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0" documentId="8_{583C02B4-CAA9-4B3C-A419-63CDB18935DA}" xr6:coauthVersionLast="47" xr6:coauthVersionMax="47" xr10:uidLastSave="{00000000-0000-0000-0000-000000000000}"/>
  <bookViews>
    <workbookView xWindow="20370" yWindow="-3960" windowWidth="19440" windowHeight="15000" tabRatio="745" activeTab="3" xr2:uid="{00000000-000D-0000-FFFF-FFFF00000000}"/>
  </bookViews>
  <sheets>
    <sheet name="018C" sheetId="129" r:id="rId1"/>
    <sheet name="019C" sheetId="133" r:id="rId2"/>
    <sheet name="020C" sheetId="134" r:id="rId3"/>
    <sheet name="021C" sheetId="135" r:id="rId4"/>
  </sheets>
  <definedNames>
    <definedName name="_xlnm.Print_Area" localSheetId="0">'018C'!$CP$13:$DJ$76,'018C'!$BR$13:$CL$76</definedName>
    <definedName name="_xlnm.Print_Area" localSheetId="1">'019C'!$CP$13:$DJ$76,'019C'!$BR$13:$CL$76</definedName>
    <definedName name="_xlnm.Print_Area" localSheetId="2">'020C'!$CP$13:$DJ$76,'020C'!$BR$13:$CL$76</definedName>
    <definedName name="_xlnm.Print_Area" localSheetId="3">'021C'!$CP$13:$DJ$76,'021C'!$BR$13:$CL$76</definedName>
    <definedName name="_xlnm.Print_Titles" localSheetId="0">'018C'!$12:$12</definedName>
    <definedName name="_xlnm.Print_Titles" localSheetId="1">'019C'!$12:$12</definedName>
    <definedName name="_xlnm.Print_Titles" localSheetId="2">'020C'!$12:$12</definedName>
    <definedName name="_xlnm.Print_Titles" localSheetId="3">'021C'!$12:$12</definedName>
    <definedName name="solver_adj" localSheetId="0" hidden="1">'018C'!$AL$9</definedName>
    <definedName name="solver_adj" localSheetId="1" hidden="1">'019C'!$AL$9</definedName>
    <definedName name="solver_adj" localSheetId="2" hidden="1">'020C'!$AL$9</definedName>
    <definedName name="solver_adj" localSheetId="3" hidden="1">'021C'!$AL$9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lhs1" localSheetId="0" hidden="1">'018C'!$AL$9</definedName>
    <definedName name="solver_lhs1" localSheetId="1" hidden="1">'019C'!$AL$9</definedName>
    <definedName name="solver_lhs1" localSheetId="2" hidden="1">'020C'!$AL$9</definedName>
    <definedName name="solver_lhs1" localSheetId="3" hidden="1">'021C'!$AL$9</definedName>
    <definedName name="solver_lhs2" localSheetId="0" hidden="1">'018C'!$AO$34</definedName>
    <definedName name="solver_lhs2" localSheetId="1" hidden="1">'019C'!$AO$34</definedName>
    <definedName name="solver_lhs2" localSheetId="2" hidden="1">'020C'!$AO$34</definedName>
    <definedName name="solver_lhs2" localSheetId="3" hidden="1">'021C'!$AO$34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opt" localSheetId="0" hidden="1">'018C'!$W$9</definedName>
    <definedName name="solver_opt" localSheetId="1" hidden="1">'019C'!$W$9</definedName>
    <definedName name="solver_opt" localSheetId="2" hidden="1">'020C'!$W$9</definedName>
    <definedName name="solver_opt" localSheetId="3" hidden="1">'021C'!$W$9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86" i="135" l="1"/>
  <c r="BN21" i="135"/>
  <c r="BN15" i="135"/>
  <c r="O3" i="135"/>
  <c r="CB17" i="135" s="1"/>
  <c r="CZ17" i="135" s="1"/>
  <c r="BL20" i="134"/>
  <c r="BL18" i="134"/>
  <c r="BL16" i="134"/>
  <c r="I472" i="134"/>
  <c r="J472" i="134" s="1"/>
  <c r="BN472" i="134"/>
  <c r="I473" i="134"/>
  <c r="J473" i="134" s="1"/>
  <c r="BN473" i="134"/>
  <c r="I474" i="134"/>
  <c r="J474" i="134"/>
  <c r="I475" i="134"/>
  <c r="J475" i="134"/>
  <c r="I476" i="134"/>
  <c r="J476" i="134" s="1"/>
  <c r="BN476" i="134"/>
  <c r="I477" i="134"/>
  <c r="J477" i="134" s="1"/>
  <c r="BN477" i="134"/>
  <c r="I478" i="134"/>
  <c r="J478" i="134"/>
  <c r="BN478" i="134"/>
  <c r="I479" i="134"/>
  <c r="J479" i="134" s="1"/>
  <c r="BN479" i="134"/>
  <c r="I480" i="134"/>
  <c r="J480" i="134" s="1"/>
  <c r="BN480" i="134"/>
  <c r="I481" i="134"/>
  <c r="J481" i="134" s="1"/>
  <c r="BN481" i="134"/>
  <c r="I482" i="134"/>
  <c r="J482" i="134"/>
  <c r="BN482" i="134"/>
  <c r="I483" i="134"/>
  <c r="J483" i="134"/>
  <c r="BN483" i="134"/>
  <c r="I484" i="134"/>
  <c r="J484" i="134" s="1"/>
  <c r="BN484" i="134"/>
  <c r="I485" i="134"/>
  <c r="J485" i="134" s="1"/>
  <c r="I486" i="134"/>
  <c r="J486" i="134" s="1"/>
  <c r="BN486" i="134"/>
  <c r="I487" i="134"/>
  <c r="J487" i="134"/>
  <c r="I488" i="134"/>
  <c r="J488" i="134" s="1"/>
  <c r="I489" i="134"/>
  <c r="J489" i="134" s="1"/>
  <c r="BN489" i="134"/>
  <c r="I490" i="134"/>
  <c r="J490" i="134" s="1"/>
  <c r="I491" i="134"/>
  <c r="J491" i="134"/>
  <c r="BN491" i="134"/>
  <c r="I492" i="134"/>
  <c r="J492" i="134" s="1"/>
  <c r="I493" i="134"/>
  <c r="J493" i="134" s="1"/>
  <c r="BN493" i="134"/>
  <c r="I494" i="134"/>
  <c r="J494" i="134" s="1"/>
  <c r="I495" i="134"/>
  <c r="J495" i="134"/>
  <c r="BN495" i="134"/>
  <c r="I496" i="134"/>
  <c r="J496" i="134" s="1"/>
  <c r="BN496" i="134"/>
  <c r="I497" i="134"/>
  <c r="J497" i="134" s="1"/>
  <c r="BN497" i="134"/>
  <c r="I498" i="134"/>
  <c r="J498" i="134"/>
  <c r="BN498" i="134"/>
  <c r="I499" i="134"/>
  <c r="O3" i="134" s="1"/>
  <c r="CB17" i="134" s="1"/>
  <c r="CZ17" i="134" s="1"/>
  <c r="BN499" i="134"/>
  <c r="BL15" i="129"/>
  <c r="BN15" i="129"/>
  <c r="BL16" i="129"/>
  <c r="BN16" i="129"/>
  <c r="BL17" i="129"/>
  <c r="BN17" i="129"/>
  <c r="BL18" i="129"/>
  <c r="BN18" i="129"/>
  <c r="BL19" i="129"/>
  <c r="BN19" i="129"/>
  <c r="BL20" i="129"/>
  <c r="BN20" i="129"/>
  <c r="BL21" i="129"/>
  <c r="BN21" i="129"/>
  <c r="BL22" i="129"/>
  <c r="BN22" i="129"/>
  <c r="BL23" i="129"/>
  <c r="BN23" i="129"/>
  <c r="BL24" i="129"/>
  <c r="BN24" i="129"/>
  <c r="BL25" i="129"/>
  <c r="BN25" i="129"/>
  <c r="BL26" i="129"/>
  <c r="BN26" i="129"/>
  <c r="BL27" i="129"/>
  <c r="BN27" i="129"/>
  <c r="BL28" i="129"/>
  <c r="BN28" i="129"/>
  <c r="BL29" i="129"/>
  <c r="BN29" i="129"/>
  <c r="BL30" i="129"/>
  <c r="BN30" i="129"/>
  <c r="BL31" i="129"/>
  <c r="BN31" i="129"/>
  <c r="BL32" i="129"/>
  <c r="BN32" i="129"/>
  <c r="BL33" i="129"/>
  <c r="BN33" i="129"/>
  <c r="BL34" i="129"/>
  <c r="BN34" i="129"/>
  <c r="BL35" i="129"/>
  <c r="BN35" i="129"/>
  <c r="BL36" i="129"/>
  <c r="BN36" i="129"/>
  <c r="BL37" i="129"/>
  <c r="BN37" i="129"/>
  <c r="BL38" i="129"/>
  <c r="BN38" i="129"/>
  <c r="BL39" i="129"/>
  <c r="BN39" i="129"/>
  <c r="BL40" i="129"/>
  <c r="BN40" i="129"/>
  <c r="BL41" i="129"/>
  <c r="BN41" i="129"/>
  <c r="BL42" i="129"/>
  <c r="BN42" i="129"/>
  <c r="BL43" i="129"/>
  <c r="BN43" i="129"/>
  <c r="BL44" i="129"/>
  <c r="BN44" i="129"/>
  <c r="BL45" i="129"/>
  <c r="BN45" i="129"/>
  <c r="BL46" i="129"/>
  <c r="BN46" i="129"/>
  <c r="BL47" i="129"/>
  <c r="BN47" i="129"/>
  <c r="BL48" i="129"/>
  <c r="BN48" i="129"/>
  <c r="BL49" i="129"/>
  <c r="BN49" i="129"/>
  <c r="BL50" i="129"/>
  <c r="BN50" i="129"/>
  <c r="BL51" i="129"/>
  <c r="BN51" i="129"/>
  <c r="BL52" i="129"/>
  <c r="BN52" i="129"/>
  <c r="BL53" i="129"/>
  <c r="BN53" i="129"/>
  <c r="BL54" i="129"/>
  <c r="BN54" i="129"/>
  <c r="BL55" i="129"/>
  <c r="BN55" i="129"/>
  <c r="BL56" i="129"/>
  <c r="BN56" i="129"/>
  <c r="BL57" i="129"/>
  <c r="BN57" i="129"/>
  <c r="BL58" i="129"/>
  <c r="BN58" i="129"/>
  <c r="BL59" i="129"/>
  <c r="BN59" i="129"/>
  <c r="BL60" i="129"/>
  <c r="BN60" i="129"/>
  <c r="BL61" i="129"/>
  <c r="BN61" i="129"/>
  <c r="BL62" i="129"/>
  <c r="BN62" i="129"/>
  <c r="BL63" i="129"/>
  <c r="BN63" i="129"/>
  <c r="BL64" i="129"/>
  <c r="BN64" i="129"/>
  <c r="BL65" i="129"/>
  <c r="BN65" i="129"/>
  <c r="BL66" i="129"/>
  <c r="BN66" i="129"/>
  <c r="BL67" i="129"/>
  <c r="BN67" i="129"/>
  <c r="BL68" i="129"/>
  <c r="BN68" i="129"/>
  <c r="BL69" i="129"/>
  <c r="BN69" i="129"/>
  <c r="BL70" i="129"/>
  <c r="BN70" i="129"/>
  <c r="BL71" i="129"/>
  <c r="BN71" i="129"/>
  <c r="BL72" i="129"/>
  <c r="BN72" i="129"/>
  <c r="BL73" i="129"/>
  <c r="BN73" i="129"/>
  <c r="BL74" i="129"/>
  <c r="BN74" i="129"/>
  <c r="BL75" i="129"/>
  <c r="BN75" i="129"/>
  <c r="BL76" i="129"/>
  <c r="BN76" i="129"/>
  <c r="BL77" i="129"/>
  <c r="BN77" i="129"/>
  <c r="BL78" i="129"/>
  <c r="BN78" i="129"/>
  <c r="BL79" i="129"/>
  <c r="BN79" i="129"/>
  <c r="BL80" i="129"/>
  <c r="BN80" i="129"/>
  <c r="BL81" i="129"/>
  <c r="BN81" i="129"/>
  <c r="BL82" i="129"/>
  <c r="BN82" i="129"/>
  <c r="BL83" i="129"/>
  <c r="BN83" i="129"/>
  <c r="BL84" i="129"/>
  <c r="BN84" i="129"/>
  <c r="BL85" i="129"/>
  <c r="BN85" i="129"/>
  <c r="BL86" i="129"/>
  <c r="BN86" i="129"/>
  <c r="BL87" i="129"/>
  <c r="BN87" i="129"/>
  <c r="BL88" i="129"/>
  <c r="BN88" i="129"/>
  <c r="BL89" i="129"/>
  <c r="BN89" i="129"/>
  <c r="BL90" i="129"/>
  <c r="BN90" i="129"/>
  <c r="BL91" i="129"/>
  <c r="BN91" i="129"/>
  <c r="BL92" i="129"/>
  <c r="BN92" i="129"/>
  <c r="BL93" i="129"/>
  <c r="BN93" i="129"/>
  <c r="BL94" i="129"/>
  <c r="BN94" i="129"/>
  <c r="BL95" i="129"/>
  <c r="BN95" i="129"/>
  <c r="BL96" i="129"/>
  <c r="BN96" i="129"/>
  <c r="BL97" i="129"/>
  <c r="BN97" i="129"/>
  <c r="BL98" i="129"/>
  <c r="BN98" i="129"/>
  <c r="BL99" i="129"/>
  <c r="BN99" i="129"/>
  <c r="BL100" i="129"/>
  <c r="BN100" i="129"/>
  <c r="BL101" i="129"/>
  <c r="BN101" i="129"/>
  <c r="BL102" i="129"/>
  <c r="BN102" i="129"/>
  <c r="BL103" i="129"/>
  <c r="BN103" i="129"/>
  <c r="BL104" i="129"/>
  <c r="BN104" i="129"/>
  <c r="BL105" i="129"/>
  <c r="BN105" i="129"/>
  <c r="BL106" i="129"/>
  <c r="BN106" i="129"/>
  <c r="BL107" i="129"/>
  <c r="BN107" i="129"/>
  <c r="BL108" i="129"/>
  <c r="BN108" i="129"/>
  <c r="BL109" i="129"/>
  <c r="BN109" i="129"/>
  <c r="BL110" i="129"/>
  <c r="BN110" i="129"/>
  <c r="BL111" i="129"/>
  <c r="BN111" i="129"/>
  <c r="BL112" i="129"/>
  <c r="BN112" i="129"/>
  <c r="BL113" i="129"/>
  <c r="BN113" i="129"/>
  <c r="BL114" i="129"/>
  <c r="BN114" i="129"/>
  <c r="BL115" i="129"/>
  <c r="BN115" i="129"/>
  <c r="BL116" i="129"/>
  <c r="BN116" i="129"/>
  <c r="BL117" i="129"/>
  <c r="BN117" i="129"/>
  <c r="BL118" i="129"/>
  <c r="BN118" i="129"/>
  <c r="BL119" i="129"/>
  <c r="BN119" i="129"/>
  <c r="BL120" i="129"/>
  <c r="BN120" i="129"/>
  <c r="BL121" i="129"/>
  <c r="BN121" i="129"/>
  <c r="BL122" i="129"/>
  <c r="BN122" i="129"/>
  <c r="BL123" i="129"/>
  <c r="BN123" i="129"/>
  <c r="BL124" i="129"/>
  <c r="BN124" i="129"/>
  <c r="BL125" i="129"/>
  <c r="BN125" i="129"/>
  <c r="BL126" i="129"/>
  <c r="BN126" i="129"/>
  <c r="BL127" i="129"/>
  <c r="BN127" i="129"/>
  <c r="BL128" i="129"/>
  <c r="BN128" i="129"/>
  <c r="BL129" i="129"/>
  <c r="BN129" i="129"/>
  <c r="BL130" i="129"/>
  <c r="BN130" i="129"/>
  <c r="BL131" i="129"/>
  <c r="BN131" i="129"/>
  <c r="BL132" i="129"/>
  <c r="BN132" i="129"/>
  <c r="BL133" i="129"/>
  <c r="BN133" i="129"/>
  <c r="BL134" i="129"/>
  <c r="BN134" i="129"/>
  <c r="BL135" i="129"/>
  <c r="BN135" i="129"/>
  <c r="BL136" i="129"/>
  <c r="BN136" i="129"/>
  <c r="BL137" i="129"/>
  <c r="BN137" i="129"/>
  <c r="BL138" i="129"/>
  <c r="BN138" i="129"/>
  <c r="BL139" i="129"/>
  <c r="BN139" i="129"/>
  <c r="BL140" i="129"/>
  <c r="BN140" i="129"/>
  <c r="BL141" i="129"/>
  <c r="BN141" i="129"/>
  <c r="BL142" i="129"/>
  <c r="BN142" i="129"/>
  <c r="BL143" i="129"/>
  <c r="BN143" i="129"/>
  <c r="BL144" i="129"/>
  <c r="BN144" i="129"/>
  <c r="BL145" i="129"/>
  <c r="BN145" i="129"/>
  <c r="BL146" i="129"/>
  <c r="BN146" i="129"/>
  <c r="BL147" i="129"/>
  <c r="BN147" i="129"/>
  <c r="BL148" i="129"/>
  <c r="BN148" i="129"/>
  <c r="BL149" i="129"/>
  <c r="BN149" i="129"/>
  <c r="BL150" i="129"/>
  <c r="BN150" i="129"/>
  <c r="BL151" i="129"/>
  <c r="BN151" i="129"/>
  <c r="BL152" i="129"/>
  <c r="BN152" i="129"/>
  <c r="BL153" i="129"/>
  <c r="BN153" i="129"/>
  <c r="BL154" i="129"/>
  <c r="BN154" i="129"/>
  <c r="BL155" i="129"/>
  <c r="BN155" i="129"/>
  <c r="BL156" i="129"/>
  <c r="BN156" i="129"/>
  <c r="BL157" i="129"/>
  <c r="BN157" i="129"/>
  <c r="BL158" i="129"/>
  <c r="BN158" i="129"/>
  <c r="BL159" i="129"/>
  <c r="BN159" i="129"/>
  <c r="BL160" i="129"/>
  <c r="BN160" i="129"/>
  <c r="BL161" i="129"/>
  <c r="BN161" i="129"/>
  <c r="BL162" i="129"/>
  <c r="BN162" i="129"/>
  <c r="BL163" i="129"/>
  <c r="BN163" i="129"/>
  <c r="BL164" i="129"/>
  <c r="BN164" i="129"/>
  <c r="BL165" i="129"/>
  <c r="BN165" i="129"/>
  <c r="BL166" i="129"/>
  <c r="BN166" i="129"/>
  <c r="BL167" i="129"/>
  <c r="BN167" i="129"/>
  <c r="BL168" i="129"/>
  <c r="BN168" i="129"/>
  <c r="BL169" i="129"/>
  <c r="BN169" i="129"/>
  <c r="BL170" i="129"/>
  <c r="BN170" i="129"/>
  <c r="BL171" i="129"/>
  <c r="BN171" i="129"/>
  <c r="BL172" i="129"/>
  <c r="BN172" i="129"/>
  <c r="BL173" i="129"/>
  <c r="BN173" i="129"/>
  <c r="BL174" i="129"/>
  <c r="BN174" i="129"/>
  <c r="BL175" i="129"/>
  <c r="BN175" i="129"/>
  <c r="BL176" i="129"/>
  <c r="BN176" i="129"/>
  <c r="BL177" i="129"/>
  <c r="BN177" i="129"/>
  <c r="BL178" i="129"/>
  <c r="BN178" i="129"/>
  <c r="BL179" i="129"/>
  <c r="BN179" i="129"/>
  <c r="BL180" i="129"/>
  <c r="BN180" i="129"/>
  <c r="BL181" i="129"/>
  <c r="BN181" i="129"/>
  <c r="BL182" i="129"/>
  <c r="BN182" i="129"/>
  <c r="BL183" i="129"/>
  <c r="BN183" i="129"/>
  <c r="BL184" i="129"/>
  <c r="BN184" i="129"/>
  <c r="BL185" i="129"/>
  <c r="BN185" i="129"/>
  <c r="BL186" i="129"/>
  <c r="BN186" i="129"/>
  <c r="BL187" i="129"/>
  <c r="BN187" i="129"/>
  <c r="BL188" i="129"/>
  <c r="BN188" i="129"/>
  <c r="BL189" i="129"/>
  <c r="BN189" i="129"/>
  <c r="BL190" i="129"/>
  <c r="BN190" i="129"/>
  <c r="BL191" i="129"/>
  <c r="BN191" i="129"/>
  <c r="BL192" i="129"/>
  <c r="BN192" i="129"/>
  <c r="BL193" i="129"/>
  <c r="BN193" i="129"/>
  <c r="BL194" i="129"/>
  <c r="BN194" i="129"/>
  <c r="BL195" i="129"/>
  <c r="BN195" i="129"/>
  <c r="BL196" i="129"/>
  <c r="BN196" i="129"/>
  <c r="BL197" i="129"/>
  <c r="BN197" i="129"/>
  <c r="BL198" i="129"/>
  <c r="BN198" i="129"/>
  <c r="BL199" i="129"/>
  <c r="BN199" i="129"/>
  <c r="BL200" i="129"/>
  <c r="BN200" i="129"/>
  <c r="BL201" i="129"/>
  <c r="BN201" i="129"/>
  <c r="BL202" i="129"/>
  <c r="BN202" i="129"/>
  <c r="BL203" i="129"/>
  <c r="BN203" i="129"/>
  <c r="BL204" i="129"/>
  <c r="BN204" i="129"/>
  <c r="BL205" i="129"/>
  <c r="BN205" i="129"/>
  <c r="BL206" i="129"/>
  <c r="BN206" i="129"/>
  <c r="BL207" i="129"/>
  <c r="BN207" i="129"/>
  <c r="BL208" i="129"/>
  <c r="BN208" i="129"/>
  <c r="BL209" i="129"/>
  <c r="BN209" i="129"/>
  <c r="BL210" i="129"/>
  <c r="BN210" i="129"/>
  <c r="BL211" i="129"/>
  <c r="BN211" i="129"/>
  <c r="BL212" i="129"/>
  <c r="BN212" i="129"/>
  <c r="BL213" i="129"/>
  <c r="BN213" i="129"/>
  <c r="BL214" i="129"/>
  <c r="BN214" i="129"/>
  <c r="BL215" i="129"/>
  <c r="BN215" i="129"/>
  <c r="BL216" i="129"/>
  <c r="BN216" i="129"/>
  <c r="BL217" i="129"/>
  <c r="BN217" i="129"/>
  <c r="BL218" i="129"/>
  <c r="BN218" i="129"/>
  <c r="BL219" i="129"/>
  <c r="BN219" i="129"/>
  <c r="BL220" i="129"/>
  <c r="BN220" i="129"/>
  <c r="BL221" i="129"/>
  <c r="BN221" i="129"/>
  <c r="BL222" i="129"/>
  <c r="BN222" i="129"/>
  <c r="BL223" i="129"/>
  <c r="BN223" i="129"/>
  <c r="BL224" i="129"/>
  <c r="BN224" i="129"/>
  <c r="BL225" i="129"/>
  <c r="BN225" i="129"/>
  <c r="BL226" i="129"/>
  <c r="BN226" i="129"/>
  <c r="BL227" i="129"/>
  <c r="BN227" i="129"/>
  <c r="BL228" i="129"/>
  <c r="BN228" i="129"/>
  <c r="BL229" i="129"/>
  <c r="BN229" i="129"/>
  <c r="BL230" i="129"/>
  <c r="BN230" i="129"/>
  <c r="BL231" i="129"/>
  <c r="BN231" i="129"/>
  <c r="BL232" i="129"/>
  <c r="BN232" i="129"/>
  <c r="BL233" i="129"/>
  <c r="BN233" i="129"/>
  <c r="BL234" i="129"/>
  <c r="BN234" i="129"/>
  <c r="BL235" i="129"/>
  <c r="BN235" i="129"/>
  <c r="BL236" i="129"/>
  <c r="BN236" i="129"/>
  <c r="BL237" i="129"/>
  <c r="BN237" i="129"/>
  <c r="BL238" i="129"/>
  <c r="BN238" i="129"/>
  <c r="BL239" i="129"/>
  <c r="BN239" i="129"/>
  <c r="BL240" i="129"/>
  <c r="BN240" i="129"/>
  <c r="BL241" i="129"/>
  <c r="BN241" i="129"/>
  <c r="BL242" i="129"/>
  <c r="BN242" i="129"/>
  <c r="BL243" i="129"/>
  <c r="BN243" i="129"/>
  <c r="BL244" i="129"/>
  <c r="BN244" i="129"/>
  <c r="BL245" i="129"/>
  <c r="BN245" i="129"/>
  <c r="BL246" i="129"/>
  <c r="BN246" i="129"/>
  <c r="BL247" i="129"/>
  <c r="BN247" i="129"/>
  <c r="BL248" i="129"/>
  <c r="BN248" i="129"/>
  <c r="BL249" i="129"/>
  <c r="BN249" i="129"/>
  <c r="BL250" i="129"/>
  <c r="BN250" i="129"/>
  <c r="BL251" i="129"/>
  <c r="BN251" i="129"/>
  <c r="BL252" i="129"/>
  <c r="BN252" i="129"/>
  <c r="BL253" i="129"/>
  <c r="BN253" i="129"/>
  <c r="BL254" i="129"/>
  <c r="BN254" i="129"/>
  <c r="BL255" i="129"/>
  <c r="BN255" i="129"/>
  <c r="BL256" i="129"/>
  <c r="BN256" i="129"/>
  <c r="BL257" i="129"/>
  <c r="BN257" i="129"/>
  <c r="BL258" i="129"/>
  <c r="BN258" i="129"/>
  <c r="BL259" i="129"/>
  <c r="BN259" i="129"/>
  <c r="BL260" i="129"/>
  <c r="BN260" i="129"/>
  <c r="BL261" i="129"/>
  <c r="BN261" i="129"/>
  <c r="BL262" i="129"/>
  <c r="BN262" i="129"/>
  <c r="BL263" i="129"/>
  <c r="BN263" i="129"/>
  <c r="BL264" i="129"/>
  <c r="BN264" i="129"/>
  <c r="BL265" i="129"/>
  <c r="BN265" i="129"/>
  <c r="BL266" i="129"/>
  <c r="BN266" i="129"/>
  <c r="BL267" i="129"/>
  <c r="BN267" i="129"/>
  <c r="BL268" i="129"/>
  <c r="BN268" i="129"/>
  <c r="BL269" i="129"/>
  <c r="BN269" i="129"/>
  <c r="BL270" i="129"/>
  <c r="BN270" i="129"/>
  <c r="BL271" i="129"/>
  <c r="BN271" i="129"/>
  <c r="BL272" i="129"/>
  <c r="BN272" i="129"/>
  <c r="BL273" i="129"/>
  <c r="BN273" i="129"/>
  <c r="BL274" i="129"/>
  <c r="BN274" i="129"/>
  <c r="BL275" i="129"/>
  <c r="BN275" i="129"/>
  <c r="BL276" i="129"/>
  <c r="BN276" i="129"/>
  <c r="BL277" i="129"/>
  <c r="BN277" i="129"/>
  <c r="BL278" i="129"/>
  <c r="BN278" i="129"/>
  <c r="BL279" i="129"/>
  <c r="BN279" i="129"/>
  <c r="BL280" i="129"/>
  <c r="BN280" i="129"/>
  <c r="BL281" i="129"/>
  <c r="BN281" i="129"/>
  <c r="BL282" i="129"/>
  <c r="BN282" i="129"/>
  <c r="BL283" i="129"/>
  <c r="BN283" i="129"/>
  <c r="BL284" i="129"/>
  <c r="BN284" i="129"/>
  <c r="BL285" i="129"/>
  <c r="BN285" i="129"/>
  <c r="BL286" i="129"/>
  <c r="BN286" i="129"/>
  <c r="BL287" i="129"/>
  <c r="BN287" i="129"/>
  <c r="BL288" i="129"/>
  <c r="BN288" i="129"/>
  <c r="BL289" i="129"/>
  <c r="BN289" i="129"/>
  <c r="BL290" i="129"/>
  <c r="BN290" i="129"/>
  <c r="BL291" i="129"/>
  <c r="BN291" i="129"/>
  <c r="BL292" i="129"/>
  <c r="BN292" i="129"/>
  <c r="BL293" i="129"/>
  <c r="BN293" i="129"/>
  <c r="BL294" i="129"/>
  <c r="BN294" i="129"/>
  <c r="BL295" i="129"/>
  <c r="BN295" i="129"/>
  <c r="BL296" i="129"/>
  <c r="BN296" i="129"/>
  <c r="BL297" i="129"/>
  <c r="BN297" i="129"/>
  <c r="BL298" i="129"/>
  <c r="BN298" i="129"/>
  <c r="BL299" i="129"/>
  <c r="BN299" i="129"/>
  <c r="BL300" i="129"/>
  <c r="BN300" i="129"/>
  <c r="BL301" i="129"/>
  <c r="BN301" i="129"/>
  <c r="BL302" i="129"/>
  <c r="BN302" i="129"/>
  <c r="BL303" i="129"/>
  <c r="BN303" i="129"/>
  <c r="BL304" i="129"/>
  <c r="BN304" i="129"/>
  <c r="BL305" i="129"/>
  <c r="BN305" i="129"/>
  <c r="BL306" i="129"/>
  <c r="BN306" i="129"/>
  <c r="BL307" i="129"/>
  <c r="BN307" i="129"/>
  <c r="BL308" i="129"/>
  <c r="BN308" i="129"/>
  <c r="BL309" i="129"/>
  <c r="BN309" i="129"/>
  <c r="BL310" i="129"/>
  <c r="BN310" i="129"/>
  <c r="BL311" i="129"/>
  <c r="BN311" i="129"/>
  <c r="BL312" i="129"/>
  <c r="BN312" i="129"/>
  <c r="BL313" i="129"/>
  <c r="BN313" i="129"/>
  <c r="BL314" i="129"/>
  <c r="BN314" i="129"/>
  <c r="BL315" i="129"/>
  <c r="BN315" i="129"/>
  <c r="BL316" i="129"/>
  <c r="BN316" i="129"/>
  <c r="BL317" i="129"/>
  <c r="BN317" i="129"/>
  <c r="BL318" i="129"/>
  <c r="BN318" i="129"/>
  <c r="BL319" i="129"/>
  <c r="BN319" i="129"/>
  <c r="BL320" i="129"/>
  <c r="BN320" i="129"/>
  <c r="BL321" i="129"/>
  <c r="BN321" i="129"/>
  <c r="BL322" i="129"/>
  <c r="BN322" i="129"/>
  <c r="BL323" i="129"/>
  <c r="BN323" i="129"/>
  <c r="BL324" i="129"/>
  <c r="BN324" i="129"/>
  <c r="BL325" i="129"/>
  <c r="BN325" i="129"/>
  <c r="BL326" i="129"/>
  <c r="BN326" i="129"/>
  <c r="BL327" i="129"/>
  <c r="BN327" i="129"/>
  <c r="BL328" i="129"/>
  <c r="BN328" i="129"/>
  <c r="BL329" i="129"/>
  <c r="BN329" i="129"/>
  <c r="BL330" i="129"/>
  <c r="BN330" i="129"/>
  <c r="BL331" i="129"/>
  <c r="BN331" i="129"/>
  <c r="BL332" i="129"/>
  <c r="BN332" i="129"/>
  <c r="BL333" i="129"/>
  <c r="BN333" i="129"/>
  <c r="BL334" i="129"/>
  <c r="BN334" i="129"/>
  <c r="BL335" i="129"/>
  <c r="BN335" i="129"/>
  <c r="BL336" i="129"/>
  <c r="BN336" i="129"/>
  <c r="BL337" i="129"/>
  <c r="BN337" i="129"/>
  <c r="BL338" i="129"/>
  <c r="BN338" i="129"/>
  <c r="BL339" i="129"/>
  <c r="BN339" i="129"/>
  <c r="BL340" i="129"/>
  <c r="BN340" i="129"/>
  <c r="BL341" i="129"/>
  <c r="BN341" i="129"/>
  <c r="BL342" i="129"/>
  <c r="BN342" i="129"/>
  <c r="BL343" i="129"/>
  <c r="BN343" i="129"/>
  <c r="BL344" i="129"/>
  <c r="BN344" i="129"/>
  <c r="BL345" i="129"/>
  <c r="BN345" i="129"/>
  <c r="BL346" i="129"/>
  <c r="BN346" i="129"/>
  <c r="BL347" i="129"/>
  <c r="BN347" i="129"/>
  <c r="BL348" i="129"/>
  <c r="BN348" i="129"/>
  <c r="BL349" i="129"/>
  <c r="BN349" i="129"/>
  <c r="BL350" i="129"/>
  <c r="BN350" i="129"/>
  <c r="BL351" i="129"/>
  <c r="BN351" i="129"/>
  <c r="BL352" i="129"/>
  <c r="BN352" i="129"/>
  <c r="BL353" i="129"/>
  <c r="BN353" i="129"/>
  <c r="BL354" i="129"/>
  <c r="BN354" i="129"/>
  <c r="BL355" i="129"/>
  <c r="BN355" i="129"/>
  <c r="BL356" i="129"/>
  <c r="BN356" i="129"/>
  <c r="BL357" i="129"/>
  <c r="BN357" i="129"/>
  <c r="BL358" i="129"/>
  <c r="BN358" i="129"/>
  <c r="BL359" i="129"/>
  <c r="BN359" i="129"/>
  <c r="BL360" i="129"/>
  <c r="BN360" i="129"/>
  <c r="BL361" i="129"/>
  <c r="BN361" i="129"/>
  <c r="BL362" i="129"/>
  <c r="BN362" i="129"/>
  <c r="BL363" i="129"/>
  <c r="BN363" i="129"/>
  <c r="BL364" i="129"/>
  <c r="BN364" i="129"/>
  <c r="BL365" i="129"/>
  <c r="BN365" i="129"/>
  <c r="BL366" i="129"/>
  <c r="BN366" i="129"/>
  <c r="BL367" i="129"/>
  <c r="BN367" i="129"/>
  <c r="BL368" i="129"/>
  <c r="BN368" i="129"/>
  <c r="BL369" i="129"/>
  <c r="BN369" i="129"/>
  <c r="BL370" i="129"/>
  <c r="BN370" i="129"/>
  <c r="BL371" i="129"/>
  <c r="BN371" i="129"/>
  <c r="BL372" i="129"/>
  <c r="BN372" i="129"/>
  <c r="BL373" i="129"/>
  <c r="BN373" i="129"/>
  <c r="BL374" i="129"/>
  <c r="BN374" i="129"/>
  <c r="BL375" i="129"/>
  <c r="BN375" i="129"/>
  <c r="BL376" i="129"/>
  <c r="BN376" i="129"/>
  <c r="BL377" i="129"/>
  <c r="BN377" i="129"/>
  <c r="BL378" i="129"/>
  <c r="BN378" i="129"/>
  <c r="BL379" i="129"/>
  <c r="BN379" i="129"/>
  <c r="BL380" i="129"/>
  <c r="BN380" i="129"/>
  <c r="BL381" i="129"/>
  <c r="BN381" i="129"/>
  <c r="BL382" i="129"/>
  <c r="BN382" i="129"/>
  <c r="BL383" i="129"/>
  <c r="BN383" i="129"/>
  <c r="BL384" i="129"/>
  <c r="BN384" i="129"/>
  <c r="BL385" i="129"/>
  <c r="BN385" i="129"/>
  <c r="BL386" i="129"/>
  <c r="BN386" i="129"/>
  <c r="BL387" i="129"/>
  <c r="BN387" i="129"/>
  <c r="BL388" i="129"/>
  <c r="BN388" i="129"/>
  <c r="BL389" i="129"/>
  <c r="BN389" i="129"/>
  <c r="BL390" i="129"/>
  <c r="BN390" i="129"/>
  <c r="BL391" i="129"/>
  <c r="BN391" i="129"/>
  <c r="BL392" i="129"/>
  <c r="BN392" i="129"/>
  <c r="BL393" i="129"/>
  <c r="BN393" i="129"/>
  <c r="BL394" i="129"/>
  <c r="BN394" i="129"/>
  <c r="BL395" i="129"/>
  <c r="BN395" i="129"/>
  <c r="BL396" i="129"/>
  <c r="BN396" i="129"/>
  <c r="BL397" i="129"/>
  <c r="BN397" i="129"/>
  <c r="BL398" i="129"/>
  <c r="BN398" i="129"/>
  <c r="BL399" i="129"/>
  <c r="BN399" i="129"/>
  <c r="BL400" i="129"/>
  <c r="BN400" i="129"/>
  <c r="BL401" i="129"/>
  <c r="BN401" i="129"/>
  <c r="BL402" i="129"/>
  <c r="BN402" i="129"/>
  <c r="BL403" i="129"/>
  <c r="BN403" i="129"/>
  <c r="BL404" i="129"/>
  <c r="BN404" i="129"/>
  <c r="BL405" i="129"/>
  <c r="BN405" i="129"/>
  <c r="BL406" i="129"/>
  <c r="BN406" i="129"/>
  <c r="BL407" i="129"/>
  <c r="BN407" i="129"/>
  <c r="BL408" i="129"/>
  <c r="BN408" i="129"/>
  <c r="BL409" i="129"/>
  <c r="BN409" i="129"/>
  <c r="BL410" i="129"/>
  <c r="BN410" i="129"/>
  <c r="BL411" i="129"/>
  <c r="BN411" i="129"/>
  <c r="BL412" i="129"/>
  <c r="BN412" i="129"/>
  <c r="BL413" i="129"/>
  <c r="BN413" i="129"/>
  <c r="BL414" i="129"/>
  <c r="BN414" i="129"/>
  <c r="BL415" i="129"/>
  <c r="BN415" i="129"/>
  <c r="BL416" i="129"/>
  <c r="BN416" i="129"/>
  <c r="BL417" i="129"/>
  <c r="BN417" i="129"/>
  <c r="BL418" i="129"/>
  <c r="BN418" i="129"/>
  <c r="BL419" i="129"/>
  <c r="BN419" i="129"/>
  <c r="BL420" i="129"/>
  <c r="BN420" i="129"/>
  <c r="BL421" i="129"/>
  <c r="BN421" i="129"/>
  <c r="BL422" i="129"/>
  <c r="BN422" i="129"/>
  <c r="BL423" i="129"/>
  <c r="BN423" i="129"/>
  <c r="BL424" i="129"/>
  <c r="BN424" i="129"/>
  <c r="BL425" i="129"/>
  <c r="BN425" i="129"/>
  <c r="BL426" i="129"/>
  <c r="BN426" i="129"/>
  <c r="BL427" i="129"/>
  <c r="BN427" i="129"/>
  <c r="BL428" i="129"/>
  <c r="BN428" i="129"/>
  <c r="BL429" i="129"/>
  <c r="BN429" i="129"/>
  <c r="BL430" i="129"/>
  <c r="BN430" i="129"/>
  <c r="BL431" i="129"/>
  <c r="BN431" i="129"/>
  <c r="BL432" i="129"/>
  <c r="BN432" i="129"/>
  <c r="BL433" i="129"/>
  <c r="BN433" i="129"/>
  <c r="BL434" i="129"/>
  <c r="BN434" i="129"/>
  <c r="BL435" i="129"/>
  <c r="BN435" i="129"/>
  <c r="BL436" i="129"/>
  <c r="BN436" i="129"/>
  <c r="BL437" i="129"/>
  <c r="BN437" i="129"/>
  <c r="BL438" i="129"/>
  <c r="BN438" i="129"/>
  <c r="BL439" i="129"/>
  <c r="BN439" i="129"/>
  <c r="BL440" i="129"/>
  <c r="BN440" i="129"/>
  <c r="BL441" i="129"/>
  <c r="BN441" i="129"/>
  <c r="BL442" i="129"/>
  <c r="BN442" i="129"/>
  <c r="BL443" i="129"/>
  <c r="BN443" i="129"/>
  <c r="BL444" i="129"/>
  <c r="BN444" i="129"/>
  <c r="BL445" i="129"/>
  <c r="BN445" i="129"/>
  <c r="BL446" i="129"/>
  <c r="BN446" i="129"/>
  <c r="BL447" i="129"/>
  <c r="BN447" i="129"/>
  <c r="BL448" i="129"/>
  <c r="BN448" i="129"/>
  <c r="BL449" i="129"/>
  <c r="BN449" i="129"/>
  <c r="BL450" i="129"/>
  <c r="BN450" i="129"/>
  <c r="BL451" i="129"/>
  <c r="BN451" i="129"/>
  <c r="BL452" i="129"/>
  <c r="BN452" i="129"/>
  <c r="BL453" i="129"/>
  <c r="BN453" i="129"/>
  <c r="BL454" i="129"/>
  <c r="BN454" i="129"/>
  <c r="BL455" i="129"/>
  <c r="BN455" i="129"/>
  <c r="BL456" i="129"/>
  <c r="BN456" i="129"/>
  <c r="BL457" i="129"/>
  <c r="BN457" i="129"/>
  <c r="BL458" i="129"/>
  <c r="BN458" i="129"/>
  <c r="BL459" i="129"/>
  <c r="BN459" i="129"/>
  <c r="I465" i="135"/>
  <c r="J465" i="135" s="1"/>
  <c r="BN464" i="135"/>
  <c r="I464" i="135"/>
  <c r="J464" i="135" s="1"/>
  <c r="I463" i="135"/>
  <c r="J463" i="135" s="1"/>
  <c r="BN462" i="135"/>
  <c r="I462" i="135"/>
  <c r="J462" i="135" s="1"/>
  <c r="J461" i="135"/>
  <c r="I461" i="135"/>
  <c r="BN460" i="135"/>
  <c r="I460" i="135"/>
  <c r="J460" i="135" s="1"/>
  <c r="I459" i="135"/>
  <c r="J459" i="135" s="1"/>
  <c r="I458" i="135"/>
  <c r="J458" i="135" s="1"/>
  <c r="I457" i="135"/>
  <c r="J457" i="135" s="1"/>
  <c r="I456" i="135"/>
  <c r="J456" i="135" s="1"/>
  <c r="I455" i="135"/>
  <c r="J455" i="135" s="1"/>
  <c r="BN454" i="135"/>
  <c r="I454" i="135"/>
  <c r="J454" i="135" s="1"/>
  <c r="I453" i="135"/>
  <c r="J453" i="135" s="1"/>
  <c r="I452" i="135"/>
  <c r="J452" i="135" s="1"/>
  <c r="BN451" i="135"/>
  <c r="I451" i="135"/>
  <c r="J451" i="135" s="1"/>
  <c r="I450" i="135"/>
  <c r="J450" i="135" s="1"/>
  <c r="I449" i="135"/>
  <c r="J449" i="135" s="1"/>
  <c r="BN448" i="135"/>
  <c r="I448" i="135"/>
  <c r="J448" i="135" s="1"/>
  <c r="I447" i="135"/>
  <c r="J447" i="135" s="1"/>
  <c r="I446" i="135"/>
  <c r="J446" i="135" s="1"/>
  <c r="I445" i="135"/>
  <c r="J445" i="135" s="1"/>
  <c r="BN444" i="135"/>
  <c r="I444" i="135"/>
  <c r="J444" i="135" s="1"/>
  <c r="BN443" i="135"/>
  <c r="I443" i="135"/>
  <c r="J443" i="135" s="1"/>
  <c r="I442" i="135"/>
  <c r="J442" i="135" s="1"/>
  <c r="I441" i="135"/>
  <c r="J441" i="135" s="1"/>
  <c r="I440" i="135"/>
  <c r="J440" i="135" s="1"/>
  <c r="BN439" i="135"/>
  <c r="I439" i="135"/>
  <c r="J439" i="135" s="1"/>
  <c r="I438" i="135"/>
  <c r="J438" i="135" s="1"/>
  <c r="BN437" i="135"/>
  <c r="I437" i="135"/>
  <c r="J437" i="135" s="1"/>
  <c r="I436" i="135"/>
  <c r="J436" i="135" s="1"/>
  <c r="BN435" i="135"/>
  <c r="I435" i="135"/>
  <c r="J435" i="135" s="1"/>
  <c r="I434" i="135"/>
  <c r="J434" i="135" s="1"/>
  <c r="BN433" i="135"/>
  <c r="I433" i="135"/>
  <c r="J433" i="135" s="1"/>
  <c r="BN432" i="135"/>
  <c r="I432" i="135"/>
  <c r="J432" i="135" s="1"/>
  <c r="BN431" i="135"/>
  <c r="I431" i="135"/>
  <c r="J431" i="135" s="1"/>
  <c r="I430" i="135"/>
  <c r="J430" i="135" s="1"/>
  <c r="BN429" i="135"/>
  <c r="I429" i="135"/>
  <c r="J429" i="135" s="1"/>
  <c r="I428" i="135"/>
  <c r="J428" i="135" s="1"/>
  <c r="I427" i="135"/>
  <c r="J427" i="135" s="1"/>
  <c r="BN426" i="135"/>
  <c r="I426" i="135"/>
  <c r="J426" i="135" s="1"/>
  <c r="I425" i="135"/>
  <c r="J425" i="135" s="1"/>
  <c r="BN424" i="135"/>
  <c r="I424" i="135"/>
  <c r="J424" i="135" s="1"/>
  <c r="I423" i="135"/>
  <c r="J423" i="135" s="1"/>
  <c r="BN422" i="135"/>
  <c r="I422" i="135"/>
  <c r="J422" i="135" s="1"/>
  <c r="I421" i="135"/>
  <c r="J421" i="135" s="1"/>
  <c r="BN420" i="135"/>
  <c r="I420" i="135"/>
  <c r="J420" i="135" s="1"/>
  <c r="I419" i="135"/>
  <c r="J419" i="135" s="1"/>
  <c r="BN418" i="135"/>
  <c r="I418" i="135"/>
  <c r="J418" i="135" s="1"/>
  <c r="I417" i="135"/>
  <c r="J417" i="135" s="1"/>
  <c r="BN416" i="135"/>
  <c r="I416" i="135"/>
  <c r="J416" i="135" s="1"/>
  <c r="I415" i="135"/>
  <c r="J415" i="135" s="1"/>
  <c r="BN414" i="135"/>
  <c r="I414" i="135"/>
  <c r="J414" i="135" s="1"/>
  <c r="I413" i="135"/>
  <c r="J413" i="135" s="1"/>
  <c r="I412" i="135"/>
  <c r="J412" i="135" s="1"/>
  <c r="I411" i="135"/>
  <c r="J411" i="135" s="1"/>
  <c r="BN410" i="135"/>
  <c r="I410" i="135"/>
  <c r="J410" i="135" s="1"/>
  <c r="I409" i="135"/>
  <c r="J409" i="135" s="1"/>
  <c r="I408" i="135"/>
  <c r="J408" i="135" s="1"/>
  <c r="I407" i="135"/>
  <c r="J407" i="135" s="1"/>
  <c r="BN406" i="135"/>
  <c r="I406" i="135"/>
  <c r="J406" i="135" s="1"/>
  <c r="I405" i="135"/>
  <c r="J405" i="135" s="1"/>
  <c r="BN404" i="135"/>
  <c r="I404" i="135"/>
  <c r="J404" i="135" s="1"/>
  <c r="I403" i="135"/>
  <c r="J403" i="135" s="1"/>
  <c r="BN402" i="135"/>
  <c r="I402" i="135"/>
  <c r="J402" i="135" s="1"/>
  <c r="I401" i="135"/>
  <c r="J401" i="135" s="1"/>
  <c r="I400" i="135"/>
  <c r="J400" i="135" s="1"/>
  <c r="I399" i="135"/>
  <c r="J399" i="135" s="1"/>
  <c r="BN398" i="135"/>
  <c r="I398" i="135"/>
  <c r="J398" i="135" s="1"/>
  <c r="I397" i="135"/>
  <c r="J397" i="135" s="1"/>
  <c r="BN396" i="135"/>
  <c r="I396" i="135"/>
  <c r="J396" i="135" s="1"/>
  <c r="I395" i="135"/>
  <c r="J395" i="135" s="1"/>
  <c r="BN394" i="135"/>
  <c r="I394" i="135"/>
  <c r="J394" i="135" s="1"/>
  <c r="BN393" i="135"/>
  <c r="I393" i="135"/>
  <c r="J393" i="135" s="1"/>
  <c r="I392" i="135"/>
  <c r="J392" i="135" s="1"/>
  <c r="BN391" i="135"/>
  <c r="I391" i="135"/>
  <c r="J391" i="135" s="1"/>
  <c r="BN390" i="135"/>
  <c r="I390" i="135"/>
  <c r="J390" i="135" s="1"/>
  <c r="I389" i="135"/>
  <c r="J389" i="135" s="1"/>
  <c r="I388" i="135"/>
  <c r="J388" i="135" s="1"/>
  <c r="I387" i="135"/>
  <c r="J387" i="135" s="1"/>
  <c r="I386" i="135"/>
  <c r="J386" i="135" s="1"/>
  <c r="I385" i="135"/>
  <c r="J385" i="135" s="1"/>
  <c r="I384" i="135"/>
  <c r="J384" i="135" s="1"/>
  <c r="I383" i="135"/>
  <c r="J383" i="135" s="1"/>
  <c r="I382" i="135"/>
  <c r="J382" i="135" s="1"/>
  <c r="I381" i="135"/>
  <c r="J381" i="135" s="1"/>
  <c r="I380" i="135"/>
  <c r="J380" i="135" s="1"/>
  <c r="I379" i="135"/>
  <c r="J379" i="135" s="1"/>
  <c r="I378" i="135"/>
  <c r="J378" i="135" s="1"/>
  <c r="I377" i="135"/>
  <c r="J377" i="135" s="1"/>
  <c r="I376" i="135"/>
  <c r="J376" i="135" s="1"/>
  <c r="I375" i="135"/>
  <c r="J375" i="135" s="1"/>
  <c r="J374" i="135"/>
  <c r="I374" i="135"/>
  <c r="I373" i="135"/>
  <c r="J373" i="135" s="1"/>
  <c r="I372" i="135"/>
  <c r="J372" i="135" s="1"/>
  <c r="I371" i="135"/>
  <c r="J371" i="135" s="1"/>
  <c r="BN370" i="135"/>
  <c r="I370" i="135"/>
  <c r="J370" i="135" s="1"/>
  <c r="BN369" i="135"/>
  <c r="I369" i="135"/>
  <c r="J369" i="135" s="1"/>
  <c r="I368" i="135"/>
  <c r="J368" i="135" s="1"/>
  <c r="BN367" i="135"/>
  <c r="I367" i="135"/>
  <c r="J367" i="135" s="1"/>
  <c r="I366" i="135"/>
  <c r="J366" i="135" s="1"/>
  <c r="BN365" i="135"/>
  <c r="I365" i="135"/>
  <c r="J365" i="135" s="1"/>
  <c r="I364" i="135"/>
  <c r="J364" i="135" s="1"/>
  <c r="I363" i="135"/>
  <c r="J363" i="135" s="1"/>
  <c r="BN362" i="135"/>
  <c r="I362" i="135"/>
  <c r="J362" i="135" s="1"/>
  <c r="I361" i="135"/>
  <c r="J361" i="135" s="1"/>
  <c r="BN360" i="135"/>
  <c r="I360" i="135"/>
  <c r="J360" i="135" s="1"/>
  <c r="I359" i="135"/>
  <c r="J359" i="135" s="1"/>
  <c r="BN358" i="135"/>
  <c r="I358" i="135"/>
  <c r="J358" i="135" s="1"/>
  <c r="I357" i="135"/>
  <c r="J357" i="135" s="1"/>
  <c r="I356" i="135"/>
  <c r="J356" i="135" s="1"/>
  <c r="I355" i="135"/>
  <c r="J355" i="135" s="1"/>
  <c r="BN354" i="135"/>
  <c r="I354" i="135"/>
  <c r="J354" i="135" s="1"/>
  <c r="I353" i="135"/>
  <c r="J353" i="135" s="1"/>
  <c r="BN352" i="135"/>
  <c r="I352" i="135"/>
  <c r="J352" i="135" s="1"/>
  <c r="I351" i="135"/>
  <c r="J351" i="135" s="1"/>
  <c r="BN350" i="135"/>
  <c r="I350" i="135"/>
  <c r="J350" i="135" s="1"/>
  <c r="I349" i="135"/>
  <c r="J349" i="135" s="1"/>
  <c r="I348" i="135"/>
  <c r="J348" i="135" s="1"/>
  <c r="I347" i="135"/>
  <c r="J347" i="135" s="1"/>
  <c r="BN346" i="135"/>
  <c r="I346" i="135"/>
  <c r="J346" i="135" s="1"/>
  <c r="BN345" i="135"/>
  <c r="I345" i="135"/>
  <c r="J345" i="135" s="1"/>
  <c r="BN344" i="135"/>
  <c r="I344" i="135"/>
  <c r="J344" i="135" s="1"/>
  <c r="I343" i="135"/>
  <c r="J343" i="135" s="1"/>
  <c r="BN342" i="135"/>
  <c r="I342" i="135"/>
  <c r="J342" i="135" s="1"/>
  <c r="I341" i="135"/>
  <c r="J341" i="135" s="1"/>
  <c r="BN340" i="135"/>
  <c r="I340" i="135"/>
  <c r="J340" i="135" s="1"/>
  <c r="I339" i="135"/>
  <c r="J339" i="135" s="1"/>
  <c r="BN338" i="135"/>
  <c r="I338" i="135"/>
  <c r="J338" i="135" s="1"/>
  <c r="I337" i="135"/>
  <c r="J337" i="135" s="1"/>
  <c r="BN336" i="135"/>
  <c r="I336" i="135"/>
  <c r="J336" i="135" s="1"/>
  <c r="I335" i="135"/>
  <c r="J335" i="135" s="1"/>
  <c r="BN334" i="135"/>
  <c r="I334" i="135"/>
  <c r="J334" i="135" s="1"/>
  <c r="I333" i="135"/>
  <c r="J333" i="135" s="1"/>
  <c r="BN332" i="135"/>
  <c r="I332" i="135"/>
  <c r="J332" i="135" s="1"/>
  <c r="I331" i="135"/>
  <c r="J331" i="135" s="1"/>
  <c r="BN330" i="135"/>
  <c r="I330" i="135"/>
  <c r="J330" i="135" s="1"/>
  <c r="I329" i="135"/>
  <c r="J329" i="135" s="1"/>
  <c r="BN328" i="135"/>
  <c r="I328" i="135"/>
  <c r="J328" i="135" s="1"/>
  <c r="I327" i="135"/>
  <c r="J327" i="135" s="1"/>
  <c r="BN326" i="135"/>
  <c r="I326" i="135"/>
  <c r="J326" i="135" s="1"/>
  <c r="I325" i="135"/>
  <c r="J325" i="135" s="1"/>
  <c r="BN324" i="135"/>
  <c r="I324" i="135"/>
  <c r="J324" i="135" s="1"/>
  <c r="I323" i="135"/>
  <c r="J323" i="135" s="1"/>
  <c r="BN322" i="135"/>
  <c r="I322" i="135"/>
  <c r="J322" i="135" s="1"/>
  <c r="I321" i="135"/>
  <c r="J321" i="135" s="1"/>
  <c r="BN320" i="135"/>
  <c r="I320" i="135"/>
  <c r="J320" i="135" s="1"/>
  <c r="I319" i="135"/>
  <c r="J319" i="135" s="1"/>
  <c r="BN318" i="135"/>
  <c r="I318" i="135"/>
  <c r="J318" i="135" s="1"/>
  <c r="I317" i="135"/>
  <c r="J317" i="135" s="1"/>
  <c r="BN316" i="135"/>
  <c r="I316" i="135"/>
  <c r="J316" i="135" s="1"/>
  <c r="I315" i="135"/>
  <c r="J315" i="135" s="1"/>
  <c r="BN314" i="135"/>
  <c r="I314" i="135"/>
  <c r="J314" i="135" s="1"/>
  <c r="I313" i="135"/>
  <c r="J313" i="135" s="1"/>
  <c r="BN312" i="135"/>
  <c r="I312" i="135"/>
  <c r="J312" i="135" s="1"/>
  <c r="I311" i="135"/>
  <c r="J311" i="135" s="1"/>
  <c r="I310" i="135"/>
  <c r="J310" i="135" s="1"/>
  <c r="I309" i="135"/>
  <c r="J309" i="135" s="1"/>
  <c r="BN308" i="135"/>
  <c r="I308" i="135"/>
  <c r="J308" i="135" s="1"/>
  <c r="I307" i="135"/>
  <c r="J307" i="135" s="1"/>
  <c r="BN306" i="135"/>
  <c r="I306" i="135"/>
  <c r="J306" i="135" s="1"/>
  <c r="I305" i="135"/>
  <c r="J305" i="135" s="1"/>
  <c r="BN304" i="135"/>
  <c r="I304" i="135"/>
  <c r="J304" i="135" s="1"/>
  <c r="BN303" i="135"/>
  <c r="I303" i="135"/>
  <c r="J303" i="135" s="1"/>
  <c r="I302" i="135"/>
  <c r="J302" i="135" s="1"/>
  <c r="I301" i="135"/>
  <c r="J301" i="135" s="1"/>
  <c r="BN300" i="135"/>
  <c r="I300" i="135"/>
  <c r="J300" i="135" s="1"/>
  <c r="BN299" i="135"/>
  <c r="I299" i="135"/>
  <c r="J299" i="135" s="1"/>
  <c r="I298" i="135"/>
  <c r="J298" i="135" s="1"/>
  <c r="BN297" i="135"/>
  <c r="I297" i="135"/>
  <c r="J297" i="135" s="1"/>
  <c r="BN296" i="135"/>
  <c r="I296" i="135"/>
  <c r="J296" i="135" s="1"/>
  <c r="I295" i="135"/>
  <c r="J295" i="135" s="1"/>
  <c r="BN294" i="135"/>
  <c r="I294" i="135"/>
  <c r="J294" i="135" s="1"/>
  <c r="BN293" i="135"/>
  <c r="I293" i="135"/>
  <c r="J293" i="135" s="1"/>
  <c r="BN292" i="135"/>
  <c r="I292" i="135"/>
  <c r="J292" i="135" s="1"/>
  <c r="I291" i="135"/>
  <c r="J291" i="135" s="1"/>
  <c r="BN290" i="135"/>
  <c r="I290" i="135"/>
  <c r="J290" i="135" s="1"/>
  <c r="I289" i="135"/>
  <c r="J289" i="135" s="1"/>
  <c r="BN288" i="135"/>
  <c r="I288" i="135"/>
  <c r="J288" i="135" s="1"/>
  <c r="I287" i="135"/>
  <c r="J287" i="135" s="1"/>
  <c r="BN286" i="135"/>
  <c r="I286" i="135"/>
  <c r="J286" i="135" s="1"/>
  <c r="I285" i="135"/>
  <c r="J285" i="135" s="1"/>
  <c r="BN284" i="135"/>
  <c r="I284" i="135"/>
  <c r="J284" i="135" s="1"/>
  <c r="I283" i="135"/>
  <c r="J283" i="135" s="1"/>
  <c r="BN282" i="135"/>
  <c r="I282" i="135"/>
  <c r="J282" i="135" s="1"/>
  <c r="I281" i="135"/>
  <c r="J281" i="135" s="1"/>
  <c r="BN280" i="135"/>
  <c r="I280" i="135"/>
  <c r="J280" i="135" s="1"/>
  <c r="I279" i="135"/>
  <c r="J279" i="135" s="1"/>
  <c r="BN278" i="135"/>
  <c r="I278" i="135"/>
  <c r="J278" i="135" s="1"/>
  <c r="I277" i="135"/>
  <c r="J277" i="135" s="1"/>
  <c r="BN276" i="135"/>
  <c r="I276" i="135"/>
  <c r="J276" i="135" s="1"/>
  <c r="I275" i="135"/>
  <c r="J275" i="135" s="1"/>
  <c r="BN274" i="135"/>
  <c r="I274" i="135"/>
  <c r="J274" i="135" s="1"/>
  <c r="I273" i="135"/>
  <c r="J273" i="135" s="1"/>
  <c r="BN272" i="135"/>
  <c r="I272" i="135"/>
  <c r="J272" i="135" s="1"/>
  <c r="I271" i="135"/>
  <c r="J271" i="135" s="1"/>
  <c r="BN270" i="135"/>
  <c r="I270" i="135"/>
  <c r="J270" i="135" s="1"/>
  <c r="I269" i="135"/>
  <c r="J269" i="135" s="1"/>
  <c r="BN268" i="135"/>
  <c r="I268" i="135"/>
  <c r="J268" i="135" s="1"/>
  <c r="I267" i="135"/>
  <c r="J267" i="135" s="1"/>
  <c r="BN266" i="135"/>
  <c r="I266" i="135"/>
  <c r="J266" i="135" s="1"/>
  <c r="I265" i="135"/>
  <c r="J265" i="135" s="1"/>
  <c r="BN264" i="135"/>
  <c r="I264" i="135"/>
  <c r="J264" i="135" s="1"/>
  <c r="I263" i="135"/>
  <c r="J263" i="135" s="1"/>
  <c r="BN262" i="135"/>
  <c r="I262" i="135"/>
  <c r="J262" i="135" s="1"/>
  <c r="I261" i="135"/>
  <c r="J261" i="135" s="1"/>
  <c r="BN260" i="135"/>
  <c r="I260" i="135"/>
  <c r="J260" i="135" s="1"/>
  <c r="J259" i="135"/>
  <c r="I259" i="135"/>
  <c r="BN258" i="135"/>
  <c r="I258" i="135"/>
  <c r="J258" i="135" s="1"/>
  <c r="I257" i="135"/>
  <c r="J257" i="135" s="1"/>
  <c r="BN256" i="135"/>
  <c r="I256" i="135"/>
  <c r="J256" i="135" s="1"/>
  <c r="I255" i="135"/>
  <c r="J255" i="135" s="1"/>
  <c r="BN254" i="135"/>
  <c r="I254" i="135"/>
  <c r="J254" i="135" s="1"/>
  <c r="I253" i="135"/>
  <c r="J253" i="135" s="1"/>
  <c r="BN252" i="135"/>
  <c r="I252" i="135"/>
  <c r="J252" i="135" s="1"/>
  <c r="I251" i="135"/>
  <c r="J251" i="135" s="1"/>
  <c r="BN250" i="135"/>
  <c r="I250" i="135"/>
  <c r="J250" i="135" s="1"/>
  <c r="I249" i="135"/>
  <c r="J249" i="135" s="1"/>
  <c r="I248" i="135"/>
  <c r="J248" i="135" s="1"/>
  <c r="I247" i="135"/>
  <c r="J247" i="135" s="1"/>
  <c r="BN246" i="135"/>
  <c r="I246" i="135"/>
  <c r="J246" i="135" s="1"/>
  <c r="BN245" i="135"/>
  <c r="I245" i="135"/>
  <c r="J245" i="135" s="1"/>
  <c r="BN244" i="135"/>
  <c r="I244" i="135"/>
  <c r="J244" i="135" s="1"/>
  <c r="I243" i="135"/>
  <c r="J243" i="135" s="1"/>
  <c r="BN242" i="135"/>
  <c r="I242" i="135"/>
  <c r="J242" i="135" s="1"/>
  <c r="BN241" i="135"/>
  <c r="I241" i="135"/>
  <c r="J241" i="135" s="1"/>
  <c r="I240" i="135"/>
  <c r="J240" i="135" s="1"/>
  <c r="I239" i="135"/>
  <c r="J239" i="135" s="1"/>
  <c r="BN238" i="135"/>
  <c r="I238" i="135"/>
  <c r="J238" i="135" s="1"/>
  <c r="I237" i="135"/>
  <c r="J237" i="135" s="1"/>
  <c r="BN236" i="135"/>
  <c r="I236" i="135"/>
  <c r="J236" i="135" s="1"/>
  <c r="I235" i="135"/>
  <c r="J235" i="135" s="1"/>
  <c r="BN234" i="135"/>
  <c r="I234" i="135"/>
  <c r="J234" i="135" s="1"/>
  <c r="I233" i="135"/>
  <c r="J233" i="135" s="1"/>
  <c r="BN232" i="135"/>
  <c r="I232" i="135"/>
  <c r="J232" i="135" s="1"/>
  <c r="I231" i="135"/>
  <c r="J231" i="135" s="1"/>
  <c r="BN230" i="135"/>
  <c r="I230" i="135"/>
  <c r="J230" i="135" s="1"/>
  <c r="I229" i="135"/>
  <c r="J229" i="135" s="1"/>
  <c r="BN228" i="135"/>
  <c r="I228" i="135"/>
  <c r="J228" i="135" s="1"/>
  <c r="I227" i="135"/>
  <c r="J227" i="135" s="1"/>
  <c r="BN226" i="135"/>
  <c r="I226" i="135"/>
  <c r="J226" i="135" s="1"/>
  <c r="I225" i="135"/>
  <c r="J225" i="135" s="1"/>
  <c r="BN224" i="135"/>
  <c r="I224" i="135"/>
  <c r="J224" i="135" s="1"/>
  <c r="I223" i="135"/>
  <c r="J223" i="135" s="1"/>
  <c r="BN222" i="135"/>
  <c r="I222" i="135"/>
  <c r="J222" i="135" s="1"/>
  <c r="I221" i="135"/>
  <c r="J221" i="135" s="1"/>
  <c r="BN220" i="135"/>
  <c r="I220" i="135"/>
  <c r="J220" i="135" s="1"/>
  <c r="I219" i="135"/>
  <c r="J219" i="135" s="1"/>
  <c r="BN218" i="135"/>
  <c r="I218" i="135"/>
  <c r="J218" i="135" s="1"/>
  <c r="I217" i="135"/>
  <c r="J217" i="135" s="1"/>
  <c r="BN216" i="135"/>
  <c r="I216" i="135"/>
  <c r="J216" i="135" s="1"/>
  <c r="I215" i="135"/>
  <c r="J215" i="135" s="1"/>
  <c r="BN214" i="135"/>
  <c r="I214" i="135"/>
  <c r="J214" i="135" s="1"/>
  <c r="I213" i="135"/>
  <c r="J213" i="135" s="1"/>
  <c r="BN212" i="135"/>
  <c r="I212" i="135"/>
  <c r="J212" i="135" s="1"/>
  <c r="J211" i="135"/>
  <c r="I211" i="135"/>
  <c r="BN210" i="135"/>
  <c r="I210" i="135"/>
  <c r="J210" i="135" s="1"/>
  <c r="I209" i="135"/>
  <c r="J209" i="135" s="1"/>
  <c r="BN208" i="135"/>
  <c r="I208" i="135"/>
  <c r="J208" i="135" s="1"/>
  <c r="I207" i="135"/>
  <c r="J207" i="135" s="1"/>
  <c r="BN206" i="135"/>
  <c r="I206" i="135"/>
  <c r="J206" i="135" s="1"/>
  <c r="I205" i="135"/>
  <c r="J205" i="135" s="1"/>
  <c r="BN204" i="135"/>
  <c r="I204" i="135"/>
  <c r="J204" i="135" s="1"/>
  <c r="I203" i="135"/>
  <c r="J203" i="135" s="1"/>
  <c r="BN202" i="135"/>
  <c r="I202" i="135"/>
  <c r="J202" i="135" s="1"/>
  <c r="I201" i="135"/>
  <c r="J201" i="135" s="1"/>
  <c r="BN200" i="135"/>
  <c r="I200" i="135"/>
  <c r="J200" i="135" s="1"/>
  <c r="I199" i="135"/>
  <c r="J199" i="135" s="1"/>
  <c r="BN198" i="135"/>
  <c r="I198" i="135"/>
  <c r="J198" i="135" s="1"/>
  <c r="I197" i="135"/>
  <c r="J197" i="135" s="1"/>
  <c r="I196" i="135"/>
  <c r="J196" i="135" s="1"/>
  <c r="I195" i="135"/>
  <c r="J195" i="135" s="1"/>
  <c r="BN194" i="135"/>
  <c r="I194" i="135"/>
  <c r="J194" i="135" s="1"/>
  <c r="I193" i="135"/>
  <c r="J193" i="135" s="1"/>
  <c r="BN192" i="135"/>
  <c r="I192" i="135"/>
  <c r="J192" i="135" s="1"/>
  <c r="I191" i="135"/>
  <c r="J191" i="135" s="1"/>
  <c r="BN190" i="135"/>
  <c r="I190" i="135"/>
  <c r="J190" i="135" s="1"/>
  <c r="I189" i="135"/>
  <c r="J189" i="135" s="1"/>
  <c r="I188" i="135"/>
  <c r="J188" i="135" s="1"/>
  <c r="I187" i="135"/>
  <c r="J187" i="135" s="1"/>
  <c r="BN186" i="135"/>
  <c r="I186" i="135"/>
  <c r="J186" i="135" s="1"/>
  <c r="I185" i="135"/>
  <c r="J185" i="135" s="1"/>
  <c r="BN184" i="135"/>
  <c r="I184" i="135"/>
  <c r="J184" i="135" s="1"/>
  <c r="I183" i="135"/>
  <c r="J183" i="135" s="1"/>
  <c r="BN182" i="135"/>
  <c r="I182" i="135"/>
  <c r="J182" i="135" s="1"/>
  <c r="I181" i="135"/>
  <c r="J181" i="135" s="1"/>
  <c r="I180" i="135"/>
  <c r="J180" i="135" s="1"/>
  <c r="I179" i="135"/>
  <c r="J179" i="135" s="1"/>
  <c r="BN178" i="135"/>
  <c r="I178" i="135"/>
  <c r="J178" i="135" s="1"/>
  <c r="I177" i="135"/>
  <c r="J177" i="135" s="1"/>
  <c r="I176" i="135"/>
  <c r="J176" i="135" s="1"/>
  <c r="I175" i="135"/>
  <c r="J175" i="135" s="1"/>
  <c r="I174" i="135"/>
  <c r="J174" i="135" s="1"/>
  <c r="BN173" i="135"/>
  <c r="I173" i="135"/>
  <c r="J173" i="135" s="1"/>
  <c r="I172" i="135"/>
  <c r="J172" i="135" s="1"/>
  <c r="I171" i="135"/>
  <c r="J171" i="135" s="1"/>
  <c r="I170" i="135"/>
  <c r="J170" i="135" s="1"/>
  <c r="BN169" i="135"/>
  <c r="I169" i="135"/>
  <c r="J169" i="135" s="1"/>
  <c r="I168" i="135"/>
  <c r="J168" i="135" s="1"/>
  <c r="I167" i="135"/>
  <c r="J167" i="135" s="1"/>
  <c r="I166" i="135"/>
  <c r="J166" i="135" s="1"/>
  <c r="BN165" i="135"/>
  <c r="I165" i="135"/>
  <c r="J165" i="135" s="1"/>
  <c r="I164" i="135"/>
  <c r="J164" i="135" s="1"/>
  <c r="I163" i="135"/>
  <c r="J163" i="135" s="1"/>
  <c r="I162" i="135"/>
  <c r="J162" i="135" s="1"/>
  <c r="BN161" i="135"/>
  <c r="I161" i="135"/>
  <c r="J161" i="135" s="1"/>
  <c r="I160" i="135"/>
  <c r="J160" i="135" s="1"/>
  <c r="I159" i="135"/>
  <c r="J159" i="135" s="1"/>
  <c r="I158" i="135"/>
  <c r="J158" i="135" s="1"/>
  <c r="BN157" i="135"/>
  <c r="I157" i="135"/>
  <c r="J157" i="135" s="1"/>
  <c r="I156" i="135"/>
  <c r="J156" i="135" s="1"/>
  <c r="I155" i="135"/>
  <c r="J155" i="135" s="1"/>
  <c r="I154" i="135"/>
  <c r="J154" i="135" s="1"/>
  <c r="BN153" i="135"/>
  <c r="I153" i="135"/>
  <c r="J153" i="135" s="1"/>
  <c r="I152" i="135"/>
  <c r="J152" i="135" s="1"/>
  <c r="I151" i="135"/>
  <c r="J151" i="135" s="1"/>
  <c r="I150" i="135"/>
  <c r="J150" i="135" s="1"/>
  <c r="BN149" i="135"/>
  <c r="I149" i="135"/>
  <c r="J149" i="135" s="1"/>
  <c r="I148" i="135"/>
  <c r="J148" i="135" s="1"/>
  <c r="BN147" i="135"/>
  <c r="I147" i="135"/>
  <c r="J147" i="135" s="1"/>
  <c r="I146" i="135"/>
  <c r="J146" i="135" s="1"/>
  <c r="I145" i="135"/>
  <c r="J145" i="135" s="1"/>
  <c r="I144" i="135"/>
  <c r="J144" i="135" s="1"/>
  <c r="I143" i="135"/>
  <c r="J143" i="135" s="1"/>
  <c r="I142" i="135"/>
  <c r="J142" i="135" s="1"/>
  <c r="BN141" i="135"/>
  <c r="I141" i="135"/>
  <c r="J141" i="135" s="1"/>
  <c r="I140" i="135"/>
  <c r="J140" i="135" s="1"/>
  <c r="BN139" i="135"/>
  <c r="I139" i="135"/>
  <c r="J139" i="135" s="1"/>
  <c r="BN138" i="135"/>
  <c r="I138" i="135"/>
  <c r="J138" i="135" s="1"/>
  <c r="BN137" i="135"/>
  <c r="I137" i="135"/>
  <c r="J137" i="135" s="1"/>
  <c r="I136" i="135"/>
  <c r="J136" i="135" s="1"/>
  <c r="I135" i="135"/>
  <c r="J135" i="135" s="1"/>
  <c r="I134" i="135"/>
  <c r="J134" i="135" s="1"/>
  <c r="BN133" i="135"/>
  <c r="I133" i="135"/>
  <c r="J133" i="135" s="1"/>
  <c r="I132" i="135"/>
  <c r="J132" i="135" s="1"/>
  <c r="BN131" i="135"/>
  <c r="I131" i="135"/>
  <c r="J131" i="135" s="1"/>
  <c r="I130" i="135"/>
  <c r="J130" i="135" s="1"/>
  <c r="BN129" i="135"/>
  <c r="I129" i="135"/>
  <c r="J129" i="135" s="1"/>
  <c r="I128" i="135"/>
  <c r="J128" i="135" s="1"/>
  <c r="I127" i="135"/>
  <c r="J127" i="135" s="1"/>
  <c r="I126" i="135"/>
  <c r="J126" i="135" s="1"/>
  <c r="BN125" i="135"/>
  <c r="I125" i="135"/>
  <c r="J125" i="135" s="1"/>
  <c r="I124" i="135"/>
  <c r="J124" i="135" s="1"/>
  <c r="BN123" i="135"/>
  <c r="I123" i="135"/>
  <c r="J123" i="135" s="1"/>
  <c r="I122" i="135"/>
  <c r="J122" i="135" s="1"/>
  <c r="BN121" i="135"/>
  <c r="I121" i="135"/>
  <c r="J121" i="135" s="1"/>
  <c r="I120" i="135"/>
  <c r="J120" i="135" s="1"/>
  <c r="I119" i="135"/>
  <c r="J119" i="135" s="1"/>
  <c r="I118" i="135"/>
  <c r="J118" i="135" s="1"/>
  <c r="BN117" i="135"/>
  <c r="I117" i="135"/>
  <c r="J117" i="135" s="1"/>
  <c r="I116" i="135"/>
  <c r="J116" i="135" s="1"/>
  <c r="BN115" i="135"/>
  <c r="I115" i="135"/>
  <c r="J115" i="135" s="1"/>
  <c r="I114" i="135"/>
  <c r="J114" i="135" s="1"/>
  <c r="BN113" i="135"/>
  <c r="I113" i="135"/>
  <c r="J113" i="135" s="1"/>
  <c r="I112" i="135"/>
  <c r="J112" i="135" s="1"/>
  <c r="I111" i="135"/>
  <c r="J111" i="135" s="1"/>
  <c r="I110" i="135"/>
  <c r="J110" i="135" s="1"/>
  <c r="BN109" i="135"/>
  <c r="I109" i="135"/>
  <c r="J109" i="135" s="1"/>
  <c r="I108" i="135"/>
  <c r="J108" i="135" s="1"/>
  <c r="BN107" i="135"/>
  <c r="I107" i="135"/>
  <c r="J107" i="135" s="1"/>
  <c r="I106" i="135"/>
  <c r="J106" i="135" s="1"/>
  <c r="BN105" i="135"/>
  <c r="I105" i="135"/>
  <c r="J105" i="135" s="1"/>
  <c r="I104" i="135"/>
  <c r="J104" i="135" s="1"/>
  <c r="I103" i="135"/>
  <c r="J103" i="135" s="1"/>
  <c r="I102" i="135"/>
  <c r="J102" i="135" s="1"/>
  <c r="BN101" i="135"/>
  <c r="I101" i="135"/>
  <c r="J101" i="135" s="1"/>
  <c r="I100" i="135"/>
  <c r="J100" i="135" s="1"/>
  <c r="BN99" i="135"/>
  <c r="I99" i="135"/>
  <c r="J99" i="135" s="1"/>
  <c r="I98" i="135"/>
  <c r="J98" i="135" s="1"/>
  <c r="BN97" i="135"/>
  <c r="I97" i="135"/>
  <c r="J97" i="135" s="1"/>
  <c r="I96" i="135"/>
  <c r="J96" i="135" s="1"/>
  <c r="I95" i="135"/>
  <c r="J95" i="135" s="1"/>
  <c r="I94" i="135"/>
  <c r="J94" i="135" s="1"/>
  <c r="BN93" i="135"/>
  <c r="I93" i="135"/>
  <c r="J93" i="135" s="1"/>
  <c r="I92" i="135"/>
  <c r="J92" i="135" s="1"/>
  <c r="I91" i="135"/>
  <c r="J91" i="135" s="1"/>
  <c r="BN90" i="135"/>
  <c r="I90" i="135"/>
  <c r="J90" i="135" s="1"/>
  <c r="I89" i="135"/>
  <c r="J89" i="135" s="1"/>
  <c r="BN88" i="135"/>
  <c r="I88" i="135"/>
  <c r="J88" i="135" s="1"/>
  <c r="I87" i="135"/>
  <c r="J87" i="135" s="1"/>
  <c r="I86" i="135"/>
  <c r="J86" i="135" s="1"/>
  <c r="I85" i="135"/>
  <c r="J85" i="135" s="1"/>
  <c r="BN84" i="135"/>
  <c r="I84" i="135"/>
  <c r="J84" i="135" s="1"/>
  <c r="I83" i="135"/>
  <c r="J83" i="135" s="1"/>
  <c r="BN82" i="135"/>
  <c r="I82" i="135"/>
  <c r="J82" i="135" s="1"/>
  <c r="I81" i="135"/>
  <c r="J81" i="135" s="1"/>
  <c r="BN80" i="135"/>
  <c r="I80" i="135"/>
  <c r="J80" i="135" s="1"/>
  <c r="I79" i="135"/>
  <c r="J79" i="135" s="1"/>
  <c r="I78" i="135"/>
  <c r="J78" i="135" s="1"/>
  <c r="BN77" i="135"/>
  <c r="I77" i="135"/>
  <c r="J77" i="135" s="1"/>
  <c r="CI76" i="135"/>
  <c r="CG76" i="135"/>
  <c r="I76" i="135"/>
  <c r="J76" i="135" s="1"/>
  <c r="BN75" i="135"/>
  <c r="J75" i="135"/>
  <c r="I75" i="135"/>
  <c r="I74" i="135"/>
  <c r="J74" i="135" s="1"/>
  <c r="BN73" i="135"/>
  <c r="I73" i="135"/>
  <c r="J73" i="135" s="1"/>
  <c r="I72" i="135"/>
  <c r="J72" i="135" s="1"/>
  <c r="I71" i="135"/>
  <c r="J71" i="135" s="1"/>
  <c r="I70" i="135"/>
  <c r="J70" i="135" s="1"/>
  <c r="I69" i="135"/>
  <c r="J69" i="135" s="1"/>
  <c r="I68" i="135"/>
  <c r="J68" i="135" s="1"/>
  <c r="I67" i="135"/>
  <c r="J67" i="135" s="1"/>
  <c r="I66" i="135"/>
  <c r="J66" i="135" s="1"/>
  <c r="I65" i="135"/>
  <c r="J65" i="135" s="1"/>
  <c r="I64" i="135"/>
  <c r="J64" i="135" s="1"/>
  <c r="I63" i="135"/>
  <c r="J63" i="135" s="1"/>
  <c r="J62" i="135"/>
  <c r="I62" i="135"/>
  <c r="I61" i="135"/>
  <c r="J61" i="135" s="1"/>
  <c r="I60" i="135"/>
  <c r="J60" i="135" s="1"/>
  <c r="I59" i="135"/>
  <c r="J59" i="135" s="1"/>
  <c r="I58" i="135"/>
  <c r="J58" i="135" s="1"/>
  <c r="I57" i="135"/>
  <c r="J57" i="135" s="1"/>
  <c r="I56" i="135"/>
  <c r="J56" i="135" s="1"/>
  <c r="J55" i="135"/>
  <c r="I55" i="135"/>
  <c r="I54" i="135"/>
  <c r="J54" i="135" s="1"/>
  <c r="I53" i="135"/>
  <c r="J53" i="135" s="1"/>
  <c r="I52" i="135"/>
  <c r="J52" i="135" s="1"/>
  <c r="I51" i="135"/>
  <c r="J51" i="135" s="1"/>
  <c r="I50" i="135"/>
  <c r="J50" i="135" s="1"/>
  <c r="I49" i="135"/>
  <c r="J49" i="135" s="1"/>
  <c r="I48" i="135"/>
  <c r="J48" i="135" s="1"/>
  <c r="I47" i="135"/>
  <c r="J47" i="135" s="1"/>
  <c r="I46" i="135"/>
  <c r="J46" i="135" s="1"/>
  <c r="J45" i="135"/>
  <c r="I45" i="135"/>
  <c r="I44" i="135"/>
  <c r="J44" i="135" s="1"/>
  <c r="I43" i="135"/>
  <c r="J43" i="135" s="1"/>
  <c r="I42" i="135"/>
  <c r="J42" i="135" s="1"/>
  <c r="I41" i="135"/>
  <c r="J41" i="135" s="1"/>
  <c r="I40" i="135"/>
  <c r="J40" i="135" s="1"/>
  <c r="I39" i="135"/>
  <c r="J39" i="135" s="1"/>
  <c r="I38" i="135"/>
  <c r="J38" i="135" s="1"/>
  <c r="I37" i="135"/>
  <c r="J37" i="135" s="1"/>
  <c r="J36" i="135"/>
  <c r="I36" i="135"/>
  <c r="I35" i="135"/>
  <c r="J35" i="135" s="1"/>
  <c r="I34" i="135"/>
  <c r="J34" i="135" s="1"/>
  <c r="I33" i="135"/>
  <c r="J33" i="135" s="1"/>
  <c r="I32" i="135"/>
  <c r="J32" i="135" s="1"/>
  <c r="I31" i="135"/>
  <c r="J31" i="135" s="1"/>
  <c r="I30" i="135"/>
  <c r="J30" i="135" s="1"/>
  <c r="J29" i="135"/>
  <c r="I29" i="135"/>
  <c r="BN28" i="135"/>
  <c r="I28" i="135"/>
  <c r="J28" i="135" s="1"/>
  <c r="I27" i="135"/>
  <c r="J27" i="135" s="1"/>
  <c r="I26" i="135"/>
  <c r="J26" i="135" s="1"/>
  <c r="I25" i="135"/>
  <c r="J25" i="135" s="1"/>
  <c r="I24" i="135"/>
  <c r="J24" i="135" s="1"/>
  <c r="I23" i="135"/>
  <c r="J23" i="135" s="1"/>
  <c r="I22" i="135"/>
  <c r="J22" i="135" s="1"/>
  <c r="I21" i="135"/>
  <c r="J21" i="135" s="1"/>
  <c r="I20" i="135"/>
  <c r="J20" i="135" s="1"/>
  <c r="I19" i="135"/>
  <c r="I18" i="135"/>
  <c r="J18" i="135" s="1"/>
  <c r="CG17" i="135"/>
  <c r="BW17" i="135"/>
  <c r="CU17" i="135" s="1"/>
  <c r="BN17" i="135"/>
  <c r="J17" i="135"/>
  <c r="I17" i="135"/>
  <c r="DE16" i="135"/>
  <c r="CB16" i="135"/>
  <c r="CZ16" i="135" s="1"/>
  <c r="BW16" i="135"/>
  <c r="CU16" i="135" s="1"/>
  <c r="I16" i="135"/>
  <c r="J16" i="135" s="1"/>
  <c r="DE15" i="135"/>
  <c r="CB15" i="135"/>
  <c r="CZ15" i="135" s="1"/>
  <c r="BW15" i="135"/>
  <c r="CU15" i="135" s="1"/>
  <c r="I15" i="135"/>
  <c r="J15" i="135" s="1"/>
  <c r="CT14" i="135"/>
  <c r="BW14" i="135"/>
  <c r="CU14" i="135" s="1"/>
  <c r="I14" i="135"/>
  <c r="J14" i="135" s="1"/>
  <c r="AX13" i="135"/>
  <c r="AH13" i="135"/>
  <c r="R13" i="135"/>
  <c r="I13" i="135"/>
  <c r="AX12" i="135"/>
  <c r="AX11" i="135"/>
  <c r="AX10" i="135"/>
  <c r="M6" i="135"/>
  <c r="T4" i="135"/>
  <c r="BN471" i="134"/>
  <c r="I471" i="134"/>
  <c r="J471" i="134" s="1"/>
  <c r="J470" i="134"/>
  <c r="I470" i="134"/>
  <c r="I469" i="134"/>
  <c r="J469" i="134" s="1"/>
  <c r="I468" i="134"/>
  <c r="J468" i="134" s="1"/>
  <c r="BN467" i="134"/>
  <c r="I467" i="134"/>
  <c r="J467" i="134" s="1"/>
  <c r="I466" i="134"/>
  <c r="J466" i="134" s="1"/>
  <c r="BN465" i="134"/>
  <c r="I465" i="134"/>
  <c r="J465" i="134" s="1"/>
  <c r="I464" i="134"/>
  <c r="J464" i="134" s="1"/>
  <c r="BN463" i="134"/>
  <c r="I463" i="134"/>
  <c r="J463" i="134" s="1"/>
  <c r="I462" i="134"/>
  <c r="J462" i="134" s="1"/>
  <c r="BN461" i="134"/>
  <c r="J461" i="134"/>
  <c r="I461" i="134"/>
  <c r="BN460" i="134"/>
  <c r="I460" i="134"/>
  <c r="J460" i="134" s="1"/>
  <c r="BN459" i="134"/>
  <c r="I459" i="134"/>
  <c r="J459" i="134" s="1"/>
  <c r="BN458" i="134"/>
  <c r="I458" i="134"/>
  <c r="J458" i="134" s="1"/>
  <c r="BN457" i="134"/>
  <c r="I457" i="134"/>
  <c r="J457" i="134" s="1"/>
  <c r="BN456" i="134"/>
  <c r="I456" i="134"/>
  <c r="J456" i="134" s="1"/>
  <c r="BN455" i="134"/>
  <c r="I455" i="134"/>
  <c r="J455" i="134" s="1"/>
  <c r="BN454" i="134"/>
  <c r="I454" i="134"/>
  <c r="J454" i="134" s="1"/>
  <c r="BN453" i="134"/>
  <c r="I453" i="134"/>
  <c r="J453" i="134" s="1"/>
  <c r="I452" i="134"/>
  <c r="J452" i="134" s="1"/>
  <c r="I451" i="134"/>
  <c r="J451" i="134" s="1"/>
  <c r="BN450" i="134"/>
  <c r="I450" i="134"/>
  <c r="J450" i="134" s="1"/>
  <c r="BN449" i="134"/>
  <c r="I449" i="134"/>
  <c r="J449" i="134" s="1"/>
  <c r="BN448" i="134"/>
  <c r="I448" i="134"/>
  <c r="J448" i="134" s="1"/>
  <c r="I447" i="134"/>
  <c r="J447" i="134" s="1"/>
  <c r="BN446" i="134"/>
  <c r="I446" i="134"/>
  <c r="J446" i="134" s="1"/>
  <c r="I445" i="134"/>
  <c r="J445" i="134" s="1"/>
  <c r="I444" i="134"/>
  <c r="J444" i="134" s="1"/>
  <c r="BN443" i="134"/>
  <c r="I443" i="134"/>
  <c r="J443" i="134" s="1"/>
  <c r="I442" i="134"/>
  <c r="J442" i="134" s="1"/>
  <c r="BN441" i="134"/>
  <c r="I441" i="134"/>
  <c r="J441" i="134" s="1"/>
  <c r="I440" i="134"/>
  <c r="J440" i="134" s="1"/>
  <c r="BN439" i="134"/>
  <c r="I439" i="134"/>
  <c r="J439" i="134" s="1"/>
  <c r="I438" i="134"/>
  <c r="J438" i="134" s="1"/>
  <c r="BN437" i="134"/>
  <c r="I437" i="134"/>
  <c r="J437" i="134" s="1"/>
  <c r="I436" i="134"/>
  <c r="J436" i="134" s="1"/>
  <c r="BN435" i="134"/>
  <c r="I435" i="134"/>
  <c r="J435" i="134" s="1"/>
  <c r="I434" i="134"/>
  <c r="J434" i="134" s="1"/>
  <c r="BN433" i="134"/>
  <c r="J433" i="134"/>
  <c r="I433" i="134"/>
  <c r="I432" i="134"/>
  <c r="J432" i="134" s="1"/>
  <c r="BN431" i="134"/>
  <c r="I431" i="134"/>
  <c r="J431" i="134" s="1"/>
  <c r="I430" i="134"/>
  <c r="J430" i="134" s="1"/>
  <c r="BN429" i="134"/>
  <c r="I429" i="134"/>
  <c r="J429" i="134" s="1"/>
  <c r="I428" i="134"/>
  <c r="J428" i="134" s="1"/>
  <c r="BN427" i="134"/>
  <c r="I427" i="134"/>
  <c r="J427" i="134" s="1"/>
  <c r="I426" i="134"/>
  <c r="J426" i="134" s="1"/>
  <c r="BN425" i="134"/>
  <c r="I425" i="134"/>
  <c r="J425" i="134" s="1"/>
  <c r="I424" i="134"/>
  <c r="J424" i="134" s="1"/>
  <c r="BN423" i="134"/>
  <c r="I423" i="134"/>
  <c r="J423" i="134" s="1"/>
  <c r="I422" i="134"/>
  <c r="J422" i="134" s="1"/>
  <c r="BN421" i="134"/>
  <c r="I421" i="134"/>
  <c r="J421" i="134" s="1"/>
  <c r="BN420" i="134"/>
  <c r="I420" i="134"/>
  <c r="J420" i="134" s="1"/>
  <c r="I419" i="134"/>
  <c r="J419" i="134" s="1"/>
  <c r="BN418" i="134"/>
  <c r="I418" i="134"/>
  <c r="J418" i="134" s="1"/>
  <c r="I417" i="134"/>
  <c r="J417" i="134" s="1"/>
  <c r="BN416" i="134"/>
  <c r="I416" i="134"/>
  <c r="J416" i="134" s="1"/>
  <c r="BN415" i="134"/>
  <c r="I415" i="134"/>
  <c r="J415" i="134" s="1"/>
  <c r="I414" i="134"/>
  <c r="J414" i="134" s="1"/>
  <c r="I413" i="134"/>
  <c r="J413" i="134" s="1"/>
  <c r="BN412" i="134"/>
  <c r="I412" i="134"/>
  <c r="J412" i="134" s="1"/>
  <c r="BN411" i="134"/>
  <c r="I411" i="134"/>
  <c r="J411" i="134" s="1"/>
  <c r="BN410" i="134"/>
  <c r="I410" i="134"/>
  <c r="J410" i="134" s="1"/>
  <c r="I409" i="134"/>
  <c r="J409" i="134" s="1"/>
  <c r="BN408" i="134"/>
  <c r="I408" i="134"/>
  <c r="J408" i="134" s="1"/>
  <c r="I407" i="134"/>
  <c r="J407" i="134" s="1"/>
  <c r="BN406" i="134"/>
  <c r="I406" i="134"/>
  <c r="J406" i="134" s="1"/>
  <c r="I405" i="134"/>
  <c r="J405" i="134" s="1"/>
  <c r="BN404" i="134"/>
  <c r="I404" i="134"/>
  <c r="J404" i="134" s="1"/>
  <c r="I403" i="134"/>
  <c r="J403" i="134" s="1"/>
  <c r="BN402" i="134"/>
  <c r="I402" i="134"/>
  <c r="J402" i="134" s="1"/>
  <c r="I401" i="134"/>
  <c r="J401" i="134" s="1"/>
  <c r="I400" i="134"/>
  <c r="J400" i="134" s="1"/>
  <c r="I399" i="134"/>
  <c r="J399" i="134" s="1"/>
  <c r="BN398" i="134"/>
  <c r="I398" i="134"/>
  <c r="J398" i="134" s="1"/>
  <c r="I397" i="134"/>
  <c r="J397" i="134" s="1"/>
  <c r="I396" i="134"/>
  <c r="J396" i="134" s="1"/>
  <c r="BN395" i="134"/>
  <c r="I395" i="134"/>
  <c r="J395" i="134" s="1"/>
  <c r="BN394" i="134"/>
  <c r="I394" i="134"/>
  <c r="J394" i="134" s="1"/>
  <c r="I393" i="134"/>
  <c r="J393" i="134" s="1"/>
  <c r="I392" i="134"/>
  <c r="J392" i="134" s="1"/>
  <c r="BN391" i="134"/>
  <c r="I391" i="134"/>
  <c r="J391" i="134" s="1"/>
  <c r="BN390" i="134"/>
  <c r="I390" i="134"/>
  <c r="J390" i="134" s="1"/>
  <c r="I389" i="134"/>
  <c r="J389" i="134" s="1"/>
  <c r="I388" i="134"/>
  <c r="J388" i="134" s="1"/>
  <c r="BN387" i="134"/>
  <c r="I387" i="134"/>
  <c r="J387" i="134" s="1"/>
  <c r="BN386" i="134"/>
  <c r="I386" i="134"/>
  <c r="J386" i="134" s="1"/>
  <c r="BN385" i="134"/>
  <c r="I385" i="134"/>
  <c r="J385" i="134" s="1"/>
  <c r="BN384" i="134"/>
  <c r="I384" i="134"/>
  <c r="J384" i="134" s="1"/>
  <c r="I383" i="134"/>
  <c r="J383" i="134" s="1"/>
  <c r="I382" i="134"/>
  <c r="J382" i="134" s="1"/>
  <c r="BN381" i="134"/>
  <c r="J381" i="134"/>
  <c r="I381" i="134"/>
  <c r="BN380" i="134"/>
  <c r="I380" i="134"/>
  <c r="J380" i="134" s="1"/>
  <c r="I379" i="134"/>
  <c r="J379" i="134" s="1"/>
  <c r="I378" i="134"/>
  <c r="J378" i="134" s="1"/>
  <c r="BN377" i="134"/>
  <c r="I377" i="134"/>
  <c r="J377" i="134" s="1"/>
  <c r="BN376" i="134"/>
  <c r="I376" i="134"/>
  <c r="J376" i="134" s="1"/>
  <c r="BN375" i="134"/>
  <c r="I375" i="134"/>
  <c r="J375" i="134" s="1"/>
  <c r="BN374" i="134"/>
  <c r="I374" i="134"/>
  <c r="J374" i="134" s="1"/>
  <c r="BN373" i="134"/>
  <c r="J373" i="134"/>
  <c r="I373" i="134"/>
  <c r="BN372" i="134"/>
  <c r="I372" i="134"/>
  <c r="J372" i="134" s="1"/>
  <c r="BN371" i="134"/>
  <c r="I371" i="134"/>
  <c r="J371" i="134" s="1"/>
  <c r="BN370" i="134"/>
  <c r="I370" i="134"/>
  <c r="J370" i="134" s="1"/>
  <c r="BN369" i="134"/>
  <c r="I369" i="134"/>
  <c r="J369" i="134" s="1"/>
  <c r="BN368" i="134"/>
  <c r="I368" i="134"/>
  <c r="J368" i="134" s="1"/>
  <c r="BN367" i="134"/>
  <c r="I367" i="134"/>
  <c r="J367" i="134" s="1"/>
  <c r="BN366" i="134"/>
  <c r="I366" i="134"/>
  <c r="J366" i="134" s="1"/>
  <c r="BN365" i="134"/>
  <c r="I365" i="134"/>
  <c r="J365" i="134" s="1"/>
  <c r="BN364" i="134"/>
  <c r="I364" i="134"/>
  <c r="J364" i="134" s="1"/>
  <c r="BN363" i="134"/>
  <c r="I363" i="134"/>
  <c r="J363" i="134" s="1"/>
  <c r="BN362" i="134"/>
  <c r="I362" i="134"/>
  <c r="J362" i="134" s="1"/>
  <c r="BN361" i="134"/>
  <c r="I361" i="134"/>
  <c r="J361" i="134" s="1"/>
  <c r="BN360" i="134"/>
  <c r="I360" i="134"/>
  <c r="J360" i="134" s="1"/>
  <c r="BN359" i="134"/>
  <c r="I359" i="134"/>
  <c r="J359" i="134" s="1"/>
  <c r="BN358" i="134"/>
  <c r="I358" i="134"/>
  <c r="J358" i="134" s="1"/>
  <c r="BN357" i="134"/>
  <c r="J357" i="134"/>
  <c r="I357" i="134"/>
  <c r="BN356" i="134"/>
  <c r="I356" i="134"/>
  <c r="J356" i="134" s="1"/>
  <c r="BN355" i="134"/>
  <c r="I355" i="134"/>
  <c r="J355" i="134" s="1"/>
  <c r="BN354" i="134"/>
  <c r="I354" i="134"/>
  <c r="J354" i="134" s="1"/>
  <c r="BN353" i="134"/>
  <c r="I353" i="134"/>
  <c r="J353" i="134" s="1"/>
  <c r="BN352" i="134"/>
  <c r="I352" i="134"/>
  <c r="J352" i="134" s="1"/>
  <c r="BN351" i="134"/>
  <c r="I351" i="134"/>
  <c r="J351" i="134" s="1"/>
  <c r="BN350" i="134"/>
  <c r="I350" i="134"/>
  <c r="J350" i="134" s="1"/>
  <c r="BN349" i="134"/>
  <c r="I349" i="134"/>
  <c r="J349" i="134" s="1"/>
  <c r="BN348" i="134"/>
  <c r="I348" i="134"/>
  <c r="J348" i="134" s="1"/>
  <c r="BN347" i="134"/>
  <c r="I347" i="134"/>
  <c r="J347" i="134" s="1"/>
  <c r="BN346" i="134"/>
  <c r="I346" i="134"/>
  <c r="J346" i="134" s="1"/>
  <c r="BN345" i="134"/>
  <c r="I345" i="134"/>
  <c r="J345" i="134" s="1"/>
  <c r="I344" i="134"/>
  <c r="J344" i="134" s="1"/>
  <c r="BN343" i="134"/>
  <c r="I343" i="134"/>
  <c r="J343" i="134" s="1"/>
  <c r="I342" i="134"/>
  <c r="J342" i="134" s="1"/>
  <c r="BN341" i="134"/>
  <c r="I341" i="134"/>
  <c r="J341" i="134" s="1"/>
  <c r="J340" i="134"/>
  <c r="I340" i="134"/>
  <c r="BN339" i="134"/>
  <c r="I339" i="134"/>
  <c r="J339" i="134" s="1"/>
  <c r="I338" i="134"/>
  <c r="J338" i="134" s="1"/>
  <c r="BN337" i="134"/>
  <c r="I337" i="134"/>
  <c r="J337" i="134" s="1"/>
  <c r="I336" i="134"/>
  <c r="J336" i="134" s="1"/>
  <c r="BN335" i="134"/>
  <c r="I335" i="134"/>
  <c r="J335" i="134" s="1"/>
  <c r="I334" i="134"/>
  <c r="J334" i="134" s="1"/>
  <c r="BN333" i="134"/>
  <c r="I333" i="134"/>
  <c r="J333" i="134" s="1"/>
  <c r="I332" i="134"/>
  <c r="J332" i="134" s="1"/>
  <c r="BN331" i="134"/>
  <c r="I331" i="134"/>
  <c r="J331" i="134" s="1"/>
  <c r="I330" i="134"/>
  <c r="J330" i="134" s="1"/>
  <c r="BN329" i="134"/>
  <c r="I329" i="134"/>
  <c r="J329" i="134" s="1"/>
  <c r="I328" i="134"/>
  <c r="J328" i="134" s="1"/>
  <c r="BN327" i="134"/>
  <c r="I327" i="134"/>
  <c r="J327" i="134" s="1"/>
  <c r="BN326" i="134"/>
  <c r="I326" i="134"/>
  <c r="J326" i="134" s="1"/>
  <c r="BN325" i="134"/>
  <c r="I325" i="134"/>
  <c r="J325" i="134" s="1"/>
  <c r="I324" i="134"/>
  <c r="J324" i="134" s="1"/>
  <c r="I323" i="134"/>
  <c r="J323" i="134" s="1"/>
  <c r="BN322" i="134"/>
  <c r="I322" i="134"/>
  <c r="J322" i="134" s="1"/>
  <c r="BN321" i="134"/>
  <c r="I321" i="134"/>
  <c r="J321" i="134" s="1"/>
  <c r="I320" i="134"/>
  <c r="J320" i="134" s="1"/>
  <c r="I319" i="134"/>
  <c r="J319" i="134" s="1"/>
  <c r="BN318" i="134"/>
  <c r="I318" i="134"/>
  <c r="J318" i="134" s="1"/>
  <c r="BN317" i="134"/>
  <c r="I317" i="134"/>
  <c r="J317" i="134" s="1"/>
  <c r="I316" i="134"/>
  <c r="J316" i="134" s="1"/>
  <c r="I315" i="134"/>
  <c r="J315" i="134" s="1"/>
  <c r="BN314" i="134"/>
  <c r="I314" i="134"/>
  <c r="J314" i="134" s="1"/>
  <c r="BN313" i="134"/>
  <c r="I313" i="134"/>
  <c r="J313" i="134" s="1"/>
  <c r="I312" i="134"/>
  <c r="J312" i="134" s="1"/>
  <c r="I311" i="134"/>
  <c r="J311" i="134" s="1"/>
  <c r="BN310" i="134"/>
  <c r="I310" i="134"/>
  <c r="J310" i="134" s="1"/>
  <c r="BN309" i="134"/>
  <c r="I309" i="134"/>
  <c r="J309" i="134" s="1"/>
  <c r="I308" i="134"/>
  <c r="J308" i="134" s="1"/>
  <c r="I307" i="134"/>
  <c r="J307" i="134" s="1"/>
  <c r="BN306" i="134"/>
  <c r="I306" i="134"/>
  <c r="J306" i="134" s="1"/>
  <c r="BN305" i="134"/>
  <c r="I305" i="134"/>
  <c r="J305" i="134" s="1"/>
  <c r="I304" i="134"/>
  <c r="J304" i="134" s="1"/>
  <c r="I303" i="134"/>
  <c r="J303" i="134" s="1"/>
  <c r="BN302" i="134"/>
  <c r="I302" i="134"/>
  <c r="J302" i="134" s="1"/>
  <c r="BN301" i="134"/>
  <c r="I301" i="134"/>
  <c r="J301" i="134" s="1"/>
  <c r="I300" i="134"/>
  <c r="J300" i="134" s="1"/>
  <c r="J299" i="134"/>
  <c r="I299" i="134"/>
  <c r="BN298" i="134"/>
  <c r="I298" i="134"/>
  <c r="J298" i="134" s="1"/>
  <c r="BN297" i="134"/>
  <c r="I297" i="134"/>
  <c r="J297" i="134" s="1"/>
  <c r="I296" i="134"/>
  <c r="J296" i="134" s="1"/>
  <c r="I295" i="134"/>
  <c r="J295" i="134" s="1"/>
  <c r="BN294" i="134"/>
  <c r="I294" i="134"/>
  <c r="J294" i="134" s="1"/>
  <c r="BN293" i="134"/>
  <c r="I293" i="134"/>
  <c r="J293" i="134" s="1"/>
  <c r="I292" i="134"/>
  <c r="J292" i="134" s="1"/>
  <c r="I291" i="134"/>
  <c r="J291" i="134" s="1"/>
  <c r="BN290" i="134"/>
  <c r="I290" i="134"/>
  <c r="J290" i="134" s="1"/>
  <c r="BN289" i="134"/>
  <c r="I289" i="134"/>
  <c r="J289" i="134" s="1"/>
  <c r="I288" i="134"/>
  <c r="J288" i="134" s="1"/>
  <c r="I287" i="134"/>
  <c r="J287" i="134" s="1"/>
  <c r="BN286" i="134"/>
  <c r="I286" i="134"/>
  <c r="J286" i="134" s="1"/>
  <c r="BN285" i="134"/>
  <c r="I285" i="134"/>
  <c r="J285" i="134" s="1"/>
  <c r="I284" i="134"/>
  <c r="J284" i="134" s="1"/>
  <c r="BN283" i="134"/>
  <c r="I283" i="134"/>
  <c r="J283" i="134" s="1"/>
  <c r="BN282" i="134"/>
  <c r="I282" i="134"/>
  <c r="J282" i="134" s="1"/>
  <c r="I281" i="134"/>
  <c r="J281" i="134" s="1"/>
  <c r="BN280" i="134"/>
  <c r="I280" i="134"/>
  <c r="J280" i="134" s="1"/>
  <c r="BN279" i="134"/>
  <c r="I279" i="134"/>
  <c r="J279" i="134" s="1"/>
  <c r="BN278" i="134"/>
  <c r="I278" i="134"/>
  <c r="J278" i="134" s="1"/>
  <c r="BN277" i="134"/>
  <c r="I277" i="134"/>
  <c r="J277" i="134" s="1"/>
  <c r="BN276" i="134"/>
  <c r="I276" i="134"/>
  <c r="J276" i="134" s="1"/>
  <c r="BN275" i="134"/>
  <c r="I275" i="134"/>
  <c r="J275" i="134" s="1"/>
  <c r="BN274" i="134"/>
  <c r="I274" i="134"/>
  <c r="J274" i="134" s="1"/>
  <c r="BN273" i="134"/>
  <c r="I273" i="134"/>
  <c r="J273" i="134" s="1"/>
  <c r="BN272" i="134"/>
  <c r="I272" i="134"/>
  <c r="J272" i="134" s="1"/>
  <c r="BN271" i="134"/>
  <c r="I271" i="134"/>
  <c r="J271" i="134" s="1"/>
  <c r="BN270" i="134"/>
  <c r="J270" i="134"/>
  <c r="I270" i="134"/>
  <c r="BN269" i="134"/>
  <c r="I269" i="134"/>
  <c r="J269" i="134" s="1"/>
  <c r="BN268" i="134"/>
  <c r="I268" i="134"/>
  <c r="J268" i="134" s="1"/>
  <c r="BN267" i="134"/>
  <c r="I267" i="134"/>
  <c r="J267" i="134" s="1"/>
  <c r="BN266" i="134"/>
  <c r="I266" i="134"/>
  <c r="J266" i="134" s="1"/>
  <c r="BN265" i="134"/>
  <c r="I265" i="134"/>
  <c r="J265" i="134" s="1"/>
  <c r="BN264" i="134"/>
  <c r="I264" i="134"/>
  <c r="J264" i="134" s="1"/>
  <c r="BN263" i="134"/>
  <c r="I263" i="134"/>
  <c r="J263" i="134" s="1"/>
  <c r="BN262" i="134"/>
  <c r="I262" i="134"/>
  <c r="J262" i="134" s="1"/>
  <c r="BN261" i="134"/>
  <c r="I261" i="134"/>
  <c r="J261" i="134" s="1"/>
  <c r="BN260" i="134"/>
  <c r="I260" i="134"/>
  <c r="J260" i="134" s="1"/>
  <c r="BN259" i="134"/>
  <c r="I259" i="134"/>
  <c r="J259" i="134" s="1"/>
  <c r="BN258" i="134"/>
  <c r="I258" i="134"/>
  <c r="J258" i="134" s="1"/>
  <c r="BN257" i="134"/>
  <c r="I257" i="134"/>
  <c r="J257" i="134" s="1"/>
  <c r="BN256" i="134"/>
  <c r="I256" i="134"/>
  <c r="J256" i="134" s="1"/>
  <c r="BN255" i="134"/>
  <c r="I255" i="134"/>
  <c r="J255" i="134" s="1"/>
  <c r="BN254" i="134"/>
  <c r="I254" i="134"/>
  <c r="J254" i="134" s="1"/>
  <c r="BN253" i="134"/>
  <c r="I253" i="134"/>
  <c r="J253" i="134" s="1"/>
  <c r="BN252" i="134"/>
  <c r="I252" i="134"/>
  <c r="J252" i="134" s="1"/>
  <c r="BN251" i="134"/>
  <c r="I251" i="134"/>
  <c r="J251" i="134" s="1"/>
  <c r="BN250" i="134"/>
  <c r="I250" i="134"/>
  <c r="J250" i="134" s="1"/>
  <c r="BN249" i="134"/>
  <c r="I249" i="134"/>
  <c r="J249" i="134" s="1"/>
  <c r="BN248" i="134"/>
  <c r="I248" i="134"/>
  <c r="J248" i="134" s="1"/>
  <c r="BN247" i="134"/>
  <c r="I247" i="134"/>
  <c r="J247" i="134" s="1"/>
  <c r="BN246" i="134"/>
  <c r="I246" i="134"/>
  <c r="J246" i="134" s="1"/>
  <c r="BN245" i="134"/>
  <c r="I245" i="134"/>
  <c r="J245" i="134" s="1"/>
  <c r="BN244" i="134"/>
  <c r="I244" i="134"/>
  <c r="J244" i="134" s="1"/>
  <c r="BN243" i="134"/>
  <c r="I243" i="134"/>
  <c r="J243" i="134" s="1"/>
  <c r="BN242" i="134"/>
  <c r="I242" i="134"/>
  <c r="J242" i="134" s="1"/>
  <c r="BN241" i="134"/>
  <c r="I241" i="134"/>
  <c r="J241" i="134" s="1"/>
  <c r="BN240" i="134"/>
  <c r="I240" i="134"/>
  <c r="J240" i="134" s="1"/>
  <c r="BN239" i="134"/>
  <c r="I239" i="134"/>
  <c r="J239" i="134" s="1"/>
  <c r="BN238" i="134"/>
  <c r="J238" i="134"/>
  <c r="I238" i="134"/>
  <c r="BN237" i="134"/>
  <c r="I237" i="134"/>
  <c r="J237" i="134" s="1"/>
  <c r="BN236" i="134"/>
  <c r="I236" i="134"/>
  <c r="J236" i="134" s="1"/>
  <c r="BN235" i="134"/>
  <c r="I235" i="134"/>
  <c r="J235" i="134" s="1"/>
  <c r="I234" i="134"/>
  <c r="J234" i="134" s="1"/>
  <c r="BN233" i="134"/>
  <c r="I233" i="134"/>
  <c r="J233" i="134" s="1"/>
  <c r="BN232" i="134"/>
  <c r="I232" i="134"/>
  <c r="J232" i="134" s="1"/>
  <c r="I231" i="134"/>
  <c r="J231" i="134" s="1"/>
  <c r="I230" i="134"/>
  <c r="J230" i="134" s="1"/>
  <c r="BN229" i="134"/>
  <c r="I229" i="134"/>
  <c r="J229" i="134" s="1"/>
  <c r="I228" i="134"/>
  <c r="J228" i="134" s="1"/>
  <c r="BN227" i="134"/>
  <c r="I227" i="134"/>
  <c r="J227" i="134" s="1"/>
  <c r="BN226" i="134"/>
  <c r="I226" i="134"/>
  <c r="J226" i="134" s="1"/>
  <c r="I225" i="134"/>
  <c r="J225" i="134" s="1"/>
  <c r="I224" i="134"/>
  <c r="J224" i="134" s="1"/>
  <c r="BN223" i="134"/>
  <c r="I223" i="134"/>
  <c r="J223" i="134" s="1"/>
  <c r="BN222" i="134"/>
  <c r="J222" i="134"/>
  <c r="I222" i="134"/>
  <c r="I221" i="134"/>
  <c r="J221" i="134" s="1"/>
  <c r="I220" i="134"/>
  <c r="J220" i="134" s="1"/>
  <c r="I219" i="134"/>
  <c r="J219" i="134" s="1"/>
  <c r="BN218" i="134"/>
  <c r="I218" i="134"/>
  <c r="J218" i="134" s="1"/>
  <c r="I217" i="134"/>
  <c r="J217" i="134" s="1"/>
  <c r="I216" i="134"/>
  <c r="J216" i="134" s="1"/>
  <c r="I215" i="134"/>
  <c r="J215" i="134" s="1"/>
  <c r="BN214" i="134"/>
  <c r="I214" i="134"/>
  <c r="J214" i="134" s="1"/>
  <c r="I213" i="134"/>
  <c r="J213" i="134" s="1"/>
  <c r="BN212" i="134"/>
  <c r="I212" i="134"/>
  <c r="J212" i="134" s="1"/>
  <c r="BN211" i="134"/>
  <c r="I211" i="134"/>
  <c r="J211" i="134" s="1"/>
  <c r="BN210" i="134"/>
  <c r="I210" i="134"/>
  <c r="J210" i="134" s="1"/>
  <c r="I209" i="134"/>
  <c r="J209" i="134" s="1"/>
  <c r="I208" i="134"/>
  <c r="J208" i="134" s="1"/>
  <c r="I207" i="134"/>
  <c r="J207" i="134" s="1"/>
  <c r="BN206" i="134"/>
  <c r="J206" i="134"/>
  <c r="I206" i="134"/>
  <c r="I205" i="134"/>
  <c r="J205" i="134" s="1"/>
  <c r="BN204" i="134"/>
  <c r="I204" i="134"/>
  <c r="J204" i="134" s="1"/>
  <c r="BN203" i="134"/>
  <c r="I203" i="134"/>
  <c r="J203" i="134" s="1"/>
  <c r="BN202" i="134"/>
  <c r="I202" i="134"/>
  <c r="J202" i="134" s="1"/>
  <c r="I201" i="134"/>
  <c r="J201" i="134" s="1"/>
  <c r="I200" i="134"/>
  <c r="J200" i="134" s="1"/>
  <c r="I199" i="134"/>
  <c r="J199" i="134" s="1"/>
  <c r="BN198" i="134"/>
  <c r="I198" i="134"/>
  <c r="J198" i="134" s="1"/>
  <c r="I197" i="134"/>
  <c r="J197" i="134" s="1"/>
  <c r="BN196" i="134"/>
  <c r="I196" i="134"/>
  <c r="J196" i="134" s="1"/>
  <c r="BN195" i="134"/>
  <c r="I195" i="134"/>
  <c r="J195" i="134" s="1"/>
  <c r="BN194" i="134"/>
  <c r="I194" i="134"/>
  <c r="J194" i="134" s="1"/>
  <c r="I193" i="134"/>
  <c r="J193" i="134" s="1"/>
  <c r="I192" i="134"/>
  <c r="J192" i="134" s="1"/>
  <c r="I191" i="134"/>
  <c r="J191" i="134" s="1"/>
  <c r="BN190" i="134"/>
  <c r="I190" i="134"/>
  <c r="J190" i="134" s="1"/>
  <c r="I189" i="134"/>
  <c r="J189" i="134" s="1"/>
  <c r="BN188" i="134"/>
  <c r="I188" i="134"/>
  <c r="J188" i="134" s="1"/>
  <c r="I187" i="134"/>
  <c r="J187" i="134" s="1"/>
  <c r="BN186" i="134"/>
  <c r="I186" i="134"/>
  <c r="J186" i="134" s="1"/>
  <c r="I185" i="134"/>
  <c r="J185" i="134" s="1"/>
  <c r="BN184" i="134"/>
  <c r="I184" i="134"/>
  <c r="J184" i="134" s="1"/>
  <c r="I183" i="134"/>
  <c r="J183" i="134" s="1"/>
  <c r="BN182" i="134"/>
  <c r="I182" i="134"/>
  <c r="J182" i="134" s="1"/>
  <c r="I181" i="134"/>
  <c r="J181" i="134" s="1"/>
  <c r="BN180" i="134"/>
  <c r="I180" i="134"/>
  <c r="J180" i="134" s="1"/>
  <c r="I179" i="134"/>
  <c r="J179" i="134" s="1"/>
  <c r="BN178" i="134"/>
  <c r="I178" i="134"/>
  <c r="J178" i="134" s="1"/>
  <c r="I177" i="134"/>
  <c r="J177" i="134" s="1"/>
  <c r="BN176" i="134"/>
  <c r="I176" i="134"/>
  <c r="J176" i="134" s="1"/>
  <c r="I175" i="134"/>
  <c r="J175" i="134" s="1"/>
  <c r="BN174" i="134"/>
  <c r="I174" i="134"/>
  <c r="J174" i="134" s="1"/>
  <c r="I173" i="134"/>
  <c r="J173" i="134" s="1"/>
  <c r="BN172" i="134"/>
  <c r="I172" i="134"/>
  <c r="J172" i="134" s="1"/>
  <c r="I171" i="134"/>
  <c r="J171" i="134" s="1"/>
  <c r="BN170" i="134"/>
  <c r="I170" i="134"/>
  <c r="J170" i="134" s="1"/>
  <c r="I169" i="134"/>
  <c r="J169" i="134" s="1"/>
  <c r="BN168" i="134"/>
  <c r="I168" i="134"/>
  <c r="J168" i="134" s="1"/>
  <c r="BN167" i="134"/>
  <c r="I167" i="134"/>
  <c r="J167" i="134" s="1"/>
  <c r="BN166" i="134"/>
  <c r="I166" i="134"/>
  <c r="J166" i="134" s="1"/>
  <c r="I165" i="134"/>
  <c r="J165" i="134" s="1"/>
  <c r="I164" i="134"/>
  <c r="J164" i="134" s="1"/>
  <c r="I163" i="134"/>
  <c r="J163" i="134" s="1"/>
  <c r="BN162" i="134"/>
  <c r="I162" i="134"/>
  <c r="J162" i="134" s="1"/>
  <c r="I161" i="134"/>
  <c r="J161" i="134" s="1"/>
  <c r="BN160" i="134"/>
  <c r="I160" i="134"/>
  <c r="J160" i="134" s="1"/>
  <c r="BN159" i="134"/>
  <c r="I159" i="134"/>
  <c r="J159" i="134" s="1"/>
  <c r="BN158" i="134"/>
  <c r="I158" i="134"/>
  <c r="J158" i="134" s="1"/>
  <c r="I157" i="134"/>
  <c r="J157" i="134" s="1"/>
  <c r="I156" i="134"/>
  <c r="J156" i="134" s="1"/>
  <c r="BN155" i="134"/>
  <c r="I155" i="134"/>
  <c r="J155" i="134" s="1"/>
  <c r="I154" i="134"/>
  <c r="J154" i="134" s="1"/>
  <c r="BN153" i="134"/>
  <c r="I153" i="134"/>
  <c r="J153" i="134" s="1"/>
  <c r="I152" i="134"/>
  <c r="J152" i="134" s="1"/>
  <c r="BN151" i="134"/>
  <c r="I151" i="134"/>
  <c r="J151" i="134" s="1"/>
  <c r="I150" i="134"/>
  <c r="J150" i="134" s="1"/>
  <c r="BN149" i="134"/>
  <c r="I149" i="134"/>
  <c r="J149" i="134" s="1"/>
  <c r="I148" i="134"/>
  <c r="J148" i="134" s="1"/>
  <c r="BN147" i="134"/>
  <c r="I147" i="134"/>
  <c r="J147" i="134" s="1"/>
  <c r="I146" i="134"/>
  <c r="J146" i="134" s="1"/>
  <c r="BN145" i="134"/>
  <c r="I145" i="134"/>
  <c r="J145" i="134" s="1"/>
  <c r="I144" i="134"/>
  <c r="J144" i="134" s="1"/>
  <c r="BN143" i="134"/>
  <c r="I143" i="134"/>
  <c r="J143" i="134" s="1"/>
  <c r="I142" i="134"/>
  <c r="J142" i="134" s="1"/>
  <c r="BN141" i="134"/>
  <c r="I141" i="134"/>
  <c r="J141" i="134" s="1"/>
  <c r="I140" i="134"/>
  <c r="J140" i="134" s="1"/>
  <c r="BN139" i="134"/>
  <c r="I139" i="134"/>
  <c r="J139" i="134" s="1"/>
  <c r="I138" i="134"/>
  <c r="J138" i="134" s="1"/>
  <c r="BN137" i="134"/>
  <c r="I137" i="134"/>
  <c r="J137" i="134" s="1"/>
  <c r="BN136" i="134"/>
  <c r="I136" i="134"/>
  <c r="J136" i="134" s="1"/>
  <c r="I135" i="134"/>
  <c r="J135" i="134" s="1"/>
  <c r="BN134" i="134"/>
  <c r="I134" i="134"/>
  <c r="J134" i="134" s="1"/>
  <c r="I133" i="134"/>
  <c r="J133" i="134" s="1"/>
  <c r="BN132" i="134"/>
  <c r="I132" i="134"/>
  <c r="J132" i="134" s="1"/>
  <c r="I131" i="134"/>
  <c r="J131" i="134" s="1"/>
  <c r="BN130" i="134"/>
  <c r="I130" i="134"/>
  <c r="J130" i="134" s="1"/>
  <c r="I129" i="134"/>
  <c r="J129" i="134" s="1"/>
  <c r="BN128" i="134"/>
  <c r="I128" i="134"/>
  <c r="J128" i="134" s="1"/>
  <c r="I127" i="134"/>
  <c r="J127" i="134" s="1"/>
  <c r="BN126" i="134"/>
  <c r="I126" i="134"/>
  <c r="J126" i="134" s="1"/>
  <c r="I125" i="134"/>
  <c r="J125" i="134" s="1"/>
  <c r="BN124" i="134"/>
  <c r="I124" i="134"/>
  <c r="J124" i="134" s="1"/>
  <c r="I123" i="134"/>
  <c r="J123" i="134" s="1"/>
  <c r="BN122" i="134"/>
  <c r="I122" i="134"/>
  <c r="J122" i="134" s="1"/>
  <c r="I121" i="134"/>
  <c r="J121" i="134" s="1"/>
  <c r="BN120" i="134"/>
  <c r="I120" i="134"/>
  <c r="J120" i="134" s="1"/>
  <c r="I119" i="134"/>
  <c r="J119" i="134" s="1"/>
  <c r="BN118" i="134"/>
  <c r="I118" i="134"/>
  <c r="J118" i="134" s="1"/>
  <c r="I117" i="134"/>
  <c r="J117" i="134" s="1"/>
  <c r="BN116" i="134"/>
  <c r="I116" i="134"/>
  <c r="J116" i="134" s="1"/>
  <c r="I115" i="134"/>
  <c r="J115" i="134" s="1"/>
  <c r="BN114" i="134"/>
  <c r="I114" i="134"/>
  <c r="J114" i="134" s="1"/>
  <c r="I113" i="134"/>
  <c r="J113" i="134" s="1"/>
  <c r="BN112" i="134"/>
  <c r="I112" i="134"/>
  <c r="J112" i="134" s="1"/>
  <c r="I111" i="134"/>
  <c r="J111" i="134" s="1"/>
  <c r="BN110" i="134"/>
  <c r="I110" i="134"/>
  <c r="J110" i="134" s="1"/>
  <c r="I109" i="134"/>
  <c r="J109" i="134" s="1"/>
  <c r="BN108" i="134"/>
  <c r="I108" i="134"/>
  <c r="J108" i="134" s="1"/>
  <c r="I107" i="134"/>
  <c r="J107" i="134" s="1"/>
  <c r="BN106" i="134"/>
  <c r="I106" i="134"/>
  <c r="J106" i="134" s="1"/>
  <c r="I105" i="134"/>
  <c r="J105" i="134" s="1"/>
  <c r="BN104" i="134"/>
  <c r="J104" i="134"/>
  <c r="I104" i="134"/>
  <c r="I103" i="134"/>
  <c r="J103" i="134" s="1"/>
  <c r="BN102" i="134"/>
  <c r="J102" i="134"/>
  <c r="I102" i="134"/>
  <c r="I101" i="134"/>
  <c r="J101" i="134" s="1"/>
  <c r="BN100" i="134"/>
  <c r="I100" i="134"/>
  <c r="J100" i="134" s="1"/>
  <c r="I99" i="134"/>
  <c r="J99" i="134" s="1"/>
  <c r="BN98" i="134"/>
  <c r="I98" i="134"/>
  <c r="J98" i="134" s="1"/>
  <c r="I97" i="134"/>
  <c r="J97" i="134" s="1"/>
  <c r="BN96" i="134"/>
  <c r="I96" i="134"/>
  <c r="J96" i="134" s="1"/>
  <c r="I95" i="134"/>
  <c r="J95" i="134" s="1"/>
  <c r="BN94" i="134"/>
  <c r="I94" i="134"/>
  <c r="J94" i="134" s="1"/>
  <c r="J93" i="134"/>
  <c r="I93" i="134"/>
  <c r="BN92" i="134"/>
  <c r="I92" i="134"/>
  <c r="J92" i="134" s="1"/>
  <c r="I91" i="134"/>
  <c r="J91" i="134" s="1"/>
  <c r="BN90" i="134"/>
  <c r="I90" i="134"/>
  <c r="J90" i="134" s="1"/>
  <c r="I89" i="134"/>
  <c r="J89" i="134" s="1"/>
  <c r="BN88" i="134"/>
  <c r="I88" i="134"/>
  <c r="J88" i="134" s="1"/>
  <c r="I87" i="134"/>
  <c r="J87" i="134" s="1"/>
  <c r="BN86" i="134"/>
  <c r="J86" i="134"/>
  <c r="I86" i="134"/>
  <c r="I85" i="134"/>
  <c r="J85" i="134" s="1"/>
  <c r="BN84" i="134"/>
  <c r="I84" i="134"/>
  <c r="J84" i="134" s="1"/>
  <c r="I83" i="134"/>
  <c r="J83" i="134" s="1"/>
  <c r="BN82" i="134"/>
  <c r="I82" i="134"/>
  <c r="J82" i="134" s="1"/>
  <c r="I81" i="134"/>
  <c r="J81" i="134" s="1"/>
  <c r="BN80" i="134"/>
  <c r="I80" i="134"/>
  <c r="J80" i="134" s="1"/>
  <c r="I79" i="134"/>
  <c r="J79" i="134" s="1"/>
  <c r="BN78" i="134"/>
  <c r="I78" i="134"/>
  <c r="J78" i="134" s="1"/>
  <c r="J77" i="134"/>
  <c r="I77" i="134"/>
  <c r="CI76" i="134"/>
  <c r="CG76" i="134"/>
  <c r="BN76" i="134"/>
  <c r="I76" i="134"/>
  <c r="J76" i="134" s="1"/>
  <c r="I75" i="134"/>
  <c r="J75" i="134" s="1"/>
  <c r="BN74" i="134"/>
  <c r="I74" i="134"/>
  <c r="J74" i="134" s="1"/>
  <c r="I73" i="134"/>
  <c r="J73" i="134" s="1"/>
  <c r="BN72" i="134"/>
  <c r="I72" i="134"/>
  <c r="J72" i="134" s="1"/>
  <c r="J71" i="134"/>
  <c r="I71" i="134"/>
  <c r="BN70" i="134"/>
  <c r="I70" i="134"/>
  <c r="J70" i="134" s="1"/>
  <c r="I69" i="134"/>
  <c r="J69" i="134" s="1"/>
  <c r="BN68" i="134"/>
  <c r="I68" i="134"/>
  <c r="J68" i="134" s="1"/>
  <c r="I67" i="134"/>
  <c r="J67" i="134" s="1"/>
  <c r="BN66" i="134"/>
  <c r="I66" i="134"/>
  <c r="J66" i="134" s="1"/>
  <c r="I65" i="134"/>
  <c r="J65" i="134" s="1"/>
  <c r="BN64" i="134"/>
  <c r="I64" i="134"/>
  <c r="J64" i="134" s="1"/>
  <c r="I63" i="134"/>
  <c r="J63" i="134" s="1"/>
  <c r="BN62" i="134"/>
  <c r="I62" i="134"/>
  <c r="J62" i="134" s="1"/>
  <c r="I61" i="134"/>
  <c r="J61" i="134" s="1"/>
  <c r="BN60" i="134"/>
  <c r="I60" i="134"/>
  <c r="J60" i="134" s="1"/>
  <c r="I59" i="134"/>
  <c r="J59" i="134" s="1"/>
  <c r="BN58" i="134"/>
  <c r="I58" i="134"/>
  <c r="J58" i="134" s="1"/>
  <c r="I57" i="134"/>
  <c r="J57" i="134" s="1"/>
  <c r="BN56" i="134"/>
  <c r="I56" i="134"/>
  <c r="J56" i="134" s="1"/>
  <c r="J55" i="134"/>
  <c r="I55" i="134"/>
  <c r="BN54" i="134"/>
  <c r="I54" i="134"/>
  <c r="J54" i="134" s="1"/>
  <c r="I53" i="134"/>
  <c r="J53" i="134" s="1"/>
  <c r="BN52" i="134"/>
  <c r="I52" i="134"/>
  <c r="J52" i="134" s="1"/>
  <c r="I51" i="134"/>
  <c r="J51" i="134" s="1"/>
  <c r="BN50" i="134"/>
  <c r="I50" i="134"/>
  <c r="J50" i="134" s="1"/>
  <c r="I49" i="134"/>
  <c r="J49" i="134" s="1"/>
  <c r="BN48" i="134"/>
  <c r="I48" i="134"/>
  <c r="J48" i="134" s="1"/>
  <c r="I47" i="134"/>
  <c r="J47" i="134" s="1"/>
  <c r="J46" i="134"/>
  <c r="I46" i="134"/>
  <c r="I45" i="134"/>
  <c r="J45" i="134" s="1"/>
  <c r="I44" i="134"/>
  <c r="J44" i="134" s="1"/>
  <c r="I43" i="134"/>
  <c r="J43" i="134" s="1"/>
  <c r="I42" i="134"/>
  <c r="J42" i="134" s="1"/>
  <c r="I41" i="134"/>
  <c r="J41" i="134" s="1"/>
  <c r="I40" i="134"/>
  <c r="J40" i="134" s="1"/>
  <c r="J39" i="134"/>
  <c r="I39" i="134"/>
  <c r="I38" i="134"/>
  <c r="J38" i="134" s="1"/>
  <c r="I37" i="134"/>
  <c r="J37" i="134" s="1"/>
  <c r="I36" i="134"/>
  <c r="J36" i="134" s="1"/>
  <c r="I35" i="134"/>
  <c r="J35" i="134" s="1"/>
  <c r="I34" i="134"/>
  <c r="J34" i="134" s="1"/>
  <c r="I33" i="134"/>
  <c r="J33" i="134" s="1"/>
  <c r="I32" i="134"/>
  <c r="J32" i="134" s="1"/>
  <c r="I31" i="134"/>
  <c r="J31" i="134" s="1"/>
  <c r="J30" i="134"/>
  <c r="I30" i="134"/>
  <c r="I29" i="134"/>
  <c r="J29" i="134" s="1"/>
  <c r="I28" i="134"/>
  <c r="J28" i="134" s="1"/>
  <c r="I27" i="134"/>
  <c r="J27" i="134" s="1"/>
  <c r="I26" i="134"/>
  <c r="J26" i="134" s="1"/>
  <c r="I25" i="134"/>
  <c r="J25" i="134" s="1"/>
  <c r="I24" i="134"/>
  <c r="J24" i="134" s="1"/>
  <c r="I23" i="134"/>
  <c r="J23" i="134" s="1"/>
  <c r="I22" i="134"/>
  <c r="J22" i="134" s="1"/>
  <c r="I21" i="134"/>
  <c r="J21" i="134" s="1"/>
  <c r="I20" i="134"/>
  <c r="J20" i="134" s="1"/>
  <c r="I19" i="134"/>
  <c r="J19" i="134" s="1"/>
  <c r="I18" i="134"/>
  <c r="J18" i="134" s="1"/>
  <c r="CG17" i="134"/>
  <c r="BW17" i="134"/>
  <c r="CU17" i="134" s="1"/>
  <c r="I17" i="134"/>
  <c r="J17" i="134" s="1"/>
  <c r="DE16" i="134"/>
  <c r="CZ16" i="134"/>
  <c r="CB16" i="134"/>
  <c r="BW16" i="134"/>
  <c r="CU16" i="134" s="1"/>
  <c r="I16" i="134"/>
  <c r="J16" i="134" s="1"/>
  <c r="DE15" i="134"/>
  <c r="CB15" i="134"/>
  <c r="CZ15" i="134" s="1"/>
  <c r="BW15" i="134"/>
  <c r="CU15" i="134" s="1"/>
  <c r="I15" i="134"/>
  <c r="J15" i="134" s="1"/>
  <c r="CT14" i="134"/>
  <c r="BW14" i="134"/>
  <c r="CU14" i="134" s="1"/>
  <c r="BL14" i="134"/>
  <c r="I14" i="134"/>
  <c r="J14" i="134" s="1"/>
  <c r="BH13" i="134"/>
  <c r="BD13" i="134"/>
  <c r="AX13" i="134"/>
  <c r="AV13" i="134"/>
  <c r="AR13" i="134"/>
  <c r="AJ13" i="134"/>
  <c r="AF13" i="134"/>
  <c r="AB13" i="134"/>
  <c r="T13" i="134"/>
  <c r="P13" i="134"/>
  <c r="L13" i="134"/>
  <c r="I13" i="134"/>
  <c r="AX12" i="134"/>
  <c r="AX11" i="134"/>
  <c r="AX10" i="134"/>
  <c r="M6" i="134"/>
  <c r="T4" i="134"/>
  <c r="I409" i="133"/>
  <c r="O3" i="133" s="1"/>
  <c r="CB17" i="133" s="1"/>
  <c r="CZ17" i="133" s="1"/>
  <c r="I408" i="133"/>
  <c r="I407" i="133"/>
  <c r="I406" i="133"/>
  <c r="J406" i="133" s="1"/>
  <c r="I405" i="133"/>
  <c r="I404" i="133"/>
  <c r="I403" i="133"/>
  <c r="I402" i="133"/>
  <c r="I401" i="133"/>
  <c r="I400" i="133"/>
  <c r="I399" i="133"/>
  <c r="I398" i="133"/>
  <c r="J398" i="133" s="1"/>
  <c r="I397" i="133"/>
  <c r="I396" i="133"/>
  <c r="I395" i="133"/>
  <c r="I394" i="133"/>
  <c r="I393" i="133"/>
  <c r="I392" i="133"/>
  <c r="I391" i="133"/>
  <c r="I390" i="133"/>
  <c r="I389" i="133"/>
  <c r="I388" i="133"/>
  <c r="I387" i="133"/>
  <c r="I386" i="133"/>
  <c r="I385" i="133"/>
  <c r="I384" i="133"/>
  <c r="I383" i="133"/>
  <c r="I382" i="133"/>
  <c r="I381" i="133"/>
  <c r="I380" i="133"/>
  <c r="I379" i="133"/>
  <c r="I378" i="133"/>
  <c r="I377" i="133"/>
  <c r="I376" i="133"/>
  <c r="I375" i="133"/>
  <c r="I374" i="133"/>
  <c r="I373" i="133"/>
  <c r="I372" i="133"/>
  <c r="J372" i="133" s="1"/>
  <c r="I371" i="133"/>
  <c r="I370" i="133"/>
  <c r="I369" i="133"/>
  <c r="I368" i="133"/>
  <c r="I367" i="133"/>
  <c r="I366" i="133"/>
  <c r="I365" i="133"/>
  <c r="I364" i="133"/>
  <c r="I363" i="133"/>
  <c r="I362" i="133"/>
  <c r="I361" i="133"/>
  <c r="I360" i="133"/>
  <c r="I359" i="133"/>
  <c r="I358" i="133"/>
  <c r="I357" i="133"/>
  <c r="I356" i="133"/>
  <c r="I355" i="133"/>
  <c r="I354" i="133"/>
  <c r="I353" i="133"/>
  <c r="I352" i="133"/>
  <c r="I351" i="133"/>
  <c r="I350" i="133"/>
  <c r="I349" i="133"/>
  <c r="I348" i="133"/>
  <c r="I347" i="133"/>
  <c r="I346" i="133"/>
  <c r="I345" i="133"/>
  <c r="I344" i="133"/>
  <c r="I343" i="133"/>
  <c r="I342" i="133"/>
  <c r="I341" i="133"/>
  <c r="I340" i="133"/>
  <c r="I339" i="133"/>
  <c r="I338" i="133"/>
  <c r="I337" i="133"/>
  <c r="I336" i="133"/>
  <c r="I335" i="133"/>
  <c r="I334" i="133"/>
  <c r="J334" i="133" s="1"/>
  <c r="I333" i="133"/>
  <c r="I332" i="133"/>
  <c r="I331" i="133"/>
  <c r="I330" i="133"/>
  <c r="I329" i="133"/>
  <c r="I328" i="133"/>
  <c r="I327" i="133"/>
  <c r="I326" i="133"/>
  <c r="I325" i="133"/>
  <c r="I324" i="133"/>
  <c r="I323" i="133"/>
  <c r="I322" i="133"/>
  <c r="I321" i="133"/>
  <c r="I320" i="133"/>
  <c r="I319" i="133"/>
  <c r="I318" i="133"/>
  <c r="I317" i="133"/>
  <c r="I316" i="133"/>
  <c r="I315" i="133"/>
  <c r="I314" i="133"/>
  <c r="I313" i="133"/>
  <c r="I312" i="133"/>
  <c r="I311" i="133"/>
  <c r="I310" i="133"/>
  <c r="J310" i="133" s="1"/>
  <c r="I309" i="133"/>
  <c r="I308" i="133"/>
  <c r="I307" i="133"/>
  <c r="I306" i="133"/>
  <c r="I305" i="133"/>
  <c r="I304" i="133"/>
  <c r="I303" i="133"/>
  <c r="I302" i="133"/>
  <c r="I301" i="133"/>
  <c r="I300" i="133"/>
  <c r="I299" i="133"/>
  <c r="I298" i="133"/>
  <c r="I297" i="133"/>
  <c r="I296" i="133"/>
  <c r="I295" i="133"/>
  <c r="I294" i="133"/>
  <c r="I293" i="133"/>
  <c r="J293" i="133" s="1"/>
  <c r="I292" i="133"/>
  <c r="I291" i="133"/>
  <c r="I290" i="133"/>
  <c r="I289" i="133"/>
  <c r="I288" i="133"/>
  <c r="I287" i="133"/>
  <c r="I286" i="133"/>
  <c r="I285" i="133"/>
  <c r="I284" i="133"/>
  <c r="I283" i="133"/>
  <c r="I282" i="133"/>
  <c r="I281" i="133"/>
  <c r="I280" i="133"/>
  <c r="I279" i="133"/>
  <c r="I278" i="133"/>
  <c r="I277" i="133"/>
  <c r="J277" i="133" s="1"/>
  <c r="I276" i="133"/>
  <c r="I275" i="133"/>
  <c r="I274" i="133"/>
  <c r="I273" i="133"/>
  <c r="I272" i="133"/>
  <c r="I271" i="133"/>
  <c r="I270" i="133"/>
  <c r="I269" i="133"/>
  <c r="I268" i="133"/>
  <c r="I267" i="133"/>
  <c r="I266" i="133"/>
  <c r="I265" i="133"/>
  <c r="I264" i="133"/>
  <c r="I263" i="133"/>
  <c r="I262" i="133"/>
  <c r="I261" i="133"/>
  <c r="I260" i="133"/>
  <c r="I259" i="133"/>
  <c r="I258" i="133"/>
  <c r="I257" i="133"/>
  <c r="I256" i="133"/>
  <c r="I255" i="133"/>
  <c r="I254" i="133"/>
  <c r="I253" i="133"/>
  <c r="I252" i="133"/>
  <c r="I251" i="133"/>
  <c r="I250" i="133"/>
  <c r="I249" i="133"/>
  <c r="I248" i="133"/>
  <c r="I247" i="133"/>
  <c r="I246" i="133"/>
  <c r="J245" i="133"/>
  <c r="I245" i="133"/>
  <c r="I244" i="133"/>
  <c r="I243" i="133"/>
  <c r="I242" i="133"/>
  <c r="I241" i="133"/>
  <c r="I240" i="133"/>
  <c r="I239" i="133"/>
  <c r="I238" i="133"/>
  <c r="I237" i="133"/>
  <c r="I236" i="133"/>
  <c r="I235" i="133"/>
  <c r="I234" i="133"/>
  <c r="I233" i="133"/>
  <c r="I232" i="133"/>
  <c r="I231" i="133"/>
  <c r="I230" i="133"/>
  <c r="I229" i="133"/>
  <c r="J229" i="133" s="1"/>
  <c r="I228" i="133"/>
  <c r="I227" i="133"/>
  <c r="I226" i="133"/>
  <c r="I225" i="133"/>
  <c r="I224" i="133"/>
  <c r="I223" i="133"/>
  <c r="I222" i="133"/>
  <c r="I221" i="133"/>
  <c r="J221" i="133" s="1"/>
  <c r="I220" i="133"/>
  <c r="I219" i="133"/>
  <c r="I218" i="133"/>
  <c r="I217" i="133"/>
  <c r="I216" i="133"/>
  <c r="I215" i="133"/>
  <c r="I214" i="133"/>
  <c r="I213" i="133"/>
  <c r="J213" i="133" s="1"/>
  <c r="I212" i="133"/>
  <c r="I211" i="133"/>
  <c r="I210" i="133"/>
  <c r="I209" i="133"/>
  <c r="I208" i="133"/>
  <c r="I207" i="133"/>
  <c r="I206" i="133"/>
  <c r="I205" i="133"/>
  <c r="I204" i="133"/>
  <c r="I203" i="133"/>
  <c r="I202" i="133"/>
  <c r="I201" i="133"/>
  <c r="I200" i="133"/>
  <c r="I199" i="133"/>
  <c r="I198" i="133"/>
  <c r="I197" i="133"/>
  <c r="I196" i="133"/>
  <c r="I195" i="133"/>
  <c r="I194" i="133"/>
  <c r="I193" i="133"/>
  <c r="I192" i="133"/>
  <c r="I191" i="133"/>
  <c r="I190" i="133"/>
  <c r="I189" i="133"/>
  <c r="I188" i="133"/>
  <c r="I187" i="133"/>
  <c r="I186" i="133"/>
  <c r="I185" i="133"/>
  <c r="I184" i="133"/>
  <c r="I183" i="133"/>
  <c r="I182" i="133"/>
  <c r="I181" i="133"/>
  <c r="J181" i="133" s="1"/>
  <c r="I180" i="133"/>
  <c r="I179" i="133"/>
  <c r="I178" i="133"/>
  <c r="I177" i="133"/>
  <c r="I176" i="133"/>
  <c r="I175" i="133"/>
  <c r="I174" i="133"/>
  <c r="I173" i="133"/>
  <c r="I172" i="133"/>
  <c r="I171" i="133"/>
  <c r="I170" i="133"/>
  <c r="I169" i="133"/>
  <c r="I168" i="133"/>
  <c r="I167" i="133"/>
  <c r="I166" i="133"/>
  <c r="I165" i="133"/>
  <c r="I164" i="133"/>
  <c r="I163" i="133"/>
  <c r="I162" i="133"/>
  <c r="I161" i="133"/>
  <c r="I160" i="133"/>
  <c r="I159" i="133"/>
  <c r="I158" i="133"/>
  <c r="I157" i="133"/>
  <c r="I156" i="133"/>
  <c r="I155" i="133"/>
  <c r="I154" i="133"/>
  <c r="I153" i="133"/>
  <c r="I152" i="133"/>
  <c r="I151" i="133"/>
  <c r="I150" i="133"/>
  <c r="I149" i="133"/>
  <c r="I148" i="133"/>
  <c r="I147" i="133"/>
  <c r="I146" i="133"/>
  <c r="I145" i="133"/>
  <c r="I144" i="133"/>
  <c r="I143" i="133"/>
  <c r="I142" i="133"/>
  <c r="I141" i="133"/>
  <c r="I140" i="133"/>
  <c r="I139" i="133"/>
  <c r="I138" i="133"/>
  <c r="I137" i="133"/>
  <c r="I136" i="133"/>
  <c r="I135" i="133"/>
  <c r="I134" i="133"/>
  <c r="I133" i="133"/>
  <c r="I132" i="133"/>
  <c r="I131" i="133"/>
  <c r="I130" i="133"/>
  <c r="I129" i="133"/>
  <c r="I128" i="133"/>
  <c r="I127" i="133"/>
  <c r="I126" i="133"/>
  <c r="I125" i="133"/>
  <c r="I124" i="133"/>
  <c r="I123" i="133"/>
  <c r="I122" i="133"/>
  <c r="I121" i="133"/>
  <c r="I120" i="133"/>
  <c r="I119" i="133"/>
  <c r="I118" i="133"/>
  <c r="I117" i="133"/>
  <c r="I116" i="133"/>
  <c r="I115" i="133"/>
  <c r="I114" i="133"/>
  <c r="I113" i="133"/>
  <c r="I112" i="133"/>
  <c r="I111" i="133"/>
  <c r="I110" i="133"/>
  <c r="I109" i="133"/>
  <c r="I108" i="133"/>
  <c r="I107" i="133"/>
  <c r="I106" i="133"/>
  <c r="I105" i="133"/>
  <c r="I104" i="133"/>
  <c r="I103" i="133"/>
  <c r="I102" i="133"/>
  <c r="I101" i="133"/>
  <c r="I100" i="133"/>
  <c r="I99" i="133"/>
  <c r="J99" i="133" s="1"/>
  <c r="I98" i="133"/>
  <c r="I97" i="133"/>
  <c r="I96" i="133"/>
  <c r="I95" i="133"/>
  <c r="I94" i="133"/>
  <c r="I93" i="133"/>
  <c r="I92" i="133"/>
  <c r="I91" i="133"/>
  <c r="I90" i="133"/>
  <c r="I89" i="133"/>
  <c r="I88" i="133"/>
  <c r="I87" i="133"/>
  <c r="I86" i="133"/>
  <c r="I85" i="133"/>
  <c r="I84" i="133"/>
  <c r="I83" i="133"/>
  <c r="I82" i="133"/>
  <c r="I81" i="133"/>
  <c r="I80" i="133"/>
  <c r="I79" i="133"/>
  <c r="I78" i="133"/>
  <c r="I77" i="133"/>
  <c r="CI76" i="133"/>
  <c r="CG76" i="133"/>
  <c r="I76" i="133"/>
  <c r="I75" i="133"/>
  <c r="I74" i="133"/>
  <c r="I73" i="133"/>
  <c r="J73" i="133" s="1"/>
  <c r="I72" i="133"/>
  <c r="I71" i="133"/>
  <c r="I70" i="133"/>
  <c r="I69" i="133"/>
  <c r="I68" i="133"/>
  <c r="I67" i="133"/>
  <c r="I66" i="133"/>
  <c r="I65" i="133"/>
  <c r="I64" i="133"/>
  <c r="I63" i="133"/>
  <c r="I62" i="133"/>
  <c r="I61" i="133"/>
  <c r="I60" i="133"/>
  <c r="I59" i="133"/>
  <c r="I58" i="133"/>
  <c r="I57" i="133"/>
  <c r="I56" i="133"/>
  <c r="I55" i="133"/>
  <c r="I54" i="133"/>
  <c r="I53" i="133"/>
  <c r="I52" i="133"/>
  <c r="I51" i="133"/>
  <c r="I50" i="133"/>
  <c r="I49" i="133"/>
  <c r="I48" i="133"/>
  <c r="J48" i="133" s="1"/>
  <c r="I47" i="133"/>
  <c r="J47" i="133" s="1"/>
  <c r="I46" i="133"/>
  <c r="J46" i="133" s="1"/>
  <c r="I45" i="133"/>
  <c r="J45" i="133" s="1"/>
  <c r="I44" i="133"/>
  <c r="J44" i="133" s="1"/>
  <c r="I43" i="133"/>
  <c r="J43" i="133" s="1"/>
  <c r="I42" i="133"/>
  <c r="J42" i="133" s="1"/>
  <c r="I41" i="133"/>
  <c r="J41" i="133" s="1"/>
  <c r="I40" i="133"/>
  <c r="J40" i="133" s="1"/>
  <c r="I39" i="133"/>
  <c r="J39" i="133" s="1"/>
  <c r="I38" i="133"/>
  <c r="J38" i="133" s="1"/>
  <c r="I37" i="133"/>
  <c r="J37" i="133" s="1"/>
  <c r="I36" i="133"/>
  <c r="J36" i="133" s="1"/>
  <c r="I35" i="133"/>
  <c r="J35" i="133" s="1"/>
  <c r="I34" i="133"/>
  <c r="J34" i="133" s="1"/>
  <c r="I33" i="133"/>
  <c r="J33" i="133" s="1"/>
  <c r="I32" i="133"/>
  <c r="J32" i="133" s="1"/>
  <c r="I31" i="133"/>
  <c r="J31" i="133" s="1"/>
  <c r="I30" i="133"/>
  <c r="J30" i="133" s="1"/>
  <c r="I29" i="133"/>
  <c r="J29" i="133" s="1"/>
  <c r="I28" i="133"/>
  <c r="J28" i="133" s="1"/>
  <c r="I27" i="133"/>
  <c r="J27" i="133" s="1"/>
  <c r="I26" i="133"/>
  <c r="J26" i="133" s="1"/>
  <c r="I25" i="133"/>
  <c r="I24" i="133"/>
  <c r="J24" i="133" s="1"/>
  <c r="I23" i="133"/>
  <c r="J23" i="133" s="1"/>
  <c r="I22" i="133"/>
  <c r="J22" i="133" s="1"/>
  <c r="I21" i="133"/>
  <c r="J21" i="133" s="1"/>
  <c r="I20" i="133"/>
  <c r="J20" i="133" s="1"/>
  <c r="I19" i="133"/>
  <c r="J19" i="133" s="1"/>
  <c r="I18" i="133"/>
  <c r="J18" i="133" s="1"/>
  <c r="CG17" i="133"/>
  <c r="BW17" i="133"/>
  <c r="CU17" i="133" s="1"/>
  <c r="I17" i="133"/>
  <c r="J17" i="133" s="1"/>
  <c r="DE16" i="133"/>
  <c r="CB16" i="133"/>
  <c r="CZ16" i="133" s="1"/>
  <c r="BW16" i="133"/>
  <c r="CU16" i="133" s="1"/>
  <c r="I16" i="133"/>
  <c r="J16" i="133" s="1"/>
  <c r="DE15" i="133"/>
  <c r="CZ15" i="133"/>
  <c r="CB15" i="133"/>
  <c r="BW15" i="133"/>
  <c r="CU15" i="133" s="1"/>
  <c r="I15" i="133"/>
  <c r="J15" i="133" s="1"/>
  <c r="CT14" i="133"/>
  <c r="BW14" i="133"/>
  <c r="CU14" i="133" s="1"/>
  <c r="I14" i="133"/>
  <c r="AX13" i="133"/>
  <c r="I13" i="133"/>
  <c r="AX12" i="133"/>
  <c r="AX11" i="133"/>
  <c r="AX10" i="133"/>
  <c r="M6" i="133"/>
  <c r="T4" i="133"/>
  <c r="BE13" i="135" l="1"/>
  <c r="K13" i="135"/>
  <c r="V13" i="135"/>
  <c r="AL13" i="135"/>
  <c r="BB13" i="135"/>
  <c r="J13" i="135"/>
  <c r="Z13" i="135"/>
  <c r="AP13" i="135"/>
  <c r="BF13" i="135"/>
  <c r="BE13" i="133"/>
  <c r="K13" i="133"/>
  <c r="BG13" i="134"/>
  <c r="K13" i="134"/>
  <c r="X13" i="134"/>
  <c r="AN13" i="134"/>
  <c r="AZ13" i="134"/>
  <c r="N13" i="135"/>
  <c r="AD13" i="135"/>
  <c r="AT13" i="135"/>
  <c r="J499" i="134"/>
  <c r="BL14" i="135"/>
  <c r="BN19" i="135"/>
  <c r="BN23" i="135"/>
  <c r="BN78" i="135"/>
  <c r="BN43" i="135"/>
  <c r="BN59" i="135"/>
  <c r="BN67" i="135"/>
  <c r="BN95" i="135"/>
  <c r="BN103" i="135"/>
  <c r="BN111" i="135"/>
  <c r="BN119" i="135"/>
  <c r="BN127" i="135"/>
  <c r="BN163" i="135"/>
  <c r="BN155" i="135"/>
  <c r="BN167" i="135"/>
  <c r="BN20" i="135"/>
  <c r="BN14" i="135"/>
  <c r="BN22" i="135"/>
  <c r="BL15" i="135"/>
  <c r="BN16" i="135"/>
  <c r="BN24" i="135"/>
  <c r="BN18" i="135"/>
  <c r="BN26" i="135"/>
  <c r="L13" i="135"/>
  <c r="T13" i="135"/>
  <c r="AB13" i="135"/>
  <c r="AJ13" i="135"/>
  <c r="AR13" i="135"/>
  <c r="AZ13" i="135"/>
  <c r="BH13" i="135"/>
  <c r="P13" i="135"/>
  <c r="X13" i="135"/>
  <c r="AF13" i="135"/>
  <c r="AN13" i="135"/>
  <c r="AV13" i="135"/>
  <c r="BD13" i="135"/>
  <c r="U4" i="135"/>
  <c r="C4" i="135" s="1"/>
  <c r="BN42" i="134"/>
  <c r="BN16" i="134"/>
  <c r="BN21" i="134"/>
  <c r="BN24" i="134"/>
  <c r="BN29" i="134"/>
  <c r="BN32" i="134"/>
  <c r="BN40" i="134"/>
  <c r="BN45" i="134"/>
  <c r="BN18" i="134"/>
  <c r="BN23" i="134"/>
  <c r="BN26" i="134"/>
  <c r="BN31" i="134"/>
  <c r="BN47" i="134"/>
  <c r="BN14" i="134"/>
  <c r="BN19" i="134"/>
  <c r="BL19" i="134"/>
  <c r="BN22" i="134"/>
  <c r="BN30" i="134"/>
  <c r="BN35" i="134"/>
  <c r="BN38" i="134"/>
  <c r="BN46" i="134"/>
  <c r="BN15" i="134"/>
  <c r="BL15" i="134"/>
  <c r="BN34" i="134"/>
  <c r="BN39" i="134"/>
  <c r="BN17" i="134"/>
  <c r="BL17" i="134"/>
  <c r="BN20" i="134"/>
  <c r="BL22" i="134"/>
  <c r="BN25" i="134"/>
  <c r="BN28" i="134"/>
  <c r="BN36" i="134"/>
  <c r="BN41" i="134"/>
  <c r="BN44" i="134"/>
  <c r="U4" i="134"/>
  <c r="C4" i="134" s="1"/>
  <c r="BA13" i="133"/>
  <c r="J55" i="133"/>
  <c r="J64" i="133"/>
  <c r="J78" i="133"/>
  <c r="J112" i="133"/>
  <c r="J131" i="133"/>
  <c r="J140" i="133"/>
  <c r="J148" i="133"/>
  <c r="J156" i="133"/>
  <c r="J164" i="133"/>
  <c r="J174" i="133"/>
  <c r="J196" i="133"/>
  <c r="J211" i="133"/>
  <c r="J223" i="133"/>
  <c r="J247" i="133"/>
  <c r="J262" i="133"/>
  <c r="J270" i="133"/>
  <c r="J295" i="133"/>
  <c r="J322" i="133"/>
  <c r="J329" i="133"/>
  <c r="J353" i="133"/>
  <c r="J362" i="133"/>
  <c r="J377" i="133"/>
  <c r="J383" i="133"/>
  <c r="J387" i="133"/>
  <c r="J400" i="133"/>
  <c r="M13" i="133"/>
  <c r="AC13" i="133"/>
  <c r="AS13" i="133"/>
  <c r="J49" i="133"/>
  <c r="J53" i="133"/>
  <c r="J56" i="133"/>
  <c r="J58" i="133"/>
  <c r="J62" i="133"/>
  <c r="J65" i="133"/>
  <c r="J68" i="133"/>
  <c r="J71" i="133"/>
  <c r="J74" i="133"/>
  <c r="J82" i="133"/>
  <c r="J85" i="133"/>
  <c r="J87" i="133"/>
  <c r="J92" i="133"/>
  <c r="J95" i="133"/>
  <c r="J100" i="133"/>
  <c r="J103" i="133"/>
  <c r="J107" i="133"/>
  <c r="J110" i="133"/>
  <c r="J115" i="133"/>
  <c r="J118" i="133"/>
  <c r="J123" i="133"/>
  <c r="J126" i="133"/>
  <c r="J132" i="133"/>
  <c r="J138" i="133"/>
  <c r="J141" i="133"/>
  <c r="J146" i="133"/>
  <c r="J149" i="133"/>
  <c r="J154" i="133"/>
  <c r="J157" i="133"/>
  <c r="J162" i="133"/>
  <c r="J167" i="133"/>
  <c r="J172" i="133"/>
  <c r="J177" i="133"/>
  <c r="J182" i="133"/>
  <c r="J184" i="133"/>
  <c r="J187" i="133"/>
  <c r="J189" i="133"/>
  <c r="J199" i="133"/>
  <c r="J202" i="133"/>
  <c r="J204" i="133"/>
  <c r="J209" i="133"/>
  <c r="J214" i="133"/>
  <c r="J216" i="133"/>
  <c r="J219" i="133"/>
  <c r="J227" i="133"/>
  <c r="J234" i="133"/>
  <c r="J241" i="133"/>
  <c r="J244" i="133"/>
  <c r="J253" i="133"/>
  <c r="J255" i="133"/>
  <c r="J257" i="133"/>
  <c r="J260" i="133"/>
  <c r="J265" i="133"/>
  <c r="J273" i="133"/>
  <c r="J276" i="133"/>
  <c r="J278" i="133"/>
  <c r="J283" i="133"/>
  <c r="J285" i="133"/>
  <c r="J288" i="133"/>
  <c r="J291" i="133"/>
  <c r="J296" i="133"/>
  <c r="J303" i="133"/>
  <c r="J306" i="133"/>
  <c r="J315" i="133"/>
  <c r="J320" i="133"/>
  <c r="J325" i="133"/>
  <c r="J327" i="133"/>
  <c r="J330" i="133"/>
  <c r="J337" i="133"/>
  <c r="J342" i="133"/>
  <c r="J345" i="133"/>
  <c r="J360" i="133"/>
  <c r="J365" i="133"/>
  <c r="J367" i="133"/>
  <c r="J370" i="133"/>
  <c r="J373" i="133"/>
  <c r="J378" i="133"/>
  <c r="J394" i="133"/>
  <c r="J396" i="133"/>
  <c r="J405" i="133"/>
  <c r="J407" i="133"/>
  <c r="V13" i="133"/>
  <c r="J81" i="133"/>
  <c r="J90" i="133"/>
  <c r="J98" i="133"/>
  <c r="J106" i="133"/>
  <c r="J120" i="133"/>
  <c r="J125" i="133"/>
  <c r="J135" i="133"/>
  <c r="J143" i="133"/>
  <c r="J169" i="133"/>
  <c r="J179" i="133"/>
  <c r="J194" i="133"/>
  <c r="J201" i="133"/>
  <c r="J206" i="133"/>
  <c r="J236" i="133"/>
  <c r="J251" i="133"/>
  <c r="J280" i="133"/>
  <c r="J305" i="133"/>
  <c r="J317" i="133"/>
  <c r="J332" i="133"/>
  <c r="J339" i="133"/>
  <c r="J348" i="133"/>
  <c r="J355" i="133"/>
  <c r="J359" i="133"/>
  <c r="J375" i="133"/>
  <c r="J385" i="133"/>
  <c r="J389" i="133"/>
  <c r="J402" i="133"/>
  <c r="J409" i="133"/>
  <c r="N13" i="133"/>
  <c r="AD13" i="133"/>
  <c r="AT13" i="133"/>
  <c r="J50" i="133"/>
  <c r="J59" i="133"/>
  <c r="J66" i="133"/>
  <c r="J69" i="133"/>
  <c r="J72" i="133"/>
  <c r="J79" i="133"/>
  <c r="J86" i="133"/>
  <c r="J88" i="133"/>
  <c r="J93" i="133"/>
  <c r="J96" i="133"/>
  <c r="J101" i="133"/>
  <c r="J104" i="133"/>
  <c r="J108" i="133"/>
  <c r="J113" i="133"/>
  <c r="J116" i="133"/>
  <c r="J121" i="133"/>
  <c r="J124" i="133"/>
  <c r="J129" i="133"/>
  <c r="J133" i="133"/>
  <c r="J136" i="133"/>
  <c r="J139" i="133"/>
  <c r="J144" i="133"/>
  <c r="J147" i="133"/>
  <c r="J152" i="133"/>
  <c r="J155" i="133"/>
  <c r="J160" i="133"/>
  <c r="J163" i="133"/>
  <c r="J165" i="133"/>
  <c r="J170" i="133"/>
  <c r="J175" i="133"/>
  <c r="J178" i="133"/>
  <c r="J180" i="133"/>
  <c r="J185" i="133"/>
  <c r="J190" i="133"/>
  <c r="J192" i="133"/>
  <c r="J195" i="133"/>
  <c r="J197" i="133"/>
  <c r="J207" i="133"/>
  <c r="J210" i="133"/>
  <c r="J212" i="133"/>
  <c r="J217" i="133"/>
  <c r="J222" i="133"/>
  <c r="J224" i="133"/>
  <c r="J232" i="133"/>
  <c r="J239" i="133"/>
  <c r="J242" i="133"/>
  <c r="J246" i="133"/>
  <c r="J248" i="133"/>
  <c r="J250" i="133"/>
  <c r="J252" i="133"/>
  <c r="J258" i="133"/>
  <c r="J263" i="133"/>
  <c r="J266" i="133"/>
  <c r="J271" i="133"/>
  <c r="J274" i="133"/>
  <c r="J279" i="133"/>
  <c r="J281" i="133"/>
  <c r="J284" i="133"/>
  <c r="J286" i="133"/>
  <c r="J292" i="133"/>
  <c r="J294" i="133"/>
  <c r="J299" i="133"/>
  <c r="J301" i="133"/>
  <c r="J304" i="133"/>
  <c r="J313" i="133"/>
  <c r="J316" i="133"/>
  <c r="J318" i="133"/>
  <c r="J323" i="133"/>
  <c r="J328" i="133"/>
  <c r="J333" i="133"/>
  <c r="J335" i="133"/>
  <c r="J338" i="133"/>
  <c r="J340" i="133"/>
  <c r="J343" i="133"/>
  <c r="J346" i="133"/>
  <c r="J349" i="133"/>
  <c r="J351" i="133"/>
  <c r="J354" i="133"/>
  <c r="J356" i="133"/>
  <c r="J358" i="133"/>
  <c r="J361" i="133"/>
  <c r="J363" i="133"/>
  <c r="J368" i="133"/>
  <c r="J371" i="133"/>
  <c r="J374" i="133"/>
  <c r="J376" i="133"/>
  <c r="J380" i="133"/>
  <c r="J382" i="133"/>
  <c r="J384" i="133"/>
  <c r="J386" i="133"/>
  <c r="J388" i="133"/>
  <c r="J390" i="133"/>
  <c r="J392" i="133"/>
  <c r="J397" i="133"/>
  <c r="J399" i="133"/>
  <c r="J401" i="133"/>
  <c r="J403" i="133"/>
  <c r="AL13" i="133"/>
  <c r="J52" i="133"/>
  <c r="J61" i="133"/>
  <c r="J67" i="133"/>
  <c r="J76" i="133"/>
  <c r="J84" i="133"/>
  <c r="J109" i="133"/>
  <c r="J117" i="133"/>
  <c r="J128" i="133"/>
  <c r="J151" i="133"/>
  <c r="J159" i="133"/>
  <c r="J166" i="133"/>
  <c r="J171" i="133"/>
  <c r="J176" i="133"/>
  <c r="J191" i="133"/>
  <c r="J208" i="133"/>
  <c r="J226" i="133"/>
  <c r="J231" i="133"/>
  <c r="J238" i="133"/>
  <c r="J243" i="133"/>
  <c r="J249" i="133"/>
  <c r="J259" i="133"/>
  <c r="J268" i="133"/>
  <c r="J275" i="133"/>
  <c r="J290" i="133"/>
  <c r="J298" i="133"/>
  <c r="BN298" i="133"/>
  <c r="J308" i="133"/>
  <c r="J312" i="133"/>
  <c r="J319" i="133"/>
  <c r="J341" i="133"/>
  <c r="J350" i="133"/>
  <c r="J357" i="133"/>
  <c r="J381" i="133"/>
  <c r="J391" i="133"/>
  <c r="J404" i="133"/>
  <c r="U13" i="133"/>
  <c r="AK13" i="133"/>
  <c r="J25" i="133"/>
  <c r="J51" i="133"/>
  <c r="J54" i="133"/>
  <c r="J57" i="133"/>
  <c r="J60" i="133"/>
  <c r="J63" i="133"/>
  <c r="J70" i="133"/>
  <c r="J75" i="133"/>
  <c r="J77" i="133"/>
  <c r="J80" i="133"/>
  <c r="J83" i="133"/>
  <c r="J89" i="133"/>
  <c r="J91" i="133"/>
  <c r="J94" i="133"/>
  <c r="J97" i="133"/>
  <c r="J102" i="133"/>
  <c r="J105" i="133"/>
  <c r="J111" i="133"/>
  <c r="J114" i="133"/>
  <c r="J119" i="133"/>
  <c r="J122" i="133"/>
  <c r="J127" i="133"/>
  <c r="J130" i="133"/>
  <c r="J134" i="133"/>
  <c r="J137" i="133"/>
  <c r="J142" i="133"/>
  <c r="J145" i="133"/>
  <c r="J150" i="133"/>
  <c r="J153" i="133"/>
  <c r="J158" i="133"/>
  <c r="J161" i="133"/>
  <c r="J168" i="133"/>
  <c r="J173" i="133"/>
  <c r="J183" i="133"/>
  <c r="J186" i="133"/>
  <c r="J188" i="133"/>
  <c r="J193" i="133"/>
  <c r="J198" i="133"/>
  <c r="J200" i="133"/>
  <c r="J203" i="133"/>
  <c r="J205" i="133"/>
  <c r="J215" i="133"/>
  <c r="J218" i="133"/>
  <c r="J220" i="133"/>
  <c r="J225" i="133"/>
  <c r="J228" i="133"/>
  <c r="J230" i="133"/>
  <c r="J233" i="133"/>
  <c r="J235" i="133"/>
  <c r="J237" i="133"/>
  <c r="J240" i="133"/>
  <c r="J254" i="133"/>
  <c r="J256" i="133"/>
  <c r="J261" i="133"/>
  <c r="J264" i="133"/>
  <c r="J267" i="133"/>
  <c r="J269" i="133"/>
  <c r="J272" i="133"/>
  <c r="J282" i="133"/>
  <c r="J287" i="133"/>
  <c r="J289" i="133"/>
  <c r="J297" i="133"/>
  <c r="J300" i="133"/>
  <c r="J302" i="133"/>
  <c r="J307" i="133"/>
  <c r="J309" i="133"/>
  <c r="J311" i="133"/>
  <c r="J314" i="133"/>
  <c r="J321" i="133"/>
  <c r="J324" i="133"/>
  <c r="J326" i="133"/>
  <c r="J331" i="133"/>
  <c r="J336" i="133"/>
  <c r="J344" i="133"/>
  <c r="J347" i="133"/>
  <c r="J352" i="133"/>
  <c r="J364" i="133"/>
  <c r="J366" i="133"/>
  <c r="J369" i="133"/>
  <c r="J379" i="133"/>
  <c r="J393" i="133"/>
  <c r="J395" i="133"/>
  <c r="J408" i="133"/>
  <c r="BN18" i="133"/>
  <c r="BN21" i="133"/>
  <c r="BN29" i="133"/>
  <c r="BN37" i="133"/>
  <c r="BN42" i="133"/>
  <c r="BN15" i="133"/>
  <c r="BN23" i="133"/>
  <c r="BN31" i="133"/>
  <c r="BN39" i="133"/>
  <c r="BN47" i="133"/>
  <c r="BL15" i="133"/>
  <c r="O13" i="135"/>
  <c r="S13" i="135"/>
  <c r="W13" i="135"/>
  <c r="AA13" i="135"/>
  <c r="AE13" i="135"/>
  <c r="AI13" i="135"/>
  <c r="AM13" i="135"/>
  <c r="AQ13" i="135"/>
  <c r="AU13" i="135"/>
  <c r="AY13" i="135"/>
  <c r="BC13" i="135"/>
  <c r="BG13" i="135"/>
  <c r="J19" i="135"/>
  <c r="M13" i="135"/>
  <c r="Q13" i="135"/>
  <c r="U13" i="135"/>
  <c r="Y13" i="135"/>
  <c r="AC13" i="135"/>
  <c r="AG13" i="135"/>
  <c r="AK13" i="135"/>
  <c r="AO13" i="135"/>
  <c r="AS13" i="135"/>
  <c r="AW13" i="135"/>
  <c r="BA13" i="135"/>
  <c r="B4" i="134"/>
  <c r="M13" i="134"/>
  <c r="Q13" i="134"/>
  <c r="U13" i="134"/>
  <c r="Y13" i="134"/>
  <c r="AC13" i="134"/>
  <c r="AG13" i="134"/>
  <c r="AK13" i="134"/>
  <c r="AO13" i="134"/>
  <c r="AS13" i="134"/>
  <c r="AW13" i="134"/>
  <c r="BA13" i="134"/>
  <c r="BE13" i="134"/>
  <c r="J13" i="134"/>
  <c r="N13" i="134"/>
  <c r="R13" i="134"/>
  <c r="V13" i="134"/>
  <c r="Z13" i="134"/>
  <c r="AD13" i="134"/>
  <c r="AH13" i="134"/>
  <c r="AL13" i="134"/>
  <c r="AP13" i="134"/>
  <c r="AT13" i="134"/>
  <c r="BB13" i="134"/>
  <c r="BF13" i="134"/>
  <c r="O13" i="134"/>
  <c r="S13" i="134"/>
  <c r="W13" i="134"/>
  <c r="AA13" i="134"/>
  <c r="AE13" i="134"/>
  <c r="AI13" i="134"/>
  <c r="AM13" i="134"/>
  <c r="AQ13" i="134"/>
  <c r="AU13" i="134"/>
  <c r="AY13" i="134"/>
  <c r="BC13" i="134"/>
  <c r="BB13" i="133"/>
  <c r="Q13" i="133"/>
  <c r="Y13" i="133"/>
  <c r="AG13" i="133"/>
  <c r="AW13" i="133"/>
  <c r="U4" i="133"/>
  <c r="J14" i="133"/>
  <c r="BH13" i="133"/>
  <c r="BD13" i="133"/>
  <c r="AZ13" i="133"/>
  <c r="AV13" i="133"/>
  <c r="AR13" i="133"/>
  <c r="AN13" i="133"/>
  <c r="AJ13" i="133"/>
  <c r="AF13" i="133"/>
  <c r="AB13" i="133"/>
  <c r="X13" i="133"/>
  <c r="T13" i="133"/>
  <c r="P13" i="133"/>
  <c r="L13" i="133"/>
  <c r="BC13" i="133"/>
  <c r="AQ13" i="133"/>
  <c r="AI13" i="133"/>
  <c r="AA13" i="133"/>
  <c r="S13" i="133"/>
  <c r="O13" i="133"/>
  <c r="BG13" i="133"/>
  <c r="AY13" i="133"/>
  <c r="AU13" i="133"/>
  <c r="AM13" i="133"/>
  <c r="AE13" i="133"/>
  <c r="W13" i="133"/>
  <c r="AO13" i="133"/>
  <c r="J13" i="133"/>
  <c r="R13" i="133"/>
  <c r="Z13" i="133"/>
  <c r="AH13" i="133"/>
  <c r="AP13" i="133"/>
  <c r="BF13" i="133"/>
  <c r="I459" i="129"/>
  <c r="I458" i="129"/>
  <c r="J458" i="129" s="1"/>
  <c r="I457" i="129"/>
  <c r="J457" i="129" s="1"/>
  <c r="I456" i="129"/>
  <c r="J456" i="129" s="1"/>
  <c r="I455" i="129"/>
  <c r="J455" i="129" s="1"/>
  <c r="I454" i="129"/>
  <c r="J454" i="129" s="1"/>
  <c r="I453" i="129"/>
  <c r="J453" i="129" s="1"/>
  <c r="I452" i="129"/>
  <c r="J452" i="129" s="1"/>
  <c r="I451" i="129"/>
  <c r="J451" i="129" s="1"/>
  <c r="I450" i="129"/>
  <c r="J450" i="129" s="1"/>
  <c r="I449" i="129"/>
  <c r="J449" i="129" s="1"/>
  <c r="I448" i="129"/>
  <c r="J448" i="129" s="1"/>
  <c r="I447" i="129"/>
  <c r="J447" i="129" s="1"/>
  <c r="I446" i="129"/>
  <c r="J446" i="129" s="1"/>
  <c r="I445" i="129"/>
  <c r="J445" i="129" s="1"/>
  <c r="I444" i="129"/>
  <c r="J444" i="129" s="1"/>
  <c r="I443" i="129"/>
  <c r="J443" i="129" s="1"/>
  <c r="I442" i="129"/>
  <c r="J442" i="129" s="1"/>
  <c r="I441" i="129"/>
  <c r="J441" i="129" s="1"/>
  <c r="I440" i="129"/>
  <c r="J440" i="129" s="1"/>
  <c r="I439" i="129"/>
  <c r="J439" i="129" s="1"/>
  <c r="I438" i="129"/>
  <c r="J438" i="129" s="1"/>
  <c r="I437" i="129"/>
  <c r="J437" i="129" s="1"/>
  <c r="I436" i="129"/>
  <c r="J436" i="129" s="1"/>
  <c r="I435" i="129"/>
  <c r="J435" i="129" s="1"/>
  <c r="I434" i="129"/>
  <c r="J434" i="129" s="1"/>
  <c r="I433" i="129"/>
  <c r="J433" i="129" s="1"/>
  <c r="I432" i="129"/>
  <c r="J432" i="129" s="1"/>
  <c r="I431" i="129"/>
  <c r="J431" i="129" s="1"/>
  <c r="I430" i="129"/>
  <c r="J430" i="129" s="1"/>
  <c r="I429" i="129"/>
  <c r="J429" i="129" s="1"/>
  <c r="I428" i="129"/>
  <c r="J428" i="129" s="1"/>
  <c r="I427" i="129"/>
  <c r="J427" i="129" s="1"/>
  <c r="I426" i="129"/>
  <c r="J426" i="129" s="1"/>
  <c r="I425" i="129"/>
  <c r="J425" i="129" s="1"/>
  <c r="I424" i="129"/>
  <c r="J424" i="129" s="1"/>
  <c r="I423" i="129"/>
  <c r="J423" i="129" s="1"/>
  <c r="I422" i="129"/>
  <c r="J422" i="129" s="1"/>
  <c r="I421" i="129"/>
  <c r="J421" i="129" s="1"/>
  <c r="I420" i="129"/>
  <c r="J420" i="129" s="1"/>
  <c r="I419" i="129"/>
  <c r="J419" i="129" s="1"/>
  <c r="I418" i="129"/>
  <c r="J418" i="129" s="1"/>
  <c r="I417" i="129"/>
  <c r="J417" i="129" s="1"/>
  <c r="I416" i="129"/>
  <c r="J416" i="129" s="1"/>
  <c r="I415" i="129"/>
  <c r="J415" i="129" s="1"/>
  <c r="I414" i="129"/>
  <c r="J414" i="129" s="1"/>
  <c r="I413" i="129"/>
  <c r="J413" i="129" s="1"/>
  <c r="I412" i="129"/>
  <c r="J412" i="129" s="1"/>
  <c r="I411" i="129"/>
  <c r="J411" i="129" s="1"/>
  <c r="I410" i="129"/>
  <c r="J410" i="129" s="1"/>
  <c r="I409" i="129"/>
  <c r="J409" i="129" s="1"/>
  <c r="I408" i="129"/>
  <c r="J408" i="129" s="1"/>
  <c r="I407" i="129"/>
  <c r="J407" i="129" s="1"/>
  <c r="I406" i="129"/>
  <c r="J406" i="129" s="1"/>
  <c r="I405" i="129"/>
  <c r="J405" i="129" s="1"/>
  <c r="I404" i="129"/>
  <c r="J404" i="129" s="1"/>
  <c r="I403" i="129"/>
  <c r="J403" i="129" s="1"/>
  <c r="I402" i="129"/>
  <c r="J402" i="129" s="1"/>
  <c r="I401" i="129"/>
  <c r="J401" i="129" s="1"/>
  <c r="I400" i="129"/>
  <c r="J400" i="129" s="1"/>
  <c r="I399" i="129"/>
  <c r="J399" i="129" s="1"/>
  <c r="I398" i="129"/>
  <c r="J398" i="129" s="1"/>
  <c r="I397" i="129"/>
  <c r="J397" i="129" s="1"/>
  <c r="I396" i="129"/>
  <c r="J396" i="129" s="1"/>
  <c r="I395" i="129"/>
  <c r="J395" i="129" s="1"/>
  <c r="I394" i="129"/>
  <c r="J394" i="129" s="1"/>
  <c r="I393" i="129"/>
  <c r="J393" i="129" s="1"/>
  <c r="I392" i="129"/>
  <c r="J392" i="129" s="1"/>
  <c r="I391" i="129"/>
  <c r="J391" i="129" s="1"/>
  <c r="I390" i="129"/>
  <c r="J390" i="129" s="1"/>
  <c r="I389" i="129"/>
  <c r="J389" i="129" s="1"/>
  <c r="I388" i="129"/>
  <c r="J388" i="129" s="1"/>
  <c r="I387" i="129"/>
  <c r="J387" i="129" s="1"/>
  <c r="I386" i="129"/>
  <c r="J386" i="129" s="1"/>
  <c r="I385" i="129"/>
  <c r="J385" i="129" s="1"/>
  <c r="I384" i="129"/>
  <c r="J384" i="129" s="1"/>
  <c r="I383" i="129"/>
  <c r="J383" i="129" s="1"/>
  <c r="I382" i="129"/>
  <c r="J382" i="129" s="1"/>
  <c r="I381" i="129"/>
  <c r="J381" i="129" s="1"/>
  <c r="I380" i="129"/>
  <c r="J380" i="129" s="1"/>
  <c r="I379" i="129"/>
  <c r="J379" i="129" s="1"/>
  <c r="I378" i="129"/>
  <c r="J378" i="129" s="1"/>
  <c r="I377" i="129"/>
  <c r="J377" i="129" s="1"/>
  <c r="I376" i="129"/>
  <c r="J376" i="129" s="1"/>
  <c r="I375" i="129"/>
  <c r="J375" i="129" s="1"/>
  <c r="I374" i="129"/>
  <c r="J374" i="129" s="1"/>
  <c r="I373" i="129"/>
  <c r="J373" i="129" s="1"/>
  <c r="I372" i="129"/>
  <c r="J372" i="129" s="1"/>
  <c r="I371" i="129"/>
  <c r="J371" i="129" s="1"/>
  <c r="I370" i="129"/>
  <c r="J370" i="129" s="1"/>
  <c r="I369" i="129"/>
  <c r="J369" i="129" s="1"/>
  <c r="I368" i="129"/>
  <c r="J368" i="129" s="1"/>
  <c r="I367" i="129"/>
  <c r="J367" i="129" s="1"/>
  <c r="I366" i="129"/>
  <c r="J366" i="129" s="1"/>
  <c r="I365" i="129"/>
  <c r="J365" i="129" s="1"/>
  <c r="I364" i="129"/>
  <c r="J364" i="129" s="1"/>
  <c r="I363" i="129"/>
  <c r="J363" i="129" s="1"/>
  <c r="I362" i="129"/>
  <c r="J362" i="129" s="1"/>
  <c r="I361" i="129"/>
  <c r="J361" i="129" s="1"/>
  <c r="I360" i="129"/>
  <c r="J360" i="129" s="1"/>
  <c r="I359" i="129"/>
  <c r="J359" i="129" s="1"/>
  <c r="I358" i="129"/>
  <c r="J358" i="129" s="1"/>
  <c r="I357" i="129"/>
  <c r="J357" i="129" s="1"/>
  <c r="I356" i="129"/>
  <c r="J356" i="129" s="1"/>
  <c r="I355" i="129"/>
  <c r="J355" i="129" s="1"/>
  <c r="I354" i="129"/>
  <c r="J354" i="129" s="1"/>
  <c r="I353" i="129"/>
  <c r="J353" i="129" s="1"/>
  <c r="I352" i="129"/>
  <c r="J352" i="129" s="1"/>
  <c r="I351" i="129"/>
  <c r="J351" i="129" s="1"/>
  <c r="I350" i="129"/>
  <c r="J350" i="129" s="1"/>
  <c r="I349" i="129"/>
  <c r="J349" i="129" s="1"/>
  <c r="I348" i="129"/>
  <c r="J348" i="129" s="1"/>
  <c r="I347" i="129"/>
  <c r="J347" i="129" s="1"/>
  <c r="I346" i="129"/>
  <c r="J346" i="129" s="1"/>
  <c r="I345" i="129"/>
  <c r="J345" i="129" s="1"/>
  <c r="I344" i="129"/>
  <c r="J344" i="129" s="1"/>
  <c r="I343" i="129"/>
  <c r="J343" i="129" s="1"/>
  <c r="I342" i="129"/>
  <c r="J342" i="129" s="1"/>
  <c r="I341" i="129"/>
  <c r="J341" i="129" s="1"/>
  <c r="I340" i="129"/>
  <c r="J340" i="129" s="1"/>
  <c r="I339" i="129"/>
  <c r="J339" i="129" s="1"/>
  <c r="I338" i="129"/>
  <c r="J338" i="129" s="1"/>
  <c r="I337" i="129"/>
  <c r="J337" i="129" s="1"/>
  <c r="I336" i="129"/>
  <c r="J336" i="129" s="1"/>
  <c r="I335" i="129"/>
  <c r="J335" i="129" s="1"/>
  <c r="I334" i="129"/>
  <c r="J334" i="129" s="1"/>
  <c r="I333" i="129"/>
  <c r="J333" i="129" s="1"/>
  <c r="I332" i="129"/>
  <c r="J332" i="129" s="1"/>
  <c r="I331" i="129"/>
  <c r="J331" i="129" s="1"/>
  <c r="I330" i="129"/>
  <c r="J330" i="129" s="1"/>
  <c r="I329" i="129"/>
  <c r="J329" i="129" s="1"/>
  <c r="I328" i="129"/>
  <c r="J328" i="129" s="1"/>
  <c r="I327" i="129"/>
  <c r="J327" i="129" s="1"/>
  <c r="I326" i="129"/>
  <c r="J326" i="129" s="1"/>
  <c r="I325" i="129"/>
  <c r="J325" i="129" s="1"/>
  <c r="I324" i="129"/>
  <c r="J324" i="129" s="1"/>
  <c r="I323" i="129"/>
  <c r="J323" i="129" s="1"/>
  <c r="I322" i="129"/>
  <c r="J322" i="129" s="1"/>
  <c r="I321" i="129"/>
  <c r="J321" i="129" s="1"/>
  <c r="I320" i="129"/>
  <c r="J320" i="129" s="1"/>
  <c r="I319" i="129"/>
  <c r="J319" i="129" s="1"/>
  <c r="I318" i="129"/>
  <c r="J318" i="129" s="1"/>
  <c r="I317" i="129"/>
  <c r="J317" i="129" s="1"/>
  <c r="I316" i="129"/>
  <c r="J316" i="129" s="1"/>
  <c r="I315" i="129"/>
  <c r="J315" i="129" s="1"/>
  <c r="I314" i="129"/>
  <c r="J314" i="129" s="1"/>
  <c r="I313" i="129"/>
  <c r="J313" i="129" s="1"/>
  <c r="I312" i="129"/>
  <c r="J312" i="129" s="1"/>
  <c r="I311" i="129"/>
  <c r="J311" i="129" s="1"/>
  <c r="I310" i="129"/>
  <c r="J310" i="129" s="1"/>
  <c r="I309" i="129"/>
  <c r="J309" i="129" s="1"/>
  <c r="I308" i="129"/>
  <c r="J308" i="129" s="1"/>
  <c r="I307" i="129"/>
  <c r="J307" i="129" s="1"/>
  <c r="I306" i="129"/>
  <c r="J306" i="129" s="1"/>
  <c r="I305" i="129"/>
  <c r="J305" i="129" s="1"/>
  <c r="I304" i="129"/>
  <c r="J304" i="129" s="1"/>
  <c r="I303" i="129"/>
  <c r="J303" i="129" s="1"/>
  <c r="I302" i="129"/>
  <c r="J302" i="129" s="1"/>
  <c r="I301" i="129"/>
  <c r="J301" i="129" s="1"/>
  <c r="I300" i="129"/>
  <c r="J300" i="129" s="1"/>
  <c r="I299" i="129"/>
  <c r="J299" i="129" s="1"/>
  <c r="I298" i="129"/>
  <c r="J298" i="129" s="1"/>
  <c r="I297" i="129"/>
  <c r="J297" i="129" s="1"/>
  <c r="I296" i="129"/>
  <c r="J296" i="129" s="1"/>
  <c r="I295" i="129"/>
  <c r="J295" i="129" s="1"/>
  <c r="I294" i="129"/>
  <c r="J294" i="129" s="1"/>
  <c r="I293" i="129"/>
  <c r="J293" i="129" s="1"/>
  <c r="I292" i="129"/>
  <c r="J292" i="129" s="1"/>
  <c r="I291" i="129"/>
  <c r="J291" i="129" s="1"/>
  <c r="I290" i="129"/>
  <c r="J290" i="129" s="1"/>
  <c r="I289" i="129"/>
  <c r="J289" i="129" s="1"/>
  <c r="I288" i="129"/>
  <c r="J288" i="129" s="1"/>
  <c r="I287" i="129"/>
  <c r="J287" i="129" s="1"/>
  <c r="I286" i="129"/>
  <c r="J286" i="129" s="1"/>
  <c r="I285" i="129"/>
  <c r="J285" i="129" s="1"/>
  <c r="I284" i="129"/>
  <c r="J284" i="129" s="1"/>
  <c r="I283" i="129"/>
  <c r="J283" i="129" s="1"/>
  <c r="I282" i="129"/>
  <c r="J282" i="129" s="1"/>
  <c r="I281" i="129"/>
  <c r="J281" i="129" s="1"/>
  <c r="I280" i="129"/>
  <c r="J280" i="129" s="1"/>
  <c r="I279" i="129"/>
  <c r="J279" i="129" s="1"/>
  <c r="I278" i="129"/>
  <c r="J278" i="129" s="1"/>
  <c r="I277" i="129"/>
  <c r="J277" i="129" s="1"/>
  <c r="I276" i="129"/>
  <c r="J276" i="129" s="1"/>
  <c r="I275" i="129"/>
  <c r="J275" i="129" s="1"/>
  <c r="I274" i="129"/>
  <c r="J274" i="129" s="1"/>
  <c r="I273" i="129"/>
  <c r="J273" i="129" s="1"/>
  <c r="I272" i="129"/>
  <c r="J272" i="129" s="1"/>
  <c r="I271" i="129"/>
  <c r="J271" i="129" s="1"/>
  <c r="I270" i="129"/>
  <c r="J270" i="129" s="1"/>
  <c r="I269" i="129"/>
  <c r="J269" i="129" s="1"/>
  <c r="I268" i="129"/>
  <c r="J268" i="129" s="1"/>
  <c r="I267" i="129"/>
  <c r="J267" i="129" s="1"/>
  <c r="I266" i="129"/>
  <c r="J266" i="129" s="1"/>
  <c r="I265" i="129"/>
  <c r="J265" i="129" s="1"/>
  <c r="I264" i="129"/>
  <c r="J264" i="129" s="1"/>
  <c r="I263" i="129"/>
  <c r="J263" i="129" s="1"/>
  <c r="I262" i="129"/>
  <c r="J262" i="129" s="1"/>
  <c r="I261" i="129"/>
  <c r="J261" i="129" s="1"/>
  <c r="I260" i="129"/>
  <c r="J260" i="129" s="1"/>
  <c r="I259" i="129"/>
  <c r="J259" i="129" s="1"/>
  <c r="I258" i="129"/>
  <c r="J258" i="129" s="1"/>
  <c r="I257" i="129"/>
  <c r="J257" i="129" s="1"/>
  <c r="I256" i="129"/>
  <c r="J256" i="129" s="1"/>
  <c r="I255" i="129"/>
  <c r="J255" i="129" s="1"/>
  <c r="I254" i="129"/>
  <c r="J254" i="129" s="1"/>
  <c r="I253" i="129"/>
  <c r="J253" i="129" s="1"/>
  <c r="I252" i="129"/>
  <c r="J252" i="129" s="1"/>
  <c r="I251" i="129"/>
  <c r="J251" i="129" s="1"/>
  <c r="I250" i="129"/>
  <c r="J250" i="129" s="1"/>
  <c r="I249" i="129"/>
  <c r="J249" i="129" s="1"/>
  <c r="I248" i="129"/>
  <c r="J248" i="129" s="1"/>
  <c r="I247" i="129"/>
  <c r="J247" i="129" s="1"/>
  <c r="I246" i="129"/>
  <c r="J246" i="129" s="1"/>
  <c r="I245" i="129"/>
  <c r="J245" i="129" s="1"/>
  <c r="I244" i="129"/>
  <c r="J244" i="129" s="1"/>
  <c r="I243" i="129"/>
  <c r="J243" i="129" s="1"/>
  <c r="I242" i="129"/>
  <c r="J242" i="129" s="1"/>
  <c r="I241" i="129"/>
  <c r="J241" i="129" s="1"/>
  <c r="I240" i="129"/>
  <c r="J240" i="129" s="1"/>
  <c r="I239" i="129"/>
  <c r="J239" i="129" s="1"/>
  <c r="I238" i="129"/>
  <c r="J238" i="129" s="1"/>
  <c r="I237" i="129"/>
  <c r="J237" i="129" s="1"/>
  <c r="I236" i="129"/>
  <c r="J236" i="129" s="1"/>
  <c r="I235" i="129"/>
  <c r="J235" i="129" s="1"/>
  <c r="I234" i="129"/>
  <c r="J234" i="129" s="1"/>
  <c r="I233" i="129"/>
  <c r="J233" i="129" s="1"/>
  <c r="I232" i="129"/>
  <c r="J232" i="129" s="1"/>
  <c r="I231" i="129"/>
  <c r="J231" i="129" s="1"/>
  <c r="I230" i="129"/>
  <c r="J230" i="129" s="1"/>
  <c r="I229" i="129"/>
  <c r="J229" i="129" s="1"/>
  <c r="I228" i="129"/>
  <c r="J228" i="129" s="1"/>
  <c r="I227" i="129"/>
  <c r="J227" i="129" s="1"/>
  <c r="I226" i="129"/>
  <c r="J226" i="129" s="1"/>
  <c r="I225" i="129"/>
  <c r="J225" i="129" s="1"/>
  <c r="I224" i="129"/>
  <c r="J224" i="129" s="1"/>
  <c r="I223" i="129"/>
  <c r="J223" i="129" s="1"/>
  <c r="I222" i="129"/>
  <c r="J222" i="129" s="1"/>
  <c r="I221" i="129"/>
  <c r="J221" i="129" s="1"/>
  <c r="I220" i="129"/>
  <c r="J220" i="129" s="1"/>
  <c r="I219" i="129"/>
  <c r="J219" i="129" s="1"/>
  <c r="I218" i="129"/>
  <c r="J218" i="129" s="1"/>
  <c r="I217" i="129"/>
  <c r="J217" i="129" s="1"/>
  <c r="I216" i="129"/>
  <c r="J216" i="129" s="1"/>
  <c r="I215" i="129"/>
  <c r="J215" i="129" s="1"/>
  <c r="I214" i="129"/>
  <c r="J214" i="129" s="1"/>
  <c r="I213" i="129"/>
  <c r="J213" i="129" s="1"/>
  <c r="I212" i="129"/>
  <c r="J212" i="129" s="1"/>
  <c r="I211" i="129"/>
  <c r="J211" i="129" s="1"/>
  <c r="I210" i="129"/>
  <c r="J210" i="129" s="1"/>
  <c r="I209" i="129"/>
  <c r="J209" i="129" s="1"/>
  <c r="I208" i="129"/>
  <c r="J208" i="129" s="1"/>
  <c r="I207" i="129"/>
  <c r="J207" i="129" s="1"/>
  <c r="I206" i="129"/>
  <c r="J206" i="129" s="1"/>
  <c r="I205" i="129"/>
  <c r="J205" i="129" s="1"/>
  <c r="I204" i="129"/>
  <c r="J204" i="129" s="1"/>
  <c r="I203" i="129"/>
  <c r="J203" i="129" s="1"/>
  <c r="I202" i="129"/>
  <c r="J202" i="129" s="1"/>
  <c r="I201" i="129"/>
  <c r="J201" i="129" s="1"/>
  <c r="I200" i="129"/>
  <c r="J200" i="129" s="1"/>
  <c r="I199" i="129"/>
  <c r="J199" i="129" s="1"/>
  <c r="I198" i="129"/>
  <c r="J198" i="129" s="1"/>
  <c r="I197" i="129"/>
  <c r="J197" i="129" s="1"/>
  <c r="I196" i="129"/>
  <c r="J196" i="129" s="1"/>
  <c r="I195" i="129"/>
  <c r="J195" i="129" s="1"/>
  <c r="I194" i="129"/>
  <c r="J194" i="129" s="1"/>
  <c r="I193" i="129"/>
  <c r="J193" i="129" s="1"/>
  <c r="I192" i="129"/>
  <c r="J192" i="129" s="1"/>
  <c r="I191" i="129"/>
  <c r="J191" i="129" s="1"/>
  <c r="I190" i="129"/>
  <c r="J190" i="129" s="1"/>
  <c r="I189" i="129"/>
  <c r="J189" i="129" s="1"/>
  <c r="I188" i="129"/>
  <c r="J188" i="129" s="1"/>
  <c r="I187" i="129"/>
  <c r="J187" i="129" s="1"/>
  <c r="I186" i="129"/>
  <c r="J186" i="129" s="1"/>
  <c r="I185" i="129"/>
  <c r="J185" i="129" s="1"/>
  <c r="I184" i="129"/>
  <c r="J184" i="129" s="1"/>
  <c r="I183" i="129"/>
  <c r="J183" i="129" s="1"/>
  <c r="I182" i="129"/>
  <c r="J182" i="129" s="1"/>
  <c r="I181" i="129"/>
  <c r="J181" i="129" s="1"/>
  <c r="I180" i="129"/>
  <c r="J180" i="129" s="1"/>
  <c r="I179" i="129"/>
  <c r="J179" i="129" s="1"/>
  <c r="I178" i="129"/>
  <c r="J178" i="129" s="1"/>
  <c r="I177" i="129"/>
  <c r="J177" i="129" s="1"/>
  <c r="I176" i="129"/>
  <c r="J176" i="129" s="1"/>
  <c r="I175" i="129"/>
  <c r="J175" i="129" s="1"/>
  <c r="I174" i="129"/>
  <c r="J174" i="129" s="1"/>
  <c r="I173" i="129"/>
  <c r="J173" i="129" s="1"/>
  <c r="I172" i="129"/>
  <c r="J172" i="129" s="1"/>
  <c r="I171" i="129"/>
  <c r="J171" i="129" s="1"/>
  <c r="I170" i="129"/>
  <c r="J170" i="129" s="1"/>
  <c r="I169" i="129"/>
  <c r="J169" i="129" s="1"/>
  <c r="I168" i="129"/>
  <c r="J168" i="129" s="1"/>
  <c r="I167" i="129"/>
  <c r="J167" i="129" s="1"/>
  <c r="I166" i="129"/>
  <c r="J166" i="129" s="1"/>
  <c r="I165" i="129"/>
  <c r="J165" i="129" s="1"/>
  <c r="I164" i="129"/>
  <c r="J164" i="129" s="1"/>
  <c r="I163" i="129"/>
  <c r="J163" i="129" s="1"/>
  <c r="I162" i="129"/>
  <c r="J162" i="129" s="1"/>
  <c r="I161" i="129"/>
  <c r="J161" i="129" s="1"/>
  <c r="I160" i="129"/>
  <c r="J160" i="129" s="1"/>
  <c r="I159" i="129"/>
  <c r="J159" i="129" s="1"/>
  <c r="I158" i="129"/>
  <c r="J158" i="129" s="1"/>
  <c r="I157" i="129"/>
  <c r="J157" i="129" s="1"/>
  <c r="I156" i="129"/>
  <c r="J156" i="129" s="1"/>
  <c r="I155" i="129"/>
  <c r="J155" i="129" s="1"/>
  <c r="I154" i="129"/>
  <c r="J154" i="129" s="1"/>
  <c r="I153" i="129"/>
  <c r="J153" i="129" s="1"/>
  <c r="I152" i="129"/>
  <c r="J152" i="129" s="1"/>
  <c r="I151" i="129"/>
  <c r="J151" i="129" s="1"/>
  <c r="I150" i="129"/>
  <c r="J150" i="129" s="1"/>
  <c r="I149" i="129"/>
  <c r="J149" i="129" s="1"/>
  <c r="I148" i="129"/>
  <c r="J148" i="129" s="1"/>
  <c r="I147" i="129"/>
  <c r="J147" i="129" s="1"/>
  <c r="I146" i="129"/>
  <c r="J146" i="129" s="1"/>
  <c r="I145" i="129"/>
  <c r="J145" i="129" s="1"/>
  <c r="I144" i="129"/>
  <c r="J144" i="129" s="1"/>
  <c r="I143" i="129"/>
  <c r="J143" i="129" s="1"/>
  <c r="I142" i="129"/>
  <c r="J142" i="129" s="1"/>
  <c r="I141" i="129"/>
  <c r="J141" i="129" s="1"/>
  <c r="I140" i="129"/>
  <c r="J140" i="129" s="1"/>
  <c r="I139" i="129"/>
  <c r="J139" i="129" s="1"/>
  <c r="I138" i="129"/>
  <c r="J138" i="129" s="1"/>
  <c r="I137" i="129"/>
  <c r="J137" i="129" s="1"/>
  <c r="I136" i="129"/>
  <c r="J136" i="129" s="1"/>
  <c r="I135" i="129"/>
  <c r="J135" i="129" s="1"/>
  <c r="I134" i="129"/>
  <c r="J134" i="129" s="1"/>
  <c r="I133" i="129"/>
  <c r="J133" i="129" s="1"/>
  <c r="I132" i="129"/>
  <c r="J132" i="129" s="1"/>
  <c r="I131" i="129"/>
  <c r="J131" i="129" s="1"/>
  <c r="I130" i="129"/>
  <c r="J130" i="129" s="1"/>
  <c r="I129" i="129"/>
  <c r="J129" i="129" s="1"/>
  <c r="I128" i="129"/>
  <c r="J128" i="129" s="1"/>
  <c r="I127" i="129"/>
  <c r="J127" i="129" s="1"/>
  <c r="I126" i="129"/>
  <c r="J126" i="129" s="1"/>
  <c r="I125" i="129"/>
  <c r="J125" i="129" s="1"/>
  <c r="I124" i="129"/>
  <c r="J124" i="129" s="1"/>
  <c r="I123" i="129"/>
  <c r="J123" i="129" s="1"/>
  <c r="I122" i="129"/>
  <c r="J122" i="129" s="1"/>
  <c r="I121" i="129"/>
  <c r="J121" i="129" s="1"/>
  <c r="I120" i="129"/>
  <c r="J120" i="129" s="1"/>
  <c r="I119" i="129"/>
  <c r="J119" i="129" s="1"/>
  <c r="I118" i="129"/>
  <c r="J118" i="129" s="1"/>
  <c r="I117" i="129"/>
  <c r="J117" i="129" s="1"/>
  <c r="I116" i="129"/>
  <c r="J116" i="129" s="1"/>
  <c r="I115" i="129"/>
  <c r="J115" i="129" s="1"/>
  <c r="I114" i="129"/>
  <c r="J114" i="129" s="1"/>
  <c r="I113" i="129"/>
  <c r="J113" i="129" s="1"/>
  <c r="I112" i="129"/>
  <c r="J112" i="129" s="1"/>
  <c r="I111" i="129"/>
  <c r="J111" i="129" s="1"/>
  <c r="I110" i="129"/>
  <c r="J110" i="129" s="1"/>
  <c r="I109" i="129"/>
  <c r="J109" i="129" s="1"/>
  <c r="I108" i="129"/>
  <c r="J108" i="129" s="1"/>
  <c r="I107" i="129"/>
  <c r="J107" i="129" s="1"/>
  <c r="I106" i="129"/>
  <c r="J106" i="129" s="1"/>
  <c r="I105" i="129"/>
  <c r="J105" i="129" s="1"/>
  <c r="I104" i="129"/>
  <c r="J104" i="129" s="1"/>
  <c r="I103" i="129"/>
  <c r="J103" i="129" s="1"/>
  <c r="I102" i="129"/>
  <c r="J102" i="129" s="1"/>
  <c r="I101" i="129"/>
  <c r="J101" i="129" s="1"/>
  <c r="I100" i="129"/>
  <c r="J100" i="129" s="1"/>
  <c r="I99" i="129"/>
  <c r="J99" i="129" s="1"/>
  <c r="I98" i="129"/>
  <c r="J98" i="129" s="1"/>
  <c r="I97" i="129"/>
  <c r="J97" i="129" s="1"/>
  <c r="I96" i="129"/>
  <c r="J96" i="129" s="1"/>
  <c r="I95" i="129"/>
  <c r="J95" i="129" s="1"/>
  <c r="I94" i="129"/>
  <c r="J94" i="129" s="1"/>
  <c r="I93" i="129"/>
  <c r="J93" i="129" s="1"/>
  <c r="I92" i="129"/>
  <c r="J92" i="129" s="1"/>
  <c r="I91" i="129"/>
  <c r="J91" i="129" s="1"/>
  <c r="I90" i="129"/>
  <c r="J90" i="129" s="1"/>
  <c r="I89" i="129"/>
  <c r="J89" i="129" s="1"/>
  <c r="I88" i="129"/>
  <c r="J88" i="129" s="1"/>
  <c r="I87" i="129"/>
  <c r="J87" i="129" s="1"/>
  <c r="I86" i="129"/>
  <c r="J86" i="129" s="1"/>
  <c r="I85" i="129"/>
  <c r="J85" i="129" s="1"/>
  <c r="I84" i="129"/>
  <c r="J84" i="129" s="1"/>
  <c r="I83" i="129"/>
  <c r="J83" i="129" s="1"/>
  <c r="I82" i="129"/>
  <c r="J82" i="129" s="1"/>
  <c r="I81" i="129"/>
  <c r="J81" i="129" s="1"/>
  <c r="I80" i="129"/>
  <c r="J80" i="129" s="1"/>
  <c r="I79" i="129"/>
  <c r="J79" i="129" s="1"/>
  <c r="I78" i="129"/>
  <c r="J78" i="129" s="1"/>
  <c r="I77" i="129"/>
  <c r="J77" i="129" s="1"/>
  <c r="CI76" i="129"/>
  <c r="CG76" i="129"/>
  <c r="I76" i="129"/>
  <c r="J76" i="129" s="1"/>
  <c r="I75" i="129"/>
  <c r="J75" i="129" s="1"/>
  <c r="I74" i="129"/>
  <c r="J74" i="129" s="1"/>
  <c r="I73" i="129"/>
  <c r="J73" i="129" s="1"/>
  <c r="I72" i="129"/>
  <c r="J72" i="129" s="1"/>
  <c r="I71" i="129"/>
  <c r="J71" i="129" s="1"/>
  <c r="I70" i="129"/>
  <c r="J70" i="129" s="1"/>
  <c r="I69" i="129"/>
  <c r="J69" i="129" s="1"/>
  <c r="I68" i="129"/>
  <c r="J68" i="129" s="1"/>
  <c r="I67" i="129"/>
  <c r="J67" i="129" s="1"/>
  <c r="I66" i="129"/>
  <c r="J66" i="129" s="1"/>
  <c r="I65" i="129"/>
  <c r="J65" i="129" s="1"/>
  <c r="I64" i="129"/>
  <c r="J64" i="129" s="1"/>
  <c r="I63" i="129"/>
  <c r="J63" i="129" s="1"/>
  <c r="I62" i="129"/>
  <c r="J62" i="129" s="1"/>
  <c r="I61" i="129"/>
  <c r="J61" i="129" s="1"/>
  <c r="I60" i="129"/>
  <c r="J60" i="129" s="1"/>
  <c r="I59" i="129"/>
  <c r="J59" i="129" s="1"/>
  <c r="I58" i="129"/>
  <c r="J58" i="129" s="1"/>
  <c r="I57" i="129"/>
  <c r="J57" i="129" s="1"/>
  <c r="I56" i="129"/>
  <c r="J56" i="129" s="1"/>
  <c r="I55" i="129"/>
  <c r="J55" i="129" s="1"/>
  <c r="I54" i="129"/>
  <c r="J54" i="129" s="1"/>
  <c r="I53" i="129"/>
  <c r="J53" i="129" s="1"/>
  <c r="I52" i="129"/>
  <c r="J52" i="129" s="1"/>
  <c r="I51" i="129"/>
  <c r="J51" i="129" s="1"/>
  <c r="I50" i="129"/>
  <c r="J50" i="129" s="1"/>
  <c r="I49" i="129"/>
  <c r="J49" i="129" s="1"/>
  <c r="I48" i="129"/>
  <c r="J48" i="129" s="1"/>
  <c r="I47" i="129"/>
  <c r="J47" i="129" s="1"/>
  <c r="I46" i="129"/>
  <c r="J46" i="129" s="1"/>
  <c r="I45" i="129"/>
  <c r="J45" i="129" s="1"/>
  <c r="I44" i="129"/>
  <c r="J44" i="129" s="1"/>
  <c r="I43" i="129"/>
  <c r="J43" i="129" s="1"/>
  <c r="I42" i="129"/>
  <c r="J42" i="129" s="1"/>
  <c r="I41" i="129"/>
  <c r="J41" i="129" s="1"/>
  <c r="I40" i="129"/>
  <c r="J40" i="129" s="1"/>
  <c r="I39" i="129"/>
  <c r="J39" i="129" s="1"/>
  <c r="I38" i="129"/>
  <c r="J38" i="129" s="1"/>
  <c r="I37" i="129"/>
  <c r="J37" i="129" s="1"/>
  <c r="I36" i="129"/>
  <c r="J36" i="129" s="1"/>
  <c r="I35" i="129"/>
  <c r="J35" i="129" s="1"/>
  <c r="I34" i="129"/>
  <c r="J34" i="129" s="1"/>
  <c r="I33" i="129"/>
  <c r="J33" i="129" s="1"/>
  <c r="I32" i="129"/>
  <c r="J32" i="129" s="1"/>
  <c r="I31" i="129"/>
  <c r="J31" i="129" s="1"/>
  <c r="I30" i="129"/>
  <c r="J30" i="129" s="1"/>
  <c r="I29" i="129"/>
  <c r="J29" i="129" s="1"/>
  <c r="I28" i="129"/>
  <c r="J28" i="129" s="1"/>
  <c r="I27" i="129"/>
  <c r="J27" i="129" s="1"/>
  <c r="I26" i="129"/>
  <c r="J26" i="129" s="1"/>
  <c r="I25" i="129"/>
  <c r="J25" i="129" s="1"/>
  <c r="I24" i="129"/>
  <c r="J24" i="129" s="1"/>
  <c r="I23" i="129"/>
  <c r="J23" i="129" s="1"/>
  <c r="I22" i="129"/>
  <c r="J22" i="129" s="1"/>
  <c r="I21" i="129"/>
  <c r="J21" i="129" s="1"/>
  <c r="I20" i="129"/>
  <c r="J20" i="129" s="1"/>
  <c r="I19" i="129"/>
  <c r="J19" i="129" s="1"/>
  <c r="I18" i="129"/>
  <c r="J18" i="129" s="1"/>
  <c r="CG17" i="129"/>
  <c r="BW17" i="129"/>
  <c r="CU17" i="129" s="1"/>
  <c r="I17" i="129"/>
  <c r="J17" i="129" s="1"/>
  <c r="DE16" i="129"/>
  <c r="CB16" i="129"/>
  <c r="CZ16" i="129" s="1"/>
  <c r="BW16" i="129"/>
  <c r="CU16" i="129" s="1"/>
  <c r="I16" i="129"/>
  <c r="J16" i="129" s="1"/>
  <c r="DE15" i="129"/>
  <c r="CB15" i="129"/>
  <c r="CZ15" i="129" s="1"/>
  <c r="BW15" i="129"/>
  <c r="CU15" i="129" s="1"/>
  <c r="I15" i="129"/>
  <c r="CT14" i="129"/>
  <c r="BW14" i="129"/>
  <c r="CU14" i="129" s="1"/>
  <c r="BL14" i="129"/>
  <c r="I14" i="129"/>
  <c r="J14" i="129" s="1"/>
  <c r="AX13" i="129"/>
  <c r="I13" i="129"/>
  <c r="AX12" i="129"/>
  <c r="AX11" i="129"/>
  <c r="AX10" i="129"/>
  <c r="M6" i="129"/>
  <c r="T4" i="129"/>
  <c r="J459" i="129" l="1"/>
  <c r="O3" i="129"/>
  <c r="BE13" i="129"/>
  <c r="K13" i="129"/>
  <c r="BN415" i="135"/>
  <c r="BN368" i="135"/>
  <c r="BN310" i="135"/>
  <c r="BN458" i="135"/>
  <c r="BN403" i="135"/>
  <c r="BN356" i="135"/>
  <c r="BN302" i="135"/>
  <c r="BN366" i="135"/>
  <c r="BN453" i="135"/>
  <c r="BN457" i="135"/>
  <c r="BN447" i="135"/>
  <c r="BN436" i="135"/>
  <c r="BN434" i="135"/>
  <c r="BN409" i="135"/>
  <c r="BN401" i="135"/>
  <c r="BN395" i="135"/>
  <c r="BN388" i="135"/>
  <c r="BN380" i="135"/>
  <c r="BN372" i="135"/>
  <c r="BN382" i="135"/>
  <c r="BN374" i="135"/>
  <c r="BN339" i="135"/>
  <c r="BN298" i="135"/>
  <c r="BN440" i="135"/>
  <c r="BN412" i="135"/>
  <c r="BN442" i="135"/>
  <c r="BN411" i="135"/>
  <c r="BN399" i="135"/>
  <c r="BN248" i="135"/>
  <c r="BN179" i="135"/>
  <c r="BN176" i="135"/>
  <c r="BN174" i="135"/>
  <c r="BN69" i="135"/>
  <c r="BN61" i="135"/>
  <c r="BN53" i="135"/>
  <c r="BN45" i="135"/>
  <c r="BN37" i="135"/>
  <c r="BN29" i="135"/>
  <c r="BN63" i="135"/>
  <c r="BN47" i="135"/>
  <c r="BN405" i="135"/>
  <c r="BN376" i="135"/>
  <c r="BN378" i="135"/>
  <c r="BN343" i="135"/>
  <c r="BN331" i="135"/>
  <c r="BN323" i="135"/>
  <c r="BN315" i="135"/>
  <c r="BN307" i="135"/>
  <c r="BN364" i="135"/>
  <c r="BN196" i="135"/>
  <c r="BN55" i="135"/>
  <c r="BN188" i="135"/>
  <c r="BN145" i="135"/>
  <c r="BN65" i="135"/>
  <c r="BN57" i="135"/>
  <c r="BN49" i="135"/>
  <c r="BN41" i="135"/>
  <c r="BN33" i="135"/>
  <c r="BN25" i="135"/>
  <c r="BN159" i="135"/>
  <c r="BN35" i="135"/>
  <c r="BN39" i="135"/>
  <c r="BN71" i="135"/>
  <c r="BN31" i="135"/>
  <c r="BN407" i="135"/>
  <c r="BN397" i="135"/>
  <c r="BN384" i="135"/>
  <c r="BN386" i="135"/>
  <c r="BN335" i="135"/>
  <c r="BN327" i="135"/>
  <c r="BN319" i="135"/>
  <c r="BN311" i="135"/>
  <c r="BN239" i="135"/>
  <c r="BN243" i="135"/>
  <c r="BN240" i="135"/>
  <c r="BN171" i="135"/>
  <c r="BN151" i="135"/>
  <c r="BN51" i="135"/>
  <c r="BN425" i="135"/>
  <c r="BN381" i="135"/>
  <c r="BN357" i="135"/>
  <c r="BN263" i="135"/>
  <c r="BN249" i="135"/>
  <c r="BN231" i="135"/>
  <c r="BN207" i="135"/>
  <c r="BN197" i="135"/>
  <c r="BN459" i="135"/>
  <c r="BN455" i="135"/>
  <c r="BN452" i="135"/>
  <c r="BN450" i="135"/>
  <c r="BN441" i="135"/>
  <c r="BN387" i="135"/>
  <c r="BN371" i="135"/>
  <c r="BN385" i="135"/>
  <c r="BN353" i="135"/>
  <c r="BN361" i="135"/>
  <c r="BN408" i="135"/>
  <c r="BN348" i="135"/>
  <c r="BN337" i="135"/>
  <c r="BN329" i="135"/>
  <c r="BN321" i="135"/>
  <c r="BN313" i="135"/>
  <c r="BN305" i="135"/>
  <c r="BN285" i="135"/>
  <c r="BN269" i="135"/>
  <c r="BN253" i="135"/>
  <c r="BN283" i="135"/>
  <c r="BN267" i="135"/>
  <c r="BN251" i="135"/>
  <c r="BN247" i="135"/>
  <c r="BN233" i="135"/>
  <c r="BN209" i="135"/>
  <c r="BN235" i="135"/>
  <c r="BN211" i="135"/>
  <c r="BN193" i="135"/>
  <c r="BN189" i="135"/>
  <c r="BN185" i="135"/>
  <c r="BN181" i="135"/>
  <c r="BN177" i="135"/>
  <c r="BN180" i="135"/>
  <c r="BN168" i="135"/>
  <c r="BN160" i="135"/>
  <c r="BN152" i="135"/>
  <c r="BN144" i="135"/>
  <c r="BN136" i="135"/>
  <c r="BN143" i="135"/>
  <c r="BN134" i="135"/>
  <c r="BN126" i="135"/>
  <c r="BN118" i="135"/>
  <c r="BN110" i="135"/>
  <c r="BN102" i="135"/>
  <c r="BN72" i="135"/>
  <c r="BN56" i="135"/>
  <c r="BN40" i="135"/>
  <c r="BN74" i="135"/>
  <c r="BN58" i="135"/>
  <c r="BN42" i="135"/>
  <c r="BN295" i="135"/>
  <c r="BN449" i="135"/>
  <c r="BN438" i="135"/>
  <c r="BN417" i="135"/>
  <c r="BN375" i="135"/>
  <c r="BN373" i="135"/>
  <c r="BN363" i="135"/>
  <c r="BN355" i="135"/>
  <c r="BN289" i="135"/>
  <c r="BN273" i="135"/>
  <c r="BN257" i="135"/>
  <c r="BN359" i="135"/>
  <c r="BN287" i="135"/>
  <c r="BN271" i="135"/>
  <c r="BN255" i="135"/>
  <c r="BN237" i="135"/>
  <c r="BN221" i="135"/>
  <c r="BN217" i="135"/>
  <c r="BN213" i="135"/>
  <c r="BN201" i="135"/>
  <c r="BN223" i="135"/>
  <c r="BN219" i="135"/>
  <c r="BN215" i="135"/>
  <c r="BN170" i="135"/>
  <c r="BN162" i="135"/>
  <c r="BN154" i="135"/>
  <c r="BN146" i="135"/>
  <c r="BN128" i="135"/>
  <c r="BN120" i="135"/>
  <c r="BN112" i="135"/>
  <c r="BN104" i="135"/>
  <c r="BN96" i="135"/>
  <c r="BN98" i="135"/>
  <c r="BN83" i="135"/>
  <c r="BN89" i="135"/>
  <c r="BN81" i="135"/>
  <c r="BN76" i="135"/>
  <c r="BN60" i="135"/>
  <c r="BN44" i="135"/>
  <c r="BN62" i="135"/>
  <c r="BN46" i="135"/>
  <c r="BN30" i="135"/>
  <c r="BL16" i="135"/>
  <c r="BN461" i="135"/>
  <c r="BN383" i="135"/>
  <c r="BN347" i="135"/>
  <c r="BN400" i="135"/>
  <c r="BN463" i="135"/>
  <c r="BN465" i="135"/>
  <c r="BN456" i="135"/>
  <c r="BN446" i="135"/>
  <c r="BN428" i="135"/>
  <c r="BN419" i="135"/>
  <c r="BN413" i="135"/>
  <c r="BN445" i="135"/>
  <c r="BN430" i="135"/>
  <c r="BN421" i="135"/>
  <c r="BN423" i="135"/>
  <c r="BN379" i="135"/>
  <c r="BN389" i="135"/>
  <c r="BN377" i="135"/>
  <c r="BN351" i="135"/>
  <c r="BN349" i="135"/>
  <c r="BN341" i="135"/>
  <c r="BN333" i="135"/>
  <c r="BN325" i="135"/>
  <c r="BN317" i="135"/>
  <c r="BN309" i="135"/>
  <c r="BN301" i="135"/>
  <c r="BN277" i="135"/>
  <c r="BN261" i="135"/>
  <c r="BN291" i="135"/>
  <c r="BN275" i="135"/>
  <c r="BN259" i="135"/>
  <c r="BN225" i="135"/>
  <c r="BN205" i="135"/>
  <c r="BN227" i="135"/>
  <c r="BN203" i="135"/>
  <c r="BN199" i="135"/>
  <c r="BN195" i="135"/>
  <c r="BN191" i="135"/>
  <c r="BN187" i="135"/>
  <c r="BN175" i="135"/>
  <c r="BN183" i="135"/>
  <c r="BN172" i="135"/>
  <c r="BN164" i="135"/>
  <c r="BN156" i="135"/>
  <c r="BN148" i="135"/>
  <c r="BN140" i="135"/>
  <c r="BN130" i="135"/>
  <c r="BN122" i="135"/>
  <c r="BN114" i="135"/>
  <c r="BN106" i="135"/>
  <c r="BN79" i="135"/>
  <c r="BN87" i="135"/>
  <c r="BN64" i="135"/>
  <c r="BN48" i="135"/>
  <c r="BN32" i="135"/>
  <c r="BN66" i="135"/>
  <c r="BN50" i="135"/>
  <c r="BN34" i="135"/>
  <c r="BN427" i="135"/>
  <c r="BN392" i="135"/>
  <c r="BN281" i="135"/>
  <c r="BN265" i="135"/>
  <c r="BN279" i="135"/>
  <c r="BN229" i="135"/>
  <c r="BN166" i="135"/>
  <c r="BN158" i="135"/>
  <c r="BN150" i="135"/>
  <c r="BN132" i="135"/>
  <c r="BN124" i="135"/>
  <c r="BN116" i="135"/>
  <c r="BN108" i="135"/>
  <c r="BN100" i="135"/>
  <c r="BN92" i="135"/>
  <c r="BN142" i="135"/>
  <c r="BN135" i="135"/>
  <c r="BN94" i="135"/>
  <c r="BN91" i="135"/>
  <c r="BN85" i="135"/>
  <c r="BN68" i="135"/>
  <c r="BN52" i="135"/>
  <c r="BN36" i="135"/>
  <c r="BN70" i="135"/>
  <c r="BN54" i="135"/>
  <c r="BN38" i="135"/>
  <c r="BN27" i="135"/>
  <c r="B4" i="135"/>
  <c r="BN466" i="134"/>
  <c r="BN452" i="134"/>
  <c r="BN444" i="134"/>
  <c r="BN440" i="134"/>
  <c r="BN436" i="134"/>
  <c r="BN432" i="134"/>
  <c r="BN403" i="134"/>
  <c r="BN438" i="134"/>
  <c r="BN442" i="134"/>
  <c r="BN409" i="134"/>
  <c r="BN382" i="134"/>
  <c r="BN405" i="134"/>
  <c r="BN396" i="134"/>
  <c r="BN388" i="134"/>
  <c r="BN344" i="134"/>
  <c r="BN340" i="134"/>
  <c r="BN336" i="134"/>
  <c r="BN332" i="134"/>
  <c r="BN328" i="134"/>
  <c r="BN234" i="134"/>
  <c r="BN221" i="134"/>
  <c r="BN213" i="134"/>
  <c r="BN205" i="134"/>
  <c r="BN197" i="134"/>
  <c r="BN231" i="134"/>
  <c r="BN163" i="134"/>
  <c r="BN154" i="134"/>
  <c r="BN150" i="134"/>
  <c r="BN146" i="134"/>
  <c r="BN142" i="134"/>
  <c r="BN138" i="134"/>
  <c r="BN131" i="134"/>
  <c r="BN156" i="134"/>
  <c r="BN152" i="134"/>
  <c r="BN148" i="134"/>
  <c r="BN144" i="134"/>
  <c r="BN140" i="134"/>
  <c r="BN133" i="134"/>
  <c r="BN123" i="134"/>
  <c r="BN119" i="134"/>
  <c r="BN115" i="134"/>
  <c r="BN103" i="134"/>
  <c r="BN95" i="134"/>
  <c r="BN87" i="134"/>
  <c r="BN79" i="134"/>
  <c r="BN71" i="134"/>
  <c r="BN57" i="134"/>
  <c r="BN53" i="134"/>
  <c r="BN49" i="134"/>
  <c r="BN63" i="134"/>
  <c r="BN490" i="134"/>
  <c r="BN474" i="134"/>
  <c r="BN413" i="134"/>
  <c r="BN419" i="134"/>
  <c r="BN383" i="134"/>
  <c r="BN324" i="134"/>
  <c r="BN320" i="134"/>
  <c r="BN316" i="134"/>
  <c r="BN312" i="134"/>
  <c r="BN308" i="134"/>
  <c r="BN304" i="134"/>
  <c r="BN300" i="134"/>
  <c r="BN296" i="134"/>
  <c r="BN292" i="134"/>
  <c r="BN288" i="134"/>
  <c r="BN284" i="134"/>
  <c r="BN319" i="134"/>
  <c r="BN311" i="134"/>
  <c r="BN303" i="134"/>
  <c r="BN295" i="134"/>
  <c r="BN287" i="134"/>
  <c r="BN215" i="134"/>
  <c r="BN208" i="134"/>
  <c r="BN187" i="134"/>
  <c r="BN179" i="134"/>
  <c r="BN171" i="134"/>
  <c r="BN207" i="134"/>
  <c r="BN200" i="134"/>
  <c r="BN189" i="134"/>
  <c r="BN181" i="134"/>
  <c r="BN173" i="134"/>
  <c r="BN165" i="134"/>
  <c r="BN157" i="134"/>
  <c r="BN135" i="134"/>
  <c r="BN109" i="134"/>
  <c r="BN101" i="134"/>
  <c r="BN93" i="134"/>
  <c r="BN85" i="134"/>
  <c r="BN77" i="134"/>
  <c r="BN69" i="134"/>
  <c r="BN111" i="134"/>
  <c r="BN61" i="134"/>
  <c r="BN67" i="134"/>
  <c r="BN494" i="134"/>
  <c r="BN492" i="134"/>
  <c r="BN470" i="134"/>
  <c r="BN475" i="134"/>
  <c r="BN447" i="134"/>
  <c r="BN445" i="134"/>
  <c r="BN424" i="134"/>
  <c r="BN464" i="134"/>
  <c r="BN434" i="134"/>
  <c r="BN401" i="134"/>
  <c r="BN426" i="134"/>
  <c r="BN407" i="134"/>
  <c r="BN399" i="134"/>
  <c r="BN414" i="134"/>
  <c r="BN392" i="134"/>
  <c r="BN342" i="134"/>
  <c r="BN338" i="134"/>
  <c r="BN334" i="134"/>
  <c r="BN330" i="134"/>
  <c r="BN281" i="134"/>
  <c r="BN230" i="134"/>
  <c r="BN225" i="134"/>
  <c r="BN217" i="134"/>
  <c r="BN209" i="134"/>
  <c r="BN201" i="134"/>
  <c r="BN193" i="134"/>
  <c r="BN164" i="134"/>
  <c r="BN129" i="134"/>
  <c r="BN107" i="134"/>
  <c r="BN99" i="134"/>
  <c r="BN91" i="134"/>
  <c r="BN83" i="134"/>
  <c r="BN75" i="134"/>
  <c r="BN65" i="134"/>
  <c r="BN51" i="134"/>
  <c r="BN33" i="134"/>
  <c r="BN43" i="134"/>
  <c r="BN27" i="134"/>
  <c r="BN485" i="134"/>
  <c r="BN488" i="134"/>
  <c r="BN487" i="134"/>
  <c r="BN462" i="134"/>
  <c r="BN468" i="134"/>
  <c r="BN469" i="134"/>
  <c r="BN451" i="134"/>
  <c r="BN428" i="134"/>
  <c r="BN422" i="134"/>
  <c r="BN417" i="134"/>
  <c r="BN400" i="134"/>
  <c r="BN397" i="134"/>
  <c r="BN393" i="134"/>
  <c r="BN389" i="134"/>
  <c r="BN378" i="134"/>
  <c r="BN430" i="134"/>
  <c r="BN379" i="134"/>
  <c r="BN323" i="134"/>
  <c r="BN315" i="134"/>
  <c r="BN307" i="134"/>
  <c r="BN299" i="134"/>
  <c r="BN291" i="134"/>
  <c r="BN228" i="134"/>
  <c r="BN224" i="134"/>
  <c r="BN220" i="134"/>
  <c r="BN216" i="134"/>
  <c r="BN219" i="134"/>
  <c r="BN199" i="134"/>
  <c r="BN192" i="134"/>
  <c r="BN183" i="134"/>
  <c r="BN175" i="134"/>
  <c r="BN191" i="134"/>
  <c r="BN185" i="134"/>
  <c r="BN177" i="134"/>
  <c r="BN169" i="134"/>
  <c r="BN161" i="134"/>
  <c r="BN127" i="134"/>
  <c r="BN105" i="134"/>
  <c r="BN97" i="134"/>
  <c r="BN89" i="134"/>
  <c r="BN81" i="134"/>
  <c r="BN73" i="134"/>
  <c r="BN125" i="134"/>
  <c r="BN121" i="134"/>
  <c r="BN117" i="134"/>
  <c r="BN113" i="134"/>
  <c r="BN59" i="134"/>
  <c r="BN55" i="134"/>
  <c r="BN37" i="134"/>
  <c r="BL21" i="134"/>
  <c r="BN330" i="133"/>
  <c r="BN294" i="133"/>
  <c r="BN254" i="133"/>
  <c r="BN41" i="133"/>
  <c r="BN292" i="133"/>
  <c r="BN310" i="133"/>
  <c r="BN380" i="133"/>
  <c r="BN320" i="133"/>
  <c r="BN255" i="133"/>
  <c r="BN374" i="133"/>
  <c r="BN287" i="133"/>
  <c r="BN25" i="133"/>
  <c r="BN376" i="133"/>
  <c r="BN242" i="133"/>
  <c r="BN334" i="133"/>
  <c r="BN153" i="133"/>
  <c r="BN308" i="133"/>
  <c r="BN17" i="133"/>
  <c r="BN394" i="133"/>
  <c r="BN365" i="133"/>
  <c r="BN318" i="133"/>
  <c r="BN306" i="133"/>
  <c r="BN234" i="133"/>
  <c r="BN341" i="133"/>
  <c r="BN373" i="133"/>
  <c r="BN343" i="133"/>
  <c r="BN331" i="133"/>
  <c r="BN315" i="133"/>
  <c r="BN299" i="133"/>
  <c r="BN325" i="133"/>
  <c r="BN281" i="133"/>
  <c r="BN317" i="133"/>
  <c r="BN321" i="133"/>
  <c r="BN285" i="133"/>
  <c r="BN271" i="133"/>
  <c r="BN290" i="133"/>
  <c r="BN283" i="133"/>
  <c r="BN286" i="133"/>
  <c r="BN267" i="133"/>
  <c r="BN260" i="133"/>
  <c r="BN243" i="133"/>
  <c r="BN217" i="133"/>
  <c r="BN201" i="133"/>
  <c r="BN185" i="133"/>
  <c r="BN216" i="133"/>
  <c r="BN200" i="133"/>
  <c r="BN184" i="133"/>
  <c r="BN173" i="133"/>
  <c r="BN158" i="133"/>
  <c r="BN142" i="133"/>
  <c r="BN127" i="133"/>
  <c r="BN168" i="133"/>
  <c r="BN152" i="133"/>
  <c r="BN136" i="133"/>
  <c r="BN121" i="133"/>
  <c r="BN105" i="133"/>
  <c r="BN156" i="133"/>
  <c r="BN140" i="133"/>
  <c r="BN93" i="133"/>
  <c r="BN77" i="133"/>
  <c r="BN60" i="133"/>
  <c r="BN99" i="133"/>
  <c r="BN83" i="133"/>
  <c r="BN67" i="133"/>
  <c r="BN58" i="133"/>
  <c r="BN100" i="133"/>
  <c r="BN84" i="133"/>
  <c r="BN68" i="133"/>
  <c r="BN55" i="133"/>
  <c r="BN36" i="133"/>
  <c r="BN28" i="133"/>
  <c r="BN20" i="133"/>
  <c r="BN50" i="133"/>
  <c r="BN392" i="133"/>
  <c r="BN405" i="133"/>
  <c r="BN372" i="133"/>
  <c r="BN367" i="133"/>
  <c r="BN351" i="133"/>
  <c r="BN347" i="133"/>
  <c r="BN335" i="133"/>
  <c r="BN319" i="133"/>
  <c r="BN303" i="133"/>
  <c r="BN352" i="133"/>
  <c r="BN342" i="133"/>
  <c r="BN329" i="133"/>
  <c r="BN269" i="133"/>
  <c r="BN277" i="133"/>
  <c r="BN257" i="133"/>
  <c r="BN275" i="133"/>
  <c r="BN226" i="133"/>
  <c r="BN239" i="133"/>
  <c r="BN241" i="133"/>
  <c r="BN230" i="133"/>
  <c r="BN221" i="133"/>
  <c r="BN205" i="133"/>
  <c r="BN189" i="133"/>
  <c r="BN176" i="133"/>
  <c r="BN172" i="133"/>
  <c r="BN220" i="133"/>
  <c r="BN204" i="133"/>
  <c r="BN188" i="133"/>
  <c r="BN171" i="133"/>
  <c r="BN131" i="133"/>
  <c r="BN115" i="133"/>
  <c r="BN162" i="133"/>
  <c r="BN146" i="133"/>
  <c r="BN125" i="133"/>
  <c r="BN109" i="133"/>
  <c r="BN97" i="133"/>
  <c r="BN81" i="133"/>
  <c r="BN65" i="133"/>
  <c r="BN103" i="133"/>
  <c r="BN87" i="133"/>
  <c r="BN71" i="133"/>
  <c r="BN104" i="133"/>
  <c r="BN88" i="133"/>
  <c r="BN72" i="133"/>
  <c r="BN61" i="133"/>
  <c r="BN408" i="133"/>
  <c r="BN404" i="133"/>
  <c r="BN396" i="133"/>
  <c r="BN370" i="133"/>
  <c r="BN371" i="133"/>
  <c r="BN363" i="133"/>
  <c r="BN345" i="133"/>
  <c r="BN346" i="133"/>
  <c r="BN339" i="133"/>
  <c r="BN323" i="133"/>
  <c r="BN307" i="133"/>
  <c r="BN333" i="133"/>
  <c r="BN273" i="133"/>
  <c r="BN289" i="133"/>
  <c r="BN266" i="133"/>
  <c r="BN259" i="133"/>
  <c r="BN237" i="133"/>
  <c r="BN235" i="133"/>
  <c r="BN225" i="133"/>
  <c r="BN209" i="133"/>
  <c r="BN193" i="133"/>
  <c r="BN224" i="133"/>
  <c r="BN208" i="133"/>
  <c r="BN192" i="133"/>
  <c r="BN177" i="133"/>
  <c r="BN166" i="133"/>
  <c r="BN150" i="133"/>
  <c r="BN134" i="133"/>
  <c r="BN119" i="133"/>
  <c r="BN160" i="133"/>
  <c r="BN144" i="133"/>
  <c r="BN107" i="133"/>
  <c r="BN133" i="133"/>
  <c r="BN129" i="133"/>
  <c r="BN111" i="133"/>
  <c r="BN164" i="133"/>
  <c r="BN148" i="133"/>
  <c r="BN106" i="133"/>
  <c r="BN101" i="133"/>
  <c r="BN85" i="133"/>
  <c r="BN69" i="133"/>
  <c r="BN52" i="133"/>
  <c r="BN91" i="133"/>
  <c r="BN75" i="133"/>
  <c r="BN92" i="133"/>
  <c r="BN76" i="133"/>
  <c r="BN59" i="133"/>
  <c r="BL14" i="133"/>
  <c r="BN48" i="133"/>
  <c r="BN409" i="133"/>
  <c r="BN398" i="133"/>
  <c r="BN377" i="133"/>
  <c r="BN359" i="133"/>
  <c r="BN355" i="133"/>
  <c r="BN368" i="133"/>
  <c r="BN293" i="133"/>
  <c r="BN327" i="133"/>
  <c r="BN311" i="133"/>
  <c r="BN295" i="133"/>
  <c r="BN337" i="133"/>
  <c r="BN297" i="133"/>
  <c r="BN301" i="133"/>
  <c r="BN305" i="133"/>
  <c r="BN265" i="133"/>
  <c r="BN309" i="133"/>
  <c r="BN291" i="133"/>
  <c r="BN263" i="133"/>
  <c r="BN261" i="133"/>
  <c r="BN232" i="133"/>
  <c r="BN228" i="133"/>
  <c r="BN213" i="133"/>
  <c r="BN197" i="133"/>
  <c r="BN181" i="133"/>
  <c r="BN212" i="133"/>
  <c r="BN196" i="133"/>
  <c r="BN180" i="133"/>
  <c r="BN123" i="133"/>
  <c r="BN113" i="133"/>
  <c r="BN154" i="133"/>
  <c r="BN138" i="133"/>
  <c r="BN132" i="133"/>
  <c r="BN117" i="133"/>
  <c r="BN130" i="133"/>
  <c r="BN89" i="133"/>
  <c r="BN73" i="133"/>
  <c r="BN56" i="133"/>
  <c r="BN95" i="133"/>
  <c r="BN79" i="133"/>
  <c r="BN63" i="133"/>
  <c r="BN54" i="133"/>
  <c r="BN96" i="133"/>
  <c r="BN80" i="133"/>
  <c r="BN64" i="133"/>
  <c r="BN44" i="133"/>
  <c r="BN46" i="133"/>
  <c r="BN14" i="133"/>
  <c r="BN34" i="133"/>
  <c r="BN26" i="133"/>
  <c r="B4" i="133"/>
  <c r="C4" i="133"/>
  <c r="R13" i="129"/>
  <c r="AB13" i="129"/>
  <c r="V13" i="129"/>
  <c r="AH13" i="129"/>
  <c r="BC13" i="129"/>
  <c r="L13" i="129"/>
  <c r="W13" i="129"/>
  <c r="AM13" i="129"/>
  <c r="BH13" i="129"/>
  <c r="P13" i="129"/>
  <c r="AA13" i="129"/>
  <c r="AR13" i="129"/>
  <c r="N13" i="129"/>
  <c r="S13" i="129"/>
  <c r="X13" i="129"/>
  <c r="AD13" i="129"/>
  <c r="AI13" i="129"/>
  <c r="AN13" i="129"/>
  <c r="AT13" i="129"/>
  <c r="AY13" i="129"/>
  <c r="BD13" i="129"/>
  <c r="J13" i="129"/>
  <c r="O13" i="129"/>
  <c r="T13" i="129"/>
  <c r="Z13" i="129"/>
  <c r="AE13" i="129"/>
  <c r="AJ13" i="129"/>
  <c r="AP13" i="129"/>
  <c r="AU13" i="129"/>
  <c r="AZ13" i="129"/>
  <c r="BF13" i="129"/>
  <c r="Y13" i="129"/>
  <c r="AF13" i="129"/>
  <c r="AL13" i="129"/>
  <c r="AQ13" i="129"/>
  <c r="AV13" i="129"/>
  <c r="BB13" i="129"/>
  <c r="BG13" i="129"/>
  <c r="CB17" i="129"/>
  <c r="CZ17" i="129" s="1"/>
  <c r="BN14" i="129"/>
  <c r="J15" i="129"/>
  <c r="U4" i="129"/>
  <c r="C4" i="129" s="1"/>
  <c r="M13" i="129"/>
  <c r="Q13" i="129"/>
  <c r="U13" i="129"/>
  <c r="AC13" i="129"/>
  <c r="AG13" i="129"/>
  <c r="AK13" i="129"/>
  <c r="AO13" i="129"/>
  <c r="AS13" i="129"/>
  <c r="AW13" i="129"/>
  <c r="BA13" i="129"/>
  <c r="BL17" i="135" l="1"/>
  <c r="BL23" i="134"/>
  <c r="BN249" i="133"/>
  <c r="BN282" i="133"/>
  <c r="BN24" i="133"/>
  <c r="BN211" i="133"/>
  <c r="BN82" i="133"/>
  <c r="BN19" i="133"/>
  <c r="BN190" i="133"/>
  <c r="BN258" i="133"/>
  <c r="BN403" i="133"/>
  <c r="BN191" i="133"/>
  <c r="BN383" i="133"/>
  <c r="BN22" i="133"/>
  <c r="BN381" i="133"/>
  <c r="BN102" i="133"/>
  <c r="BN35" i="133"/>
  <c r="BN362" i="133"/>
  <c r="BN43" i="133"/>
  <c r="BN202" i="133"/>
  <c r="BN90" i="133"/>
  <c r="BN179" i="133"/>
  <c r="BN30" i="133"/>
  <c r="BN233" i="133"/>
  <c r="BN302" i="133"/>
  <c r="BN336" i="133"/>
  <c r="BN112" i="133"/>
  <c r="BN253" i="133"/>
  <c r="BN45" i="133"/>
  <c r="BN236" i="133"/>
  <c r="BN163" i="133"/>
  <c r="BN178" i="133"/>
  <c r="BN38" i="133"/>
  <c r="BN247" i="133"/>
  <c r="BN32" i="133"/>
  <c r="BN155" i="133"/>
  <c r="BN384" i="133"/>
  <c r="BN364" i="133"/>
  <c r="BN395" i="133"/>
  <c r="BN137" i="133"/>
  <c r="BN223" i="133"/>
  <c r="BN387" i="133"/>
  <c r="BN165" i="133"/>
  <c r="BN40" i="133"/>
  <c r="BN206" i="133"/>
  <c r="BN375" i="133"/>
  <c r="BN238" i="133"/>
  <c r="BN215" i="133"/>
  <c r="BN245" i="133"/>
  <c r="BN379" i="133"/>
  <c r="BN296" i="133"/>
  <c r="BN264" i="133"/>
  <c r="BN151" i="133"/>
  <c r="BN278" i="133"/>
  <c r="BN313" i="133"/>
  <c r="BN360" i="133"/>
  <c r="BN280" i="133"/>
  <c r="BN328" i="133"/>
  <c r="BN49" i="133"/>
  <c r="BN391" i="133"/>
  <c r="BN344" i="133"/>
  <c r="BN167" i="133"/>
  <c r="BN219" i="133"/>
  <c r="BN378" i="133"/>
  <c r="BN385" i="133"/>
  <c r="BN316" i="133"/>
  <c r="BN262" i="133"/>
  <c r="BN407" i="133"/>
  <c r="BN214" i="133"/>
  <c r="BN389" i="133"/>
  <c r="BN86" i="133"/>
  <c r="BN116" i="133"/>
  <c r="BN248" i="133"/>
  <c r="BN386" i="133"/>
  <c r="BN27" i="133"/>
  <c r="BN78" i="133"/>
  <c r="BN141" i="133"/>
  <c r="BN143" i="133"/>
  <c r="BN402" i="133"/>
  <c r="BN175" i="133"/>
  <c r="BN349" i="133"/>
  <c r="BN110" i="133"/>
  <c r="BN183" i="133"/>
  <c r="BN397" i="133"/>
  <c r="BN353" i="133"/>
  <c r="BN126" i="133"/>
  <c r="BN276" i="133"/>
  <c r="BN74" i="133"/>
  <c r="BN135" i="133"/>
  <c r="BN147" i="133"/>
  <c r="BN222" i="133"/>
  <c r="BN382" i="133"/>
  <c r="BN406" i="133"/>
  <c r="BN57" i="133"/>
  <c r="BN94" i="133"/>
  <c r="BN203" i="133"/>
  <c r="BN240" i="133"/>
  <c r="BN369" i="133"/>
  <c r="BN322" i="133"/>
  <c r="BN118" i="133"/>
  <c r="BN187" i="133"/>
  <c r="BN340" i="133"/>
  <c r="BN194" i="133"/>
  <c r="BN251" i="133"/>
  <c r="BN108" i="133"/>
  <c r="BN250" i="133"/>
  <c r="BN326" i="133"/>
  <c r="BN128" i="133"/>
  <c r="BN51" i="133"/>
  <c r="BN366" i="133"/>
  <c r="BN199" i="133"/>
  <c r="BN244" i="133"/>
  <c r="BN139" i="133"/>
  <c r="BN252" i="133"/>
  <c r="BN388" i="133"/>
  <c r="BN33" i="133"/>
  <c r="BN357" i="133"/>
  <c r="BN161" i="133"/>
  <c r="BN393" i="133"/>
  <c r="BN270" i="133"/>
  <c r="BN53" i="133"/>
  <c r="BN182" i="133"/>
  <c r="BN169" i="133"/>
  <c r="BN210" i="133"/>
  <c r="BN358" i="133"/>
  <c r="BN401" i="133"/>
  <c r="BN124" i="133"/>
  <c r="BN70" i="133"/>
  <c r="BN312" i="133"/>
  <c r="BN338" i="133"/>
  <c r="BN314" i="133"/>
  <c r="BN300" i="133"/>
  <c r="BL16" i="133"/>
  <c r="B4" i="129"/>
  <c r="BL18" i="135" l="1"/>
  <c r="BL24" i="134"/>
  <c r="BN268" i="133"/>
  <c r="BN159" i="133"/>
  <c r="BN98" i="133"/>
  <c r="BN120" i="133"/>
  <c r="BN304" i="133"/>
  <c r="BN274" i="133"/>
  <c r="BN354" i="133"/>
  <c r="BN170" i="133"/>
  <c r="BN198" i="133"/>
  <c r="BN66" i="133"/>
  <c r="BN356" i="133"/>
  <c r="BN400" i="133"/>
  <c r="BN284" i="133"/>
  <c r="BN62" i="133"/>
  <c r="BN231" i="133"/>
  <c r="BN324" i="133"/>
  <c r="BN218" i="133"/>
  <c r="BN145" i="133"/>
  <c r="BN399" i="133"/>
  <c r="BN149" i="133"/>
  <c r="BN390" i="133"/>
  <c r="BN157" i="133"/>
  <c r="BN332" i="133"/>
  <c r="BN256" i="133"/>
  <c r="BN348" i="133"/>
  <c r="BN16" i="133"/>
  <c r="BN350" i="133"/>
  <c r="BN174" i="133"/>
  <c r="BN272" i="133"/>
  <c r="BN186" i="133"/>
  <c r="BN114" i="133"/>
  <c r="BN361" i="133"/>
  <c r="BN195" i="133"/>
  <c r="BN246" i="133"/>
  <c r="BN207" i="133"/>
  <c r="BN229" i="133"/>
  <c r="BN288" i="133"/>
  <c r="BN122" i="133"/>
  <c r="BN279" i="133"/>
  <c r="BN227" i="133"/>
  <c r="BL17" i="133"/>
  <c r="BL19" i="135" l="1"/>
  <c r="BL25" i="134"/>
  <c r="BL18" i="133"/>
  <c r="BL20" i="135" l="1"/>
  <c r="BL26" i="134"/>
  <c r="BL19" i="133"/>
  <c r="BL21" i="135" l="1"/>
  <c r="BL27" i="134"/>
  <c r="BL20" i="133"/>
  <c r="BL22" i="135" l="1"/>
  <c r="BL28" i="134"/>
  <c r="BL21" i="133"/>
  <c r="BL23" i="135" l="1"/>
  <c r="BL29" i="134"/>
  <c r="BL22" i="133"/>
  <c r="BL24" i="135" l="1"/>
  <c r="BL30" i="134"/>
  <c r="BL23" i="133"/>
  <c r="BL25" i="135" l="1"/>
  <c r="BL31" i="134"/>
  <c r="BL24" i="133"/>
  <c r="BL26" i="135" l="1"/>
  <c r="BL32" i="134"/>
  <c r="BL25" i="133"/>
  <c r="BL27" i="135" l="1"/>
  <c r="BL33" i="134"/>
  <c r="BL26" i="133"/>
  <c r="BL28" i="135" l="1"/>
  <c r="BL34" i="134"/>
  <c r="BL27" i="133"/>
  <c r="BL29" i="135" l="1"/>
  <c r="BL35" i="134"/>
  <c r="BL28" i="133"/>
  <c r="BL30" i="135" l="1"/>
  <c r="BL36" i="134"/>
  <c r="BL29" i="133"/>
  <c r="BL31" i="135" l="1"/>
  <c r="BL37" i="134"/>
  <c r="BL30" i="133"/>
  <c r="BL32" i="135" l="1"/>
  <c r="BL38" i="134"/>
  <c r="BL31" i="133"/>
  <c r="BL33" i="135" l="1"/>
  <c r="BL39" i="134"/>
  <c r="BL32" i="133"/>
  <c r="BL34" i="135" l="1"/>
  <c r="BL40" i="134"/>
  <c r="BL33" i="133"/>
  <c r="BL35" i="135" l="1"/>
  <c r="BL41" i="134"/>
  <c r="BL34" i="133"/>
  <c r="BL36" i="135" l="1"/>
  <c r="BL42" i="134"/>
  <c r="BL35" i="133"/>
  <c r="BL37" i="135" l="1"/>
  <c r="BL43" i="134"/>
  <c r="BL36" i="133"/>
  <c r="BL38" i="135" l="1"/>
  <c r="BL44" i="134"/>
  <c r="BL37" i="133"/>
  <c r="BL39" i="135" l="1"/>
  <c r="BL45" i="134"/>
  <c r="BL38" i="133"/>
  <c r="BL40" i="135" l="1"/>
  <c r="BL46" i="134"/>
  <c r="BL39" i="133"/>
  <c r="BL41" i="135" l="1"/>
  <c r="BL47" i="134"/>
  <c r="BL40" i="133"/>
  <c r="BL42" i="135" l="1"/>
  <c r="BL48" i="134"/>
  <c r="BL41" i="133"/>
  <c r="BL43" i="135" l="1"/>
  <c r="BL49" i="134"/>
  <c r="BL42" i="133"/>
  <c r="BL44" i="135" l="1"/>
  <c r="BL50" i="134"/>
  <c r="BL43" i="133"/>
  <c r="BL45" i="135" l="1"/>
  <c r="BL51" i="134"/>
  <c r="BL44" i="133"/>
  <c r="BL46" i="135" l="1"/>
  <c r="BL52" i="134"/>
  <c r="BL45" i="133"/>
  <c r="BL47" i="135" l="1"/>
  <c r="BL53" i="134"/>
  <c r="BL46" i="133"/>
  <c r="BL48" i="135" l="1"/>
  <c r="BL54" i="134"/>
  <c r="BL47" i="133"/>
  <c r="BL49" i="135" l="1"/>
  <c r="BL55" i="134"/>
  <c r="BL48" i="133"/>
  <c r="BL50" i="135" l="1"/>
  <c r="BL56" i="134"/>
  <c r="BL49" i="133"/>
  <c r="BL51" i="135" l="1"/>
  <c r="BL57" i="134"/>
  <c r="BL50" i="133"/>
  <c r="BL52" i="135" l="1"/>
  <c r="BL58" i="134"/>
  <c r="BL51" i="133"/>
  <c r="BL53" i="135" l="1"/>
  <c r="BL59" i="134"/>
  <c r="BL52" i="133"/>
  <c r="BL54" i="135" l="1"/>
  <c r="BL60" i="134"/>
  <c r="BL53" i="133"/>
  <c r="BL55" i="135" l="1"/>
  <c r="BL61" i="134"/>
  <c r="BL54" i="133"/>
  <c r="BL56" i="135" l="1"/>
  <c r="BL62" i="134"/>
  <c r="BL55" i="133"/>
  <c r="BL57" i="135" l="1"/>
  <c r="BL63" i="134"/>
  <c r="BL56" i="133"/>
  <c r="BL58" i="135" l="1"/>
  <c r="BL64" i="134"/>
  <c r="BL57" i="133"/>
  <c r="BL59" i="135" l="1"/>
  <c r="BL65" i="134"/>
  <c r="BL58" i="133"/>
  <c r="BL60" i="135" l="1"/>
  <c r="BL66" i="134"/>
  <c r="BL59" i="133"/>
  <c r="BL61" i="135" l="1"/>
  <c r="BL67" i="134"/>
  <c r="BL60" i="133"/>
  <c r="BL62" i="135" l="1"/>
  <c r="BL68" i="134"/>
  <c r="BL61" i="133"/>
  <c r="BL63" i="135" l="1"/>
  <c r="BL69" i="134"/>
  <c r="BL62" i="133"/>
  <c r="BL64" i="135" l="1"/>
  <c r="BL70" i="134"/>
  <c r="BL63" i="133"/>
  <c r="BL65" i="135" l="1"/>
  <c r="BL71" i="134"/>
  <c r="BL64" i="133"/>
  <c r="BL66" i="135" l="1"/>
  <c r="BL72" i="134"/>
  <c r="BL65" i="133"/>
  <c r="BL67" i="135" l="1"/>
  <c r="BL73" i="134"/>
  <c r="BL66" i="133"/>
  <c r="BL68" i="135" l="1"/>
  <c r="BL74" i="134"/>
  <c r="BL67" i="133"/>
  <c r="BL69" i="135" l="1"/>
  <c r="BL75" i="134"/>
  <c r="BL68" i="133"/>
  <c r="BL70" i="135" l="1"/>
  <c r="BL76" i="134"/>
  <c r="BL69" i="133"/>
  <c r="BL71" i="135" l="1"/>
  <c r="BL77" i="134"/>
  <c r="BL70" i="133"/>
  <c r="BL72" i="135" l="1"/>
  <c r="BL78" i="134"/>
  <c r="BL71" i="133"/>
  <c r="BL73" i="135" l="1"/>
  <c r="BL79" i="134"/>
  <c r="BL72" i="133"/>
  <c r="BL74" i="135" l="1"/>
  <c r="BL80" i="134"/>
  <c r="BL73" i="133"/>
  <c r="BL75" i="135" l="1"/>
  <c r="BL81" i="134"/>
  <c r="BL74" i="133"/>
  <c r="BL76" i="135" l="1"/>
  <c r="BL82" i="134"/>
  <c r="BL75" i="133"/>
  <c r="BL77" i="135" l="1"/>
  <c r="BL83" i="134"/>
  <c r="BL76" i="133"/>
  <c r="BL78" i="135" l="1"/>
  <c r="BL84" i="134"/>
  <c r="BL77" i="133"/>
  <c r="BL79" i="135" l="1"/>
  <c r="BL85" i="134"/>
  <c r="BL78" i="133"/>
  <c r="BL80" i="135" l="1"/>
  <c r="BL86" i="134"/>
  <c r="BL79" i="133"/>
  <c r="BL81" i="135" l="1"/>
  <c r="BL87" i="134"/>
  <c r="BL80" i="133"/>
  <c r="BL82" i="135" l="1"/>
  <c r="BL88" i="134"/>
  <c r="BL81" i="133"/>
  <c r="BL83" i="135" l="1"/>
  <c r="BL89" i="134"/>
  <c r="BL82" i="133"/>
  <c r="BL84" i="135" l="1"/>
  <c r="BL90" i="134"/>
  <c r="BL83" i="133"/>
  <c r="BL85" i="135" l="1"/>
  <c r="BL91" i="134"/>
  <c r="BL84" i="133"/>
  <c r="BL86" i="135" l="1"/>
  <c r="BL92" i="134"/>
  <c r="BL85" i="133"/>
  <c r="BL87" i="135" l="1"/>
  <c r="BL93" i="134"/>
  <c r="BL86" i="133"/>
  <c r="BL88" i="135" l="1"/>
  <c r="BL94" i="134"/>
  <c r="BL87" i="133"/>
  <c r="BL89" i="135" l="1"/>
  <c r="BL95" i="134"/>
  <c r="BL88" i="133"/>
  <c r="BL90" i="135" l="1"/>
  <c r="BL96" i="134"/>
  <c r="BL89" i="133"/>
  <c r="BL91" i="135" l="1"/>
  <c r="BL97" i="134"/>
  <c r="BL90" i="133"/>
  <c r="BL92" i="135" l="1"/>
  <c r="BL98" i="134"/>
  <c r="BL91" i="133"/>
  <c r="BL93" i="135" l="1"/>
  <c r="BL99" i="134"/>
  <c r="BL92" i="133"/>
  <c r="BL94" i="135" l="1"/>
  <c r="BL100" i="134"/>
  <c r="BL93" i="133"/>
  <c r="BL95" i="135" l="1"/>
  <c r="BL101" i="134"/>
  <c r="BL94" i="133"/>
  <c r="BL96" i="135" l="1"/>
  <c r="BL102" i="134"/>
  <c r="BL95" i="133"/>
  <c r="BL97" i="135" l="1"/>
  <c r="BL103" i="134"/>
  <c r="BL96" i="133"/>
  <c r="BL98" i="135" l="1"/>
  <c r="BL104" i="134"/>
  <c r="BL97" i="133"/>
  <c r="BL99" i="135" l="1"/>
  <c r="BL105" i="134"/>
  <c r="BL98" i="133"/>
  <c r="BL100" i="135" l="1"/>
  <c r="BL106" i="134"/>
  <c r="BL99" i="133"/>
  <c r="BL101" i="135" l="1"/>
  <c r="BL107" i="134"/>
  <c r="BL100" i="133"/>
  <c r="BL102" i="135" l="1"/>
  <c r="BL108" i="134"/>
  <c r="BL101" i="133"/>
  <c r="BL103" i="135" l="1"/>
  <c r="BL109" i="134"/>
  <c r="BL102" i="133"/>
  <c r="BL104" i="135" l="1"/>
  <c r="BL110" i="134"/>
  <c r="BL103" i="133"/>
  <c r="BL105" i="135" l="1"/>
  <c r="BL111" i="134"/>
  <c r="BL104" i="133"/>
  <c r="BL106" i="135" l="1"/>
  <c r="BL112" i="134"/>
  <c r="BL105" i="133"/>
  <c r="BL107" i="135" l="1"/>
  <c r="BL113" i="134"/>
  <c r="BL106" i="133"/>
  <c r="BL108" i="135" l="1"/>
  <c r="BL114" i="134"/>
  <c r="BL107" i="133"/>
  <c r="BL109" i="135" l="1"/>
  <c r="BL115" i="134"/>
  <c r="BL108" i="133"/>
  <c r="BL110" i="135" l="1"/>
  <c r="BL116" i="134"/>
  <c r="BL109" i="133"/>
  <c r="BL111" i="135" l="1"/>
  <c r="BL117" i="134"/>
  <c r="BL110" i="133"/>
  <c r="BL112" i="135" l="1"/>
  <c r="BL118" i="134"/>
  <c r="BL111" i="133"/>
  <c r="BL113" i="135" l="1"/>
  <c r="BL119" i="134"/>
  <c r="BL112" i="133"/>
  <c r="BL114" i="135" l="1"/>
  <c r="BL120" i="134"/>
  <c r="BL113" i="133"/>
  <c r="BL115" i="135" l="1"/>
  <c r="BL121" i="134"/>
  <c r="BL114" i="133"/>
  <c r="BL116" i="135" l="1"/>
  <c r="BL122" i="134"/>
  <c r="BL115" i="133"/>
  <c r="BL117" i="135" l="1"/>
  <c r="BL123" i="134"/>
  <c r="BL116" i="133"/>
  <c r="BL118" i="135" l="1"/>
  <c r="BL124" i="134"/>
  <c r="BL117" i="133"/>
  <c r="BL119" i="135" l="1"/>
  <c r="BL125" i="134"/>
  <c r="BL118" i="133"/>
  <c r="BL120" i="135" l="1"/>
  <c r="BL126" i="134"/>
  <c r="BL119" i="133"/>
  <c r="BL121" i="135" l="1"/>
  <c r="BL127" i="134"/>
  <c r="BL120" i="133"/>
  <c r="BL122" i="135" l="1"/>
  <c r="BL128" i="134"/>
  <c r="BL121" i="133"/>
  <c r="BL123" i="135" l="1"/>
  <c r="BL129" i="134"/>
  <c r="BL122" i="133"/>
  <c r="BL124" i="135" l="1"/>
  <c r="BL130" i="134"/>
  <c r="BL123" i="133"/>
  <c r="BL125" i="135" l="1"/>
  <c r="BL131" i="134"/>
  <c r="BL124" i="133"/>
  <c r="BL126" i="135" l="1"/>
  <c r="BL132" i="134"/>
  <c r="BL125" i="133"/>
  <c r="BL127" i="135" l="1"/>
  <c r="BL133" i="134"/>
  <c r="BL126" i="133"/>
  <c r="BL128" i="135" l="1"/>
  <c r="BL134" i="134"/>
  <c r="BL127" i="133"/>
  <c r="BL129" i="135" l="1"/>
  <c r="BL135" i="134"/>
  <c r="BL128" i="133"/>
  <c r="BL130" i="135" l="1"/>
  <c r="BL136" i="134"/>
  <c r="BL129" i="133"/>
  <c r="BL131" i="135" l="1"/>
  <c r="BL137" i="134"/>
  <c r="BL130" i="133"/>
  <c r="BL132" i="135" l="1"/>
  <c r="BL138" i="134"/>
  <c r="BL131" i="133"/>
  <c r="BL133" i="135" l="1"/>
  <c r="BL139" i="134"/>
  <c r="BL132" i="133"/>
  <c r="BL134" i="135" l="1"/>
  <c r="BL140" i="134"/>
  <c r="BL133" i="133"/>
  <c r="BL135" i="135" l="1"/>
  <c r="BL141" i="134"/>
  <c r="BL134" i="133"/>
  <c r="BL136" i="135" l="1"/>
  <c r="BL142" i="134"/>
  <c r="BL135" i="133"/>
  <c r="BL137" i="135" l="1"/>
  <c r="BL143" i="134"/>
  <c r="BL136" i="133"/>
  <c r="BL138" i="135" l="1"/>
  <c r="BL144" i="134"/>
  <c r="BL137" i="133"/>
  <c r="BL139" i="135" l="1"/>
  <c r="BL145" i="134"/>
  <c r="BL138" i="133"/>
  <c r="BL140" i="135" l="1"/>
  <c r="BL146" i="134"/>
  <c r="BL139" i="133"/>
  <c r="BL141" i="135" l="1"/>
  <c r="BL147" i="134"/>
  <c r="BL140" i="133"/>
  <c r="BL142" i="135" l="1"/>
  <c r="BL148" i="134"/>
  <c r="BL141" i="133"/>
  <c r="BL143" i="135" l="1"/>
  <c r="BL149" i="134"/>
  <c r="BL142" i="133"/>
  <c r="BL144" i="135" l="1"/>
  <c r="BL150" i="134"/>
  <c r="BL143" i="133"/>
  <c r="BL145" i="135" l="1"/>
  <c r="BL151" i="134"/>
  <c r="BL144" i="133"/>
  <c r="BL146" i="135" l="1"/>
  <c r="BL152" i="134"/>
  <c r="BL145" i="133"/>
  <c r="BL147" i="135" l="1"/>
  <c r="BL153" i="134"/>
  <c r="BL146" i="133"/>
  <c r="BL148" i="135" l="1"/>
  <c r="BL154" i="134"/>
  <c r="BL147" i="133"/>
  <c r="BL149" i="135" l="1"/>
  <c r="BL155" i="134"/>
  <c r="BL148" i="133"/>
  <c r="BL150" i="135" l="1"/>
  <c r="BL156" i="134"/>
  <c r="BL149" i="133"/>
  <c r="BL151" i="135" l="1"/>
  <c r="BL157" i="134"/>
  <c r="BL150" i="133"/>
  <c r="BL152" i="135" l="1"/>
  <c r="BL158" i="134"/>
  <c r="BL151" i="133"/>
  <c r="BL153" i="135" l="1"/>
  <c r="BL159" i="134"/>
  <c r="BL152" i="133"/>
  <c r="BL154" i="135" l="1"/>
  <c r="BL160" i="134"/>
  <c r="BL153" i="133"/>
  <c r="BL155" i="135" l="1"/>
  <c r="BL161" i="134"/>
  <c r="BL154" i="133"/>
  <c r="BL156" i="135" l="1"/>
  <c r="BL162" i="134"/>
  <c r="BL155" i="133"/>
  <c r="BL157" i="135" l="1"/>
  <c r="BL163" i="134"/>
  <c r="BL156" i="133"/>
  <c r="BL158" i="135" l="1"/>
  <c r="BL164" i="134"/>
  <c r="BL157" i="133"/>
  <c r="BL159" i="135" l="1"/>
  <c r="BL165" i="134"/>
  <c r="BL158" i="133"/>
  <c r="BL160" i="135" l="1"/>
  <c r="BL166" i="134"/>
  <c r="BL159" i="133"/>
  <c r="BL161" i="135" l="1"/>
  <c r="BL167" i="134"/>
  <c r="BL160" i="133"/>
  <c r="BL162" i="135" l="1"/>
  <c r="BL168" i="134"/>
  <c r="BL161" i="133"/>
  <c r="BL163" i="135" l="1"/>
  <c r="BL169" i="134"/>
  <c r="BL162" i="133"/>
  <c r="BL164" i="135" l="1"/>
  <c r="BL170" i="134"/>
  <c r="BL163" i="133"/>
  <c r="BL165" i="135" l="1"/>
  <c r="BL171" i="134"/>
  <c r="BL164" i="133"/>
  <c r="BL166" i="135" l="1"/>
  <c r="BL172" i="134"/>
  <c r="BL165" i="133"/>
  <c r="BL167" i="135" l="1"/>
  <c r="BL173" i="134"/>
  <c r="BL166" i="133"/>
  <c r="BL168" i="135" l="1"/>
  <c r="BL174" i="134"/>
  <c r="BL167" i="133"/>
  <c r="BL169" i="135" l="1"/>
  <c r="BL175" i="134"/>
  <c r="BL168" i="133"/>
  <c r="BL170" i="135" l="1"/>
  <c r="BL176" i="134"/>
  <c r="BL169" i="133"/>
  <c r="BL171" i="135" l="1"/>
  <c r="BL177" i="134"/>
  <c r="BL170" i="133"/>
  <c r="BL172" i="135" l="1"/>
  <c r="BL178" i="134"/>
  <c r="BL171" i="133"/>
  <c r="BL173" i="135" l="1"/>
  <c r="BL179" i="134"/>
  <c r="BL172" i="133"/>
  <c r="BL174" i="135" l="1"/>
  <c r="BL180" i="134"/>
  <c r="BL173" i="133"/>
  <c r="BL175" i="135" l="1"/>
  <c r="BL181" i="134"/>
  <c r="BL174" i="133"/>
  <c r="BL176" i="135" l="1"/>
  <c r="BL182" i="134"/>
  <c r="BL175" i="133"/>
  <c r="BL177" i="135" l="1"/>
  <c r="BL183" i="134"/>
  <c r="BL176" i="133"/>
  <c r="BL178" i="135" l="1"/>
  <c r="BL184" i="134"/>
  <c r="BL177" i="133"/>
  <c r="BL179" i="135" l="1"/>
  <c r="BL185" i="134"/>
  <c r="BL178" i="133"/>
  <c r="BL180" i="135" l="1"/>
  <c r="BL186" i="134"/>
  <c r="BL179" i="133"/>
  <c r="BL181" i="135" l="1"/>
  <c r="BL187" i="134"/>
  <c r="BL180" i="133"/>
  <c r="BL182" i="135" l="1"/>
  <c r="BL188" i="134"/>
  <c r="BL181" i="133"/>
  <c r="BL183" i="135" l="1"/>
  <c r="BL189" i="134"/>
  <c r="BL182" i="133"/>
  <c r="BL184" i="135" l="1"/>
  <c r="BL190" i="134"/>
  <c r="BL183" i="133"/>
  <c r="BL185" i="135" l="1"/>
  <c r="BL191" i="134"/>
  <c r="BL184" i="133"/>
  <c r="BL186" i="135" l="1"/>
  <c r="BL192" i="134"/>
  <c r="BL185" i="133"/>
  <c r="BL187" i="135" l="1"/>
  <c r="BL193" i="134"/>
  <c r="BL186" i="133"/>
  <c r="BL188" i="135" l="1"/>
  <c r="BL194" i="134"/>
  <c r="BL187" i="133"/>
  <c r="BL189" i="135" l="1"/>
  <c r="BL195" i="134"/>
  <c r="BL188" i="133"/>
  <c r="BL190" i="135" l="1"/>
  <c r="BL196" i="134"/>
  <c r="BL189" i="133"/>
  <c r="BL191" i="135" l="1"/>
  <c r="BL197" i="134"/>
  <c r="BL190" i="133"/>
  <c r="BL192" i="135" l="1"/>
  <c r="BL198" i="134"/>
  <c r="BL191" i="133"/>
  <c r="BL193" i="135" l="1"/>
  <c r="BL199" i="134"/>
  <c r="BL192" i="133"/>
  <c r="BL194" i="135" l="1"/>
  <c r="BL200" i="134"/>
  <c r="BL193" i="133"/>
  <c r="BL195" i="135" l="1"/>
  <c r="BL201" i="134"/>
  <c r="BL194" i="133"/>
  <c r="BL196" i="135" l="1"/>
  <c r="BL202" i="134"/>
  <c r="BL195" i="133"/>
  <c r="BL197" i="135" l="1"/>
  <c r="BL203" i="134"/>
  <c r="BL196" i="133"/>
  <c r="BL198" i="135" l="1"/>
  <c r="BL204" i="134"/>
  <c r="BL197" i="133"/>
  <c r="BL199" i="135" l="1"/>
  <c r="BL205" i="134"/>
  <c r="BL198" i="133"/>
  <c r="BL200" i="135" l="1"/>
  <c r="BL206" i="134"/>
  <c r="BL199" i="133"/>
  <c r="BL201" i="135" l="1"/>
  <c r="BL207" i="134"/>
  <c r="BL200" i="133"/>
  <c r="BL202" i="135" l="1"/>
  <c r="BL208" i="134"/>
  <c r="BL201" i="133"/>
  <c r="BL203" i="135" l="1"/>
  <c r="BL209" i="134"/>
  <c r="BL202" i="133"/>
  <c r="BL204" i="135" l="1"/>
  <c r="BL210" i="134"/>
  <c r="BL203" i="133"/>
  <c r="BL205" i="135" l="1"/>
  <c r="BL211" i="134"/>
  <c r="BL204" i="133"/>
  <c r="BL206" i="135" l="1"/>
  <c r="BL212" i="134"/>
  <c r="BL205" i="133"/>
  <c r="BL207" i="135" l="1"/>
  <c r="BL213" i="134"/>
  <c r="BL206" i="133"/>
  <c r="BL208" i="135" l="1"/>
  <c r="BL214" i="134"/>
  <c r="BL207" i="133"/>
  <c r="BL209" i="135" l="1"/>
  <c r="BL215" i="134"/>
  <c r="BL208" i="133"/>
  <c r="BL210" i="135" l="1"/>
  <c r="BL216" i="134"/>
  <c r="BL209" i="133"/>
  <c r="BL211" i="135" l="1"/>
  <c r="BL217" i="134"/>
  <c r="BL210" i="133"/>
  <c r="BL212" i="135" l="1"/>
  <c r="BL218" i="134"/>
  <c r="BL211" i="133"/>
  <c r="BL213" i="135" l="1"/>
  <c r="BL219" i="134"/>
  <c r="BL212" i="133"/>
  <c r="BL214" i="135" l="1"/>
  <c r="BL220" i="134"/>
  <c r="BL213" i="133"/>
  <c r="BL215" i="135" l="1"/>
  <c r="BL221" i="134"/>
  <c r="BL214" i="133"/>
  <c r="BL216" i="135" l="1"/>
  <c r="BL222" i="134"/>
  <c r="BL215" i="133"/>
  <c r="BL217" i="135" l="1"/>
  <c r="BL223" i="134"/>
  <c r="BL216" i="133"/>
  <c r="BL218" i="135" l="1"/>
  <c r="BL224" i="134"/>
  <c r="BL217" i="133"/>
  <c r="BL219" i="135" l="1"/>
  <c r="BL225" i="134"/>
  <c r="BL218" i="133"/>
  <c r="BL220" i="135" l="1"/>
  <c r="BL226" i="134"/>
  <c r="BL219" i="133"/>
  <c r="BL221" i="135" l="1"/>
  <c r="BL227" i="134"/>
  <c r="BL220" i="133"/>
  <c r="BL222" i="135" l="1"/>
  <c r="BL228" i="134"/>
  <c r="BL221" i="133"/>
  <c r="BL223" i="135" l="1"/>
  <c r="BL229" i="134"/>
  <c r="BL222" i="133"/>
  <c r="BL224" i="135" l="1"/>
  <c r="BL230" i="134"/>
  <c r="BL223" i="133"/>
  <c r="BL225" i="135" l="1"/>
  <c r="BL231" i="134"/>
  <c r="BL224" i="133"/>
  <c r="BL226" i="135" l="1"/>
  <c r="BL232" i="134"/>
  <c r="BL225" i="133"/>
  <c r="BL227" i="135" l="1"/>
  <c r="BL233" i="134"/>
  <c r="BL226" i="133"/>
  <c r="BL228" i="135" l="1"/>
  <c r="BL234" i="134"/>
  <c r="BL227" i="133"/>
  <c r="BL229" i="135" l="1"/>
  <c r="BL235" i="134"/>
  <c r="BL228" i="133"/>
  <c r="BL230" i="135" l="1"/>
  <c r="BL236" i="134"/>
  <c r="BL229" i="133"/>
  <c r="BL231" i="135" l="1"/>
  <c r="BL237" i="134"/>
  <c r="BL230" i="133"/>
  <c r="BL232" i="135" l="1"/>
  <c r="BL238" i="134"/>
  <c r="BL231" i="133"/>
  <c r="BL233" i="135" l="1"/>
  <c r="BL239" i="134"/>
  <c r="BL232" i="133"/>
  <c r="BL234" i="135" l="1"/>
  <c r="BL240" i="134"/>
  <c r="BL233" i="133"/>
  <c r="BL235" i="135" l="1"/>
  <c r="BL241" i="134"/>
  <c r="BL234" i="133"/>
  <c r="BL236" i="135" l="1"/>
  <c r="BL242" i="134"/>
  <c r="BL235" i="133"/>
  <c r="BL237" i="135" l="1"/>
  <c r="BL243" i="134"/>
  <c r="BL236" i="133"/>
  <c r="BL238" i="135" l="1"/>
  <c r="BL244" i="134"/>
  <c r="BL237" i="133"/>
  <c r="BL239" i="135" l="1"/>
  <c r="BL245" i="134"/>
  <c r="BL238" i="133"/>
  <c r="BL240" i="135" l="1"/>
  <c r="BL246" i="134"/>
  <c r="BL239" i="133"/>
  <c r="BL241" i="135" l="1"/>
  <c r="BL247" i="134"/>
  <c r="BL240" i="133"/>
  <c r="BL242" i="135" l="1"/>
  <c r="BL248" i="134"/>
  <c r="BL241" i="133"/>
  <c r="BL243" i="135" l="1"/>
  <c r="BL249" i="134"/>
  <c r="BL242" i="133"/>
  <c r="BL244" i="135" l="1"/>
  <c r="BL250" i="134"/>
  <c r="BL243" i="133"/>
  <c r="BL245" i="135" l="1"/>
  <c r="BL251" i="134"/>
  <c r="BL244" i="133"/>
  <c r="BL246" i="135" l="1"/>
  <c r="BL252" i="134"/>
  <c r="BL245" i="133"/>
  <c r="BL247" i="135" l="1"/>
  <c r="BL253" i="134"/>
  <c r="BL246" i="133"/>
  <c r="BL248" i="135" l="1"/>
  <c r="BL254" i="134"/>
  <c r="BL247" i="133"/>
  <c r="BL249" i="135" l="1"/>
  <c r="BL255" i="134"/>
  <c r="BL248" i="133"/>
  <c r="BL250" i="135" l="1"/>
  <c r="BL256" i="134"/>
  <c r="BL249" i="133"/>
  <c r="BL251" i="135" l="1"/>
  <c r="BL257" i="134"/>
  <c r="BL250" i="133"/>
  <c r="BL252" i="135" l="1"/>
  <c r="BL258" i="134"/>
  <c r="BL251" i="133"/>
  <c r="BL253" i="135" l="1"/>
  <c r="BL259" i="134"/>
  <c r="BL252" i="133"/>
  <c r="BL254" i="135" l="1"/>
  <c r="BL260" i="134"/>
  <c r="BL253" i="133"/>
  <c r="BL255" i="135" l="1"/>
  <c r="BL261" i="134"/>
  <c r="BL254" i="133"/>
  <c r="BL256" i="135" l="1"/>
  <c r="BL262" i="134"/>
  <c r="BL255" i="133"/>
  <c r="BL257" i="135" l="1"/>
  <c r="BL263" i="134"/>
  <c r="BL256" i="133"/>
  <c r="BL258" i="135" l="1"/>
  <c r="BL264" i="134"/>
  <c r="BL257" i="133"/>
  <c r="BL259" i="135" l="1"/>
  <c r="BL265" i="134"/>
  <c r="BL258" i="133"/>
  <c r="BL260" i="135" l="1"/>
  <c r="BL266" i="134"/>
  <c r="BL259" i="133"/>
  <c r="BL261" i="135" l="1"/>
  <c r="BL267" i="134"/>
  <c r="BL260" i="133"/>
  <c r="BL262" i="135" l="1"/>
  <c r="BL268" i="134"/>
  <c r="BL261" i="133"/>
  <c r="BL263" i="135" l="1"/>
  <c r="BL269" i="134"/>
  <c r="BL262" i="133"/>
  <c r="BL264" i="135" l="1"/>
  <c r="BL270" i="134"/>
  <c r="BL263" i="133"/>
  <c r="BL265" i="135" l="1"/>
  <c r="BL271" i="134"/>
  <c r="BL264" i="133"/>
  <c r="BL266" i="135" l="1"/>
  <c r="BL272" i="134"/>
  <c r="BL265" i="133"/>
  <c r="BL267" i="135" l="1"/>
  <c r="BL273" i="134"/>
  <c r="BL266" i="133"/>
  <c r="BL268" i="135" l="1"/>
  <c r="BL274" i="134"/>
  <c r="BL267" i="133"/>
  <c r="BL269" i="135" l="1"/>
  <c r="BL275" i="134"/>
  <c r="BL268" i="133"/>
  <c r="BL270" i="135" l="1"/>
  <c r="BL276" i="134"/>
  <c r="BL269" i="133"/>
  <c r="BL271" i="135" l="1"/>
  <c r="BL277" i="134"/>
  <c r="BL270" i="133"/>
  <c r="BL272" i="135" l="1"/>
  <c r="BL278" i="134"/>
  <c r="BL271" i="133"/>
  <c r="BL273" i="135" l="1"/>
  <c r="BL279" i="134"/>
  <c r="BL272" i="133"/>
  <c r="BL274" i="135" l="1"/>
  <c r="BL280" i="134"/>
  <c r="BL273" i="133"/>
  <c r="BL275" i="135" l="1"/>
  <c r="BL281" i="134"/>
  <c r="BL274" i="133"/>
  <c r="BL276" i="135" l="1"/>
  <c r="BL282" i="134"/>
  <c r="BL275" i="133"/>
  <c r="BL277" i="135" l="1"/>
  <c r="BL283" i="134"/>
  <c r="BL276" i="133"/>
  <c r="BL278" i="135" l="1"/>
  <c r="BL284" i="134"/>
  <c r="BL277" i="133"/>
  <c r="BL279" i="135" l="1"/>
  <c r="BL285" i="134"/>
  <c r="BL278" i="133"/>
  <c r="BL280" i="135" l="1"/>
  <c r="BL286" i="134"/>
  <c r="BL279" i="133"/>
  <c r="BL281" i="135" l="1"/>
  <c r="BL287" i="134"/>
  <c r="BL280" i="133"/>
  <c r="BL282" i="135" l="1"/>
  <c r="BL288" i="134"/>
  <c r="BL281" i="133"/>
  <c r="BL283" i="135" l="1"/>
  <c r="BL289" i="134"/>
  <c r="BL282" i="133"/>
  <c r="BL284" i="135" l="1"/>
  <c r="BL290" i="134"/>
  <c r="BL283" i="133"/>
  <c r="BL285" i="135" l="1"/>
  <c r="BL291" i="134"/>
  <c r="BL284" i="133"/>
  <c r="BL286" i="135" l="1"/>
  <c r="BL292" i="134"/>
  <c r="BL285" i="133"/>
  <c r="BL287" i="135" l="1"/>
  <c r="BL293" i="134"/>
  <c r="BL286" i="133"/>
  <c r="BL288" i="135" l="1"/>
  <c r="BL294" i="134"/>
  <c r="BL287" i="133"/>
  <c r="BL289" i="135" l="1"/>
  <c r="BL295" i="134"/>
  <c r="BL288" i="133"/>
  <c r="BL290" i="135" l="1"/>
  <c r="BL296" i="134"/>
  <c r="BL289" i="133"/>
  <c r="BL291" i="135" l="1"/>
  <c r="BL297" i="134"/>
  <c r="BL290" i="133"/>
  <c r="BL292" i="135" l="1"/>
  <c r="BL298" i="134"/>
  <c r="BL291" i="133"/>
  <c r="BL293" i="135" l="1"/>
  <c r="BL299" i="134"/>
  <c r="BL292" i="133"/>
  <c r="BL294" i="135" l="1"/>
  <c r="BL300" i="134"/>
  <c r="BL293" i="133"/>
  <c r="BL295" i="135" l="1"/>
  <c r="BL301" i="134"/>
  <c r="BL294" i="133"/>
  <c r="BL296" i="135" l="1"/>
  <c r="BL302" i="134"/>
  <c r="BL295" i="133"/>
  <c r="BL297" i="135" l="1"/>
  <c r="BL303" i="134"/>
  <c r="BL296" i="133"/>
  <c r="BL298" i="135" l="1"/>
  <c r="BL304" i="134"/>
  <c r="BL297" i="133"/>
  <c r="BL299" i="135" l="1"/>
  <c r="BL305" i="134"/>
  <c r="BL298" i="133"/>
  <c r="BL300" i="135" l="1"/>
  <c r="BL306" i="134"/>
  <c r="BL299" i="133"/>
  <c r="BL301" i="135" l="1"/>
  <c r="BL307" i="134"/>
  <c r="BL300" i="133"/>
  <c r="BL302" i="135" l="1"/>
  <c r="BL308" i="134"/>
  <c r="BL301" i="133"/>
  <c r="BL303" i="135" l="1"/>
  <c r="BL309" i="134"/>
  <c r="BL302" i="133"/>
  <c r="BL304" i="135" l="1"/>
  <c r="BL310" i="134"/>
  <c r="BL303" i="133"/>
  <c r="BL305" i="135" l="1"/>
  <c r="BL311" i="134"/>
  <c r="BL304" i="133"/>
  <c r="BL306" i="135" l="1"/>
  <c r="BL312" i="134"/>
  <c r="BL305" i="133"/>
  <c r="BL307" i="135" l="1"/>
  <c r="BL313" i="134"/>
  <c r="BL306" i="133"/>
  <c r="BL308" i="135" l="1"/>
  <c r="BL314" i="134"/>
  <c r="BL307" i="133"/>
  <c r="BL309" i="135" l="1"/>
  <c r="BL315" i="134"/>
  <c r="BL308" i="133"/>
  <c r="BL310" i="135" l="1"/>
  <c r="BL316" i="134"/>
  <c r="BL309" i="133"/>
  <c r="BL311" i="135" l="1"/>
  <c r="BL317" i="134"/>
  <c r="BL310" i="133"/>
  <c r="BL312" i="135" l="1"/>
  <c r="BL318" i="134"/>
  <c r="BL311" i="133"/>
  <c r="BL313" i="135" l="1"/>
  <c r="BL319" i="134"/>
  <c r="BL312" i="133"/>
  <c r="BL314" i="135" l="1"/>
  <c r="BL320" i="134"/>
  <c r="BL313" i="133"/>
  <c r="BL315" i="135" l="1"/>
  <c r="BL321" i="134"/>
  <c r="BL314" i="133"/>
  <c r="BL316" i="135" l="1"/>
  <c r="BL322" i="134"/>
  <c r="BL315" i="133"/>
  <c r="BL317" i="135" l="1"/>
  <c r="BL323" i="134"/>
  <c r="BL316" i="133"/>
  <c r="BL318" i="135" l="1"/>
  <c r="BL324" i="134"/>
  <c r="BL317" i="133"/>
  <c r="BL319" i="135" l="1"/>
  <c r="BL325" i="134"/>
  <c r="BL318" i="133"/>
  <c r="BL320" i="135" l="1"/>
  <c r="BL326" i="134"/>
  <c r="BL319" i="133"/>
  <c r="BL321" i="135" l="1"/>
  <c r="BL327" i="134"/>
  <c r="BL320" i="133"/>
  <c r="BL322" i="135" l="1"/>
  <c r="BL328" i="134"/>
  <c r="BL321" i="133"/>
  <c r="BL323" i="135" l="1"/>
  <c r="BL329" i="134"/>
  <c r="BL322" i="133"/>
  <c r="BL324" i="135" l="1"/>
  <c r="BL330" i="134"/>
  <c r="BL323" i="133"/>
  <c r="BL325" i="135" l="1"/>
  <c r="BL331" i="134"/>
  <c r="BL324" i="133"/>
  <c r="BL326" i="135" l="1"/>
  <c r="BL332" i="134"/>
  <c r="BL325" i="133"/>
  <c r="BL327" i="135" l="1"/>
  <c r="BL333" i="134"/>
  <c r="BL326" i="133"/>
  <c r="BL328" i="135" l="1"/>
  <c r="BL334" i="134"/>
  <c r="BL327" i="133"/>
  <c r="BL329" i="135" l="1"/>
  <c r="BL335" i="134"/>
  <c r="BL328" i="133"/>
  <c r="BL330" i="135" l="1"/>
  <c r="BL336" i="134"/>
  <c r="BL329" i="133"/>
  <c r="BL331" i="135" l="1"/>
  <c r="BL337" i="134"/>
  <c r="BL330" i="133"/>
  <c r="BL332" i="135" l="1"/>
  <c r="BL338" i="134"/>
  <c r="BL331" i="133"/>
  <c r="BL333" i="135" l="1"/>
  <c r="BL339" i="134"/>
  <c r="BL332" i="133"/>
  <c r="BL334" i="135" l="1"/>
  <c r="BL340" i="134"/>
  <c r="BL333" i="133"/>
  <c r="BL335" i="135" l="1"/>
  <c r="BL341" i="134"/>
  <c r="BL334" i="133"/>
  <c r="BL336" i="135" l="1"/>
  <c r="BL342" i="134"/>
  <c r="BL335" i="133"/>
  <c r="BL337" i="135" l="1"/>
  <c r="BL343" i="134"/>
  <c r="BL336" i="133"/>
  <c r="BL338" i="135" l="1"/>
  <c r="BL344" i="134"/>
  <c r="BL337" i="133"/>
  <c r="BL339" i="135" l="1"/>
  <c r="BL345" i="134"/>
  <c r="BL338" i="133"/>
  <c r="BL340" i="135" l="1"/>
  <c r="BL346" i="134"/>
  <c r="BL339" i="133"/>
  <c r="BL341" i="135" l="1"/>
  <c r="BL347" i="134"/>
  <c r="BL340" i="133"/>
  <c r="BL342" i="135" l="1"/>
  <c r="BL348" i="134"/>
  <c r="BL341" i="133"/>
  <c r="BL343" i="135" l="1"/>
  <c r="BL349" i="134"/>
  <c r="BL342" i="133"/>
  <c r="BL344" i="135" l="1"/>
  <c r="BL350" i="134"/>
  <c r="BL343" i="133"/>
  <c r="BL345" i="135" l="1"/>
  <c r="BL351" i="134"/>
  <c r="BL344" i="133"/>
  <c r="BL346" i="135" l="1"/>
  <c r="BL352" i="134"/>
  <c r="BL345" i="133"/>
  <c r="BL347" i="135" l="1"/>
  <c r="BL353" i="134"/>
  <c r="BL346" i="133"/>
  <c r="BL348" i="135" l="1"/>
  <c r="BL354" i="134"/>
  <c r="BL347" i="133"/>
  <c r="BL349" i="135" l="1"/>
  <c r="BL355" i="134"/>
  <c r="BL348" i="133"/>
  <c r="BL350" i="135" l="1"/>
  <c r="BL356" i="134"/>
  <c r="BL349" i="133"/>
  <c r="BL351" i="135" l="1"/>
  <c r="BL357" i="134"/>
  <c r="BL350" i="133"/>
  <c r="BL352" i="135" l="1"/>
  <c r="BL358" i="134"/>
  <c r="BL351" i="133"/>
  <c r="BL353" i="135" l="1"/>
  <c r="BL359" i="134"/>
  <c r="BL352" i="133"/>
  <c r="BL354" i="135" l="1"/>
  <c r="BL360" i="134"/>
  <c r="BL353" i="133"/>
  <c r="BL355" i="135" l="1"/>
  <c r="BL361" i="134"/>
  <c r="BL354" i="133"/>
  <c r="BL356" i="135" l="1"/>
  <c r="BL362" i="134"/>
  <c r="BL355" i="133"/>
  <c r="BL357" i="135" l="1"/>
  <c r="BL363" i="134"/>
  <c r="BL356" i="133"/>
  <c r="BL358" i="135" l="1"/>
  <c r="BL364" i="134"/>
  <c r="BL357" i="133"/>
  <c r="BL359" i="135" l="1"/>
  <c r="BL365" i="134"/>
  <c r="BL358" i="133"/>
  <c r="BL360" i="135" l="1"/>
  <c r="BL366" i="134"/>
  <c r="BL359" i="133"/>
  <c r="BL361" i="135" l="1"/>
  <c r="BL367" i="134"/>
  <c r="BL360" i="133"/>
  <c r="BL362" i="135" l="1"/>
  <c r="BL368" i="134"/>
  <c r="BL361" i="133"/>
  <c r="BL363" i="135" l="1"/>
  <c r="BL369" i="134"/>
  <c r="BL362" i="133"/>
  <c r="BL364" i="135" l="1"/>
  <c r="BL370" i="134"/>
  <c r="BL363" i="133"/>
  <c r="BL365" i="135" l="1"/>
  <c r="BL371" i="134"/>
  <c r="BL364" i="133"/>
  <c r="BL366" i="135" l="1"/>
  <c r="BL372" i="134"/>
  <c r="BL365" i="133"/>
  <c r="BL367" i="135" l="1"/>
  <c r="BL373" i="134"/>
  <c r="BL366" i="133"/>
  <c r="BL368" i="135" l="1"/>
  <c r="BL374" i="134"/>
  <c r="BL367" i="133"/>
  <c r="BL369" i="135" l="1"/>
  <c r="BL375" i="134"/>
  <c r="BL368" i="133"/>
  <c r="BL370" i="135" l="1"/>
  <c r="BL376" i="134"/>
  <c r="BL369" i="133"/>
  <c r="BL371" i="135" l="1"/>
  <c r="BL377" i="134"/>
  <c r="BL370" i="133"/>
  <c r="BL372" i="135" l="1"/>
  <c r="BL378" i="134"/>
  <c r="BL371" i="133"/>
  <c r="BL373" i="135" l="1"/>
  <c r="BL379" i="134"/>
  <c r="BL372" i="133"/>
  <c r="BL374" i="135" l="1"/>
  <c r="BL380" i="134"/>
  <c r="BL373" i="133"/>
  <c r="BL375" i="135" l="1"/>
  <c r="BL381" i="134"/>
  <c r="BL374" i="133"/>
  <c r="BL376" i="135" l="1"/>
  <c r="BL382" i="134"/>
  <c r="BL375" i="133"/>
  <c r="BL377" i="135" l="1"/>
  <c r="BL383" i="134"/>
  <c r="BL376" i="133"/>
  <c r="BL378" i="135" l="1"/>
  <c r="BL384" i="134"/>
  <c r="BL377" i="133"/>
  <c r="BL379" i="135" l="1"/>
  <c r="BL385" i="134"/>
  <c r="BL378" i="133"/>
  <c r="BL380" i="135" l="1"/>
  <c r="BL386" i="134"/>
  <c r="BL379" i="133"/>
  <c r="BL381" i="135" l="1"/>
  <c r="BL387" i="134"/>
  <c r="BL380" i="133"/>
  <c r="BL382" i="135" l="1"/>
  <c r="BL388" i="134"/>
  <c r="BL381" i="133"/>
  <c r="BL383" i="135" l="1"/>
  <c r="BL389" i="134"/>
  <c r="BL382" i="133"/>
  <c r="BL384" i="135" l="1"/>
  <c r="BL390" i="134"/>
  <c r="BL383" i="133"/>
  <c r="BL385" i="135" l="1"/>
  <c r="BL391" i="134"/>
  <c r="BL384" i="133"/>
  <c r="BL386" i="135" l="1"/>
  <c r="BL392" i="134"/>
  <c r="BL385" i="133"/>
  <c r="BL387" i="135" l="1"/>
  <c r="BL393" i="134"/>
  <c r="BL386" i="133"/>
  <c r="BL388" i="135" l="1"/>
  <c r="BL394" i="134"/>
  <c r="BL387" i="133"/>
  <c r="BL389" i="135" l="1"/>
  <c r="BL395" i="134"/>
  <c r="BL388" i="133"/>
  <c r="BL390" i="135" l="1"/>
  <c r="BL396" i="134"/>
  <c r="BL389" i="133"/>
  <c r="BL391" i="135" l="1"/>
  <c r="BL397" i="134"/>
  <c r="BL390" i="133"/>
  <c r="BL392" i="135" l="1"/>
  <c r="BL398" i="134"/>
  <c r="BL391" i="133"/>
  <c r="BL393" i="135" l="1"/>
  <c r="BL399" i="134"/>
  <c r="BL392" i="133"/>
  <c r="BL394" i="135" l="1"/>
  <c r="BL400" i="134"/>
  <c r="BL393" i="133"/>
  <c r="BL395" i="135" l="1"/>
  <c r="BL401" i="134"/>
  <c r="BL394" i="133"/>
  <c r="BL396" i="135" l="1"/>
  <c r="BL402" i="134"/>
  <c r="BL395" i="133"/>
  <c r="BL397" i="135" l="1"/>
  <c r="BL403" i="134"/>
  <c r="BL396" i="133"/>
  <c r="BL398" i="135" l="1"/>
  <c r="BL404" i="134"/>
  <c r="BL397" i="133"/>
  <c r="BL399" i="135" l="1"/>
  <c r="BL405" i="134"/>
  <c r="BL398" i="133"/>
  <c r="BL400" i="135" l="1"/>
  <c r="BL406" i="134"/>
  <c r="BL399" i="133"/>
  <c r="BL401" i="135" l="1"/>
  <c r="BL407" i="134"/>
  <c r="BL400" i="133"/>
  <c r="BL402" i="135" l="1"/>
  <c r="BL408" i="134"/>
  <c r="BL401" i="133"/>
  <c r="BL403" i="135" l="1"/>
  <c r="BL409" i="134"/>
  <c r="BL402" i="133"/>
  <c r="BL404" i="135" l="1"/>
  <c r="BL410" i="134"/>
  <c r="BL403" i="133"/>
  <c r="BL405" i="135" l="1"/>
  <c r="BL411" i="134"/>
  <c r="BL404" i="133"/>
  <c r="BL406" i="135" l="1"/>
  <c r="BL412" i="134"/>
  <c r="BL405" i="133"/>
  <c r="BL407" i="135" l="1"/>
  <c r="BL413" i="134"/>
  <c r="BL406" i="133"/>
  <c r="BL408" i="135" l="1"/>
  <c r="BL414" i="134"/>
  <c r="BL407" i="133"/>
  <c r="BL409" i="135" l="1"/>
  <c r="BL415" i="134"/>
  <c r="BL408" i="133"/>
  <c r="BL410" i="135" l="1"/>
  <c r="BL416" i="134"/>
  <c r="BL409" i="133"/>
  <c r="BL411" i="135" l="1"/>
  <c r="BL417" i="134"/>
  <c r="BL412" i="135" l="1"/>
  <c r="BL418" i="134"/>
  <c r="BL413" i="135" l="1"/>
  <c r="BL419" i="134"/>
  <c r="BL414" i="135" l="1"/>
  <c r="BL420" i="134"/>
  <c r="BL415" i="135" l="1"/>
  <c r="BL421" i="134"/>
  <c r="BL416" i="135" l="1"/>
  <c r="BL422" i="134"/>
  <c r="BL417" i="135" l="1"/>
  <c r="BL423" i="134"/>
  <c r="BL418" i="135" l="1"/>
  <c r="BL424" i="134"/>
  <c r="BL419" i="135" l="1"/>
  <c r="BL425" i="134"/>
  <c r="BL420" i="135" l="1"/>
  <c r="BL426" i="134"/>
  <c r="BL421" i="135" l="1"/>
  <c r="BL427" i="134"/>
  <c r="BL422" i="135" l="1"/>
  <c r="BL428" i="134"/>
  <c r="BL423" i="135" l="1"/>
  <c r="BL429" i="134"/>
  <c r="BL424" i="135" l="1"/>
  <c r="BL430" i="134"/>
  <c r="BL425" i="135" l="1"/>
  <c r="BL431" i="134"/>
  <c r="BL426" i="135" l="1"/>
  <c r="BL432" i="134"/>
  <c r="BL427" i="135" l="1"/>
  <c r="BL433" i="134"/>
  <c r="BL428" i="135" l="1"/>
  <c r="BL434" i="134"/>
  <c r="BL429" i="135" l="1"/>
  <c r="BL435" i="134"/>
  <c r="BL430" i="135" l="1"/>
  <c r="BL436" i="134"/>
  <c r="BL431" i="135" l="1"/>
  <c r="BL437" i="134"/>
  <c r="BL432" i="135" l="1"/>
  <c r="BL438" i="134"/>
  <c r="BL433" i="135" l="1"/>
  <c r="BL439" i="134"/>
  <c r="BL434" i="135" l="1"/>
  <c r="BL440" i="134"/>
  <c r="BL435" i="135" l="1"/>
  <c r="BL441" i="134"/>
  <c r="BL436" i="135" l="1"/>
  <c r="BL442" i="134"/>
  <c r="BL437" i="135" l="1"/>
  <c r="BL443" i="134"/>
  <c r="BL438" i="135" l="1"/>
  <c r="BL444" i="134"/>
  <c r="BL439" i="135" l="1"/>
  <c r="BL445" i="134"/>
  <c r="BL440" i="135" l="1"/>
  <c r="BL446" i="134"/>
  <c r="BL441" i="135" l="1"/>
  <c r="BL447" i="134"/>
  <c r="BL442" i="135" l="1"/>
  <c r="BL448" i="134"/>
  <c r="BL443" i="135" l="1"/>
  <c r="BL449" i="134"/>
  <c r="BL444" i="135" l="1"/>
  <c r="BL450" i="134"/>
  <c r="BL445" i="135" l="1"/>
  <c r="BL451" i="134"/>
  <c r="BL446" i="135" l="1"/>
  <c r="BL452" i="134"/>
  <c r="BL447" i="135" l="1"/>
  <c r="BL453" i="134"/>
  <c r="BL448" i="135" l="1"/>
  <c r="BL454" i="134"/>
  <c r="BL449" i="135" l="1"/>
  <c r="BL455" i="134"/>
  <c r="BL450" i="135" l="1"/>
  <c r="BL456" i="134"/>
  <c r="BL451" i="135" l="1"/>
  <c r="BL457" i="134"/>
  <c r="BL452" i="135" l="1"/>
  <c r="BL458" i="134"/>
  <c r="BL453" i="135" l="1"/>
  <c r="BL459" i="134"/>
  <c r="BL454" i="135" l="1"/>
  <c r="BL460" i="134"/>
  <c r="BL455" i="135" l="1"/>
  <c r="BL461" i="134"/>
  <c r="BL456" i="135" l="1"/>
  <c r="BL462" i="134"/>
  <c r="BL457" i="135" l="1"/>
  <c r="BL463" i="134"/>
  <c r="BL458" i="135" l="1"/>
  <c r="BL464" i="134"/>
  <c r="BL459" i="135" l="1"/>
  <c r="BL465" i="134"/>
  <c r="BL460" i="135" l="1"/>
  <c r="BL466" i="134"/>
  <c r="BL461" i="135" l="1"/>
  <c r="BL467" i="134"/>
  <c r="BL462" i="135" l="1"/>
  <c r="BL468" i="134"/>
  <c r="BL463" i="135" l="1"/>
  <c r="BL469" i="134"/>
  <c r="BL464" i="135" l="1"/>
  <c r="BL470" i="134"/>
  <c r="BL465" i="135" l="1"/>
  <c r="BL471" i="134"/>
  <c r="BL472" i="134" l="1"/>
  <c r="BL473" i="134" l="1"/>
  <c r="BL474" i="134" l="1"/>
  <c r="BL475" i="134" l="1"/>
  <c r="BL476" i="134" l="1"/>
  <c r="BL477" i="134" l="1"/>
  <c r="BL478" i="134" l="1"/>
  <c r="BL479" i="134" l="1"/>
  <c r="BL480" i="134" l="1"/>
  <c r="BL481" i="134" l="1"/>
  <c r="BL482" i="134" l="1"/>
  <c r="BL483" i="134" l="1"/>
  <c r="BL484" i="134" l="1"/>
  <c r="BL485" i="134" l="1"/>
  <c r="BL486" i="134" l="1"/>
  <c r="BL487" i="134" l="1"/>
  <c r="BL488" i="134" l="1"/>
  <c r="BL489" i="134" l="1"/>
  <c r="BL490" i="134" l="1"/>
  <c r="BL491" i="134" l="1"/>
  <c r="BL492" i="134" l="1"/>
  <c r="BL493" i="134" l="1"/>
  <c r="BL494" i="134" l="1"/>
  <c r="BL495" i="134" l="1"/>
  <c r="BL496" i="134" l="1"/>
  <c r="BL497" i="134" l="1"/>
  <c r="BL498" i="134" l="1"/>
  <c r="BL499" i="134" l="1"/>
  <c r="BK118" i="134" l="1"/>
  <c r="BM118" i="134"/>
  <c r="BJ118" i="134"/>
  <c r="BK402" i="134"/>
  <c r="BM402" i="134"/>
  <c r="BJ402" i="134"/>
  <c r="BK42" i="134"/>
  <c r="BM42" i="134"/>
  <c r="BJ42" i="134"/>
  <c r="BK313" i="133"/>
  <c r="BM313" i="133"/>
  <c r="BJ313" i="133"/>
  <c r="BK182" i="134"/>
  <c r="BM182" i="134"/>
  <c r="BJ182" i="134"/>
  <c r="BM464" i="135"/>
  <c r="BJ464" i="135"/>
  <c r="BK464" i="135"/>
  <c r="BJ187" i="135"/>
  <c r="BK187" i="135"/>
  <c r="BM187" i="135"/>
  <c r="BK440" i="134"/>
  <c r="BM440" i="134"/>
  <c r="BJ440" i="134"/>
  <c r="BJ339" i="134"/>
  <c r="BK339" i="134"/>
  <c r="BM339" i="134"/>
  <c r="BM340" i="135"/>
  <c r="BJ340" i="135"/>
  <c r="BK340" i="135"/>
  <c r="BJ316" i="133"/>
  <c r="BK316" i="133"/>
  <c r="BM316" i="133"/>
  <c r="BK167" i="133"/>
  <c r="BM167" i="133"/>
  <c r="BJ167" i="133"/>
  <c r="BJ264" i="135"/>
  <c r="BK264" i="135"/>
  <c r="BM264" i="135"/>
  <c r="BK388" i="135"/>
  <c r="BM388" i="135"/>
  <c r="BJ388" i="135"/>
  <c r="BM143" i="134"/>
  <c r="BJ143" i="134"/>
  <c r="BK143" i="134"/>
  <c r="BM203" i="129"/>
  <c r="BJ203" i="129"/>
  <c r="BK203" i="129"/>
  <c r="BM89" i="129"/>
  <c r="BJ89" i="129"/>
  <c r="BK89" i="129"/>
  <c r="BK53" i="134"/>
  <c r="BM53" i="134"/>
  <c r="BJ53" i="134"/>
  <c r="BK395" i="133"/>
  <c r="BM395" i="133"/>
  <c r="BJ395" i="133"/>
  <c r="BM61" i="129"/>
  <c r="BJ61" i="129"/>
  <c r="BK61" i="129"/>
  <c r="BK140" i="133"/>
  <c r="BM140" i="133"/>
  <c r="BJ140" i="133"/>
  <c r="BJ79" i="133"/>
  <c r="BK79" i="133"/>
  <c r="BM79" i="133"/>
  <c r="BJ119" i="133"/>
  <c r="BK119" i="133"/>
  <c r="BM119" i="133"/>
  <c r="BM295" i="134"/>
  <c r="BJ295" i="134"/>
  <c r="BK295" i="134"/>
  <c r="BK327" i="133"/>
  <c r="BM327" i="133"/>
  <c r="BJ327" i="133"/>
  <c r="BJ238" i="129"/>
  <c r="BK238" i="129"/>
  <c r="BM238" i="129"/>
  <c r="BM369" i="133"/>
  <c r="BJ369" i="133"/>
  <c r="BK369" i="133"/>
  <c r="BM244" i="133"/>
  <c r="BJ244" i="133"/>
  <c r="BK244" i="133"/>
  <c r="BM415" i="135"/>
  <c r="BJ415" i="135"/>
  <c r="BK415" i="135"/>
  <c r="BK57" i="135"/>
  <c r="BM57" i="135"/>
  <c r="BJ57" i="135"/>
  <c r="BJ161" i="133"/>
  <c r="BK161" i="133"/>
  <c r="BM161" i="133"/>
  <c r="BK170" i="134"/>
  <c r="BM170" i="134"/>
  <c r="BJ170" i="134"/>
  <c r="BK39" i="133"/>
  <c r="BM39" i="133"/>
  <c r="BJ39" i="133"/>
  <c r="BM247" i="133"/>
  <c r="BJ247" i="133"/>
  <c r="BK247" i="133"/>
  <c r="BM152" i="135"/>
  <c r="BJ152" i="135"/>
  <c r="BK152" i="135"/>
  <c r="BM438" i="129"/>
  <c r="BJ438" i="129"/>
  <c r="BK438" i="129"/>
  <c r="BM22" i="129"/>
  <c r="BJ22" i="129"/>
  <c r="BK22" i="129"/>
  <c r="BJ40" i="129"/>
  <c r="BK40" i="129"/>
  <c r="BM40" i="129"/>
  <c r="BK439" i="135"/>
  <c r="BM439" i="135"/>
  <c r="BJ439" i="135"/>
  <c r="BM175" i="134"/>
  <c r="BJ175" i="134"/>
  <c r="BK175" i="134"/>
  <c r="BJ179" i="135"/>
  <c r="BK179" i="135"/>
  <c r="BM179" i="135"/>
  <c r="BK308" i="133"/>
  <c r="BM308" i="133"/>
  <c r="BJ308" i="133"/>
  <c r="BM488" i="134"/>
  <c r="BJ488" i="134"/>
  <c r="BK488" i="134"/>
  <c r="BK289" i="129"/>
  <c r="BM289" i="129"/>
  <c r="BJ289" i="129"/>
  <c r="BJ204" i="135"/>
  <c r="BK204" i="135"/>
  <c r="BM204" i="135"/>
  <c r="BK384" i="134"/>
  <c r="BM384" i="134"/>
  <c r="BJ384" i="134"/>
  <c r="BM176" i="133"/>
  <c r="BJ176" i="133"/>
  <c r="BK176" i="133"/>
  <c r="BM66" i="134"/>
  <c r="BJ66" i="134"/>
  <c r="BK66" i="134"/>
  <c r="BK325" i="135"/>
  <c r="BM325" i="135"/>
  <c r="BJ325" i="135"/>
  <c r="BK42" i="129"/>
  <c r="BM42" i="129"/>
  <c r="BJ42" i="129"/>
  <c r="BM216" i="133"/>
  <c r="BJ216" i="133"/>
  <c r="BK216" i="133"/>
  <c r="BM266" i="134"/>
  <c r="BJ266" i="134"/>
  <c r="BK266" i="134"/>
  <c r="BM257" i="135"/>
  <c r="BJ257" i="135"/>
  <c r="BK257" i="135"/>
  <c r="BM348" i="134"/>
  <c r="BJ348" i="134"/>
  <c r="BK348" i="134"/>
  <c r="BJ270" i="134"/>
  <c r="BK270" i="134"/>
  <c r="BM270" i="134"/>
  <c r="BM425" i="129"/>
  <c r="BJ425" i="129"/>
  <c r="BK425" i="129"/>
  <c r="BM381" i="134"/>
  <c r="BJ381" i="134"/>
  <c r="BK381" i="134"/>
  <c r="BM290" i="133"/>
  <c r="BJ290" i="133"/>
  <c r="BK290" i="133"/>
  <c r="BJ64" i="135"/>
  <c r="BK64" i="135"/>
  <c r="BM64" i="135"/>
  <c r="BK367" i="129"/>
  <c r="BM367" i="129"/>
  <c r="BJ367" i="129"/>
  <c r="BJ252" i="129"/>
  <c r="BK252" i="129"/>
  <c r="BM252" i="129"/>
  <c r="BM351" i="134"/>
  <c r="BJ351" i="134"/>
  <c r="BK351" i="134"/>
  <c r="BK492" i="134"/>
  <c r="BM492" i="134"/>
  <c r="BJ492" i="134"/>
  <c r="BK43" i="129"/>
  <c r="BM43" i="129"/>
  <c r="BJ43" i="129"/>
  <c r="BM313" i="135"/>
  <c r="BJ313" i="135"/>
  <c r="BK313" i="135"/>
  <c r="BM317" i="133"/>
  <c r="BJ317" i="133"/>
  <c r="BK317" i="133"/>
  <c r="BM304" i="129"/>
  <c r="BJ304" i="129"/>
  <c r="BK304" i="129"/>
  <c r="BJ234" i="135"/>
  <c r="BK234" i="135"/>
  <c r="BM234" i="135"/>
  <c r="BJ130" i="133"/>
  <c r="BK130" i="133"/>
  <c r="BM130" i="133"/>
  <c r="BM115" i="134"/>
  <c r="BJ115" i="134"/>
  <c r="BK115" i="134"/>
  <c r="BK271" i="134"/>
  <c r="BM271" i="134"/>
  <c r="BJ271" i="134"/>
  <c r="BM269" i="134"/>
  <c r="BJ269" i="134"/>
  <c r="BK269" i="134"/>
  <c r="BK98" i="134"/>
  <c r="BM98" i="134"/>
  <c r="BJ98" i="134"/>
  <c r="BM283" i="129"/>
  <c r="BJ283" i="129"/>
  <c r="BK283" i="129"/>
  <c r="BK381" i="133"/>
  <c r="BM381" i="133"/>
  <c r="BJ381" i="133"/>
  <c r="BJ31" i="129"/>
  <c r="BK31" i="129"/>
  <c r="BM31" i="129"/>
  <c r="BM375" i="135"/>
  <c r="BJ375" i="135"/>
  <c r="BK375" i="135"/>
  <c r="BK125" i="133"/>
  <c r="BM125" i="133"/>
  <c r="BJ125" i="133"/>
  <c r="BM208" i="134"/>
  <c r="BJ208" i="134"/>
  <c r="BK208" i="134"/>
  <c r="BJ415" i="134"/>
  <c r="BK415" i="134"/>
  <c r="BM415" i="134"/>
  <c r="BK275" i="129"/>
  <c r="BM275" i="129"/>
  <c r="BJ275" i="129"/>
  <c r="BJ383" i="129"/>
  <c r="BK383" i="129"/>
  <c r="BM383" i="129"/>
  <c r="BM171" i="134"/>
  <c r="BJ171" i="134"/>
  <c r="BK171" i="134"/>
  <c r="BK183" i="135"/>
  <c r="BM183" i="135"/>
  <c r="BJ183" i="135"/>
  <c r="BK322" i="129"/>
  <c r="BM322" i="129"/>
  <c r="BJ322" i="129"/>
  <c r="BM222" i="135"/>
  <c r="BJ222" i="135"/>
  <c r="BK222" i="135"/>
  <c r="BK129" i="134"/>
  <c r="BM129" i="134"/>
  <c r="BJ129" i="134"/>
  <c r="BK372" i="133"/>
  <c r="BM372" i="133"/>
  <c r="BJ372" i="133"/>
  <c r="BJ418" i="129"/>
  <c r="BK418" i="129"/>
  <c r="BM418" i="129"/>
  <c r="BM243" i="135"/>
  <c r="BJ243" i="135"/>
  <c r="BK243" i="135"/>
  <c r="BK265" i="134"/>
  <c r="BM265" i="134"/>
  <c r="BJ265" i="134"/>
  <c r="BK136" i="133"/>
  <c r="BM136" i="133"/>
  <c r="BJ136" i="133"/>
  <c r="BJ68" i="135"/>
  <c r="BK68" i="135"/>
  <c r="BM68" i="135"/>
  <c r="BM60" i="135"/>
  <c r="BJ60" i="135"/>
  <c r="BK60" i="135"/>
  <c r="BK464" i="134"/>
  <c r="BM464" i="134"/>
  <c r="BJ464" i="134"/>
  <c r="BJ331" i="135"/>
  <c r="BK331" i="135"/>
  <c r="BM331" i="135"/>
  <c r="BJ163" i="129"/>
  <c r="BK163" i="129"/>
  <c r="BM163" i="129"/>
  <c r="BM290" i="135"/>
  <c r="BJ290" i="135"/>
  <c r="BK290" i="135"/>
  <c r="BK90" i="133"/>
  <c r="BM90" i="133"/>
  <c r="BJ90" i="133"/>
  <c r="BM359" i="129"/>
  <c r="BJ359" i="129"/>
  <c r="BK359" i="129"/>
  <c r="BJ436" i="129"/>
  <c r="BK436" i="129"/>
  <c r="BM436" i="129"/>
  <c r="BJ468" i="134"/>
  <c r="BK468" i="134"/>
  <c r="BM468" i="134"/>
  <c r="BK20" i="135"/>
  <c r="BM20" i="135"/>
  <c r="BJ20" i="135"/>
  <c r="BM349" i="134"/>
  <c r="BJ349" i="134"/>
  <c r="BK349" i="134"/>
  <c r="BM185" i="134"/>
  <c r="BJ185" i="134"/>
  <c r="BK185" i="134"/>
  <c r="BJ404" i="135"/>
  <c r="BK404" i="135"/>
  <c r="BM404" i="135"/>
  <c r="BJ125" i="129"/>
  <c r="BK125" i="129"/>
  <c r="BM125" i="129"/>
  <c r="BJ244" i="134"/>
  <c r="BK244" i="134"/>
  <c r="BM244" i="134"/>
  <c r="BM233" i="135"/>
  <c r="BJ233" i="135"/>
  <c r="BK233" i="135"/>
  <c r="BM279" i="133"/>
  <c r="BJ279" i="133"/>
  <c r="BK279" i="133"/>
  <c r="BM73" i="133"/>
  <c r="BJ73" i="133"/>
  <c r="BK73" i="133"/>
  <c r="BM67" i="129"/>
  <c r="BJ67" i="129"/>
  <c r="BK67" i="129"/>
  <c r="BJ57" i="129"/>
  <c r="BK57" i="129"/>
  <c r="BM57" i="129"/>
  <c r="BJ17" i="134"/>
  <c r="BK17" i="134"/>
  <c r="BM17" i="134"/>
  <c r="BK34" i="133"/>
  <c r="BM34" i="133"/>
  <c r="BJ34" i="133"/>
  <c r="BJ255" i="133"/>
  <c r="BK255" i="133"/>
  <c r="BM255" i="133"/>
  <c r="BM62" i="135"/>
  <c r="BJ62" i="135"/>
  <c r="BK62" i="135"/>
  <c r="BM337" i="135"/>
  <c r="BJ337" i="135"/>
  <c r="BK337" i="135"/>
  <c r="BM67" i="134"/>
  <c r="BJ67" i="134"/>
  <c r="BK67" i="134"/>
  <c r="BM314" i="129"/>
  <c r="BJ314" i="129"/>
  <c r="BK314" i="129"/>
  <c r="BM357" i="134"/>
  <c r="BJ357" i="134"/>
  <c r="BK357" i="134"/>
  <c r="BK191" i="129"/>
  <c r="BM191" i="129"/>
  <c r="BJ191" i="129"/>
  <c r="BK193" i="133"/>
  <c r="BM193" i="133"/>
  <c r="BJ193" i="133"/>
  <c r="BK367" i="133"/>
  <c r="BM367" i="133"/>
  <c r="BJ367" i="133"/>
  <c r="BJ106" i="134"/>
  <c r="BK106" i="134"/>
  <c r="BM106" i="134"/>
  <c r="BM218" i="133"/>
  <c r="BJ218" i="133"/>
  <c r="BK218" i="133"/>
  <c r="BJ332" i="135"/>
  <c r="BK332" i="135"/>
  <c r="BM332" i="135"/>
  <c r="BK441" i="135"/>
  <c r="BM441" i="135"/>
  <c r="BJ441" i="135"/>
  <c r="BM139" i="134"/>
  <c r="BJ139" i="134"/>
  <c r="BK139" i="134"/>
  <c r="BM278" i="135"/>
  <c r="BJ278" i="135"/>
  <c r="BK278" i="135"/>
  <c r="BM81" i="134"/>
  <c r="BJ81" i="134"/>
  <c r="BK81" i="134"/>
  <c r="BM42" i="135"/>
  <c r="BJ42" i="135"/>
  <c r="BK42" i="135"/>
  <c r="BJ56" i="135"/>
  <c r="BK56" i="135"/>
  <c r="BM56" i="135"/>
  <c r="BM173" i="135"/>
  <c r="BJ173" i="135"/>
  <c r="BK173" i="135"/>
  <c r="BM171" i="135"/>
  <c r="BJ171" i="135"/>
  <c r="BK171" i="135"/>
  <c r="BJ259" i="129"/>
  <c r="BK259" i="129"/>
  <c r="BM259" i="129"/>
  <c r="BM328" i="134"/>
  <c r="BJ328" i="134"/>
  <c r="BK328" i="134"/>
  <c r="BJ385" i="129"/>
  <c r="BK385" i="129"/>
  <c r="BM385" i="129"/>
  <c r="BM109" i="134"/>
  <c r="BJ109" i="134"/>
  <c r="BK109" i="134"/>
  <c r="BJ253" i="134"/>
  <c r="BK253" i="134"/>
  <c r="BM253" i="134"/>
  <c r="BK294" i="134"/>
  <c r="BM294" i="134"/>
  <c r="BJ294" i="134"/>
  <c r="BM86" i="129"/>
  <c r="BJ86" i="129"/>
  <c r="BK86" i="129"/>
  <c r="BM313" i="129"/>
  <c r="BJ313" i="129"/>
  <c r="BK313" i="129"/>
  <c r="BM404" i="129"/>
  <c r="BJ404" i="129"/>
  <c r="BK404" i="129"/>
  <c r="BJ248" i="133"/>
  <c r="BK248" i="133"/>
  <c r="BM248" i="133"/>
  <c r="BJ78" i="129"/>
  <c r="BK78" i="129"/>
  <c r="BM78" i="129"/>
  <c r="BK26" i="133"/>
  <c r="BM26" i="133"/>
  <c r="BJ26" i="133"/>
  <c r="BJ172" i="135"/>
  <c r="BK172" i="135"/>
  <c r="BM172" i="135"/>
  <c r="BJ393" i="135"/>
  <c r="BK393" i="135"/>
  <c r="BM393" i="135"/>
  <c r="BM78" i="135"/>
  <c r="BJ78" i="135"/>
  <c r="BK78" i="135"/>
  <c r="BM45" i="134"/>
  <c r="BJ45" i="134"/>
  <c r="BK45" i="134"/>
  <c r="BK352" i="134"/>
  <c r="BM352" i="134"/>
  <c r="BJ352" i="134"/>
  <c r="BK111" i="133"/>
  <c r="BM111" i="133"/>
  <c r="BJ111" i="133"/>
  <c r="BM458" i="135"/>
  <c r="BJ458" i="135"/>
  <c r="BK458" i="135"/>
  <c r="BJ293" i="135"/>
  <c r="BK293" i="135"/>
  <c r="BM293" i="135"/>
  <c r="BJ165" i="129"/>
  <c r="BK165" i="129"/>
  <c r="BM165" i="129"/>
  <c r="BJ321" i="133"/>
  <c r="BK321" i="133"/>
  <c r="BM321" i="133"/>
  <c r="BK300" i="129"/>
  <c r="BM300" i="129"/>
  <c r="BJ300" i="129"/>
  <c r="BK53" i="133"/>
  <c r="BM53" i="133"/>
  <c r="BJ53" i="133"/>
  <c r="BM363" i="133"/>
  <c r="BJ363" i="133"/>
  <c r="BK363" i="133"/>
  <c r="BM411" i="134"/>
  <c r="BJ411" i="134"/>
  <c r="BK411" i="134"/>
  <c r="BK432" i="129"/>
  <c r="BM432" i="129"/>
  <c r="BJ432" i="129"/>
  <c r="BK273" i="133"/>
  <c r="BM273" i="133"/>
  <c r="BJ273" i="133"/>
  <c r="BJ81" i="129"/>
  <c r="BK81" i="129"/>
  <c r="BM81" i="129"/>
  <c r="BJ214" i="133"/>
  <c r="BK214" i="133"/>
  <c r="BM214" i="133"/>
  <c r="BK88" i="129"/>
  <c r="BM88" i="129"/>
  <c r="BJ88" i="129"/>
  <c r="BJ155" i="135"/>
  <c r="BK155" i="135"/>
  <c r="BM155" i="135"/>
  <c r="BM369" i="135"/>
  <c r="BJ369" i="135"/>
  <c r="BK369" i="135"/>
  <c r="BJ33" i="134"/>
  <c r="BK33" i="134"/>
  <c r="BM33" i="134"/>
  <c r="BJ292" i="135"/>
  <c r="BK292" i="135"/>
  <c r="BM292" i="135"/>
  <c r="BM340" i="129"/>
  <c r="BJ340" i="129"/>
  <c r="BK340" i="129"/>
  <c r="BJ390" i="129"/>
  <c r="BK390" i="129"/>
  <c r="BM390" i="129"/>
  <c r="BJ113" i="134"/>
  <c r="BK113" i="134"/>
  <c r="BM113" i="134"/>
  <c r="BK387" i="133"/>
  <c r="BM387" i="133"/>
  <c r="BJ387" i="133"/>
  <c r="BK285" i="129"/>
  <c r="BM285" i="129"/>
  <c r="BJ285" i="129"/>
  <c r="BM136" i="135"/>
  <c r="BJ136" i="135"/>
  <c r="BK136" i="135"/>
  <c r="BJ280" i="133"/>
  <c r="BK280" i="133"/>
  <c r="BM280" i="133"/>
  <c r="BM69" i="135"/>
  <c r="BJ69" i="135"/>
  <c r="BK69" i="135"/>
  <c r="BK130" i="134"/>
  <c r="BM130" i="134"/>
  <c r="BJ130" i="134"/>
  <c r="BK254" i="135"/>
  <c r="BM254" i="135"/>
  <c r="BJ254" i="135"/>
  <c r="BM194" i="134"/>
  <c r="BJ194" i="134"/>
  <c r="BK194" i="134"/>
  <c r="BK160" i="134"/>
  <c r="BM160" i="134"/>
  <c r="BJ160" i="134"/>
  <c r="BJ363" i="129"/>
  <c r="BK363" i="129"/>
  <c r="BM363" i="129"/>
  <c r="BK483" i="134"/>
  <c r="BM483" i="134"/>
  <c r="BJ483" i="134"/>
  <c r="BJ452" i="134"/>
  <c r="BK452" i="134"/>
  <c r="BM452" i="134"/>
  <c r="BK306" i="129"/>
  <c r="BM306" i="129"/>
  <c r="BJ306" i="129"/>
  <c r="BM459" i="129"/>
  <c r="BJ459" i="129"/>
  <c r="BK459" i="129"/>
  <c r="BM231" i="134"/>
  <c r="BJ231" i="134"/>
  <c r="BK231" i="134"/>
  <c r="BK58" i="133"/>
  <c r="BM58" i="133"/>
  <c r="BJ58" i="133"/>
  <c r="BK365" i="133"/>
  <c r="BM365" i="133"/>
  <c r="BJ365" i="133"/>
  <c r="BJ42" i="133"/>
  <c r="BK42" i="133"/>
  <c r="BM42" i="133"/>
  <c r="BM239" i="129"/>
  <c r="BJ239" i="129"/>
  <c r="BK239" i="129"/>
  <c r="BJ346" i="135"/>
  <c r="BK346" i="135"/>
  <c r="BM346" i="135"/>
  <c r="BM76" i="133"/>
  <c r="BJ76" i="133"/>
  <c r="BK76" i="133"/>
  <c r="BK66" i="129"/>
  <c r="BM66" i="129"/>
  <c r="BJ66" i="129"/>
  <c r="BM82" i="133"/>
  <c r="BJ82" i="133"/>
  <c r="BK82" i="133"/>
  <c r="BK186" i="134"/>
  <c r="BM186" i="134"/>
  <c r="BJ186" i="134"/>
  <c r="BK283" i="134"/>
  <c r="BM283" i="134"/>
  <c r="BJ283" i="134"/>
  <c r="BM379" i="133"/>
  <c r="BJ379" i="133"/>
  <c r="BK379" i="133"/>
  <c r="BK430" i="135"/>
  <c r="BM430" i="135"/>
  <c r="BJ430" i="135"/>
  <c r="BK165" i="135"/>
  <c r="BM165" i="135"/>
  <c r="BJ165" i="135"/>
  <c r="BM200" i="129"/>
  <c r="BJ200" i="129"/>
  <c r="BK200" i="129"/>
  <c r="BM160" i="133"/>
  <c r="BJ160" i="133"/>
  <c r="BK160" i="133"/>
  <c r="BK214" i="134"/>
  <c r="BM214" i="134"/>
  <c r="BJ214" i="134"/>
  <c r="BK303" i="134"/>
  <c r="BM303" i="134"/>
  <c r="BJ303" i="134"/>
  <c r="BJ112" i="129"/>
  <c r="BK112" i="129"/>
  <c r="BM112" i="129"/>
  <c r="BJ183" i="134"/>
  <c r="BK183" i="134"/>
  <c r="BM183" i="134"/>
  <c r="BJ312" i="129"/>
  <c r="BK312" i="129"/>
  <c r="BM312" i="129"/>
  <c r="BK273" i="135"/>
  <c r="BM273" i="135"/>
  <c r="BJ273" i="135"/>
  <c r="BM161" i="129"/>
  <c r="BJ161" i="129"/>
  <c r="BK161" i="129"/>
  <c r="BJ39" i="135"/>
  <c r="BK39" i="135"/>
  <c r="BM39" i="135"/>
  <c r="BJ197" i="129"/>
  <c r="BK197" i="129"/>
  <c r="BM197" i="129"/>
  <c r="BK415" i="129"/>
  <c r="BM415" i="129"/>
  <c r="BJ415" i="129"/>
  <c r="BK445" i="134"/>
  <c r="BM445" i="134"/>
  <c r="BJ445" i="134"/>
  <c r="BK56" i="134"/>
  <c r="BM56" i="134"/>
  <c r="BJ56" i="134"/>
  <c r="BK99" i="129"/>
  <c r="BM99" i="129"/>
  <c r="BJ99" i="129"/>
  <c r="BM399" i="129"/>
  <c r="BJ399" i="129"/>
  <c r="BK399" i="129"/>
  <c r="BJ428" i="134"/>
  <c r="BK428" i="134"/>
  <c r="BM428" i="134"/>
  <c r="BM111" i="134"/>
  <c r="BJ111" i="134"/>
  <c r="BK111" i="134"/>
  <c r="BM207" i="134"/>
  <c r="BJ207" i="134"/>
  <c r="BK207" i="134"/>
  <c r="BK137" i="135"/>
  <c r="BM137" i="135"/>
  <c r="BJ137" i="135"/>
  <c r="BM232" i="133"/>
  <c r="BJ232" i="133"/>
  <c r="BK232" i="133"/>
  <c r="BJ324" i="134"/>
  <c r="BK324" i="134"/>
  <c r="BM324" i="134"/>
  <c r="BJ302" i="134"/>
  <c r="BK302" i="134"/>
  <c r="BM302" i="134"/>
  <c r="BK107" i="135"/>
  <c r="BM107" i="135"/>
  <c r="BJ107" i="135"/>
  <c r="BK254" i="133"/>
  <c r="BM254" i="133"/>
  <c r="BJ254" i="133"/>
  <c r="BM208" i="133"/>
  <c r="BJ208" i="133"/>
  <c r="BK208" i="133"/>
  <c r="BK351" i="135"/>
  <c r="BM351" i="135"/>
  <c r="BJ351" i="135"/>
  <c r="BK127" i="135"/>
  <c r="BM127" i="135"/>
  <c r="BJ127" i="135"/>
  <c r="BK100" i="134"/>
  <c r="BM100" i="134"/>
  <c r="BJ100" i="134"/>
  <c r="BM341" i="129"/>
  <c r="BJ341" i="129"/>
  <c r="BK341" i="129"/>
  <c r="BM447" i="135"/>
  <c r="BJ447" i="135"/>
  <c r="BK447" i="135"/>
  <c r="BJ21" i="133"/>
  <c r="BK21" i="133"/>
  <c r="BM21" i="133"/>
  <c r="BK41" i="135"/>
  <c r="BM41" i="135"/>
  <c r="BJ41" i="135"/>
  <c r="BJ225" i="133"/>
  <c r="BK225" i="133"/>
  <c r="BM225" i="133"/>
  <c r="BJ72" i="129"/>
  <c r="BK72" i="129"/>
  <c r="BM72" i="129"/>
  <c r="BK455" i="135"/>
  <c r="BM455" i="135"/>
  <c r="BJ455" i="135"/>
  <c r="BK286" i="129"/>
  <c r="BM286" i="129"/>
  <c r="BJ286" i="129"/>
  <c r="BM385" i="133"/>
  <c r="BJ385" i="133"/>
  <c r="BK385" i="133"/>
  <c r="BJ107" i="133"/>
  <c r="BK107" i="133"/>
  <c r="BM107" i="133"/>
  <c r="BJ17" i="135"/>
  <c r="BK17" i="135"/>
  <c r="BM17" i="135"/>
  <c r="BK303" i="135"/>
  <c r="BM303" i="135"/>
  <c r="BJ303" i="135"/>
  <c r="BK275" i="135"/>
  <c r="BM275" i="135"/>
  <c r="BJ275" i="135"/>
  <c r="BM104" i="134"/>
  <c r="BJ104" i="134"/>
  <c r="BK104" i="134"/>
  <c r="BK67" i="135"/>
  <c r="BM67" i="135"/>
  <c r="BJ67" i="135"/>
  <c r="BK203" i="133"/>
  <c r="BM203" i="133"/>
  <c r="BJ203" i="133"/>
  <c r="BM24" i="135"/>
  <c r="BJ24" i="135"/>
  <c r="BK24" i="135"/>
  <c r="BM19" i="135"/>
  <c r="BJ19" i="135"/>
  <c r="BK19" i="135"/>
  <c r="BK274" i="134"/>
  <c r="BM274" i="134"/>
  <c r="BJ274" i="134"/>
  <c r="BM117" i="134"/>
  <c r="BJ117" i="134"/>
  <c r="BK117" i="134"/>
  <c r="BM198" i="129"/>
  <c r="BJ198" i="129"/>
  <c r="BK198" i="129"/>
  <c r="BK129" i="129"/>
  <c r="BM129" i="129"/>
  <c r="BJ129" i="129"/>
  <c r="BK125" i="135"/>
  <c r="BM125" i="135"/>
  <c r="BJ125" i="135"/>
  <c r="BM374" i="133"/>
  <c r="BJ374" i="133"/>
  <c r="BK374" i="133"/>
  <c r="BK169" i="129"/>
  <c r="BM169" i="129"/>
  <c r="BJ169" i="129"/>
  <c r="BJ412" i="135"/>
  <c r="BK412" i="135"/>
  <c r="BM412" i="135"/>
  <c r="BK75" i="134"/>
  <c r="BM75" i="134"/>
  <c r="BJ75" i="134"/>
  <c r="BM30" i="135"/>
  <c r="BJ30" i="135"/>
  <c r="BK30" i="135"/>
  <c r="BJ268" i="133"/>
  <c r="BK268" i="133"/>
  <c r="BM268" i="133"/>
  <c r="BJ166" i="129"/>
  <c r="BK166" i="129"/>
  <c r="BM166" i="129"/>
  <c r="BJ51" i="134"/>
  <c r="BK51" i="134"/>
  <c r="BM51" i="134"/>
  <c r="BJ339" i="129"/>
  <c r="BK339" i="129"/>
  <c r="BM339" i="129"/>
  <c r="BM199" i="134"/>
  <c r="BJ199" i="134"/>
  <c r="BK199" i="134"/>
  <c r="BM180" i="134"/>
  <c r="BJ180" i="134"/>
  <c r="BK180" i="134"/>
  <c r="BK203" i="135"/>
  <c r="BM203" i="135"/>
  <c r="BJ203" i="135"/>
  <c r="BJ17" i="133"/>
  <c r="BK17" i="133"/>
  <c r="BM17" i="133"/>
  <c r="BM418" i="134"/>
  <c r="BJ418" i="134"/>
  <c r="BK418" i="134"/>
  <c r="BK381" i="129"/>
  <c r="BM381" i="129"/>
  <c r="BJ381" i="129"/>
  <c r="BM257" i="129"/>
  <c r="BJ257" i="129"/>
  <c r="BK257" i="129"/>
  <c r="BJ390" i="135"/>
  <c r="BK390" i="135"/>
  <c r="BM390" i="135"/>
  <c r="BM408" i="133"/>
  <c r="BJ408" i="133"/>
  <c r="BK408" i="133"/>
  <c r="BK448" i="134"/>
  <c r="BM448" i="134"/>
  <c r="BJ448" i="134"/>
  <c r="BM164" i="129"/>
  <c r="BJ164" i="129"/>
  <c r="BK164" i="129"/>
  <c r="BM385" i="134"/>
  <c r="BJ385" i="134"/>
  <c r="BK385" i="134"/>
  <c r="BK277" i="135"/>
  <c r="BM277" i="135"/>
  <c r="BJ277" i="135"/>
  <c r="BM163" i="134"/>
  <c r="BJ163" i="134"/>
  <c r="BK163" i="134"/>
  <c r="BK89" i="133"/>
  <c r="BM89" i="133"/>
  <c r="BJ89" i="133"/>
  <c r="BK348" i="133"/>
  <c r="BM348" i="133"/>
  <c r="BJ348" i="133"/>
  <c r="BK153" i="133"/>
  <c r="BM153" i="133"/>
  <c r="BJ153" i="133"/>
  <c r="BJ63" i="134"/>
  <c r="BK63" i="134"/>
  <c r="BM63" i="134"/>
  <c r="BJ356" i="129"/>
  <c r="BK356" i="129"/>
  <c r="BM356" i="129"/>
  <c r="BM99" i="135"/>
  <c r="BJ99" i="135"/>
  <c r="BK99" i="135"/>
  <c r="BK251" i="134"/>
  <c r="BM251" i="134"/>
  <c r="BJ251" i="134"/>
  <c r="BK55" i="135"/>
  <c r="BM55" i="135"/>
  <c r="BJ55" i="135"/>
  <c r="BJ417" i="134"/>
  <c r="BK417" i="134"/>
  <c r="BM417" i="134"/>
  <c r="BJ399" i="133"/>
  <c r="BK399" i="133"/>
  <c r="BM399" i="133"/>
  <c r="BK210" i="129"/>
  <c r="BM210" i="129"/>
  <c r="BJ210" i="129"/>
  <c r="BJ333" i="134"/>
  <c r="BK333" i="134"/>
  <c r="BM333" i="134"/>
  <c r="BJ102" i="135"/>
  <c r="BK102" i="135"/>
  <c r="BM102" i="135"/>
  <c r="BM334" i="134"/>
  <c r="BJ334" i="134"/>
  <c r="BK334" i="134"/>
  <c r="BK121" i="133"/>
  <c r="BM121" i="133"/>
  <c r="BJ121" i="133"/>
  <c r="BJ360" i="133"/>
  <c r="BK360" i="133"/>
  <c r="BM360" i="133"/>
  <c r="BK317" i="134"/>
  <c r="BM317" i="134"/>
  <c r="BJ317" i="134"/>
  <c r="BK263" i="134"/>
  <c r="BM263" i="134"/>
  <c r="BJ263" i="134"/>
  <c r="BM159" i="134"/>
  <c r="BJ159" i="134"/>
  <c r="BK159" i="134"/>
  <c r="BK122" i="134"/>
  <c r="BM122" i="134"/>
  <c r="BJ122" i="134"/>
  <c r="BM140" i="134"/>
  <c r="BJ140" i="134"/>
  <c r="BK140" i="134"/>
  <c r="BM303" i="133"/>
  <c r="BJ303" i="133"/>
  <c r="BK303" i="133"/>
  <c r="BK315" i="133"/>
  <c r="BM315" i="133"/>
  <c r="BJ315" i="133"/>
  <c r="BJ382" i="134"/>
  <c r="BK382" i="134"/>
  <c r="BM382" i="134"/>
  <c r="BJ303" i="129"/>
  <c r="BK303" i="129"/>
  <c r="BM303" i="129"/>
  <c r="BM22" i="133"/>
  <c r="BJ22" i="133"/>
  <c r="BK22" i="133"/>
  <c r="BM117" i="133"/>
  <c r="BJ117" i="133"/>
  <c r="BK117" i="133"/>
  <c r="BM186" i="129"/>
  <c r="BJ186" i="129"/>
  <c r="BK186" i="129"/>
  <c r="BK311" i="135"/>
  <c r="BM311" i="135"/>
  <c r="BJ311" i="135"/>
  <c r="BM241" i="133"/>
  <c r="BJ241" i="133"/>
  <c r="BK241" i="133"/>
  <c r="BM44" i="133"/>
  <c r="BJ44" i="133"/>
  <c r="BK44" i="133"/>
  <c r="BJ64" i="134"/>
  <c r="BK64" i="134"/>
  <c r="BM64" i="134"/>
  <c r="BK60" i="129"/>
  <c r="BM60" i="129"/>
  <c r="BJ60" i="129"/>
  <c r="BK307" i="135"/>
  <c r="BM307" i="135"/>
  <c r="BJ307" i="135"/>
  <c r="BK373" i="129"/>
  <c r="BM373" i="129"/>
  <c r="BJ373" i="129"/>
  <c r="BM151" i="133"/>
  <c r="BJ151" i="133"/>
  <c r="BK151" i="133"/>
  <c r="BK269" i="129"/>
  <c r="BM269" i="129"/>
  <c r="BJ269" i="129"/>
  <c r="BK316" i="134"/>
  <c r="BM316" i="134"/>
  <c r="BJ316" i="134"/>
  <c r="BJ50" i="135"/>
  <c r="BK50" i="135"/>
  <c r="BM50" i="135"/>
  <c r="BK414" i="135"/>
  <c r="BM414" i="135"/>
  <c r="BJ414" i="135"/>
  <c r="BM419" i="135"/>
  <c r="BJ419" i="135"/>
  <c r="BK419" i="135"/>
  <c r="BM319" i="133"/>
  <c r="BJ319" i="133"/>
  <c r="BK319" i="133"/>
  <c r="BJ232" i="135"/>
  <c r="BK232" i="135"/>
  <c r="BM232" i="135"/>
  <c r="BM220" i="134"/>
  <c r="BJ220" i="134"/>
  <c r="BK220" i="134"/>
  <c r="BJ212" i="129"/>
  <c r="BK212" i="129"/>
  <c r="BM212" i="129"/>
  <c r="BM161" i="134"/>
  <c r="BJ161" i="134"/>
  <c r="BK161" i="134"/>
  <c r="BJ86" i="133"/>
  <c r="BK86" i="133"/>
  <c r="BM86" i="133"/>
  <c r="BK391" i="135"/>
  <c r="BM391" i="135"/>
  <c r="BJ391" i="135"/>
  <c r="BM28" i="135"/>
  <c r="BJ28" i="135"/>
  <c r="BK28" i="135"/>
  <c r="BM309" i="134"/>
  <c r="BJ309" i="134"/>
  <c r="BK309" i="134"/>
  <c r="BJ25" i="129"/>
  <c r="BK25" i="129"/>
  <c r="BM25" i="129"/>
  <c r="BM101" i="134"/>
  <c r="BJ101" i="134"/>
  <c r="BK101" i="134"/>
  <c r="BJ194" i="129"/>
  <c r="BK194" i="129"/>
  <c r="BM194" i="129"/>
  <c r="BM363" i="134"/>
  <c r="BJ363" i="134"/>
  <c r="BK363" i="134"/>
  <c r="BJ389" i="134"/>
  <c r="BK389" i="134"/>
  <c r="BM389" i="134"/>
  <c r="BM160" i="135"/>
  <c r="BJ160" i="135"/>
  <c r="BK160" i="135"/>
  <c r="BK40" i="133"/>
  <c r="BM40" i="133"/>
  <c r="BJ40" i="133"/>
  <c r="BK136" i="134"/>
  <c r="BM136" i="134"/>
  <c r="BJ136" i="134"/>
  <c r="BM251" i="133"/>
  <c r="BJ251" i="133"/>
  <c r="BK251" i="133"/>
  <c r="BK430" i="134"/>
  <c r="BM430" i="134"/>
  <c r="BJ430" i="134"/>
  <c r="BM310" i="129"/>
  <c r="BJ310" i="129"/>
  <c r="BK310" i="129"/>
  <c r="BM21" i="135"/>
  <c r="BJ21" i="135"/>
  <c r="BK21" i="135"/>
  <c r="BJ75" i="133"/>
  <c r="BK75" i="133"/>
  <c r="BM75" i="133"/>
  <c r="BM122" i="135"/>
  <c r="BJ122" i="135"/>
  <c r="BK122" i="135"/>
  <c r="BJ166" i="135"/>
  <c r="BK166" i="135"/>
  <c r="BM166" i="135"/>
  <c r="BK437" i="135"/>
  <c r="BM437" i="135"/>
  <c r="BJ437" i="135"/>
  <c r="BJ91" i="129"/>
  <c r="BK91" i="129"/>
  <c r="BM91" i="129"/>
  <c r="BM353" i="133"/>
  <c r="BJ353" i="133"/>
  <c r="BK353" i="133"/>
  <c r="BJ159" i="135"/>
  <c r="BK159" i="135"/>
  <c r="BM159" i="135"/>
  <c r="BK61" i="135"/>
  <c r="BM61" i="135"/>
  <c r="BJ61" i="135"/>
  <c r="BJ191" i="134"/>
  <c r="BK191" i="134"/>
  <c r="BM191" i="134"/>
  <c r="BK100" i="135"/>
  <c r="BM100" i="135"/>
  <c r="BJ100" i="135"/>
  <c r="BK189" i="133"/>
  <c r="BM189" i="133"/>
  <c r="BJ189" i="133"/>
  <c r="BJ39" i="134"/>
  <c r="BK39" i="134"/>
  <c r="BM39" i="134"/>
  <c r="BK100" i="133"/>
  <c r="BM100" i="133"/>
  <c r="BJ100" i="133"/>
  <c r="BM247" i="129"/>
  <c r="BJ247" i="129"/>
  <c r="BK247" i="129"/>
  <c r="BM461" i="134"/>
  <c r="BJ461" i="134"/>
  <c r="BK461" i="134"/>
  <c r="BM254" i="129"/>
  <c r="BJ254" i="129"/>
  <c r="BK254" i="129"/>
  <c r="BM70" i="135"/>
  <c r="BJ70" i="135"/>
  <c r="BK70" i="135"/>
  <c r="BM460" i="134"/>
  <c r="BJ460" i="134"/>
  <c r="BK460" i="134"/>
  <c r="BK38" i="129"/>
  <c r="BM38" i="129"/>
  <c r="BJ38" i="129"/>
  <c r="BJ247" i="135"/>
  <c r="BK247" i="135"/>
  <c r="BM247" i="135"/>
  <c r="BK197" i="134"/>
  <c r="BM197" i="134"/>
  <c r="BJ197" i="134"/>
  <c r="BM54" i="133"/>
  <c r="BJ54" i="133"/>
  <c r="BK54" i="133"/>
  <c r="BJ294" i="133"/>
  <c r="BK294" i="133"/>
  <c r="BM294" i="133"/>
  <c r="BK359" i="133"/>
  <c r="BM359" i="133"/>
  <c r="BJ359" i="133"/>
  <c r="BK346" i="133"/>
  <c r="BM346" i="133"/>
  <c r="BJ346" i="133"/>
  <c r="BK103" i="133"/>
  <c r="BM103" i="133"/>
  <c r="BJ103" i="133"/>
  <c r="BJ149" i="135"/>
  <c r="BK149" i="135"/>
  <c r="BM149" i="135"/>
  <c r="BM55" i="129"/>
  <c r="BJ55" i="129"/>
  <c r="BK55" i="129"/>
  <c r="BJ408" i="134"/>
  <c r="BK408" i="134"/>
  <c r="BM408" i="134"/>
  <c r="BJ73" i="135"/>
  <c r="BK73" i="135"/>
  <c r="BM73" i="135"/>
  <c r="BM358" i="134"/>
  <c r="BJ358" i="134"/>
  <c r="BK358" i="134"/>
  <c r="BK458" i="134"/>
  <c r="BM458" i="134"/>
  <c r="BJ458" i="134"/>
  <c r="BM405" i="129"/>
  <c r="BJ405" i="129"/>
  <c r="BK405" i="129"/>
  <c r="BK153" i="129"/>
  <c r="BM153" i="129"/>
  <c r="BJ153" i="129"/>
  <c r="BJ252" i="134"/>
  <c r="BK252" i="134"/>
  <c r="BM252" i="134"/>
  <c r="BM49" i="134"/>
  <c r="BJ49" i="134"/>
  <c r="BK49" i="134"/>
  <c r="BJ432" i="135"/>
  <c r="BK432" i="135"/>
  <c r="BM432" i="135"/>
  <c r="BM117" i="135"/>
  <c r="BJ117" i="135"/>
  <c r="BK117" i="135"/>
  <c r="BJ325" i="134"/>
  <c r="BK325" i="134"/>
  <c r="BM325" i="134"/>
  <c r="BK115" i="135"/>
  <c r="BM115" i="135"/>
  <c r="BJ115" i="135"/>
  <c r="BK226" i="133"/>
  <c r="BM226" i="133"/>
  <c r="BJ226" i="133"/>
  <c r="BK134" i="134"/>
  <c r="BM134" i="134"/>
  <c r="BJ134" i="134"/>
  <c r="BJ268" i="134"/>
  <c r="BK268" i="134"/>
  <c r="BM268" i="134"/>
  <c r="BM391" i="134"/>
  <c r="BJ391" i="134"/>
  <c r="BK391" i="134"/>
  <c r="BM357" i="135"/>
  <c r="BJ357" i="135"/>
  <c r="BK357" i="135"/>
  <c r="BJ190" i="134"/>
  <c r="BK190" i="134"/>
  <c r="BM190" i="134"/>
  <c r="BM314" i="135"/>
  <c r="BJ314" i="135"/>
  <c r="BK314" i="135"/>
  <c r="BK105" i="134"/>
  <c r="BM105" i="134"/>
  <c r="BJ105" i="134"/>
  <c r="BM142" i="129"/>
  <c r="BJ142" i="129"/>
  <c r="BK142" i="129"/>
  <c r="BJ171" i="129"/>
  <c r="BK171" i="129"/>
  <c r="BM171" i="129"/>
  <c r="BM218" i="135"/>
  <c r="BJ218" i="135"/>
  <c r="BK218" i="135"/>
  <c r="BK277" i="134"/>
  <c r="BM277" i="134"/>
  <c r="BJ277" i="134"/>
  <c r="BK118" i="129"/>
  <c r="BM118" i="129"/>
  <c r="BJ118" i="129"/>
  <c r="BK300" i="133"/>
  <c r="BM300" i="133"/>
  <c r="BJ300" i="133"/>
  <c r="BJ196" i="129"/>
  <c r="BK196" i="129"/>
  <c r="BM196" i="129"/>
  <c r="BJ165" i="133"/>
  <c r="BK165" i="133"/>
  <c r="BM165" i="133"/>
  <c r="BJ49" i="129"/>
  <c r="BK49" i="129"/>
  <c r="BM49" i="129"/>
  <c r="BK267" i="129"/>
  <c r="BM267" i="129"/>
  <c r="BJ267" i="129"/>
  <c r="BM90" i="134"/>
  <c r="BJ90" i="134"/>
  <c r="BK90" i="134"/>
  <c r="BJ338" i="135"/>
  <c r="BK338" i="135"/>
  <c r="BM338" i="135"/>
  <c r="BK32" i="133"/>
  <c r="BM32" i="133"/>
  <c r="BJ32" i="133"/>
  <c r="BK318" i="135"/>
  <c r="BM318" i="135"/>
  <c r="BJ318" i="135"/>
  <c r="BK163" i="133"/>
  <c r="BM163" i="133"/>
  <c r="BJ163" i="133"/>
  <c r="BJ201" i="135"/>
  <c r="BK201" i="135"/>
  <c r="BM201" i="135"/>
  <c r="BK67" i="133"/>
  <c r="BM67" i="133"/>
  <c r="BJ67" i="133"/>
  <c r="BK387" i="135"/>
  <c r="BM387" i="135"/>
  <c r="BJ387" i="135"/>
  <c r="BM21" i="129"/>
  <c r="BJ21" i="129"/>
  <c r="BK21" i="129"/>
  <c r="BM127" i="133"/>
  <c r="BJ127" i="133"/>
  <c r="BK127" i="133"/>
  <c r="BM284" i="134"/>
  <c r="BJ284" i="134"/>
  <c r="BK284" i="134"/>
  <c r="BJ271" i="135"/>
  <c r="BK271" i="135"/>
  <c r="BM271" i="135"/>
  <c r="BM253" i="133"/>
  <c r="BJ253" i="133"/>
  <c r="BK253" i="133"/>
  <c r="BM257" i="134"/>
  <c r="BJ257" i="134"/>
  <c r="BK257" i="134"/>
  <c r="BJ336" i="133"/>
  <c r="BK336" i="133"/>
  <c r="BM336" i="133"/>
  <c r="BM265" i="135"/>
  <c r="BJ265" i="135"/>
  <c r="BK265" i="135"/>
  <c r="BJ289" i="134"/>
  <c r="BK289" i="134"/>
  <c r="BM289" i="134"/>
  <c r="BJ144" i="129"/>
  <c r="BK144" i="129"/>
  <c r="BM144" i="129"/>
  <c r="BM440" i="135"/>
  <c r="BJ440" i="135"/>
  <c r="BK440" i="135"/>
  <c r="BJ385" i="135"/>
  <c r="BK385" i="135"/>
  <c r="BM385" i="135"/>
  <c r="BM175" i="129"/>
  <c r="BJ175" i="129"/>
  <c r="BK175" i="129"/>
  <c r="BM193" i="129"/>
  <c r="BJ193" i="129"/>
  <c r="BK193" i="129"/>
  <c r="BM289" i="133"/>
  <c r="BJ289" i="133"/>
  <c r="BK289" i="133"/>
  <c r="BJ292" i="129"/>
  <c r="BK292" i="129"/>
  <c r="BM292" i="129"/>
  <c r="BJ180" i="135"/>
  <c r="BK180" i="135"/>
  <c r="BM180" i="135"/>
  <c r="BM431" i="134"/>
  <c r="BJ431" i="134"/>
  <c r="BK431" i="134"/>
  <c r="BJ291" i="133"/>
  <c r="BK291" i="133"/>
  <c r="BM291" i="133"/>
  <c r="BK299" i="133"/>
  <c r="BM299" i="133"/>
  <c r="BJ299" i="133"/>
  <c r="BK297" i="135"/>
  <c r="BM297" i="135"/>
  <c r="BJ297" i="135"/>
  <c r="BM448" i="129"/>
  <c r="BJ448" i="129"/>
  <c r="BK448" i="129"/>
  <c r="BM362" i="133"/>
  <c r="BJ362" i="133"/>
  <c r="BK362" i="133"/>
  <c r="BM215" i="129"/>
  <c r="BJ215" i="129"/>
  <c r="BK215" i="129"/>
  <c r="BM278" i="133"/>
  <c r="BJ278" i="133"/>
  <c r="BK278" i="133"/>
  <c r="BK137" i="133"/>
  <c r="BM137" i="133"/>
  <c r="BJ137" i="133"/>
  <c r="BM429" i="135"/>
  <c r="BJ429" i="135"/>
  <c r="BK429" i="135"/>
  <c r="BJ211" i="134"/>
  <c r="BK211" i="134"/>
  <c r="BM211" i="134"/>
  <c r="BM184" i="134"/>
  <c r="BJ184" i="134"/>
  <c r="BK184" i="134"/>
  <c r="BK124" i="134"/>
  <c r="BM124" i="134"/>
  <c r="BJ124" i="134"/>
  <c r="BM262" i="134"/>
  <c r="BJ262" i="134"/>
  <c r="BK262" i="134"/>
  <c r="BK148" i="135"/>
  <c r="BM148" i="135"/>
  <c r="BJ148" i="135"/>
  <c r="BJ184" i="133"/>
  <c r="BK184" i="133"/>
  <c r="BM184" i="133"/>
  <c r="BK458" i="129"/>
  <c r="BM458" i="129"/>
  <c r="BJ458" i="129"/>
  <c r="BM92" i="134"/>
  <c r="BJ92" i="134"/>
  <c r="BK92" i="134"/>
  <c r="BM350" i="133"/>
  <c r="BJ350" i="133"/>
  <c r="BK350" i="133"/>
  <c r="BJ192" i="135"/>
  <c r="BK192" i="135"/>
  <c r="BM192" i="135"/>
  <c r="BM131" i="129"/>
  <c r="BJ131" i="129"/>
  <c r="BK131" i="129"/>
  <c r="BJ457" i="135"/>
  <c r="BK457" i="135"/>
  <c r="BM457" i="135"/>
  <c r="BK221" i="135"/>
  <c r="BM221" i="135"/>
  <c r="BJ221" i="135"/>
  <c r="BM428" i="135"/>
  <c r="BJ428" i="135"/>
  <c r="BK428" i="135"/>
  <c r="BJ360" i="135"/>
  <c r="BK360" i="135"/>
  <c r="BM360" i="135"/>
  <c r="BK175" i="133"/>
  <c r="BM175" i="133"/>
  <c r="BJ175" i="133"/>
  <c r="BK138" i="135"/>
  <c r="BM138" i="135"/>
  <c r="BJ138" i="135"/>
  <c r="BJ15" i="134"/>
  <c r="BK15" i="134"/>
  <c r="BM15" i="134"/>
  <c r="BK446" i="129"/>
  <c r="BM446" i="129"/>
  <c r="BJ446" i="129"/>
  <c r="BM323" i="135"/>
  <c r="BJ323" i="135"/>
  <c r="BK323" i="135"/>
  <c r="BM236" i="134"/>
  <c r="BJ236" i="134"/>
  <c r="BK236" i="134"/>
  <c r="BK233" i="134"/>
  <c r="BM233" i="134"/>
  <c r="BJ233" i="134"/>
  <c r="BM281" i="133"/>
  <c r="BJ281" i="133"/>
  <c r="BK281" i="133"/>
  <c r="BK271" i="133"/>
  <c r="BM271" i="133"/>
  <c r="BJ271" i="133"/>
  <c r="BK421" i="135"/>
  <c r="BM421" i="135"/>
  <c r="BJ421" i="135"/>
  <c r="BJ365" i="135"/>
  <c r="BK365" i="135"/>
  <c r="BM365" i="135"/>
  <c r="BK367" i="134"/>
  <c r="BM367" i="134"/>
  <c r="BJ367" i="134"/>
  <c r="BJ231" i="129"/>
  <c r="BK231" i="129"/>
  <c r="BM231" i="129"/>
  <c r="BK266" i="129"/>
  <c r="BM266" i="129"/>
  <c r="BJ266" i="129"/>
  <c r="BM119" i="135"/>
  <c r="BJ119" i="135"/>
  <c r="BK119" i="135"/>
  <c r="BM114" i="134"/>
  <c r="BJ114" i="134"/>
  <c r="BK114" i="134"/>
  <c r="BK412" i="134"/>
  <c r="BM412" i="134"/>
  <c r="BJ412" i="134"/>
  <c r="BM434" i="135"/>
  <c r="BJ434" i="135"/>
  <c r="BK434" i="135"/>
  <c r="BM147" i="133"/>
  <c r="BJ147" i="133"/>
  <c r="BK147" i="133"/>
  <c r="BK103" i="135"/>
  <c r="BM103" i="135"/>
  <c r="BJ103" i="135"/>
  <c r="BM263" i="133"/>
  <c r="BJ263" i="133"/>
  <c r="BK263" i="133"/>
  <c r="BJ43" i="133"/>
  <c r="BK43" i="133"/>
  <c r="BM43" i="133"/>
  <c r="BJ131" i="135"/>
  <c r="BK131" i="135"/>
  <c r="BM131" i="135"/>
  <c r="BK145" i="134"/>
  <c r="BM145" i="134"/>
  <c r="BJ145" i="134"/>
  <c r="BM202" i="135"/>
  <c r="BJ202" i="135"/>
  <c r="BK202" i="135"/>
  <c r="BK216" i="134"/>
  <c r="BM216" i="134"/>
  <c r="BJ216" i="134"/>
  <c r="BJ427" i="134"/>
  <c r="BK427" i="134"/>
  <c r="BM427" i="134"/>
  <c r="BM335" i="133"/>
  <c r="BJ335" i="133"/>
  <c r="BK335" i="133"/>
  <c r="BM82" i="135"/>
  <c r="BJ82" i="135"/>
  <c r="BK82" i="135"/>
  <c r="BK63" i="135"/>
  <c r="BM63" i="135"/>
  <c r="BJ63" i="135"/>
  <c r="BK246" i="129"/>
  <c r="BM246" i="129"/>
  <c r="BJ246" i="129"/>
  <c r="BJ88" i="135"/>
  <c r="BK88" i="135"/>
  <c r="BM88" i="135"/>
  <c r="BJ151" i="135"/>
  <c r="BK151" i="135"/>
  <c r="BM151" i="135"/>
  <c r="BJ91" i="134"/>
  <c r="BK91" i="134"/>
  <c r="BM91" i="134"/>
  <c r="BK228" i="135"/>
  <c r="BM228" i="135"/>
  <c r="BJ228" i="135"/>
  <c r="BJ258" i="133"/>
  <c r="BK258" i="133"/>
  <c r="BM258" i="133"/>
  <c r="BM435" i="134"/>
  <c r="BJ435" i="134"/>
  <c r="BK435" i="134"/>
  <c r="BK77" i="133"/>
  <c r="BM77" i="133"/>
  <c r="BJ77" i="133"/>
  <c r="BM196" i="133"/>
  <c r="BJ196" i="133"/>
  <c r="BK196" i="133"/>
  <c r="BK150" i="133"/>
  <c r="BM150" i="133"/>
  <c r="BJ150" i="133"/>
  <c r="BK158" i="133"/>
  <c r="BM158" i="133"/>
  <c r="BJ158" i="133"/>
  <c r="BK171" i="133"/>
  <c r="BM171" i="133"/>
  <c r="BJ171" i="133"/>
  <c r="BM401" i="134"/>
  <c r="BJ401" i="134"/>
  <c r="BK401" i="134"/>
  <c r="BK24" i="133"/>
  <c r="BM24" i="133"/>
  <c r="BJ24" i="133"/>
  <c r="BK189" i="134"/>
  <c r="BM189" i="134"/>
  <c r="BJ189" i="134"/>
  <c r="BJ19" i="134"/>
  <c r="BK19" i="134"/>
  <c r="BM19" i="134"/>
  <c r="BM68" i="129"/>
  <c r="BJ68" i="129"/>
  <c r="BK68" i="129"/>
  <c r="BM262" i="129"/>
  <c r="BJ262" i="129"/>
  <c r="BK262" i="129"/>
  <c r="BK350" i="134"/>
  <c r="BM350" i="134"/>
  <c r="BJ350" i="134"/>
  <c r="BK201" i="129"/>
  <c r="BM201" i="129"/>
  <c r="BJ201" i="129"/>
  <c r="BM66" i="133"/>
  <c r="BJ66" i="133"/>
  <c r="BK66" i="133"/>
  <c r="BM394" i="134"/>
  <c r="BJ394" i="134"/>
  <c r="BK394" i="134"/>
  <c r="BM366" i="133"/>
  <c r="BJ366" i="133"/>
  <c r="BK366" i="133"/>
  <c r="BK95" i="134"/>
  <c r="BM95" i="134"/>
  <c r="BJ95" i="134"/>
  <c r="BK94" i="133"/>
  <c r="BM94" i="133"/>
  <c r="BJ94" i="133"/>
  <c r="BK368" i="129"/>
  <c r="BM368" i="129"/>
  <c r="BJ368" i="129"/>
  <c r="BK95" i="133"/>
  <c r="BM95" i="133"/>
  <c r="BJ95" i="133"/>
  <c r="BJ188" i="135"/>
  <c r="BK188" i="135"/>
  <c r="BM188" i="135"/>
  <c r="BJ300" i="134"/>
  <c r="BK300" i="134"/>
  <c r="BM300" i="134"/>
  <c r="BJ81" i="135"/>
  <c r="BK81" i="135"/>
  <c r="BM81" i="135"/>
  <c r="BM110" i="133"/>
  <c r="BJ110" i="133"/>
  <c r="BK110" i="133"/>
  <c r="BM48" i="129"/>
  <c r="BJ48" i="129"/>
  <c r="BK48" i="129"/>
  <c r="BK397" i="133"/>
  <c r="BM397" i="133"/>
  <c r="BJ397" i="133"/>
  <c r="BK307" i="134"/>
  <c r="BM307" i="134"/>
  <c r="BJ307" i="134"/>
  <c r="BK179" i="129"/>
  <c r="BM179" i="129"/>
  <c r="BJ179" i="129"/>
  <c r="BK311" i="134"/>
  <c r="BM311" i="134"/>
  <c r="BJ311" i="134"/>
  <c r="BJ322" i="135"/>
  <c r="BK322" i="135"/>
  <c r="BM322" i="135"/>
  <c r="BM375" i="134"/>
  <c r="BJ375" i="134"/>
  <c r="BK375" i="134"/>
  <c r="BJ417" i="135"/>
  <c r="BK417" i="135"/>
  <c r="BM417" i="135"/>
  <c r="BJ59" i="129"/>
  <c r="BK59" i="129"/>
  <c r="BM59" i="129"/>
  <c r="BK174" i="133"/>
  <c r="BM174" i="133"/>
  <c r="BJ174" i="133"/>
  <c r="BJ436" i="134"/>
  <c r="BK436" i="134"/>
  <c r="BM436" i="134"/>
  <c r="BM187" i="133"/>
  <c r="BJ187" i="133"/>
  <c r="BK187" i="133"/>
  <c r="BJ18" i="135"/>
  <c r="BK18" i="135"/>
  <c r="BM18" i="135"/>
  <c r="BM80" i="134"/>
  <c r="BJ80" i="134"/>
  <c r="BK80" i="134"/>
  <c r="BJ112" i="133"/>
  <c r="BK112" i="133"/>
  <c r="BM112" i="133"/>
  <c r="BM396" i="133"/>
  <c r="BJ396" i="133"/>
  <c r="BK396" i="133"/>
  <c r="BK228" i="134"/>
  <c r="BM228" i="134"/>
  <c r="BJ228" i="134"/>
  <c r="BJ68" i="133"/>
  <c r="BK68" i="133"/>
  <c r="BM68" i="133"/>
  <c r="BJ235" i="133"/>
  <c r="BK235" i="133"/>
  <c r="BM235" i="133"/>
  <c r="BJ388" i="133"/>
  <c r="BK388" i="133"/>
  <c r="BM388" i="133"/>
  <c r="BK18" i="134"/>
  <c r="BM18" i="134"/>
  <c r="BJ18" i="134"/>
  <c r="BJ455" i="134"/>
  <c r="BK455" i="134"/>
  <c r="BM455" i="134"/>
  <c r="BM131" i="133"/>
  <c r="BJ131" i="133"/>
  <c r="BK131" i="133"/>
  <c r="BJ349" i="135"/>
  <c r="BK349" i="135"/>
  <c r="BM349" i="135"/>
  <c r="BK229" i="134"/>
  <c r="BM229" i="134"/>
  <c r="BJ229" i="134"/>
  <c r="BJ442" i="129"/>
  <c r="BK442" i="129"/>
  <c r="BM442" i="129"/>
  <c r="BJ373" i="134"/>
  <c r="BK373" i="134"/>
  <c r="BM373" i="134"/>
  <c r="BM111" i="135"/>
  <c r="BJ111" i="135"/>
  <c r="BK111" i="135"/>
  <c r="BK170" i="129"/>
  <c r="BM170" i="129"/>
  <c r="BJ170" i="129"/>
  <c r="BK396" i="129"/>
  <c r="BM396" i="129"/>
  <c r="BJ396" i="129"/>
  <c r="BM248" i="135"/>
  <c r="BJ248" i="135"/>
  <c r="BK248" i="135"/>
  <c r="BK327" i="134"/>
  <c r="BM327" i="134"/>
  <c r="BJ327" i="134"/>
  <c r="BM308" i="129"/>
  <c r="BJ308" i="129"/>
  <c r="BK308" i="129"/>
  <c r="BM166" i="134"/>
  <c r="BJ166" i="134"/>
  <c r="BK166" i="134"/>
  <c r="BM237" i="133"/>
  <c r="BJ237" i="133"/>
  <c r="BK237" i="133"/>
  <c r="BM20" i="129"/>
  <c r="BJ20" i="129"/>
  <c r="BK20" i="129"/>
  <c r="BJ54" i="134"/>
  <c r="BK54" i="134"/>
  <c r="BM54" i="134"/>
  <c r="BK399" i="135"/>
  <c r="BM399" i="135"/>
  <c r="BJ399" i="135"/>
  <c r="BM87" i="129"/>
  <c r="BJ87" i="129"/>
  <c r="BK87" i="129"/>
  <c r="BJ443" i="129"/>
  <c r="BK443" i="129"/>
  <c r="BM443" i="129"/>
  <c r="BK333" i="133"/>
  <c r="BM333" i="133"/>
  <c r="BJ333" i="133"/>
  <c r="BJ144" i="134"/>
  <c r="BK144" i="134"/>
  <c r="BM144" i="134"/>
  <c r="BM19" i="129"/>
  <c r="BJ19" i="129"/>
  <c r="BK19" i="129"/>
  <c r="BJ295" i="129"/>
  <c r="BK295" i="129"/>
  <c r="BM295" i="129"/>
  <c r="BK348" i="129"/>
  <c r="BM348" i="129"/>
  <c r="BJ348" i="129"/>
  <c r="BJ219" i="129"/>
  <c r="BK219" i="129"/>
  <c r="BM219" i="129"/>
  <c r="BM426" i="135"/>
  <c r="BJ426" i="135"/>
  <c r="BK426" i="135"/>
  <c r="BK392" i="129"/>
  <c r="BM392" i="129"/>
  <c r="BJ392" i="129"/>
  <c r="BM205" i="135"/>
  <c r="BJ205" i="135"/>
  <c r="BK205" i="135"/>
  <c r="BK403" i="135"/>
  <c r="BM403" i="135"/>
  <c r="BJ403" i="135"/>
  <c r="BJ95" i="135"/>
  <c r="BK95" i="135"/>
  <c r="BM95" i="135"/>
  <c r="BJ25" i="133"/>
  <c r="BK25" i="133"/>
  <c r="BM25" i="133"/>
  <c r="BJ317" i="129"/>
  <c r="BK317" i="129"/>
  <c r="BM317" i="129"/>
  <c r="BJ143" i="133"/>
  <c r="BK143" i="133"/>
  <c r="BM143" i="133"/>
  <c r="BM393" i="133"/>
  <c r="BJ393" i="133"/>
  <c r="BK393" i="133"/>
  <c r="BJ85" i="134"/>
  <c r="BK85" i="134"/>
  <c r="BM85" i="134"/>
  <c r="BJ270" i="129"/>
  <c r="BK270" i="129"/>
  <c r="BM270" i="129"/>
  <c r="BM374" i="134"/>
  <c r="BJ374" i="134"/>
  <c r="BK374" i="134"/>
  <c r="BK103" i="134"/>
  <c r="BM103" i="134"/>
  <c r="BJ103" i="134"/>
  <c r="BK181" i="135"/>
  <c r="BM181" i="135"/>
  <c r="BJ181" i="135"/>
  <c r="BJ195" i="129"/>
  <c r="BK195" i="129"/>
  <c r="BM195" i="129"/>
  <c r="BM130" i="129"/>
  <c r="BJ130" i="129"/>
  <c r="BK130" i="129"/>
  <c r="BM177" i="135"/>
  <c r="BJ177" i="135"/>
  <c r="BK177" i="135"/>
  <c r="BJ368" i="133"/>
  <c r="BK368" i="133"/>
  <c r="BM368" i="133"/>
  <c r="BK178" i="135"/>
  <c r="BM178" i="135"/>
  <c r="BJ178" i="135"/>
  <c r="BJ226" i="129"/>
  <c r="BK226" i="129"/>
  <c r="BM226" i="129"/>
  <c r="BM306" i="135"/>
  <c r="BJ306" i="135"/>
  <c r="BK306" i="135"/>
  <c r="BM404" i="133"/>
  <c r="BJ404" i="133"/>
  <c r="BK404" i="133"/>
  <c r="BJ36" i="135"/>
  <c r="BK36" i="135"/>
  <c r="BM36" i="135"/>
  <c r="BM280" i="129"/>
  <c r="BJ280" i="129"/>
  <c r="BK280" i="129"/>
  <c r="BJ139" i="133"/>
  <c r="BK139" i="133"/>
  <c r="BM139" i="133"/>
  <c r="BJ463" i="134"/>
  <c r="BK463" i="134"/>
  <c r="BM463" i="134"/>
  <c r="BM393" i="129"/>
  <c r="BJ393" i="129"/>
  <c r="BK393" i="129"/>
  <c r="BJ422" i="135"/>
  <c r="BK422" i="135"/>
  <c r="BM422" i="135"/>
  <c r="BK242" i="135"/>
  <c r="BM242" i="135"/>
  <c r="BJ242" i="135"/>
  <c r="BK329" i="129"/>
  <c r="BM329" i="129"/>
  <c r="BJ329" i="129"/>
  <c r="BM157" i="134"/>
  <c r="BJ157" i="134"/>
  <c r="BK157" i="134"/>
  <c r="BJ423" i="129"/>
  <c r="BK423" i="129"/>
  <c r="BM423" i="129"/>
  <c r="BK245" i="135"/>
  <c r="BM245" i="135"/>
  <c r="BJ245" i="135"/>
  <c r="BM52" i="135"/>
  <c r="BJ52" i="135"/>
  <c r="BK52" i="135"/>
  <c r="BJ222" i="129"/>
  <c r="BK222" i="129"/>
  <c r="BM222" i="129"/>
  <c r="BM28" i="133"/>
  <c r="BJ28" i="133"/>
  <c r="BK28" i="133"/>
  <c r="BK154" i="134"/>
  <c r="BM154" i="134"/>
  <c r="BJ154" i="134"/>
  <c r="BM102" i="133"/>
  <c r="BJ102" i="133"/>
  <c r="BK102" i="133"/>
  <c r="BJ195" i="135"/>
  <c r="BK195" i="135"/>
  <c r="BM195" i="135"/>
  <c r="BK338" i="129"/>
  <c r="BM338" i="129"/>
  <c r="BJ338" i="129"/>
  <c r="BJ292" i="133"/>
  <c r="BK292" i="133"/>
  <c r="BM292" i="133"/>
  <c r="BM16" i="135"/>
  <c r="BJ16" i="135"/>
  <c r="BK16" i="135"/>
  <c r="BJ104" i="133"/>
  <c r="BK104" i="133"/>
  <c r="BM104" i="133"/>
  <c r="BK288" i="129"/>
  <c r="BM288" i="129"/>
  <c r="BJ288" i="129"/>
  <c r="BM293" i="129"/>
  <c r="BJ293" i="129"/>
  <c r="BK293" i="129"/>
  <c r="BM370" i="129"/>
  <c r="BJ370" i="129"/>
  <c r="BK370" i="129"/>
  <c r="BJ231" i="133"/>
  <c r="BK231" i="133"/>
  <c r="BM231" i="133"/>
  <c r="BK255" i="135"/>
  <c r="BM255" i="135"/>
  <c r="BJ255" i="135"/>
  <c r="BK219" i="135"/>
  <c r="BM219" i="135"/>
  <c r="BJ219" i="135"/>
  <c r="BM172" i="134"/>
  <c r="BJ172" i="134"/>
  <c r="BK172" i="134"/>
  <c r="BK134" i="129"/>
  <c r="BM134" i="129"/>
  <c r="BJ134" i="129"/>
  <c r="BJ407" i="135"/>
  <c r="BK407" i="135"/>
  <c r="BM407" i="135"/>
  <c r="BM202" i="129"/>
  <c r="BJ202" i="129"/>
  <c r="BK202" i="129"/>
  <c r="BM259" i="135"/>
  <c r="BJ259" i="135"/>
  <c r="BK259" i="135"/>
  <c r="BJ205" i="134"/>
  <c r="BK205" i="134"/>
  <c r="BM205" i="134"/>
  <c r="BJ140" i="129"/>
  <c r="BK140" i="129"/>
  <c r="BM140" i="129"/>
  <c r="BK77" i="135"/>
  <c r="BM77" i="135"/>
  <c r="BJ77" i="135"/>
  <c r="BM223" i="135"/>
  <c r="BJ223" i="135"/>
  <c r="BK223" i="135"/>
  <c r="BJ209" i="135"/>
  <c r="BK209" i="135"/>
  <c r="BM209" i="135"/>
  <c r="BK211" i="135"/>
  <c r="BM211" i="135"/>
  <c r="BJ211" i="135"/>
  <c r="BJ65" i="129"/>
  <c r="BK65" i="129"/>
  <c r="BM65" i="129"/>
  <c r="BK392" i="133"/>
  <c r="BM392" i="133"/>
  <c r="BJ392" i="133"/>
  <c r="BJ217" i="133"/>
  <c r="BK217" i="133"/>
  <c r="BM217" i="133"/>
  <c r="BK328" i="135"/>
  <c r="BM328" i="135"/>
  <c r="BJ328" i="135"/>
  <c r="BJ314" i="133"/>
  <c r="BK314" i="133"/>
  <c r="BM314" i="133"/>
  <c r="BJ130" i="135"/>
  <c r="BK130" i="135"/>
  <c r="BM130" i="135"/>
  <c r="BJ186" i="133"/>
  <c r="BK186" i="133"/>
  <c r="BM186" i="133"/>
  <c r="BM235" i="135"/>
  <c r="BJ235" i="135"/>
  <c r="BK235" i="135"/>
  <c r="BJ37" i="129"/>
  <c r="BK37" i="129"/>
  <c r="BM37" i="129"/>
  <c r="BJ321" i="129"/>
  <c r="BK321" i="129"/>
  <c r="BM321" i="129"/>
  <c r="BM295" i="135"/>
  <c r="BJ295" i="135"/>
  <c r="BK295" i="135"/>
  <c r="BM341" i="134"/>
  <c r="BJ341" i="134"/>
  <c r="BK341" i="134"/>
  <c r="BJ155" i="133"/>
  <c r="BK155" i="133"/>
  <c r="BM155" i="133"/>
  <c r="BJ116" i="134"/>
  <c r="BK116" i="134"/>
  <c r="BM116" i="134"/>
  <c r="BJ387" i="129"/>
  <c r="BK387" i="129"/>
  <c r="BM387" i="129"/>
  <c r="BM115" i="133"/>
  <c r="BJ115" i="133"/>
  <c r="BK115" i="133"/>
  <c r="BK132" i="129"/>
  <c r="BM132" i="129"/>
  <c r="BJ132" i="129"/>
  <c r="BM323" i="134"/>
  <c r="BJ323" i="134"/>
  <c r="BK323" i="134"/>
  <c r="BM331" i="133"/>
  <c r="BJ331" i="133"/>
  <c r="BK331" i="133"/>
  <c r="BK202" i="133"/>
  <c r="BM202" i="133"/>
  <c r="BJ202" i="133"/>
  <c r="BJ429" i="134"/>
  <c r="BK429" i="134"/>
  <c r="BM429" i="134"/>
  <c r="BJ261" i="135"/>
  <c r="BK261" i="135"/>
  <c r="BM261" i="135"/>
  <c r="BK46" i="133"/>
  <c r="BM46" i="133"/>
  <c r="BJ46" i="133"/>
  <c r="BM309" i="135"/>
  <c r="BJ309" i="135"/>
  <c r="BK309" i="135"/>
  <c r="BJ374" i="135"/>
  <c r="BK374" i="135"/>
  <c r="BM374" i="135"/>
  <c r="BK383" i="134"/>
  <c r="BM383" i="134"/>
  <c r="BJ383" i="134"/>
  <c r="BM364" i="133"/>
  <c r="BJ364" i="133"/>
  <c r="BK364" i="133"/>
  <c r="BM157" i="129"/>
  <c r="BJ157" i="129"/>
  <c r="BK157" i="129"/>
  <c r="BM260" i="129"/>
  <c r="BJ260" i="129"/>
  <c r="BK260" i="129"/>
  <c r="BK222" i="133"/>
  <c r="BM222" i="133"/>
  <c r="BJ222" i="133"/>
  <c r="BM198" i="133"/>
  <c r="BJ198" i="133"/>
  <c r="BK198" i="133"/>
  <c r="BJ377" i="134"/>
  <c r="BK377" i="134"/>
  <c r="BM377" i="134"/>
  <c r="BK206" i="134"/>
  <c r="BM206" i="134"/>
  <c r="BJ206" i="134"/>
  <c r="BJ279" i="134"/>
  <c r="BK279" i="134"/>
  <c r="BM279" i="134"/>
  <c r="BK235" i="129"/>
  <c r="BM235" i="129"/>
  <c r="BJ235" i="129"/>
  <c r="BJ177" i="129"/>
  <c r="BK177" i="129"/>
  <c r="BM177" i="129"/>
  <c r="BK329" i="134"/>
  <c r="BM329" i="134"/>
  <c r="BJ329" i="134"/>
  <c r="BK23" i="133"/>
  <c r="BM23" i="133"/>
  <c r="BJ23" i="133"/>
  <c r="BJ216" i="135"/>
  <c r="BK216" i="135"/>
  <c r="BM216" i="135"/>
  <c r="BK35" i="134"/>
  <c r="BM35" i="134"/>
  <c r="BJ35" i="134"/>
  <c r="BJ102" i="134"/>
  <c r="BK102" i="134"/>
  <c r="BM102" i="134"/>
  <c r="BM135" i="134"/>
  <c r="BJ135" i="134"/>
  <c r="BK135" i="134"/>
  <c r="BJ177" i="133"/>
  <c r="BK177" i="133"/>
  <c r="BM177" i="133"/>
  <c r="BK279" i="135"/>
  <c r="BM279" i="135"/>
  <c r="BJ279" i="135"/>
  <c r="BK329" i="135"/>
  <c r="BM329" i="135"/>
  <c r="BJ329" i="135"/>
  <c r="BJ320" i="134"/>
  <c r="BK320" i="134"/>
  <c r="BM320" i="134"/>
  <c r="BK150" i="135"/>
  <c r="BM150" i="135"/>
  <c r="BJ150" i="135"/>
  <c r="BK78" i="134"/>
  <c r="BM78" i="134"/>
  <c r="BJ78" i="134"/>
  <c r="BJ347" i="129"/>
  <c r="BK347" i="129"/>
  <c r="BM347" i="129"/>
  <c r="BK135" i="133"/>
  <c r="BM135" i="133"/>
  <c r="BJ135" i="133"/>
  <c r="BM371" i="134"/>
  <c r="BJ371" i="134"/>
  <c r="BK371" i="134"/>
  <c r="BM143" i="135"/>
  <c r="BJ143" i="135"/>
  <c r="BK143" i="135"/>
  <c r="BJ209" i="129"/>
  <c r="BK209" i="129"/>
  <c r="BM209" i="129"/>
  <c r="BK238" i="133"/>
  <c r="BM238" i="133"/>
  <c r="BJ238" i="133"/>
  <c r="BM30" i="133"/>
  <c r="BJ30" i="133"/>
  <c r="BK30" i="133"/>
  <c r="BK56" i="133"/>
  <c r="BM56" i="133"/>
  <c r="BJ56" i="133"/>
  <c r="BK390" i="133"/>
  <c r="BM390" i="133"/>
  <c r="BJ390" i="133"/>
  <c r="BM14" i="129"/>
  <c r="BJ14" i="129"/>
  <c r="BK14" i="129"/>
  <c r="BK216" i="129"/>
  <c r="BM216" i="129"/>
  <c r="BJ216" i="129"/>
  <c r="BM35" i="133"/>
  <c r="BJ35" i="133"/>
  <c r="BK35" i="133"/>
  <c r="BK410" i="129"/>
  <c r="BM410" i="129"/>
  <c r="BJ410" i="129"/>
  <c r="BJ251" i="135"/>
  <c r="BK251" i="135"/>
  <c r="BM251" i="135"/>
  <c r="BJ239" i="134"/>
  <c r="BK239" i="134"/>
  <c r="BM239" i="134"/>
  <c r="BJ456" i="134"/>
  <c r="BK456" i="134"/>
  <c r="BM456" i="134"/>
  <c r="BJ47" i="134"/>
  <c r="BK47" i="134"/>
  <c r="BM47" i="134"/>
  <c r="BM356" i="134"/>
  <c r="BJ356" i="134"/>
  <c r="BK356" i="134"/>
  <c r="BK291" i="129"/>
  <c r="BM291" i="129"/>
  <c r="BJ291" i="129"/>
  <c r="BJ85" i="129"/>
  <c r="BK85" i="129"/>
  <c r="BM85" i="129"/>
  <c r="BJ101" i="135"/>
  <c r="BK101" i="135"/>
  <c r="BM101" i="135"/>
  <c r="BK239" i="135"/>
  <c r="BM239" i="135"/>
  <c r="BJ239" i="135"/>
  <c r="BJ82" i="134"/>
  <c r="BK82" i="134"/>
  <c r="BM82" i="134"/>
  <c r="BJ232" i="134"/>
  <c r="BK232" i="134"/>
  <c r="BM232" i="134"/>
  <c r="BM230" i="129"/>
  <c r="BJ230" i="129"/>
  <c r="BK230" i="129"/>
  <c r="BM204" i="133"/>
  <c r="BJ204" i="133"/>
  <c r="BK204" i="133"/>
  <c r="BJ168" i="133"/>
  <c r="BK168" i="133"/>
  <c r="BM168" i="133"/>
  <c r="BJ399" i="134"/>
  <c r="BK399" i="134"/>
  <c r="BM399" i="134"/>
  <c r="BJ286" i="133"/>
  <c r="BK286" i="133"/>
  <c r="BM286" i="133"/>
  <c r="BK380" i="135"/>
  <c r="BM380" i="135"/>
  <c r="BJ380" i="135"/>
  <c r="BK347" i="135"/>
  <c r="BM347" i="135"/>
  <c r="BJ347" i="135"/>
  <c r="BK250" i="134"/>
  <c r="BM250" i="134"/>
  <c r="BJ250" i="134"/>
  <c r="BK178" i="133"/>
  <c r="BM178" i="133"/>
  <c r="BJ178" i="133"/>
  <c r="BM147" i="129"/>
  <c r="BJ147" i="129"/>
  <c r="BK147" i="129"/>
  <c r="BM406" i="135"/>
  <c r="BJ406" i="135"/>
  <c r="BK406" i="135"/>
  <c r="BJ33" i="129"/>
  <c r="BK33" i="129"/>
  <c r="BM33" i="129"/>
  <c r="BK310" i="135"/>
  <c r="BM310" i="135"/>
  <c r="BJ310" i="135"/>
  <c r="BK333" i="129"/>
  <c r="BM333" i="129"/>
  <c r="BJ333" i="129"/>
  <c r="BM79" i="129"/>
  <c r="BJ79" i="129"/>
  <c r="BK79" i="129"/>
  <c r="BJ15" i="135"/>
  <c r="BK15" i="135"/>
  <c r="BM15" i="135"/>
  <c r="BK362" i="134"/>
  <c r="BM362" i="134"/>
  <c r="BJ362" i="134"/>
  <c r="BK116" i="135"/>
  <c r="BM116" i="135"/>
  <c r="BJ116" i="135"/>
  <c r="BK187" i="129"/>
  <c r="BM187" i="129"/>
  <c r="BJ187" i="129"/>
  <c r="BM79" i="134"/>
  <c r="BJ79" i="134"/>
  <c r="BK79" i="134"/>
  <c r="BK34" i="135"/>
  <c r="BM34" i="135"/>
  <c r="BJ34" i="135"/>
  <c r="BK155" i="134"/>
  <c r="BM155" i="134"/>
  <c r="BJ155" i="134"/>
  <c r="BJ405" i="135"/>
  <c r="BK405" i="135"/>
  <c r="BM405" i="135"/>
  <c r="BK349" i="129"/>
  <c r="BM349" i="129"/>
  <c r="BJ349" i="129"/>
  <c r="BM96" i="133"/>
  <c r="BJ96" i="133"/>
  <c r="BK96" i="133"/>
  <c r="BM207" i="129"/>
  <c r="BJ207" i="129"/>
  <c r="BK207" i="129"/>
  <c r="BJ37" i="133"/>
  <c r="BK37" i="133"/>
  <c r="BM37" i="133"/>
  <c r="BK83" i="133"/>
  <c r="BM83" i="133"/>
  <c r="BJ83" i="133"/>
  <c r="BJ389" i="133"/>
  <c r="BK389" i="133"/>
  <c r="BM389" i="133"/>
  <c r="BK326" i="129"/>
  <c r="BM326" i="129"/>
  <c r="BJ326" i="129"/>
  <c r="BJ230" i="134"/>
  <c r="BK230" i="134"/>
  <c r="BM230" i="134"/>
  <c r="BM422" i="134"/>
  <c r="BJ422" i="134"/>
  <c r="BK422" i="134"/>
  <c r="BM131" i="134"/>
  <c r="BJ131" i="134"/>
  <c r="BK131" i="134"/>
  <c r="BJ318" i="134"/>
  <c r="BK318" i="134"/>
  <c r="BM318" i="134"/>
  <c r="BK442" i="135"/>
  <c r="BM442" i="135"/>
  <c r="BJ442" i="135"/>
  <c r="BK394" i="133"/>
  <c r="BM394" i="133"/>
  <c r="BJ394" i="133"/>
  <c r="BJ159" i="129"/>
  <c r="BK159" i="129"/>
  <c r="BM159" i="129"/>
  <c r="BM40" i="135"/>
  <c r="BJ40" i="135"/>
  <c r="BK40" i="135"/>
  <c r="BK388" i="129"/>
  <c r="BM388" i="129"/>
  <c r="BJ388" i="129"/>
  <c r="BJ270" i="133"/>
  <c r="BK270" i="133"/>
  <c r="BM270" i="133"/>
  <c r="BJ238" i="135"/>
  <c r="BK238" i="135"/>
  <c r="BM238" i="135"/>
  <c r="BM252" i="133"/>
  <c r="BJ252" i="133"/>
  <c r="BK252" i="133"/>
  <c r="BM450" i="134"/>
  <c r="BJ450" i="134"/>
  <c r="BK450" i="134"/>
  <c r="BK229" i="129"/>
  <c r="BM229" i="129"/>
  <c r="BJ229" i="129"/>
  <c r="BK106" i="135"/>
  <c r="BM106" i="135"/>
  <c r="BJ106" i="135"/>
  <c r="BK37" i="134"/>
  <c r="BM37" i="134"/>
  <c r="BJ37" i="134"/>
  <c r="BM195" i="134"/>
  <c r="BJ195" i="134"/>
  <c r="BK195" i="134"/>
  <c r="BJ366" i="134"/>
  <c r="BK366" i="134"/>
  <c r="BM366" i="134"/>
  <c r="BM91" i="135"/>
  <c r="BJ91" i="135"/>
  <c r="BK91" i="135"/>
  <c r="BJ18" i="129"/>
  <c r="BK18" i="129"/>
  <c r="BM18" i="129"/>
  <c r="BK242" i="133"/>
  <c r="BM242" i="133"/>
  <c r="BJ242" i="133"/>
  <c r="BM305" i="134"/>
  <c r="BJ305" i="134"/>
  <c r="BK305" i="134"/>
  <c r="BM17" i="129"/>
  <c r="BJ17" i="129"/>
  <c r="BK17" i="129"/>
  <c r="BM378" i="135"/>
  <c r="BJ378" i="135"/>
  <c r="BK378" i="135"/>
  <c r="BM59" i="135"/>
  <c r="BJ59" i="135"/>
  <c r="BK59" i="135"/>
  <c r="BM153" i="134"/>
  <c r="BJ153" i="134"/>
  <c r="BK153" i="134"/>
  <c r="BK353" i="135"/>
  <c r="BM353" i="135"/>
  <c r="BJ353" i="135"/>
  <c r="BM414" i="129"/>
  <c r="BJ414" i="129"/>
  <c r="BK414" i="129"/>
  <c r="BM249" i="134"/>
  <c r="BJ249" i="134"/>
  <c r="BK249" i="134"/>
  <c r="BM49" i="135"/>
  <c r="BJ49" i="135"/>
  <c r="BK49" i="135"/>
  <c r="BM225" i="134"/>
  <c r="BJ225" i="134"/>
  <c r="BK225" i="134"/>
  <c r="BK90" i="135"/>
  <c r="BM90" i="135"/>
  <c r="BJ90" i="135"/>
  <c r="BM224" i="134"/>
  <c r="BJ224" i="134"/>
  <c r="BK224" i="134"/>
  <c r="BM109" i="135"/>
  <c r="BJ109" i="135"/>
  <c r="BK109" i="135"/>
  <c r="BK377" i="133"/>
  <c r="BM377" i="133"/>
  <c r="BJ377" i="133"/>
  <c r="BM296" i="133"/>
  <c r="BJ296" i="133"/>
  <c r="BK296" i="133"/>
  <c r="BM392" i="134"/>
  <c r="BJ392" i="134"/>
  <c r="BK392" i="134"/>
  <c r="BJ27" i="133"/>
  <c r="BK27" i="133"/>
  <c r="BM27" i="133"/>
  <c r="BJ141" i="133"/>
  <c r="BK141" i="133"/>
  <c r="BM141" i="133"/>
  <c r="BJ220" i="133"/>
  <c r="BK220" i="133"/>
  <c r="BM220" i="133"/>
  <c r="BJ362" i="129"/>
  <c r="BK362" i="129"/>
  <c r="BM362" i="129"/>
  <c r="BK241" i="129"/>
  <c r="BM241" i="129"/>
  <c r="BJ241" i="129"/>
  <c r="BJ29" i="133"/>
  <c r="BK29" i="133"/>
  <c r="BM29" i="133"/>
  <c r="BJ242" i="134"/>
  <c r="BK242" i="134"/>
  <c r="BM242" i="134"/>
  <c r="BK93" i="134"/>
  <c r="BM93" i="134"/>
  <c r="BJ93" i="134"/>
  <c r="BK372" i="135"/>
  <c r="BM372" i="135"/>
  <c r="BJ372" i="135"/>
  <c r="BK320" i="133"/>
  <c r="BM320" i="133"/>
  <c r="BJ320" i="133"/>
  <c r="BJ47" i="133"/>
  <c r="BK47" i="133"/>
  <c r="BM47" i="133"/>
  <c r="BM240" i="135"/>
  <c r="BJ240" i="135"/>
  <c r="BK240" i="135"/>
  <c r="BJ163" i="135"/>
  <c r="BK163" i="135"/>
  <c r="BM163" i="135"/>
  <c r="BJ475" i="134"/>
  <c r="BK475" i="134"/>
  <c r="BM475" i="134"/>
  <c r="BM83" i="134"/>
  <c r="BJ83" i="134"/>
  <c r="BK83" i="134"/>
  <c r="BK411" i="135"/>
  <c r="BM411" i="135"/>
  <c r="BJ411" i="135"/>
  <c r="BM119" i="134"/>
  <c r="BJ119" i="134"/>
  <c r="BK119" i="134"/>
  <c r="BK314" i="134"/>
  <c r="BM314" i="134"/>
  <c r="BJ314" i="134"/>
  <c r="BJ336" i="129"/>
  <c r="BK336" i="129"/>
  <c r="BM336" i="129"/>
  <c r="BM327" i="135"/>
  <c r="BJ327" i="135"/>
  <c r="BK327" i="135"/>
  <c r="BM284" i="135"/>
  <c r="BJ284" i="135"/>
  <c r="BK284" i="135"/>
  <c r="BJ32" i="135"/>
  <c r="BK32" i="135"/>
  <c r="BM32" i="135"/>
  <c r="BM101" i="133"/>
  <c r="BJ101" i="133"/>
  <c r="BK101" i="133"/>
  <c r="BK40" i="134"/>
  <c r="BM40" i="134"/>
  <c r="BJ40" i="134"/>
  <c r="BM189" i="129"/>
  <c r="BJ189" i="129"/>
  <c r="BK189" i="129"/>
  <c r="BK346" i="134"/>
  <c r="BM346" i="134"/>
  <c r="BJ346" i="134"/>
  <c r="BJ332" i="134"/>
  <c r="BK332" i="134"/>
  <c r="BM332" i="134"/>
  <c r="BK113" i="135"/>
  <c r="BM113" i="135"/>
  <c r="BJ113" i="135"/>
  <c r="BM358" i="135"/>
  <c r="BJ358" i="135"/>
  <c r="BK358" i="135"/>
  <c r="BK44" i="129"/>
  <c r="BM44" i="129"/>
  <c r="BJ44" i="129"/>
  <c r="BK241" i="135"/>
  <c r="BM241" i="135"/>
  <c r="BJ241" i="135"/>
  <c r="BJ144" i="133"/>
  <c r="BK144" i="133"/>
  <c r="BM144" i="133"/>
  <c r="BJ288" i="134"/>
  <c r="BK288" i="134"/>
  <c r="BM288" i="134"/>
  <c r="BJ272" i="135"/>
  <c r="BK272" i="135"/>
  <c r="BM272" i="135"/>
  <c r="BM198" i="135"/>
  <c r="BJ198" i="135"/>
  <c r="BK198" i="135"/>
  <c r="BJ105" i="129"/>
  <c r="BK105" i="129"/>
  <c r="BM105" i="129"/>
  <c r="BK366" i="135"/>
  <c r="BM366" i="135"/>
  <c r="BJ366" i="135"/>
  <c r="BJ178" i="129"/>
  <c r="BK178" i="129"/>
  <c r="BM178" i="129"/>
  <c r="BM257" i="133"/>
  <c r="BJ257" i="133"/>
  <c r="BK257" i="133"/>
  <c r="BJ248" i="134"/>
  <c r="BK248" i="134"/>
  <c r="BM248" i="134"/>
  <c r="BK97" i="134"/>
  <c r="BM97" i="134"/>
  <c r="BJ97" i="134"/>
  <c r="BK324" i="129"/>
  <c r="BM324" i="129"/>
  <c r="BJ324" i="129"/>
  <c r="BK320" i="129"/>
  <c r="BM320" i="129"/>
  <c r="BJ320" i="129"/>
  <c r="BJ34" i="134"/>
  <c r="BK34" i="134"/>
  <c r="BM34" i="134"/>
  <c r="BM186" i="135"/>
  <c r="BJ186" i="135"/>
  <c r="BK186" i="135"/>
  <c r="BJ97" i="129"/>
  <c r="BK97" i="129"/>
  <c r="BM97" i="129"/>
  <c r="BM51" i="133"/>
  <c r="BJ51" i="133"/>
  <c r="BK51" i="133"/>
  <c r="BJ424" i="134"/>
  <c r="BK424" i="134"/>
  <c r="BM424" i="134"/>
  <c r="BM192" i="134"/>
  <c r="BJ192" i="134"/>
  <c r="BK192" i="134"/>
  <c r="BM288" i="135"/>
  <c r="BJ288" i="135"/>
  <c r="BK288" i="135"/>
  <c r="BK207" i="135"/>
  <c r="BM207" i="135"/>
  <c r="BJ207" i="135"/>
  <c r="BJ370" i="134"/>
  <c r="BK370" i="134"/>
  <c r="BM370" i="134"/>
  <c r="BJ119" i="129"/>
  <c r="BK119" i="129"/>
  <c r="BM119" i="129"/>
  <c r="BM297" i="129"/>
  <c r="BJ297" i="129"/>
  <c r="BK297" i="129"/>
  <c r="BM282" i="133"/>
  <c r="BJ282" i="133"/>
  <c r="BK282" i="133"/>
  <c r="BK69" i="134"/>
  <c r="BM69" i="134"/>
  <c r="BJ69" i="134"/>
  <c r="BK350" i="129"/>
  <c r="BM350" i="129"/>
  <c r="BJ350" i="129"/>
  <c r="BM334" i="135"/>
  <c r="BJ334" i="135"/>
  <c r="BK334" i="135"/>
  <c r="BM311" i="129"/>
  <c r="BJ311" i="129"/>
  <c r="BK311" i="129"/>
  <c r="BK138" i="129"/>
  <c r="BM138" i="129"/>
  <c r="BJ138" i="129"/>
  <c r="BM354" i="135"/>
  <c r="BJ354" i="135"/>
  <c r="BK354" i="135"/>
  <c r="BJ344" i="129"/>
  <c r="BK344" i="129"/>
  <c r="BM344" i="129"/>
  <c r="BK185" i="135"/>
  <c r="BM185" i="135"/>
  <c r="BJ185" i="135"/>
  <c r="BM56" i="129"/>
  <c r="BJ56" i="129"/>
  <c r="BK56" i="129"/>
  <c r="BK319" i="135"/>
  <c r="BM319" i="135"/>
  <c r="BJ319" i="135"/>
  <c r="BJ123" i="134"/>
  <c r="BK123" i="134"/>
  <c r="BM123" i="134"/>
  <c r="BM429" i="129"/>
  <c r="BJ429" i="129"/>
  <c r="BK429" i="129"/>
  <c r="BK57" i="134"/>
  <c r="BM57" i="134"/>
  <c r="BJ57" i="134"/>
  <c r="BJ77" i="129"/>
  <c r="BK77" i="129"/>
  <c r="BM77" i="129"/>
  <c r="BM114" i="133"/>
  <c r="BJ114" i="133"/>
  <c r="BK114" i="133"/>
  <c r="BK35" i="135"/>
  <c r="BM35" i="135"/>
  <c r="BJ35" i="135"/>
  <c r="BJ191" i="135"/>
  <c r="BK191" i="135"/>
  <c r="BM191" i="135"/>
  <c r="BM343" i="135"/>
  <c r="BJ343" i="135"/>
  <c r="BK343" i="135"/>
  <c r="BJ72" i="133"/>
  <c r="BK72" i="133"/>
  <c r="BM72" i="133"/>
  <c r="BJ236" i="129"/>
  <c r="BK236" i="129"/>
  <c r="BM236" i="129"/>
  <c r="BJ207" i="133"/>
  <c r="BK207" i="133"/>
  <c r="BM207" i="133"/>
  <c r="BM31" i="134"/>
  <c r="BJ31" i="134"/>
  <c r="BK31" i="134"/>
  <c r="BJ482" i="134"/>
  <c r="BK482" i="134"/>
  <c r="BM482" i="134"/>
  <c r="BJ211" i="133"/>
  <c r="BK211" i="133"/>
  <c r="BM211" i="133"/>
  <c r="BK345" i="133"/>
  <c r="BM345" i="133"/>
  <c r="BJ345" i="133"/>
  <c r="BK94" i="134"/>
  <c r="BM94" i="134"/>
  <c r="BJ94" i="134"/>
  <c r="BM305" i="135"/>
  <c r="BJ305" i="135"/>
  <c r="BK305" i="135"/>
  <c r="BJ434" i="134"/>
  <c r="BK434" i="134"/>
  <c r="BM434" i="134"/>
  <c r="BM264" i="129"/>
  <c r="BJ264" i="129"/>
  <c r="BK264" i="129"/>
  <c r="BJ375" i="133"/>
  <c r="BK375" i="133"/>
  <c r="BM375" i="133"/>
  <c r="BJ355" i="129"/>
  <c r="BK355" i="129"/>
  <c r="BM355" i="129"/>
  <c r="BK438" i="135"/>
  <c r="BM438" i="135"/>
  <c r="BJ438" i="135"/>
  <c r="BM39" i="129"/>
  <c r="BJ39" i="129"/>
  <c r="BK39" i="129"/>
  <c r="BM217" i="135"/>
  <c r="BJ217" i="135"/>
  <c r="BK217" i="135"/>
  <c r="BJ72" i="134"/>
  <c r="BK72" i="134"/>
  <c r="BM72" i="134"/>
  <c r="BK403" i="134"/>
  <c r="BM403" i="134"/>
  <c r="BJ403" i="134"/>
  <c r="BK38" i="133"/>
  <c r="BM38" i="133"/>
  <c r="BJ38" i="133"/>
  <c r="BM265" i="129"/>
  <c r="BJ265" i="129"/>
  <c r="BK265" i="129"/>
  <c r="BM400" i="133"/>
  <c r="BJ400" i="133"/>
  <c r="BK400" i="133"/>
  <c r="BJ202" i="134"/>
  <c r="BK202" i="134"/>
  <c r="BM202" i="134"/>
  <c r="BJ370" i="135"/>
  <c r="BK370" i="135"/>
  <c r="BM370" i="135"/>
  <c r="BJ61" i="133"/>
  <c r="BK61" i="133"/>
  <c r="BM61" i="133"/>
  <c r="BM142" i="135"/>
  <c r="BJ142" i="135"/>
  <c r="BK142" i="135"/>
  <c r="BJ477" i="134"/>
  <c r="BK477" i="134"/>
  <c r="BM477" i="134"/>
  <c r="BJ256" i="133"/>
  <c r="BK256" i="133"/>
  <c r="BM256" i="133"/>
  <c r="BK443" i="135"/>
  <c r="BM443" i="135"/>
  <c r="BJ443" i="135"/>
  <c r="BJ89" i="135"/>
  <c r="BK89" i="135"/>
  <c r="BM89" i="135"/>
  <c r="BJ424" i="135"/>
  <c r="BK424" i="135"/>
  <c r="BM424" i="135"/>
  <c r="BJ113" i="129"/>
  <c r="BK113" i="129"/>
  <c r="BM113" i="129"/>
  <c r="BK297" i="134"/>
  <c r="BM297" i="134"/>
  <c r="BJ297" i="134"/>
  <c r="BM404" i="134"/>
  <c r="BJ404" i="134"/>
  <c r="BK404" i="134"/>
  <c r="BM484" i="134"/>
  <c r="BJ484" i="134"/>
  <c r="BK484" i="134"/>
  <c r="BK97" i="133"/>
  <c r="BM97" i="133"/>
  <c r="BJ97" i="133"/>
  <c r="BK425" i="134"/>
  <c r="BM425" i="134"/>
  <c r="BJ425" i="134"/>
  <c r="BJ109" i="133"/>
  <c r="BK109" i="133"/>
  <c r="BM109" i="133"/>
  <c r="BK398" i="129"/>
  <c r="BM398" i="129"/>
  <c r="BJ398" i="129"/>
  <c r="BJ284" i="129"/>
  <c r="BK284" i="129"/>
  <c r="BM284" i="129"/>
  <c r="BJ373" i="133"/>
  <c r="BK373" i="133"/>
  <c r="BM373" i="133"/>
  <c r="BK293" i="134"/>
  <c r="BM293" i="134"/>
  <c r="BJ293" i="134"/>
  <c r="BJ326" i="134"/>
  <c r="BK326" i="134"/>
  <c r="BM326" i="134"/>
  <c r="BM379" i="135"/>
  <c r="BJ379" i="135"/>
  <c r="BK379" i="135"/>
  <c r="BK84" i="129"/>
  <c r="BM84" i="129"/>
  <c r="BJ84" i="129"/>
  <c r="BK304" i="133"/>
  <c r="BM304" i="133"/>
  <c r="BJ304" i="133"/>
  <c r="BJ321" i="135"/>
  <c r="BK321" i="135"/>
  <c r="BM321" i="135"/>
  <c r="BJ372" i="134"/>
  <c r="BK372" i="134"/>
  <c r="BM372" i="134"/>
  <c r="BM18" i="133"/>
  <c r="BJ18" i="133"/>
  <c r="BK18" i="133"/>
  <c r="BJ263" i="129"/>
  <c r="BK263" i="129"/>
  <c r="BM263" i="129"/>
  <c r="BM213" i="135"/>
  <c r="BJ213" i="135"/>
  <c r="BK213" i="135"/>
  <c r="BM425" i="135"/>
  <c r="BJ425" i="135"/>
  <c r="BK425" i="135"/>
  <c r="BJ363" i="135"/>
  <c r="BK363" i="135"/>
  <c r="BM363" i="135"/>
  <c r="BM213" i="134"/>
  <c r="BJ213" i="134"/>
  <c r="BK213" i="134"/>
  <c r="BM317" i="135"/>
  <c r="BJ317" i="135"/>
  <c r="BK317" i="135"/>
  <c r="BM370" i="133"/>
  <c r="BJ370" i="133"/>
  <c r="BK370" i="133"/>
  <c r="BM108" i="135"/>
  <c r="BJ108" i="135"/>
  <c r="BK108" i="135"/>
  <c r="BM71" i="129"/>
  <c r="BJ71" i="129"/>
  <c r="BK71" i="129"/>
  <c r="BJ351" i="129"/>
  <c r="BK351" i="129"/>
  <c r="BM351" i="129"/>
  <c r="BJ293" i="133"/>
  <c r="BK293" i="133"/>
  <c r="BM293" i="133"/>
  <c r="BK350" i="135"/>
  <c r="BM350" i="135"/>
  <c r="BJ350" i="135"/>
  <c r="BK380" i="134"/>
  <c r="BM380" i="134"/>
  <c r="BJ380" i="134"/>
  <c r="BJ381" i="135"/>
  <c r="BK381" i="135"/>
  <c r="BM381" i="135"/>
  <c r="BJ258" i="134"/>
  <c r="BK258" i="134"/>
  <c r="BM258" i="134"/>
  <c r="BK386" i="134"/>
  <c r="BM386" i="134"/>
  <c r="BJ386" i="134"/>
  <c r="BK243" i="133"/>
  <c r="BM243" i="133"/>
  <c r="BJ243" i="133"/>
  <c r="BM275" i="134"/>
  <c r="BJ275" i="134"/>
  <c r="BK275" i="134"/>
  <c r="BJ383" i="133"/>
  <c r="BK383" i="133"/>
  <c r="BM383" i="133"/>
  <c r="BJ59" i="133"/>
  <c r="BK59" i="133"/>
  <c r="BM59" i="133"/>
  <c r="BJ326" i="133"/>
  <c r="BK326" i="133"/>
  <c r="BM326" i="133"/>
  <c r="BJ168" i="135"/>
  <c r="BK168" i="135"/>
  <c r="BM168" i="135"/>
  <c r="BJ240" i="133"/>
  <c r="BK240" i="133"/>
  <c r="BM240" i="133"/>
  <c r="BK335" i="135"/>
  <c r="BM335" i="135"/>
  <c r="BJ335" i="135"/>
  <c r="BK377" i="129"/>
  <c r="BM377" i="129"/>
  <c r="BJ377" i="129"/>
  <c r="BK403" i="129"/>
  <c r="BM403" i="129"/>
  <c r="BJ403" i="129"/>
  <c r="BJ14" i="135"/>
  <c r="BK14" i="135"/>
  <c r="BM14" i="135"/>
  <c r="BM267" i="135"/>
  <c r="BJ267" i="135"/>
  <c r="BK267" i="135"/>
  <c r="BJ296" i="135"/>
  <c r="BK296" i="135"/>
  <c r="BM296" i="135"/>
  <c r="BK398" i="134"/>
  <c r="BM398" i="134"/>
  <c r="BJ398" i="134"/>
  <c r="BM266" i="133"/>
  <c r="BJ266" i="133"/>
  <c r="BK266" i="133"/>
  <c r="BM294" i="129"/>
  <c r="BJ294" i="129"/>
  <c r="BK294" i="129"/>
  <c r="BK328" i="129"/>
  <c r="BM328" i="129"/>
  <c r="BJ328" i="129"/>
  <c r="BK339" i="133"/>
  <c r="BM339" i="133"/>
  <c r="BJ339" i="133"/>
  <c r="BJ349" i="133"/>
  <c r="BK349" i="133"/>
  <c r="BM349" i="133"/>
  <c r="BJ344" i="133"/>
  <c r="BK344" i="133"/>
  <c r="BM344" i="133"/>
  <c r="BK89" i="134"/>
  <c r="BM89" i="134"/>
  <c r="BJ89" i="134"/>
  <c r="BM175" i="135"/>
  <c r="BJ175" i="135"/>
  <c r="BK175" i="135"/>
  <c r="BJ265" i="133"/>
  <c r="BK265" i="133"/>
  <c r="BM265" i="133"/>
  <c r="BJ250" i="133"/>
  <c r="BK250" i="133"/>
  <c r="BM250" i="133"/>
  <c r="BM243" i="129"/>
  <c r="BJ243" i="129"/>
  <c r="BK243" i="129"/>
  <c r="BM473" i="134"/>
  <c r="BJ473" i="134"/>
  <c r="BK473" i="134"/>
  <c r="BJ219" i="134"/>
  <c r="BK219" i="134"/>
  <c r="BM219" i="134"/>
  <c r="BM421" i="129"/>
  <c r="BJ421" i="129"/>
  <c r="BK421" i="129"/>
  <c r="BM36" i="134"/>
  <c r="BJ36" i="134"/>
  <c r="BK36" i="134"/>
  <c r="BK150" i="134"/>
  <c r="BM150" i="134"/>
  <c r="BJ150" i="134"/>
  <c r="BM437" i="129"/>
  <c r="BJ437" i="129"/>
  <c r="BK437" i="129"/>
  <c r="BK103" i="129"/>
  <c r="BM103" i="129"/>
  <c r="BJ103" i="129"/>
  <c r="BM421" i="134"/>
  <c r="BJ421" i="134"/>
  <c r="BK421" i="134"/>
  <c r="BJ200" i="135"/>
  <c r="BK200" i="135"/>
  <c r="BM200" i="135"/>
  <c r="BK95" i="129"/>
  <c r="BM95" i="129"/>
  <c r="BJ95" i="129"/>
  <c r="BJ494" i="134"/>
  <c r="BK494" i="134"/>
  <c r="BM494" i="134"/>
  <c r="BM264" i="133"/>
  <c r="BJ264" i="133"/>
  <c r="BK264" i="133"/>
  <c r="BM146" i="134"/>
  <c r="BJ146" i="134"/>
  <c r="BK146" i="134"/>
  <c r="BM356" i="135"/>
  <c r="BJ356" i="135"/>
  <c r="BK356" i="135"/>
  <c r="BK179" i="134"/>
  <c r="BM179" i="134"/>
  <c r="BJ179" i="134"/>
  <c r="BM451" i="129"/>
  <c r="BJ451" i="129"/>
  <c r="BK451" i="129"/>
  <c r="BM127" i="129"/>
  <c r="BJ127" i="129"/>
  <c r="BK127" i="129"/>
  <c r="BJ439" i="129"/>
  <c r="BK439" i="129"/>
  <c r="BM439" i="129"/>
  <c r="BM343" i="129"/>
  <c r="BJ343" i="129"/>
  <c r="BK343" i="129"/>
  <c r="BJ231" i="135"/>
  <c r="BK231" i="135"/>
  <c r="BM231" i="135"/>
  <c r="BM70" i="134"/>
  <c r="BJ70" i="134"/>
  <c r="BK70" i="134"/>
  <c r="BK14" i="134"/>
  <c r="BM14" i="134"/>
  <c r="BJ14" i="134"/>
  <c r="BJ94" i="135"/>
  <c r="BK94" i="135"/>
  <c r="BM94" i="135"/>
  <c r="BJ427" i="129"/>
  <c r="BK427" i="129"/>
  <c r="BM427" i="129"/>
  <c r="BM274" i="133"/>
  <c r="BJ274" i="133"/>
  <c r="BK274" i="133"/>
  <c r="BJ147" i="134"/>
  <c r="BK147" i="134"/>
  <c r="BM147" i="134"/>
  <c r="BJ444" i="134"/>
  <c r="BK444" i="134"/>
  <c r="BM444" i="134"/>
  <c r="BK100" i="129"/>
  <c r="BM100" i="129"/>
  <c r="BJ100" i="129"/>
  <c r="BJ284" i="133"/>
  <c r="BK284" i="133"/>
  <c r="BM284" i="133"/>
  <c r="BK253" i="129"/>
  <c r="BM253" i="129"/>
  <c r="BJ253" i="129"/>
  <c r="BK322" i="133"/>
  <c r="BM322" i="133"/>
  <c r="BJ322" i="133"/>
  <c r="BK295" i="133"/>
  <c r="BM295" i="133"/>
  <c r="BJ295" i="133"/>
  <c r="BJ234" i="129"/>
  <c r="BK234" i="129"/>
  <c r="BM234" i="129"/>
  <c r="BJ393" i="134"/>
  <c r="BK393" i="134"/>
  <c r="BM393" i="134"/>
  <c r="BK352" i="133"/>
  <c r="BM352" i="133"/>
  <c r="BJ352" i="133"/>
  <c r="BK497" i="134"/>
  <c r="BM497" i="134"/>
  <c r="BJ497" i="134"/>
  <c r="BM493" i="134"/>
  <c r="BJ493" i="134"/>
  <c r="BK493" i="134"/>
  <c r="BJ355" i="134"/>
  <c r="BK355" i="134"/>
  <c r="BM355" i="134"/>
  <c r="BJ281" i="135"/>
  <c r="BK281" i="135"/>
  <c r="BM281" i="135"/>
  <c r="BK43" i="134"/>
  <c r="BM43" i="134"/>
  <c r="BJ43" i="134"/>
  <c r="BK279" i="129"/>
  <c r="BM279" i="129"/>
  <c r="BJ279" i="129"/>
  <c r="BM159" i="133"/>
  <c r="BJ159" i="133"/>
  <c r="BK159" i="133"/>
  <c r="BK462" i="134"/>
  <c r="BM462" i="134"/>
  <c r="BJ462" i="134"/>
  <c r="BJ144" i="135"/>
  <c r="BK144" i="135"/>
  <c r="BM144" i="135"/>
  <c r="BJ74" i="129"/>
  <c r="BK74" i="129"/>
  <c r="BM74" i="129"/>
  <c r="BJ53" i="135"/>
  <c r="BK53" i="135"/>
  <c r="BM53" i="135"/>
  <c r="BM384" i="129"/>
  <c r="BJ384" i="129"/>
  <c r="BK384" i="129"/>
  <c r="BJ57" i="133"/>
  <c r="BK57" i="133"/>
  <c r="BM57" i="133"/>
  <c r="BM354" i="133"/>
  <c r="BJ354" i="133"/>
  <c r="BK354" i="133"/>
  <c r="BK227" i="129"/>
  <c r="BM227" i="129"/>
  <c r="BJ227" i="129"/>
  <c r="BM210" i="135"/>
  <c r="BJ210" i="135"/>
  <c r="BK210" i="135"/>
  <c r="BM129" i="133"/>
  <c r="BJ129" i="133"/>
  <c r="BK129" i="133"/>
  <c r="BJ307" i="129"/>
  <c r="BK307" i="129"/>
  <c r="BM307" i="129"/>
  <c r="BK409" i="134"/>
  <c r="BM409" i="134"/>
  <c r="BJ409" i="134"/>
  <c r="BM407" i="129"/>
  <c r="BJ407" i="129"/>
  <c r="BK407" i="129"/>
  <c r="BK261" i="134"/>
  <c r="BM261" i="134"/>
  <c r="BJ261" i="134"/>
  <c r="BM222" i="134"/>
  <c r="BJ222" i="134"/>
  <c r="BK222" i="134"/>
  <c r="BJ335" i="134"/>
  <c r="BK335" i="134"/>
  <c r="BM335" i="134"/>
  <c r="BM198" i="134"/>
  <c r="BJ198" i="134"/>
  <c r="BK198" i="134"/>
  <c r="BM234" i="133"/>
  <c r="BJ234" i="133"/>
  <c r="BK234" i="133"/>
  <c r="BK167" i="129"/>
  <c r="BM167" i="129"/>
  <c r="BJ167" i="129"/>
  <c r="BJ58" i="135"/>
  <c r="BK58" i="135"/>
  <c r="BM58" i="135"/>
  <c r="BM182" i="135"/>
  <c r="BJ182" i="135"/>
  <c r="BK182" i="135"/>
  <c r="BK406" i="133"/>
  <c r="BM406" i="133"/>
  <c r="BJ406" i="133"/>
  <c r="BK420" i="134"/>
  <c r="BM420" i="134"/>
  <c r="BJ420" i="134"/>
  <c r="BJ496" i="134"/>
  <c r="BK496" i="134"/>
  <c r="BM496" i="134"/>
  <c r="BK76" i="129"/>
  <c r="BM76" i="129"/>
  <c r="BJ76" i="129"/>
  <c r="BJ315" i="134"/>
  <c r="BK315" i="134"/>
  <c r="BM315" i="134"/>
  <c r="BJ449" i="129"/>
  <c r="BK449" i="129"/>
  <c r="BM449" i="129"/>
  <c r="BK442" i="134"/>
  <c r="BM442" i="134"/>
  <c r="BJ442" i="134"/>
  <c r="BJ353" i="129"/>
  <c r="BK353" i="129"/>
  <c r="BM353" i="129"/>
  <c r="BJ84" i="133"/>
  <c r="BK84" i="133"/>
  <c r="BM84" i="133"/>
  <c r="BJ47" i="129"/>
  <c r="BK47" i="129"/>
  <c r="BM47" i="129"/>
  <c r="BJ417" i="129"/>
  <c r="BK417" i="129"/>
  <c r="BM417" i="129"/>
  <c r="BK389" i="129"/>
  <c r="BM389" i="129"/>
  <c r="BJ389" i="129"/>
  <c r="BK133" i="129"/>
  <c r="BM133" i="129"/>
  <c r="BJ133" i="129"/>
  <c r="BJ272" i="134"/>
  <c r="BK272" i="134"/>
  <c r="BM272" i="134"/>
  <c r="BK262" i="133"/>
  <c r="BM262" i="133"/>
  <c r="BJ262" i="133"/>
  <c r="BM331" i="134"/>
  <c r="BJ331" i="134"/>
  <c r="BK331" i="134"/>
  <c r="BJ376" i="134"/>
  <c r="BK376" i="134"/>
  <c r="BM376" i="134"/>
  <c r="BJ406" i="129"/>
  <c r="BK406" i="129"/>
  <c r="BM406" i="129"/>
  <c r="BK71" i="135"/>
  <c r="BM71" i="135"/>
  <c r="BJ71" i="135"/>
  <c r="BK260" i="134"/>
  <c r="BM260" i="134"/>
  <c r="BJ260" i="134"/>
  <c r="BJ466" i="134"/>
  <c r="BK466" i="134"/>
  <c r="BM466" i="134"/>
  <c r="BM220" i="129"/>
  <c r="BJ220" i="129"/>
  <c r="BK220" i="129"/>
  <c r="BK402" i="129"/>
  <c r="BM402" i="129"/>
  <c r="BJ402" i="129"/>
  <c r="BK249" i="133"/>
  <c r="BM249" i="133"/>
  <c r="BJ249" i="133"/>
  <c r="BJ87" i="135"/>
  <c r="BK87" i="135"/>
  <c r="BM87" i="135"/>
  <c r="BK148" i="133"/>
  <c r="BM148" i="133"/>
  <c r="BJ148" i="133"/>
  <c r="BM420" i="129"/>
  <c r="BJ420" i="129"/>
  <c r="BK420" i="129"/>
  <c r="BM263" i="135"/>
  <c r="BJ263" i="135"/>
  <c r="BK263" i="135"/>
  <c r="BK379" i="129"/>
  <c r="BM379" i="129"/>
  <c r="BJ379" i="129"/>
  <c r="BM308" i="135"/>
  <c r="BJ308" i="135"/>
  <c r="BK308" i="135"/>
  <c r="BJ134" i="133"/>
  <c r="BK134" i="133"/>
  <c r="BM134" i="133"/>
  <c r="BM450" i="129"/>
  <c r="BJ450" i="129"/>
  <c r="BK450" i="129"/>
  <c r="BJ151" i="129"/>
  <c r="BK151" i="129"/>
  <c r="BM151" i="129"/>
  <c r="BM227" i="134"/>
  <c r="BJ227" i="134"/>
  <c r="BK227" i="134"/>
  <c r="BJ93" i="129"/>
  <c r="BK93" i="129"/>
  <c r="BM93" i="129"/>
  <c r="BM172" i="133"/>
  <c r="BJ172" i="133"/>
  <c r="BK172" i="133"/>
  <c r="BK462" i="135"/>
  <c r="BM462" i="135"/>
  <c r="BJ462" i="135"/>
  <c r="BK456" i="135"/>
  <c r="BM456" i="135"/>
  <c r="BJ456" i="135"/>
  <c r="BK485" i="134"/>
  <c r="BM485" i="134"/>
  <c r="BJ485" i="134"/>
  <c r="BK151" i="134"/>
  <c r="BM151" i="134"/>
  <c r="BJ151" i="134"/>
  <c r="BK164" i="135"/>
  <c r="BM164" i="135"/>
  <c r="BJ164" i="135"/>
  <c r="BJ118" i="133"/>
  <c r="BK118" i="133"/>
  <c r="BM118" i="133"/>
  <c r="BK316" i="135"/>
  <c r="BM316" i="135"/>
  <c r="BJ316" i="135"/>
  <c r="BJ121" i="135"/>
  <c r="BK121" i="135"/>
  <c r="BM121" i="135"/>
  <c r="BJ334" i="133"/>
  <c r="BK334" i="133"/>
  <c r="BM334" i="133"/>
  <c r="BM62" i="134"/>
  <c r="BJ62" i="134"/>
  <c r="BK62" i="134"/>
  <c r="BM170" i="133"/>
  <c r="BJ170" i="133"/>
  <c r="BK170" i="133"/>
  <c r="BM266" i="135"/>
  <c r="BJ266" i="135"/>
  <c r="BK266" i="135"/>
  <c r="BM107" i="134"/>
  <c r="BJ107" i="134"/>
  <c r="BK107" i="134"/>
  <c r="BK165" i="134"/>
  <c r="BM165" i="134"/>
  <c r="BJ165" i="134"/>
  <c r="BK181" i="129"/>
  <c r="BM181" i="129"/>
  <c r="BJ181" i="129"/>
  <c r="BJ140" i="135"/>
  <c r="BK140" i="135"/>
  <c r="BM140" i="135"/>
  <c r="BJ306" i="134"/>
  <c r="BK306" i="134"/>
  <c r="BM306" i="134"/>
  <c r="BK190" i="129"/>
  <c r="BM190" i="129"/>
  <c r="BJ190" i="129"/>
  <c r="BM318" i="133"/>
  <c r="BJ318" i="133"/>
  <c r="BK318" i="133"/>
  <c r="BJ449" i="135"/>
  <c r="BK449" i="135"/>
  <c r="BM449" i="135"/>
  <c r="BM128" i="129"/>
  <c r="BJ128" i="129"/>
  <c r="BK128" i="129"/>
  <c r="BJ347" i="133"/>
  <c r="BK347" i="133"/>
  <c r="BM347" i="133"/>
  <c r="BK230" i="133"/>
  <c r="BM230" i="133"/>
  <c r="BJ230" i="133"/>
  <c r="BM99" i="133"/>
  <c r="BJ99" i="133"/>
  <c r="BK99" i="133"/>
  <c r="BJ446" i="134"/>
  <c r="BK446" i="134"/>
  <c r="BM446" i="134"/>
  <c r="BK249" i="135"/>
  <c r="BM249" i="135"/>
  <c r="BJ249" i="135"/>
  <c r="BK246" i="133"/>
  <c r="BM246" i="133"/>
  <c r="BJ246" i="133"/>
  <c r="BM297" i="133"/>
  <c r="BJ297" i="133"/>
  <c r="BK297" i="133"/>
  <c r="BK15" i="129"/>
  <c r="BM15" i="129"/>
  <c r="BJ15" i="129"/>
  <c r="BK251" i="129"/>
  <c r="BM251" i="129"/>
  <c r="BJ251" i="129"/>
  <c r="BK402" i="135"/>
  <c r="BM402" i="135"/>
  <c r="BJ402" i="135"/>
  <c r="BK401" i="129"/>
  <c r="BM401" i="129"/>
  <c r="BJ401" i="129"/>
  <c r="BJ285" i="135"/>
  <c r="BK285" i="135"/>
  <c r="BM285" i="135"/>
  <c r="BM390" i="134"/>
  <c r="BJ390" i="134"/>
  <c r="BK390" i="134"/>
  <c r="BM250" i="135"/>
  <c r="BJ250" i="135"/>
  <c r="BK250" i="135"/>
  <c r="BK258" i="129"/>
  <c r="BM258" i="129"/>
  <c r="BJ258" i="129"/>
  <c r="BK413" i="134"/>
  <c r="BM413" i="134"/>
  <c r="BJ413" i="134"/>
  <c r="BJ327" i="129"/>
  <c r="BK327" i="129"/>
  <c r="BM327" i="129"/>
  <c r="BK69" i="133"/>
  <c r="BM69" i="133"/>
  <c r="BJ69" i="133"/>
  <c r="BK73" i="129"/>
  <c r="BM73" i="129"/>
  <c r="BJ73" i="129"/>
  <c r="BM225" i="135"/>
  <c r="BJ225" i="135"/>
  <c r="BK225" i="135"/>
  <c r="BJ31" i="133"/>
  <c r="BK31" i="133"/>
  <c r="BM31" i="133"/>
  <c r="BM298" i="134"/>
  <c r="BJ298" i="134"/>
  <c r="BK298" i="134"/>
  <c r="BM330" i="129"/>
  <c r="BJ330" i="129"/>
  <c r="BK330" i="129"/>
  <c r="BM321" i="134"/>
  <c r="BJ321" i="134"/>
  <c r="BK321" i="134"/>
  <c r="BK184" i="129"/>
  <c r="BM184" i="129"/>
  <c r="BJ184" i="129"/>
  <c r="BK302" i="133"/>
  <c r="BM302" i="133"/>
  <c r="BJ302" i="133"/>
  <c r="BM62" i="133"/>
  <c r="BJ62" i="133"/>
  <c r="BK62" i="133"/>
  <c r="BK359" i="134"/>
  <c r="BM359" i="134"/>
  <c r="BJ359" i="134"/>
  <c r="BK272" i="133"/>
  <c r="BM272" i="133"/>
  <c r="BJ272" i="133"/>
  <c r="BM396" i="135"/>
  <c r="BJ396" i="135"/>
  <c r="BK396" i="135"/>
  <c r="BK157" i="133"/>
  <c r="BM157" i="133"/>
  <c r="BJ157" i="133"/>
  <c r="BJ32" i="134"/>
  <c r="BK32" i="134"/>
  <c r="BM32" i="134"/>
  <c r="BM361" i="134"/>
  <c r="BJ361" i="134"/>
  <c r="BK361" i="134"/>
  <c r="BK358" i="133"/>
  <c r="BM358" i="133"/>
  <c r="BJ358" i="133"/>
  <c r="BJ401" i="135"/>
  <c r="BK401" i="135"/>
  <c r="BM401" i="135"/>
  <c r="BJ217" i="134"/>
  <c r="BK217" i="134"/>
  <c r="BM217" i="134"/>
  <c r="BJ379" i="134"/>
  <c r="BK379" i="134"/>
  <c r="BM379" i="134"/>
  <c r="BJ305" i="129"/>
  <c r="BK305" i="129"/>
  <c r="BM305" i="129"/>
  <c r="BM313" i="134"/>
  <c r="BJ313" i="134"/>
  <c r="BK313" i="134"/>
  <c r="BJ69" i="129"/>
  <c r="BK69" i="129"/>
  <c r="BM69" i="129"/>
  <c r="BJ411" i="129"/>
  <c r="BK411" i="129"/>
  <c r="BM411" i="129"/>
  <c r="BK236" i="135"/>
  <c r="BM236" i="135"/>
  <c r="BJ236" i="135"/>
  <c r="BK123" i="133"/>
  <c r="BM123" i="133"/>
  <c r="BJ123" i="133"/>
  <c r="BM64" i="129"/>
  <c r="BJ64" i="129"/>
  <c r="BK64" i="129"/>
  <c r="BK270" i="135"/>
  <c r="BM270" i="135"/>
  <c r="BJ270" i="135"/>
  <c r="BK290" i="129"/>
  <c r="BM290" i="129"/>
  <c r="BJ290" i="129"/>
  <c r="BK376" i="133"/>
  <c r="BM376" i="133"/>
  <c r="BJ376" i="133"/>
  <c r="BJ196" i="135"/>
  <c r="BK196" i="135"/>
  <c r="BM196" i="135"/>
  <c r="BK383" i="135"/>
  <c r="BM383" i="135"/>
  <c r="BJ383" i="135"/>
  <c r="BK338" i="134"/>
  <c r="BM338" i="134"/>
  <c r="BJ338" i="134"/>
  <c r="BJ450" i="135"/>
  <c r="BK450" i="135"/>
  <c r="BM450" i="135"/>
  <c r="BK190" i="135"/>
  <c r="BM190" i="135"/>
  <c r="BJ190" i="135"/>
  <c r="BJ364" i="129"/>
  <c r="BK364" i="129"/>
  <c r="BM364" i="129"/>
  <c r="BJ291" i="134"/>
  <c r="BK291" i="134"/>
  <c r="BM291" i="134"/>
  <c r="BJ432" i="134"/>
  <c r="BK432" i="134"/>
  <c r="BM432" i="134"/>
  <c r="BJ328" i="133"/>
  <c r="BK328" i="133"/>
  <c r="BM328" i="133"/>
  <c r="BJ92" i="133"/>
  <c r="BK92" i="133"/>
  <c r="BM92" i="133"/>
  <c r="BM282" i="135"/>
  <c r="BJ282" i="135"/>
  <c r="BK282" i="135"/>
  <c r="BJ276" i="133"/>
  <c r="BK276" i="133"/>
  <c r="BM276" i="133"/>
  <c r="BM27" i="129"/>
  <c r="BJ27" i="129"/>
  <c r="BK27" i="129"/>
  <c r="BJ332" i="133"/>
  <c r="BK332" i="133"/>
  <c r="BM332" i="133"/>
  <c r="BJ435" i="135"/>
  <c r="BK435" i="135"/>
  <c r="BM435" i="135"/>
  <c r="BJ199" i="133"/>
  <c r="BK199" i="133"/>
  <c r="BM199" i="133"/>
  <c r="BK181" i="133"/>
  <c r="BM181" i="133"/>
  <c r="BJ181" i="133"/>
  <c r="BM108" i="129"/>
  <c r="BJ108" i="129"/>
  <c r="BK108" i="129"/>
  <c r="BK254" i="134"/>
  <c r="BM254" i="134"/>
  <c r="BJ254" i="134"/>
  <c r="BM70" i="129"/>
  <c r="BJ70" i="129"/>
  <c r="BK70" i="129"/>
  <c r="BK373" i="135"/>
  <c r="BM373" i="135"/>
  <c r="BJ373" i="135"/>
  <c r="BJ183" i="133"/>
  <c r="BK183" i="133"/>
  <c r="BM183" i="133"/>
  <c r="BK128" i="135"/>
  <c r="BM128" i="135"/>
  <c r="BJ128" i="135"/>
  <c r="BK138" i="134"/>
  <c r="BM138" i="134"/>
  <c r="BJ138" i="134"/>
  <c r="BM152" i="129"/>
  <c r="BJ152" i="129"/>
  <c r="BK152" i="129"/>
  <c r="BM113" i="133"/>
  <c r="BJ113" i="133"/>
  <c r="BK113" i="133"/>
  <c r="BJ210" i="134"/>
  <c r="BK210" i="134"/>
  <c r="BM210" i="134"/>
  <c r="BM422" i="129"/>
  <c r="BJ422" i="129"/>
  <c r="BK422" i="129"/>
  <c r="BK413" i="129"/>
  <c r="BM413" i="129"/>
  <c r="BJ413" i="129"/>
  <c r="BJ34" i="129"/>
  <c r="BK34" i="129"/>
  <c r="BM34" i="129"/>
  <c r="BK459" i="135"/>
  <c r="BM459" i="135"/>
  <c r="BJ459" i="135"/>
  <c r="BM238" i="134"/>
  <c r="BJ238" i="134"/>
  <c r="BK238" i="134"/>
  <c r="BM188" i="133"/>
  <c r="BJ188" i="133"/>
  <c r="BK188" i="133"/>
  <c r="BJ162" i="134"/>
  <c r="BK162" i="134"/>
  <c r="BM162" i="134"/>
  <c r="BM412" i="129"/>
  <c r="BJ412" i="129"/>
  <c r="BK412" i="129"/>
  <c r="BM389" i="135"/>
  <c r="BJ389" i="135"/>
  <c r="BK389" i="135"/>
  <c r="BM276" i="129"/>
  <c r="BJ276" i="129"/>
  <c r="BK276" i="129"/>
  <c r="BK448" i="135"/>
  <c r="BM448" i="135"/>
  <c r="BJ448" i="135"/>
  <c r="BJ258" i="135"/>
  <c r="BK258" i="135"/>
  <c r="BM258" i="135"/>
  <c r="BJ193" i="134"/>
  <c r="BK193" i="134"/>
  <c r="BM193" i="134"/>
  <c r="BJ25" i="134"/>
  <c r="BK25" i="134"/>
  <c r="BM25" i="134"/>
  <c r="BJ338" i="133"/>
  <c r="BK338" i="133"/>
  <c r="BM338" i="133"/>
  <c r="BK221" i="129"/>
  <c r="BM221" i="129"/>
  <c r="BJ221" i="129"/>
  <c r="BM27" i="134"/>
  <c r="BJ27" i="134"/>
  <c r="BK27" i="134"/>
  <c r="BM386" i="129"/>
  <c r="BJ386" i="129"/>
  <c r="BK386" i="129"/>
  <c r="BJ285" i="134"/>
  <c r="BK285" i="134"/>
  <c r="BM285" i="134"/>
  <c r="BJ194" i="135"/>
  <c r="BK194" i="135"/>
  <c r="BM194" i="135"/>
  <c r="BK169" i="133"/>
  <c r="BM169" i="133"/>
  <c r="BJ169" i="133"/>
  <c r="BK227" i="135"/>
  <c r="BM227" i="135"/>
  <c r="BJ227" i="135"/>
  <c r="BK386" i="133"/>
  <c r="BM386" i="133"/>
  <c r="BJ386" i="133"/>
  <c r="BJ380" i="129"/>
  <c r="BK380" i="129"/>
  <c r="BM380" i="129"/>
  <c r="BJ200" i="133"/>
  <c r="BK200" i="133"/>
  <c r="BM200" i="133"/>
  <c r="BJ453" i="135"/>
  <c r="BK453" i="135"/>
  <c r="BM453" i="135"/>
  <c r="BJ61" i="134"/>
  <c r="BK61" i="134"/>
  <c r="BM61" i="134"/>
  <c r="BM355" i="135"/>
  <c r="BJ355" i="135"/>
  <c r="BK355" i="135"/>
  <c r="BM410" i="134"/>
  <c r="BJ410" i="134"/>
  <c r="BK410" i="134"/>
  <c r="BK243" i="134"/>
  <c r="BM243" i="134"/>
  <c r="BJ243" i="134"/>
  <c r="BK79" i="135"/>
  <c r="BM79" i="135"/>
  <c r="BJ79" i="135"/>
  <c r="BJ58" i="129"/>
  <c r="BK58" i="129"/>
  <c r="BM58" i="129"/>
  <c r="BK278" i="129"/>
  <c r="BM278" i="129"/>
  <c r="BJ278" i="129"/>
  <c r="BM199" i="135"/>
  <c r="BJ199" i="135"/>
  <c r="BK199" i="135"/>
  <c r="BM256" i="134"/>
  <c r="BJ256" i="134"/>
  <c r="BK256" i="134"/>
  <c r="BM367" i="135"/>
  <c r="BJ367" i="135"/>
  <c r="BK367" i="135"/>
  <c r="BM156" i="133"/>
  <c r="BJ156" i="133"/>
  <c r="BK156" i="133"/>
  <c r="BM206" i="133"/>
  <c r="BJ206" i="133"/>
  <c r="BK206" i="133"/>
  <c r="BJ332" i="129"/>
  <c r="BK332" i="129"/>
  <c r="BM332" i="129"/>
  <c r="BJ490" i="134"/>
  <c r="BK490" i="134"/>
  <c r="BM490" i="134"/>
  <c r="BM376" i="135"/>
  <c r="BJ376" i="135"/>
  <c r="BK376" i="135"/>
  <c r="BJ309" i="133"/>
  <c r="BK309" i="133"/>
  <c r="BM309" i="133"/>
  <c r="BJ185" i="133"/>
  <c r="BK185" i="133"/>
  <c r="BM185" i="133"/>
  <c r="BJ260" i="133"/>
  <c r="BK260" i="133"/>
  <c r="BM260" i="133"/>
  <c r="BM101" i="129"/>
  <c r="BJ101" i="129"/>
  <c r="BK101" i="129"/>
  <c r="BK215" i="133"/>
  <c r="BM215" i="133"/>
  <c r="BJ215" i="133"/>
  <c r="BK435" i="129"/>
  <c r="BM435" i="129"/>
  <c r="BJ435" i="129"/>
  <c r="BM192" i="133"/>
  <c r="BJ192" i="133"/>
  <c r="BK192" i="133"/>
  <c r="BJ431" i="129"/>
  <c r="BK431" i="129"/>
  <c r="BM431" i="129"/>
  <c r="BJ132" i="135"/>
  <c r="BK132" i="135"/>
  <c r="BM132" i="135"/>
  <c r="BJ302" i="129"/>
  <c r="BK302" i="129"/>
  <c r="BM302" i="129"/>
  <c r="BK145" i="129"/>
  <c r="BM145" i="129"/>
  <c r="BJ145" i="129"/>
  <c r="BM26" i="135"/>
  <c r="BJ26" i="135"/>
  <c r="BK26" i="135"/>
  <c r="BM44" i="135"/>
  <c r="BJ44" i="135"/>
  <c r="BK44" i="135"/>
  <c r="BK176" i="129"/>
  <c r="BM176" i="129"/>
  <c r="BJ176" i="129"/>
  <c r="BM283" i="133"/>
  <c r="BJ283" i="133"/>
  <c r="BK283" i="133"/>
  <c r="BK110" i="135"/>
  <c r="BM110" i="135"/>
  <c r="BJ110" i="135"/>
  <c r="BK253" i="135"/>
  <c r="BM253" i="135"/>
  <c r="BJ253" i="135"/>
  <c r="BM37" i="135"/>
  <c r="BJ37" i="135"/>
  <c r="BK37" i="135"/>
  <c r="BK396" i="134"/>
  <c r="BM396" i="134"/>
  <c r="BJ396" i="134"/>
  <c r="BJ426" i="134"/>
  <c r="BK426" i="134"/>
  <c r="BM426" i="134"/>
  <c r="BM169" i="134"/>
  <c r="BJ169" i="134"/>
  <c r="BK169" i="134"/>
  <c r="BK132" i="133"/>
  <c r="BM132" i="133"/>
  <c r="BJ132" i="133"/>
  <c r="BM157" i="135"/>
  <c r="BJ157" i="135"/>
  <c r="BK157" i="135"/>
  <c r="BJ26" i="134"/>
  <c r="BK26" i="134"/>
  <c r="BM26" i="134"/>
  <c r="BM319" i="134"/>
  <c r="BJ319" i="134"/>
  <c r="BK319" i="134"/>
  <c r="BK83" i="129"/>
  <c r="BM83" i="129"/>
  <c r="BJ83" i="129"/>
  <c r="BM420" i="135"/>
  <c r="BJ420" i="135"/>
  <c r="BK420" i="135"/>
  <c r="BJ402" i="133"/>
  <c r="BK402" i="133"/>
  <c r="BM402" i="133"/>
  <c r="BM168" i="129"/>
  <c r="BJ168" i="129"/>
  <c r="BK168" i="129"/>
  <c r="BK371" i="129"/>
  <c r="BM371" i="129"/>
  <c r="BJ371" i="129"/>
  <c r="BK308" i="134"/>
  <c r="BM308" i="134"/>
  <c r="BJ308" i="134"/>
  <c r="BK378" i="133"/>
  <c r="BM378" i="133"/>
  <c r="BJ378" i="133"/>
  <c r="BM135" i="129"/>
  <c r="BJ135" i="129"/>
  <c r="BK135" i="129"/>
  <c r="BM24" i="134"/>
  <c r="BJ24" i="134"/>
  <c r="BK24" i="134"/>
  <c r="BM68" i="134"/>
  <c r="BJ68" i="134"/>
  <c r="BK68" i="134"/>
  <c r="BM240" i="134"/>
  <c r="BJ240" i="134"/>
  <c r="BK240" i="134"/>
  <c r="BK160" i="129"/>
  <c r="BM160" i="129"/>
  <c r="BJ160" i="129"/>
  <c r="BK246" i="134"/>
  <c r="BM246" i="134"/>
  <c r="BJ246" i="134"/>
  <c r="BM219" i="133"/>
  <c r="BJ219" i="133"/>
  <c r="BK219" i="133"/>
  <c r="BJ212" i="133"/>
  <c r="BK212" i="133"/>
  <c r="BM212" i="133"/>
  <c r="BK260" i="135"/>
  <c r="BM260" i="135"/>
  <c r="BJ260" i="135"/>
  <c r="BK237" i="129"/>
  <c r="BM237" i="129"/>
  <c r="BJ237" i="129"/>
  <c r="BM149" i="133"/>
  <c r="BJ149" i="133"/>
  <c r="BK149" i="133"/>
  <c r="BJ107" i="129"/>
  <c r="BK107" i="129"/>
  <c r="BM107" i="129"/>
  <c r="BJ276" i="134"/>
  <c r="BK276" i="134"/>
  <c r="BM276" i="134"/>
  <c r="BJ221" i="134"/>
  <c r="BK221" i="134"/>
  <c r="BM221" i="134"/>
  <c r="BM329" i="133"/>
  <c r="BJ329" i="133"/>
  <c r="BK329" i="133"/>
  <c r="BK447" i="134"/>
  <c r="BM447" i="134"/>
  <c r="BJ447" i="134"/>
  <c r="BJ434" i="129"/>
  <c r="BK434" i="129"/>
  <c r="BM434" i="129"/>
  <c r="BM334" i="129"/>
  <c r="BJ334" i="129"/>
  <c r="BK334" i="129"/>
  <c r="BK133" i="135"/>
  <c r="BM133" i="135"/>
  <c r="BJ133" i="135"/>
  <c r="BK461" i="135"/>
  <c r="BM461" i="135"/>
  <c r="BJ461" i="135"/>
  <c r="BK244" i="129"/>
  <c r="BM244" i="129"/>
  <c r="BJ244" i="129"/>
  <c r="BK274" i="135"/>
  <c r="BM274" i="135"/>
  <c r="BJ274" i="135"/>
  <c r="BK173" i="133"/>
  <c r="BM173" i="133"/>
  <c r="BJ173" i="133"/>
  <c r="BM259" i="134"/>
  <c r="BJ259" i="134"/>
  <c r="BK259" i="134"/>
  <c r="BM245" i="134"/>
  <c r="BJ245" i="134"/>
  <c r="BK245" i="134"/>
  <c r="BJ166" i="133"/>
  <c r="BK166" i="133"/>
  <c r="BM166" i="133"/>
  <c r="BM433" i="129"/>
  <c r="BJ433" i="129"/>
  <c r="BK433" i="129"/>
  <c r="BM424" i="129"/>
  <c r="BJ424" i="129"/>
  <c r="BK424" i="129"/>
  <c r="BJ457" i="134"/>
  <c r="BK457" i="134"/>
  <c r="BM457" i="134"/>
  <c r="BM98" i="135"/>
  <c r="BJ98" i="135"/>
  <c r="BK98" i="135"/>
  <c r="BK331" i="129"/>
  <c r="BM331" i="129"/>
  <c r="BJ331" i="129"/>
  <c r="BJ179" i="133"/>
  <c r="BK179" i="133"/>
  <c r="BM179" i="133"/>
  <c r="BM120" i="129"/>
  <c r="BJ120" i="129"/>
  <c r="BK120" i="129"/>
  <c r="BK287" i="133"/>
  <c r="BM287" i="133"/>
  <c r="BJ287" i="133"/>
  <c r="BK98" i="133"/>
  <c r="BM98" i="133"/>
  <c r="BJ98" i="133"/>
  <c r="BM66" i="135"/>
  <c r="BJ66" i="135"/>
  <c r="BK66" i="135"/>
  <c r="BM453" i="129"/>
  <c r="BJ453" i="129"/>
  <c r="BK453" i="129"/>
  <c r="BK375" i="129"/>
  <c r="BM375" i="129"/>
  <c r="BJ375" i="129"/>
  <c r="BK236" i="133"/>
  <c r="BM236" i="133"/>
  <c r="BJ236" i="133"/>
  <c r="BJ481" i="134"/>
  <c r="BK481" i="134"/>
  <c r="BM481" i="134"/>
  <c r="BM51" i="135"/>
  <c r="BJ51" i="135"/>
  <c r="BK51" i="135"/>
  <c r="BM36" i="129"/>
  <c r="BJ36" i="129"/>
  <c r="BK36" i="129"/>
  <c r="BJ478" i="134"/>
  <c r="BK478" i="134"/>
  <c r="BM478" i="134"/>
  <c r="BM358" i="129"/>
  <c r="BJ358" i="129"/>
  <c r="BK358" i="129"/>
  <c r="BK322" i="134"/>
  <c r="BM322" i="134"/>
  <c r="BJ322" i="134"/>
  <c r="BK115" i="129"/>
  <c r="BM115" i="129"/>
  <c r="BJ115" i="129"/>
  <c r="BM173" i="129"/>
  <c r="BJ173" i="129"/>
  <c r="BK173" i="129"/>
  <c r="BK204" i="129"/>
  <c r="BM204" i="129"/>
  <c r="BJ204" i="129"/>
  <c r="BK173" i="134"/>
  <c r="BM173" i="134"/>
  <c r="BJ173" i="134"/>
  <c r="BM451" i="134"/>
  <c r="BJ451" i="134"/>
  <c r="BK451" i="134"/>
  <c r="BM489" i="134"/>
  <c r="BJ489" i="134"/>
  <c r="BK489" i="134"/>
  <c r="BK224" i="129"/>
  <c r="BM224" i="129"/>
  <c r="BJ224" i="129"/>
  <c r="BK38" i="135"/>
  <c r="BM38" i="135"/>
  <c r="BJ38" i="135"/>
  <c r="BM154" i="133"/>
  <c r="BJ154" i="133"/>
  <c r="BK154" i="133"/>
  <c r="BM178" i="134"/>
  <c r="BJ178" i="134"/>
  <c r="BK178" i="134"/>
  <c r="BJ60" i="134"/>
  <c r="BK60" i="134"/>
  <c r="BM60" i="134"/>
  <c r="BJ455" i="129"/>
  <c r="BK455" i="129"/>
  <c r="BM455" i="129"/>
  <c r="BM377" i="135"/>
  <c r="BJ377" i="135"/>
  <c r="BK377" i="135"/>
  <c r="BM341" i="135"/>
  <c r="BJ341" i="135"/>
  <c r="BK341" i="135"/>
  <c r="BK311" i="133"/>
  <c r="BM311" i="133"/>
  <c r="BJ311" i="133"/>
  <c r="BM256" i="135"/>
  <c r="BJ256" i="135"/>
  <c r="BK256" i="135"/>
  <c r="BJ176" i="134"/>
  <c r="BK176" i="134"/>
  <c r="BM176" i="134"/>
  <c r="BJ419" i="129"/>
  <c r="BK419" i="129"/>
  <c r="BM419" i="129"/>
  <c r="BM123" i="135"/>
  <c r="BJ123" i="135"/>
  <c r="BK123" i="135"/>
  <c r="BJ310" i="133"/>
  <c r="BK310" i="133"/>
  <c r="BM310" i="133"/>
  <c r="BK96" i="135"/>
  <c r="BM96" i="135"/>
  <c r="BJ96" i="135"/>
  <c r="BK85" i="135"/>
  <c r="BM85" i="135"/>
  <c r="BJ85" i="135"/>
  <c r="BJ301" i="134"/>
  <c r="BK301" i="134"/>
  <c r="BM301" i="134"/>
  <c r="BK287" i="134"/>
  <c r="BM287" i="134"/>
  <c r="BJ287" i="134"/>
  <c r="BM78" i="133"/>
  <c r="BJ78" i="133"/>
  <c r="BK78" i="133"/>
  <c r="BK283" i="135"/>
  <c r="BM283" i="135"/>
  <c r="BJ283" i="135"/>
  <c r="BJ109" i="129"/>
  <c r="BK109" i="129"/>
  <c r="BM109" i="129"/>
  <c r="BJ347" i="134"/>
  <c r="BK347" i="134"/>
  <c r="BM347" i="134"/>
  <c r="BJ339" i="135"/>
  <c r="BK339" i="135"/>
  <c r="BM339" i="135"/>
  <c r="BM227" i="133"/>
  <c r="BJ227" i="133"/>
  <c r="BK227" i="133"/>
  <c r="BK273" i="129"/>
  <c r="BM273" i="129"/>
  <c r="BJ273" i="129"/>
  <c r="BK407" i="133"/>
  <c r="BM407" i="133"/>
  <c r="BJ407" i="133"/>
  <c r="BJ240" i="129"/>
  <c r="BK240" i="129"/>
  <c r="BM240" i="129"/>
  <c r="BJ276" i="135"/>
  <c r="BK276" i="135"/>
  <c r="BM276" i="135"/>
  <c r="BM218" i="129"/>
  <c r="BJ218" i="129"/>
  <c r="BK218" i="129"/>
  <c r="BJ280" i="134"/>
  <c r="BK280" i="134"/>
  <c r="BM280" i="134"/>
  <c r="BM221" i="133"/>
  <c r="BJ221" i="133"/>
  <c r="BK221" i="133"/>
  <c r="BM16" i="129"/>
  <c r="BJ16" i="129"/>
  <c r="BK16" i="129"/>
  <c r="BM371" i="135"/>
  <c r="BJ371" i="135"/>
  <c r="BK371" i="135"/>
  <c r="BJ452" i="129"/>
  <c r="BK452" i="129"/>
  <c r="BM452" i="129"/>
  <c r="BM430" i="129"/>
  <c r="BJ430" i="129"/>
  <c r="BK430" i="129"/>
  <c r="BJ49" i="133"/>
  <c r="BK49" i="133"/>
  <c r="BM49" i="133"/>
  <c r="BJ491" i="134"/>
  <c r="BK491" i="134"/>
  <c r="BM491" i="134"/>
  <c r="BJ41" i="129"/>
  <c r="BK41" i="129"/>
  <c r="BM41" i="129"/>
  <c r="BJ46" i="129"/>
  <c r="BK46" i="129"/>
  <c r="BM46" i="129"/>
  <c r="BJ233" i="133"/>
  <c r="BK233" i="133"/>
  <c r="BM233" i="133"/>
  <c r="BK93" i="135"/>
  <c r="BM93" i="135"/>
  <c r="BJ93" i="135"/>
  <c r="BK213" i="133"/>
  <c r="BM213" i="133"/>
  <c r="BJ213" i="133"/>
  <c r="BJ29" i="135"/>
  <c r="BK29" i="135"/>
  <c r="BM29" i="135"/>
  <c r="BK50" i="133"/>
  <c r="BM50" i="133"/>
  <c r="BJ50" i="133"/>
  <c r="BJ400" i="134"/>
  <c r="BK400" i="134"/>
  <c r="BM400" i="134"/>
  <c r="BJ60" i="133"/>
  <c r="BK60" i="133"/>
  <c r="BM60" i="133"/>
  <c r="BM337" i="133"/>
  <c r="BJ337" i="133"/>
  <c r="BK337" i="133"/>
  <c r="BK120" i="133"/>
  <c r="BM120" i="133"/>
  <c r="BJ120" i="133"/>
  <c r="BJ35" i="129"/>
  <c r="BK35" i="129"/>
  <c r="BM35" i="129"/>
  <c r="BM286" i="135"/>
  <c r="BJ286" i="135"/>
  <c r="BK286" i="135"/>
  <c r="BK431" i="135"/>
  <c r="BM431" i="135"/>
  <c r="BJ431" i="135"/>
  <c r="BK112" i="135"/>
  <c r="BM112" i="135"/>
  <c r="BJ112" i="135"/>
  <c r="BM206" i="129"/>
  <c r="BJ206" i="129"/>
  <c r="BK206" i="129"/>
  <c r="BK65" i="133"/>
  <c r="BM65" i="133"/>
  <c r="BJ65" i="133"/>
  <c r="BJ224" i="135"/>
  <c r="BK224" i="135"/>
  <c r="BM224" i="135"/>
  <c r="BK368" i="135"/>
  <c r="BM368" i="135"/>
  <c r="BJ368" i="135"/>
  <c r="BK50" i="129"/>
  <c r="BM50" i="129"/>
  <c r="BJ50" i="129"/>
  <c r="BJ344" i="135"/>
  <c r="BK344" i="135"/>
  <c r="BM344" i="135"/>
  <c r="BJ114" i="129"/>
  <c r="BK114" i="129"/>
  <c r="BM114" i="129"/>
  <c r="BM223" i="134"/>
  <c r="BJ223" i="134"/>
  <c r="BK223" i="134"/>
  <c r="BJ48" i="135"/>
  <c r="BK48" i="135"/>
  <c r="BM48" i="135"/>
  <c r="BJ397" i="134"/>
  <c r="BK397" i="134"/>
  <c r="BM397" i="134"/>
  <c r="BJ152" i="133"/>
  <c r="BK152" i="133"/>
  <c r="BM152" i="133"/>
  <c r="BM23" i="134"/>
  <c r="BJ23" i="134"/>
  <c r="BK23" i="134"/>
  <c r="BJ44" i="134"/>
  <c r="BK44" i="134"/>
  <c r="BM44" i="134"/>
  <c r="BM348" i="135"/>
  <c r="BJ348" i="135"/>
  <c r="BK348" i="135"/>
  <c r="BK299" i="129"/>
  <c r="BM299" i="129"/>
  <c r="BJ299" i="129"/>
  <c r="BM129" i="135"/>
  <c r="BJ129" i="135"/>
  <c r="BK129" i="135"/>
  <c r="BK55" i="133"/>
  <c r="BM55" i="133"/>
  <c r="BJ55" i="133"/>
  <c r="BK121" i="134"/>
  <c r="BM121" i="134"/>
  <c r="BJ121" i="134"/>
  <c r="BM474" i="134"/>
  <c r="BJ474" i="134"/>
  <c r="BK474" i="134"/>
  <c r="BK86" i="135"/>
  <c r="BM86" i="135"/>
  <c r="BJ86" i="135"/>
  <c r="BK310" i="134"/>
  <c r="BM310" i="134"/>
  <c r="BJ310" i="134"/>
  <c r="BJ325" i="129"/>
  <c r="BK325" i="129"/>
  <c r="BM325" i="129"/>
  <c r="BK323" i="129"/>
  <c r="BM323" i="129"/>
  <c r="BJ323" i="129"/>
  <c r="BM118" i="135"/>
  <c r="BJ118" i="135"/>
  <c r="BK118" i="135"/>
  <c r="BM38" i="134"/>
  <c r="BJ38" i="134"/>
  <c r="BK38" i="134"/>
  <c r="BK439" i="134"/>
  <c r="BM439" i="134"/>
  <c r="BJ439" i="134"/>
  <c r="BJ80" i="135"/>
  <c r="BK80" i="135"/>
  <c r="BM80" i="135"/>
  <c r="BM444" i="135"/>
  <c r="BJ444" i="135"/>
  <c r="BK444" i="135"/>
  <c r="BM369" i="134"/>
  <c r="BJ369" i="134"/>
  <c r="BK369" i="134"/>
  <c r="BJ273" i="134"/>
  <c r="BK273" i="134"/>
  <c r="BM273" i="134"/>
  <c r="BM262" i="135"/>
  <c r="BJ262" i="135"/>
  <c r="BK262" i="135"/>
  <c r="BM499" i="134"/>
  <c r="BJ499" i="134"/>
  <c r="BK499" i="134"/>
  <c r="BM208" i="135"/>
  <c r="BJ208" i="135"/>
  <c r="BK208" i="135"/>
  <c r="BJ409" i="135"/>
  <c r="BK409" i="135"/>
  <c r="BM409" i="135"/>
  <c r="BJ400" i="135"/>
  <c r="BK400" i="135"/>
  <c r="BM400" i="135"/>
  <c r="BJ196" i="134"/>
  <c r="BK196" i="134"/>
  <c r="BM196" i="134"/>
  <c r="BK312" i="133"/>
  <c r="BM312" i="133"/>
  <c r="BJ312" i="133"/>
  <c r="BM445" i="135"/>
  <c r="BJ445" i="135"/>
  <c r="BK445" i="135"/>
  <c r="BJ72" i="135"/>
  <c r="BK72" i="135"/>
  <c r="BM72" i="135"/>
  <c r="BK126" i="133"/>
  <c r="BM126" i="133"/>
  <c r="BJ126" i="133"/>
  <c r="BK229" i="135"/>
  <c r="BM229" i="135"/>
  <c r="BJ229" i="135"/>
  <c r="BJ380" i="133"/>
  <c r="BK380" i="133"/>
  <c r="BM380" i="133"/>
  <c r="BK127" i="134"/>
  <c r="BM127" i="134"/>
  <c r="BJ127" i="134"/>
  <c r="BJ194" i="133"/>
  <c r="BK194" i="133"/>
  <c r="BM194" i="133"/>
  <c r="BK325" i="133"/>
  <c r="BM325" i="133"/>
  <c r="BJ325" i="133"/>
  <c r="BM87" i="134"/>
  <c r="BJ87" i="134"/>
  <c r="BK87" i="134"/>
  <c r="BM416" i="134"/>
  <c r="BJ416" i="134"/>
  <c r="BK416" i="134"/>
  <c r="BJ268" i="129"/>
  <c r="BK268" i="129"/>
  <c r="BM268" i="129"/>
  <c r="BM32" i="129"/>
  <c r="BJ32" i="129"/>
  <c r="BK32" i="129"/>
  <c r="BJ54" i="129"/>
  <c r="BK54" i="129"/>
  <c r="BM54" i="129"/>
  <c r="BJ28" i="134"/>
  <c r="BK28" i="134"/>
  <c r="BM28" i="134"/>
  <c r="BM16" i="133"/>
  <c r="BJ16" i="133"/>
  <c r="BK16" i="133"/>
  <c r="BJ408" i="135"/>
  <c r="BK408" i="135"/>
  <c r="BM408" i="135"/>
  <c r="BK480" i="134"/>
  <c r="BM480" i="134"/>
  <c r="BJ480" i="134"/>
  <c r="BK487" i="134"/>
  <c r="BM487" i="134"/>
  <c r="BJ487" i="134"/>
  <c r="BM378" i="134"/>
  <c r="BJ378" i="134"/>
  <c r="BK378" i="134"/>
  <c r="BK22" i="135"/>
  <c r="BM22" i="135"/>
  <c r="BJ22" i="135"/>
  <c r="BK387" i="134"/>
  <c r="BM387" i="134"/>
  <c r="BJ387" i="134"/>
  <c r="BM85" i="133"/>
  <c r="BJ85" i="133"/>
  <c r="BK85" i="133"/>
  <c r="BJ365" i="129"/>
  <c r="BK365" i="129"/>
  <c r="BM365" i="129"/>
  <c r="BJ158" i="135"/>
  <c r="BK158" i="135"/>
  <c r="BM158" i="135"/>
  <c r="BM28" i="129"/>
  <c r="BJ28" i="129"/>
  <c r="BK28" i="129"/>
  <c r="BM340" i="134"/>
  <c r="BJ340" i="134"/>
  <c r="BK340" i="134"/>
  <c r="BM170" i="135"/>
  <c r="BJ170" i="135"/>
  <c r="BK170" i="135"/>
  <c r="BM52" i="129"/>
  <c r="BJ52" i="129"/>
  <c r="BK52" i="129"/>
  <c r="BJ158" i="134"/>
  <c r="BK158" i="134"/>
  <c r="BM158" i="134"/>
  <c r="BK182" i="129"/>
  <c r="BM182" i="129"/>
  <c r="BJ182" i="129"/>
  <c r="BM88" i="134"/>
  <c r="BJ88" i="134"/>
  <c r="BK88" i="134"/>
  <c r="BJ177" i="134"/>
  <c r="BK177" i="134"/>
  <c r="BM177" i="134"/>
  <c r="BJ289" i="135"/>
  <c r="BK289" i="135"/>
  <c r="BM289" i="135"/>
  <c r="BJ58" i="134"/>
  <c r="BK58" i="134"/>
  <c r="BM58" i="134"/>
  <c r="BK167" i="135"/>
  <c r="BM167" i="135"/>
  <c r="BJ167" i="135"/>
  <c r="BK145" i="135"/>
  <c r="BM145" i="135"/>
  <c r="BJ145" i="135"/>
  <c r="BK111" i="129"/>
  <c r="BM111" i="129"/>
  <c r="BJ111" i="129"/>
  <c r="BM456" i="129"/>
  <c r="BJ456" i="129"/>
  <c r="BK456" i="129"/>
  <c r="BJ267" i="134"/>
  <c r="BK267" i="134"/>
  <c r="BM267" i="134"/>
  <c r="BM463" i="135"/>
  <c r="BJ463" i="135"/>
  <c r="BK463" i="135"/>
  <c r="BM189" i="135"/>
  <c r="BJ189" i="135"/>
  <c r="BK189" i="135"/>
  <c r="BM337" i="129"/>
  <c r="BJ337" i="129"/>
  <c r="BK337" i="129"/>
  <c r="BM326" i="135"/>
  <c r="BJ326" i="135"/>
  <c r="BK326" i="135"/>
  <c r="BK191" i="133"/>
  <c r="BM191" i="133"/>
  <c r="BJ191" i="133"/>
  <c r="BM343" i="133"/>
  <c r="BJ343" i="133"/>
  <c r="BK343" i="133"/>
  <c r="BM45" i="133"/>
  <c r="BJ45" i="133"/>
  <c r="BK45" i="133"/>
  <c r="BJ352" i="135"/>
  <c r="BK352" i="135"/>
  <c r="BM352" i="135"/>
  <c r="BK282" i="134"/>
  <c r="BM282" i="134"/>
  <c r="BJ282" i="134"/>
  <c r="BJ345" i="135"/>
  <c r="BK345" i="135"/>
  <c r="BM345" i="135"/>
  <c r="BM174" i="129"/>
  <c r="BJ174" i="129"/>
  <c r="BK174" i="129"/>
  <c r="BJ388" i="134"/>
  <c r="BK388" i="134"/>
  <c r="BM388" i="134"/>
  <c r="BK305" i="133"/>
  <c r="BM305" i="133"/>
  <c r="BJ305" i="133"/>
  <c r="BK90" i="129"/>
  <c r="BM90" i="129"/>
  <c r="BJ90" i="129"/>
  <c r="BM467" i="134"/>
  <c r="BJ467" i="134"/>
  <c r="BK467" i="134"/>
  <c r="BJ20" i="133"/>
  <c r="BK20" i="133"/>
  <c r="BM20" i="133"/>
  <c r="BK108" i="133"/>
  <c r="BM108" i="133"/>
  <c r="BJ108" i="133"/>
  <c r="BJ285" i="133"/>
  <c r="BK285" i="133"/>
  <c r="BM285" i="133"/>
  <c r="BK454" i="134"/>
  <c r="BM454" i="134"/>
  <c r="BJ454" i="134"/>
  <c r="BK169" i="135"/>
  <c r="BM169" i="135"/>
  <c r="BJ169" i="135"/>
  <c r="BJ45" i="135"/>
  <c r="BK45" i="135"/>
  <c r="BM45" i="135"/>
  <c r="BK364" i="134"/>
  <c r="BM364" i="134"/>
  <c r="BJ364" i="134"/>
  <c r="BM224" i="133"/>
  <c r="BJ224" i="133"/>
  <c r="BK224" i="133"/>
  <c r="BJ495" i="134"/>
  <c r="BK495" i="134"/>
  <c r="BM495" i="134"/>
  <c r="BM249" i="129"/>
  <c r="BJ249" i="129"/>
  <c r="BK249" i="129"/>
  <c r="BJ156" i="135"/>
  <c r="BK156" i="135"/>
  <c r="BM156" i="135"/>
  <c r="BJ330" i="135"/>
  <c r="BK330" i="135"/>
  <c r="BM330" i="135"/>
  <c r="BJ252" i="135"/>
  <c r="BK252" i="135"/>
  <c r="BM252" i="135"/>
  <c r="BM65" i="134"/>
  <c r="BJ65" i="134"/>
  <c r="BK65" i="134"/>
  <c r="BJ460" i="135"/>
  <c r="BK460" i="135"/>
  <c r="BM460" i="135"/>
  <c r="BK336" i="135"/>
  <c r="BM336" i="135"/>
  <c r="BJ336" i="135"/>
  <c r="BJ401" i="133"/>
  <c r="BK401" i="133"/>
  <c r="BM401" i="133"/>
  <c r="BM116" i="133"/>
  <c r="BJ116" i="133"/>
  <c r="BK116" i="133"/>
  <c r="BJ304" i="134"/>
  <c r="BK304" i="134"/>
  <c r="BM304" i="134"/>
  <c r="BM241" i="134"/>
  <c r="BJ241" i="134"/>
  <c r="BK241" i="134"/>
  <c r="BJ148" i="134"/>
  <c r="BK148" i="134"/>
  <c r="BM148" i="134"/>
  <c r="BK330" i="134"/>
  <c r="BM330" i="134"/>
  <c r="BJ330" i="134"/>
  <c r="BJ133" i="134"/>
  <c r="BK133" i="134"/>
  <c r="BM133" i="134"/>
  <c r="BK120" i="134"/>
  <c r="BM120" i="134"/>
  <c r="BJ120" i="134"/>
  <c r="BM457" i="129"/>
  <c r="BJ457" i="129"/>
  <c r="BK457" i="129"/>
  <c r="BK51" i="129"/>
  <c r="BM51" i="129"/>
  <c r="BJ51" i="129"/>
  <c r="BJ218" i="134"/>
  <c r="BK218" i="134"/>
  <c r="BM218" i="134"/>
  <c r="BK382" i="129"/>
  <c r="BM382" i="129"/>
  <c r="BJ382" i="129"/>
  <c r="BK29" i="134"/>
  <c r="BM29" i="134"/>
  <c r="BJ29" i="134"/>
  <c r="BK220" i="135"/>
  <c r="BM220" i="135"/>
  <c r="BJ220" i="135"/>
  <c r="BK433" i="135"/>
  <c r="BM433" i="135"/>
  <c r="BJ433" i="135"/>
  <c r="BJ366" i="129"/>
  <c r="BK366" i="129"/>
  <c r="BM366" i="129"/>
  <c r="BJ354" i="129"/>
  <c r="BK354" i="129"/>
  <c r="BM354" i="129"/>
  <c r="BM416" i="135"/>
  <c r="BJ416" i="135"/>
  <c r="BK416" i="135"/>
  <c r="BK465" i="134"/>
  <c r="BM465" i="134"/>
  <c r="BJ465" i="134"/>
  <c r="BJ81" i="133"/>
  <c r="BK81" i="133"/>
  <c r="BM81" i="133"/>
  <c r="BJ280" i="135"/>
  <c r="BK280" i="135"/>
  <c r="BM280" i="135"/>
  <c r="BM400" i="129"/>
  <c r="BJ400" i="129"/>
  <c r="BK400" i="129"/>
  <c r="BM105" i="133"/>
  <c r="BJ105" i="133"/>
  <c r="BK105" i="133"/>
  <c r="BK447" i="129"/>
  <c r="BM447" i="129"/>
  <c r="BJ447" i="129"/>
  <c r="BM335" i="129"/>
  <c r="BJ335" i="129"/>
  <c r="BK335" i="129"/>
  <c r="BK416" i="129"/>
  <c r="BM416" i="129"/>
  <c r="BJ416" i="129"/>
  <c r="BM112" i="134"/>
  <c r="BJ112" i="134"/>
  <c r="BK112" i="134"/>
  <c r="BJ465" i="135"/>
  <c r="BK465" i="135"/>
  <c r="BM465" i="135"/>
  <c r="BM149" i="129"/>
  <c r="BJ149" i="129"/>
  <c r="BK149" i="129"/>
  <c r="BJ110" i="129"/>
  <c r="BK110" i="129"/>
  <c r="BM110" i="129"/>
  <c r="BM234" i="134"/>
  <c r="BJ234" i="134"/>
  <c r="BK234" i="134"/>
  <c r="BM232" i="129"/>
  <c r="BJ232" i="129"/>
  <c r="BK232" i="129"/>
  <c r="BM76" i="135"/>
  <c r="BJ76" i="135"/>
  <c r="BK76" i="135"/>
  <c r="BM438" i="134"/>
  <c r="BJ438" i="134"/>
  <c r="BK438" i="134"/>
  <c r="BJ93" i="133"/>
  <c r="BK93" i="133"/>
  <c r="BM93" i="133"/>
  <c r="BK188" i="129"/>
  <c r="BM188" i="129"/>
  <c r="BJ188" i="129"/>
  <c r="BK436" i="135"/>
  <c r="BM436" i="135"/>
  <c r="BJ436" i="135"/>
  <c r="BK300" i="135"/>
  <c r="BM300" i="135"/>
  <c r="BJ300" i="135"/>
  <c r="BK15" i="133"/>
  <c r="BM15" i="133"/>
  <c r="BJ15" i="133"/>
  <c r="BM154" i="129"/>
  <c r="BJ154" i="129"/>
  <c r="BK154" i="129"/>
  <c r="BM259" i="133"/>
  <c r="BJ259" i="133"/>
  <c r="BK259" i="133"/>
  <c r="BJ304" i="135"/>
  <c r="BK304" i="135"/>
  <c r="BM304" i="135"/>
  <c r="BJ23" i="129"/>
  <c r="BK23" i="129"/>
  <c r="BM23" i="129"/>
  <c r="BK354" i="134"/>
  <c r="BM354" i="134"/>
  <c r="BJ354" i="134"/>
  <c r="BJ167" i="134"/>
  <c r="BK167" i="134"/>
  <c r="BM167" i="134"/>
  <c r="BK281" i="134"/>
  <c r="BM281" i="134"/>
  <c r="BJ281" i="134"/>
  <c r="BM342" i="134"/>
  <c r="BJ342" i="134"/>
  <c r="BK342" i="134"/>
  <c r="BK46" i="135"/>
  <c r="BM46" i="135"/>
  <c r="BJ46" i="135"/>
  <c r="BJ346" i="129"/>
  <c r="BK346" i="129"/>
  <c r="BM346" i="129"/>
  <c r="BM33" i="133"/>
  <c r="BJ33" i="133"/>
  <c r="BK33" i="133"/>
  <c r="BM156" i="129"/>
  <c r="BJ156" i="129"/>
  <c r="BK156" i="129"/>
  <c r="BM76" i="134"/>
  <c r="BJ76" i="134"/>
  <c r="BK76" i="134"/>
  <c r="BM141" i="135"/>
  <c r="BJ141" i="135"/>
  <c r="BK141" i="135"/>
  <c r="BM454" i="129"/>
  <c r="BJ454" i="129"/>
  <c r="BK454" i="129"/>
  <c r="BM205" i="133"/>
  <c r="BJ205" i="133"/>
  <c r="BK205" i="133"/>
  <c r="BJ124" i="133"/>
  <c r="BK124" i="133"/>
  <c r="BM124" i="133"/>
  <c r="BM75" i="129"/>
  <c r="BJ75" i="129"/>
  <c r="BK75" i="129"/>
  <c r="BK83" i="135"/>
  <c r="BM83" i="135"/>
  <c r="BJ83" i="135"/>
  <c r="BK152" i="134"/>
  <c r="BM152" i="134"/>
  <c r="BJ152" i="134"/>
  <c r="BM139" i="129"/>
  <c r="BJ139" i="129"/>
  <c r="BK139" i="129"/>
  <c r="BM181" i="134"/>
  <c r="BJ181" i="134"/>
  <c r="BK181" i="134"/>
  <c r="BK75" i="135"/>
  <c r="BM75" i="135"/>
  <c r="BJ75" i="135"/>
  <c r="BJ193" i="135"/>
  <c r="BK193" i="135"/>
  <c r="BM193" i="135"/>
  <c r="BM201" i="134"/>
  <c r="BJ201" i="134"/>
  <c r="BK201" i="134"/>
  <c r="BK479" i="134"/>
  <c r="BM479" i="134"/>
  <c r="BJ479" i="134"/>
  <c r="BJ36" i="133"/>
  <c r="BK36" i="133"/>
  <c r="BM36" i="133"/>
  <c r="BK296" i="129"/>
  <c r="BM296" i="129"/>
  <c r="BJ296" i="129"/>
  <c r="BK391" i="133"/>
  <c r="BM391" i="133"/>
  <c r="BJ391" i="133"/>
  <c r="BK414" i="134"/>
  <c r="BM414" i="134"/>
  <c r="BJ414" i="134"/>
  <c r="BK201" i="133"/>
  <c r="BM201" i="133"/>
  <c r="BJ201" i="133"/>
  <c r="BK174" i="134"/>
  <c r="BM174" i="134"/>
  <c r="BJ174" i="134"/>
  <c r="BK33" i="135"/>
  <c r="BM33" i="135"/>
  <c r="BJ33" i="135"/>
  <c r="BK180" i="129"/>
  <c r="BM180" i="129"/>
  <c r="BJ180" i="129"/>
  <c r="BJ226" i="135"/>
  <c r="BK226" i="135"/>
  <c r="BM226" i="135"/>
  <c r="BJ299" i="135"/>
  <c r="BK299" i="135"/>
  <c r="BM299" i="135"/>
  <c r="BJ239" i="133"/>
  <c r="BK239" i="133"/>
  <c r="BM239" i="133"/>
  <c r="BM141" i="134"/>
  <c r="BJ141" i="134"/>
  <c r="BK141" i="134"/>
  <c r="BM394" i="129"/>
  <c r="BJ394" i="129"/>
  <c r="BK394" i="129"/>
  <c r="BM199" i="129"/>
  <c r="BJ199" i="129"/>
  <c r="BK199" i="129"/>
  <c r="BM405" i="133"/>
  <c r="BJ405" i="133"/>
  <c r="BK405" i="133"/>
  <c r="BK174" i="135"/>
  <c r="BM174" i="135"/>
  <c r="BJ174" i="135"/>
  <c r="BK172" i="129"/>
  <c r="BM172" i="129"/>
  <c r="BJ172" i="129"/>
  <c r="BK345" i="129"/>
  <c r="BM345" i="129"/>
  <c r="BJ345" i="129"/>
  <c r="BK281" i="129"/>
  <c r="BM281" i="129"/>
  <c r="BJ281" i="129"/>
  <c r="BM80" i="133"/>
  <c r="BJ80" i="133"/>
  <c r="BK80" i="133"/>
  <c r="BM137" i="134"/>
  <c r="BJ137" i="134"/>
  <c r="BK137" i="134"/>
  <c r="BM356" i="133"/>
  <c r="BJ356" i="133"/>
  <c r="BK356" i="133"/>
  <c r="BJ440" i="129"/>
  <c r="BK440" i="129"/>
  <c r="BM440" i="129"/>
  <c r="BM271" i="129"/>
  <c r="BJ271" i="129"/>
  <c r="BK271" i="129"/>
  <c r="BK161" i="135"/>
  <c r="BM161" i="135"/>
  <c r="BJ161" i="135"/>
  <c r="BK248" i="129"/>
  <c r="BM248" i="129"/>
  <c r="BJ248" i="129"/>
  <c r="BK315" i="135"/>
  <c r="BM315" i="135"/>
  <c r="BJ315" i="135"/>
  <c r="BK106" i="129"/>
  <c r="BM106" i="129"/>
  <c r="BJ106" i="129"/>
  <c r="BK237" i="134"/>
  <c r="BM237" i="134"/>
  <c r="BJ237" i="134"/>
  <c r="BK141" i="129"/>
  <c r="BM141" i="129"/>
  <c r="BJ141" i="129"/>
  <c r="BM320" i="135"/>
  <c r="BJ320" i="135"/>
  <c r="BK320" i="135"/>
  <c r="BM117" i="129"/>
  <c r="BJ117" i="129"/>
  <c r="BK117" i="129"/>
  <c r="BJ211" i="129"/>
  <c r="BK211" i="129"/>
  <c r="BM211" i="129"/>
  <c r="BJ342" i="133"/>
  <c r="BK342" i="133"/>
  <c r="BM342" i="133"/>
  <c r="BK217" i="129"/>
  <c r="BM217" i="129"/>
  <c r="BJ217" i="129"/>
  <c r="BK96" i="134"/>
  <c r="BM96" i="134"/>
  <c r="BJ96" i="134"/>
  <c r="BK84" i="134"/>
  <c r="BM84" i="134"/>
  <c r="BJ84" i="134"/>
  <c r="BK91" i="133"/>
  <c r="BM91" i="133"/>
  <c r="BJ91" i="133"/>
  <c r="BJ398" i="135"/>
  <c r="BK398" i="135"/>
  <c r="BM398" i="135"/>
  <c r="BJ409" i="129"/>
  <c r="BK409" i="129"/>
  <c r="BM409" i="129"/>
  <c r="BJ228" i="129"/>
  <c r="BK228" i="129"/>
  <c r="BM228" i="129"/>
  <c r="BK65" i="135"/>
  <c r="BM65" i="135"/>
  <c r="BJ65" i="135"/>
  <c r="BK361" i="135"/>
  <c r="BM361" i="135"/>
  <c r="BJ361" i="135"/>
  <c r="BJ125" i="134"/>
  <c r="BK125" i="134"/>
  <c r="BM125" i="134"/>
  <c r="BJ105" i="135"/>
  <c r="BK105" i="135"/>
  <c r="BM105" i="135"/>
  <c r="BK200" i="134"/>
  <c r="BM200" i="134"/>
  <c r="BJ200" i="134"/>
  <c r="BM277" i="133"/>
  <c r="BJ277" i="133"/>
  <c r="BK277" i="133"/>
  <c r="BM54" i="135"/>
  <c r="BJ54" i="135"/>
  <c r="BK54" i="135"/>
  <c r="BJ233" i="129"/>
  <c r="BK233" i="129"/>
  <c r="BM233" i="129"/>
  <c r="BM426" i="129"/>
  <c r="BJ426" i="129"/>
  <c r="BK426" i="129"/>
  <c r="BK364" i="135"/>
  <c r="BM364" i="135"/>
  <c r="BJ364" i="135"/>
  <c r="BK395" i="129"/>
  <c r="BM395" i="129"/>
  <c r="BJ395" i="129"/>
  <c r="BK408" i="129"/>
  <c r="BM408" i="129"/>
  <c r="BJ408" i="129"/>
  <c r="BK143" i="129"/>
  <c r="BM143" i="129"/>
  <c r="BJ143" i="129"/>
  <c r="BM150" i="129"/>
  <c r="BJ150" i="129"/>
  <c r="BK150" i="129"/>
  <c r="BM319" i="129"/>
  <c r="BJ319" i="129"/>
  <c r="BK319" i="129"/>
  <c r="BM162" i="135"/>
  <c r="BJ162" i="135"/>
  <c r="BK162" i="135"/>
  <c r="BK74" i="133"/>
  <c r="BM74" i="133"/>
  <c r="BJ74" i="133"/>
  <c r="BM74" i="135"/>
  <c r="BJ74" i="135"/>
  <c r="BK74" i="135"/>
  <c r="BK382" i="135"/>
  <c r="BM382" i="135"/>
  <c r="BJ382" i="135"/>
  <c r="BK148" i="129"/>
  <c r="BM148" i="129"/>
  <c r="BJ148" i="129"/>
  <c r="BJ121" i="129"/>
  <c r="BK121" i="129"/>
  <c r="BM121" i="129"/>
  <c r="BM53" i="129"/>
  <c r="BJ53" i="129"/>
  <c r="BK53" i="129"/>
  <c r="BK185" i="129"/>
  <c r="BM185" i="129"/>
  <c r="BJ185" i="129"/>
  <c r="BJ345" i="134"/>
  <c r="BK345" i="134"/>
  <c r="BM345" i="134"/>
  <c r="BJ245" i="129"/>
  <c r="BK245" i="129"/>
  <c r="BM245" i="129"/>
  <c r="BJ22" i="134"/>
  <c r="BK22" i="134"/>
  <c r="BM22" i="134"/>
  <c r="BK324" i="135"/>
  <c r="BM324" i="135"/>
  <c r="BJ324" i="135"/>
  <c r="BJ268" i="135"/>
  <c r="BK268" i="135"/>
  <c r="BM268" i="135"/>
  <c r="BJ92" i="135"/>
  <c r="BK92" i="135"/>
  <c r="BM92" i="135"/>
  <c r="BJ31" i="135"/>
  <c r="BK31" i="135"/>
  <c r="BM31" i="135"/>
  <c r="BM441" i="134"/>
  <c r="BJ441" i="134"/>
  <c r="BK441" i="134"/>
  <c r="BM183" i="129"/>
  <c r="BJ183" i="129"/>
  <c r="BK183" i="129"/>
  <c r="BJ301" i="129"/>
  <c r="BK301" i="129"/>
  <c r="BM301" i="129"/>
  <c r="BK124" i="129"/>
  <c r="BM124" i="129"/>
  <c r="BJ124" i="129"/>
  <c r="BK318" i="129"/>
  <c r="BM318" i="129"/>
  <c r="BJ318" i="129"/>
  <c r="BK261" i="133"/>
  <c r="BM261" i="133"/>
  <c r="BJ261" i="133"/>
  <c r="BJ209" i="134"/>
  <c r="BK209" i="134"/>
  <c r="BM209" i="134"/>
  <c r="BM162" i="133"/>
  <c r="BJ162" i="133"/>
  <c r="BK162" i="133"/>
  <c r="BM136" i="129"/>
  <c r="BJ136" i="129"/>
  <c r="BK136" i="129"/>
  <c r="BM46" i="134"/>
  <c r="BJ46" i="134"/>
  <c r="BK46" i="134"/>
  <c r="BK149" i="134"/>
  <c r="BM149" i="134"/>
  <c r="BJ149" i="134"/>
  <c r="BM330" i="133"/>
  <c r="BJ330" i="133"/>
  <c r="BK330" i="133"/>
  <c r="BK306" i="133"/>
  <c r="BM306" i="133"/>
  <c r="BJ306" i="133"/>
  <c r="BM142" i="133"/>
  <c r="BJ142" i="133"/>
  <c r="BK142" i="133"/>
  <c r="BK126" i="134"/>
  <c r="BM126" i="134"/>
  <c r="BJ126" i="134"/>
  <c r="BM26" i="129"/>
  <c r="BJ26" i="129"/>
  <c r="BK26" i="129"/>
  <c r="BM180" i="133"/>
  <c r="BJ180" i="133"/>
  <c r="BK180" i="133"/>
  <c r="BJ264" i="134"/>
  <c r="BK264" i="134"/>
  <c r="BM264" i="134"/>
  <c r="BM360" i="129"/>
  <c r="BJ360" i="129"/>
  <c r="BK360" i="129"/>
  <c r="BM64" i="133"/>
  <c r="BJ64" i="133"/>
  <c r="BK64" i="133"/>
  <c r="BK41" i="134"/>
  <c r="BM41" i="134"/>
  <c r="BJ41" i="134"/>
  <c r="BM418" i="135"/>
  <c r="BJ418" i="135"/>
  <c r="BK418" i="135"/>
  <c r="BK86" i="134"/>
  <c r="BM86" i="134"/>
  <c r="BJ86" i="134"/>
  <c r="BM212" i="135"/>
  <c r="BJ212" i="135"/>
  <c r="BK212" i="135"/>
  <c r="BK395" i="134"/>
  <c r="BM395" i="134"/>
  <c r="BJ395" i="134"/>
  <c r="BJ195" i="133"/>
  <c r="BK195" i="133"/>
  <c r="BM195" i="133"/>
  <c r="BJ162" i="129"/>
  <c r="BK162" i="129"/>
  <c r="BM162" i="129"/>
  <c r="BK77" i="134"/>
  <c r="BM77" i="134"/>
  <c r="BJ77" i="134"/>
  <c r="BK353" i="134"/>
  <c r="BM353" i="134"/>
  <c r="BJ353" i="134"/>
  <c r="BJ292" i="134"/>
  <c r="BK292" i="134"/>
  <c r="BM292" i="134"/>
  <c r="BK213" i="129"/>
  <c r="BM213" i="129"/>
  <c r="BJ213" i="129"/>
  <c r="BK190" i="133"/>
  <c r="BM190" i="133"/>
  <c r="BJ190" i="133"/>
  <c r="BK256" i="129"/>
  <c r="BM256" i="129"/>
  <c r="BJ256" i="129"/>
  <c r="BK337" i="134"/>
  <c r="BM337" i="134"/>
  <c r="BJ337" i="134"/>
  <c r="BK235" i="134"/>
  <c r="BM235" i="134"/>
  <c r="BJ235" i="134"/>
  <c r="BK343" i="134"/>
  <c r="BM343" i="134"/>
  <c r="BJ343" i="134"/>
  <c r="BJ269" i="135"/>
  <c r="BK269" i="135"/>
  <c r="BM269" i="135"/>
  <c r="BK406" i="134"/>
  <c r="BM406" i="134"/>
  <c r="BJ406" i="134"/>
  <c r="BK48" i="133"/>
  <c r="BM48" i="133"/>
  <c r="BJ48" i="133"/>
  <c r="BJ307" i="133"/>
  <c r="BK307" i="133"/>
  <c r="BM307" i="133"/>
  <c r="BM62" i="129"/>
  <c r="BJ62" i="129"/>
  <c r="BK62" i="129"/>
  <c r="BJ145" i="133"/>
  <c r="BK145" i="133"/>
  <c r="BM145" i="133"/>
  <c r="BJ48" i="134"/>
  <c r="BK48" i="134"/>
  <c r="BM48" i="134"/>
  <c r="BM397" i="129"/>
  <c r="BJ397" i="129"/>
  <c r="BK397" i="129"/>
  <c r="BK126" i="135"/>
  <c r="BM126" i="135"/>
  <c r="BJ126" i="135"/>
  <c r="BM288" i="133"/>
  <c r="BJ288" i="133"/>
  <c r="BK288" i="133"/>
  <c r="BK453" i="134"/>
  <c r="BM453" i="134"/>
  <c r="BJ453" i="134"/>
  <c r="BK255" i="129"/>
  <c r="BM255" i="129"/>
  <c r="BJ255" i="129"/>
  <c r="BM223" i="133"/>
  <c r="BJ223" i="133"/>
  <c r="BK223" i="133"/>
  <c r="BJ14" i="133"/>
  <c r="BK14" i="133"/>
  <c r="BM14" i="133"/>
  <c r="BM23" i="135"/>
  <c r="BJ23" i="135"/>
  <c r="BK23" i="135"/>
  <c r="BM299" i="134"/>
  <c r="BJ299" i="134"/>
  <c r="BK299" i="134"/>
  <c r="BK123" i="129"/>
  <c r="BM123" i="129"/>
  <c r="BJ123" i="129"/>
  <c r="BK133" i="133"/>
  <c r="BM133" i="133"/>
  <c r="BJ133" i="133"/>
  <c r="BM135" i="135"/>
  <c r="BJ135" i="135"/>
  <c r="BK135" i="135"/>
  <c r="BK98" i="129"/>
  <c r="BM98" i="129"/>
  <c r="BJ98" i="129"/>
  <c r="BM205" i="129"/>
  <c r="BJ205" i="129"/>
  <c r="BK205" i="129"/>
  <c r="BM282" i="129"/>
  <c r="BJ282" i="129"/>
  <c r="BK282" i="129"/>
  <c r="BM212" i="134"/>
  <c r="BJ212" i="134"/>
  <c r="BK212" i="134"/>
  <c r="BJ275" i="133"/>
  <c r="BK275" i="133"/>
  <c r="BM275" i="133"/>
  <c r="BJ395" i="135"/>
  <c r="BK395" i="135"/>
  <c r="BM395" i="135"/>
  <c r="BM427" i="135"/>
  <c r="BJ427" i="135"/>
  <c r="BK427" i="135"/>
  <c r="BM498" i="134"/>
  <c r="BJ498" i="134"/>
  <c r="BK498" i="134"/>
  <c r="BK286" i="134"/>
  <c r="BM286" i="134"/>
  <c r="BJ286" i="134"/>
  <c r="BK470" i="134"/>
  <c r="BM470" i="134"/>
  <c r="BJ470" i="134"/>
  <c r="BJ357" i="133"/>
  <c r="BK357" i="133"/>
  <c r="BM357" i="133"/>
  <c r="BJ369" i="129"/>
  <c r="BK369" i="129"/>
  <c r="BM369" i="129"/>
  <c r="BK454" i="135"/>
  <c r="BM454" i="135"/>
  <c r="BJ454" i="135"/>
  <c r="BM104" i="129"/>
  <c r="BJ104" i="129"/>
  <c r="BK104" i="129"/>
  <c r="BK52" i="133"/>
  <c r="BM52" i="133"/>
  <c r="BJ52" i="133"/>
  <c r="BJ336" i="134"/>
  <c r="BK336" i="134"/>
  <c r="BM336" i="134"/>
  <c r="BM52" i="134"/>
  <c r="BJ52" i="134"/>
  <c r="BK52" i="134"/>
  <c r="BK24" i="129"/>
  <c r="BM24" i="129"/>
  <c r="BJ24" i="129"/>
  <c r="BK59" i="134"/>
  <c r="BM59" i="134"/>
  <c r="BJ59" i="134"/>
  <c r="BK277" i="129"/>
  <c r="BM277" i="129"/>
  <c r="BJ277" i="129"/>
  <c r="BJ73" i="134"/>
  <c r="BK73" i="134"/>
  <c r="BM73" i="134"/>
  <c r="BK82" i="129"/>
  <c r="BM82" i="129"/>
  <c r="BJ82" i="129"/>
  <c r="BK419" i="134"/>
  <c r="BM419" i="134"/>
  <c r="BJ419" i="134"/>
  <c r="BJ208" i="129"/>
  <c r="BK208" i="129"/>
  <c r="BM208" i="129"/>
  <c r="BK156" i="134"/>
  <c r="BM156" i="134"/>
  <c r="BJ156" i="134"/>
  <c r="BJ25" i="135"/>
  <c r="BK25" i="135"/>
  <c r="BM25" i="135"/>
  <c r="BM365" i="134"/>
  <c r="BJ365" i="134"/>
  <c r="BK365" i="134"/>
  <c r="BJ405" i="134"/>
  <c r="BK405" i="134"/>
  <c r="BM405" i="134"/>
  <c r="BM398" i="133"/>
  <c r="BJ398" i="133"/>
  <c r="BK398" i="133"/>
  <c r="BM230" i="135"/>
  <c r="BJ230" i="135"/>
  <c r="BK230" i="135"/>
  <c r="BK452" i="135"/>
  <c r="BM452" i="135"/>
  <c r="BJ452" i="135"/>
  <c r="BJ74" i="134"/>
  <c r="BK74" i="134"/>
  <c r="BM74" i="134"/>
  <c r="BJ237" i="135"/>
  <c r="BK237" i="135"/>
  <c r="BM237" i="135"/>
  <c r="BJ108" i="134"/>
  <c r="BK108" i="134"/>
  <c r="BM108" i="134"/>
  <c r="BJ206" i="135"/>
  <c r="BK206" i="135"/>
  <c r="BM206" i="135"/>
  <c r="BM138" i="133"/>
  <c r="BJ138" i="133"/>
  <c r="BK138" i="133"/>
  <c r="BJ407" i="134"/>
  <c r="BK407" i="134"/>
  <c r="BM407" i="134"/>
  <c r="BJ301" i="135"/>
  <c r="BK301" i="135"/>
  <c r="BM301" i="135"/>
  <c r="BJ247" i="134"/>
  <c r="BK247" i="134"/>
  <c r="BM247" i="134"/>
  <c r="BJ192" i="129"/>
  <c r="BK192" i="129"/>
  <c r="BM192" i="129"/>
  <c r="BM139" i="135"/>
  <c r="BJ139" i="135"/>
  <c r="BK139" i="135"/>
  <c r="BK104" i="135"/>
  <c r="BM104" i="135"/>
  <c r="BJ104" i="135"/>
  <c r="BJ368" i="134"/>
  <c r="BK368" i="134"/>
  <c r="BM368" i="134"/>
  <c r="BK302" i="135"/>
  <c r="BM302" i="135"/>
  <c r="BJ302" i="135"/>
  <c r="BJ340" i="133"/>
  <c r="BK340" i="133"/>
  <c r="BM340" i="133"/>
  <c r="BM71" i="133"/>
  <c r="BJ71" i="133"/>
  <c r="BK71" i="133"/>
  <c r="BJ197" i="135"/>
  <c r="BK197" i="135"/>
  <c r="BM197" i="135"/>
  <c r="BM106" i="133"/>
  <c r="BJ106" i="133"/>
  <c r="BK106" i="133"/>
  <c r="BJ278" i="134"/>
  <c r="BK278" i="134"/>
  <c r="BM278" i="134"/>
  <c r="BJ97" i="135"/>
  <c r="BK97" i="135"/>
  <c r="BM97" i="135"/>
  <c r="BK134" i="135"/>
  <c r="BM134" i="135"/>
  <c r="BJ134" i="135"/>
  <c r="BJ142" i="134"/>
  <c r="BK142" i="134"/>
  <c r="BM142" i="134"/>
  <c r="BJ250" i="129"/>
  <c r="BK250" i="129"/>
  <c r="BM250" i="129"/>
  <c r="BK128" i="133"/>
  <c r="BM128" i="133"/>
  <c r="BJ128" i="133"/>
  <c r="BJ164" i="133"/>
  <c r="BK164" i="133"/>
  <c r="BM164" i="133"/>
  <c r="BK392" i="135"/>
  <c r="BM392" i="135"/>
  <c r="BJ392" i="135"/>
  <c r="BM187" i="134"/>
  <c r="BJ187" i="134"/>
  <c r="BK187" i="134"/>
  <c r="BM84" i="135"/>
  <c r="BJ84" i="135"/>
  <c r="BK84" i="135"/>
  <c r="BJ352" i="129"/>
  <c r="BK352" i="129"/>
  <c r="BM352" i="129"/>
  <c r="BM309" i="129"/>
  <c r="BJ309" i="129"/>
  <c r="BK309" i="129"/>
  <c r="BK184" i="135"/>
  <c r="BM184" i="135"/>
  <c r="BJ184" i="135"/>
  <c r="BM114" i="135"/>
  <c r="BJ114" i="135"/>
  <c r="BK114" i="135"/>
  <c r="BK63" i="133"/>
  <c r="BM63" i="133"/>
  <c r="BJ63" i="133"/>
  <c r="BJ444" i="129"/>
  <c r="BK444" i="129"/>
  <c r="BM444" i="129"/>
  <c r="BM423" i="134"/>
  <c r="BJ423" i="134"/>
  <c r="BK423" i="134"/>
  <c r="BK41" i="133"/>
  <c r="BM41" i="133"/>
  <c r="BJ41" i="133"/>
  <c r="BM290" i="134"/>
  <c r="BJ290" i="134"/>
  <c r="BK290" i="134"/>
  <c r="BJ384" i="133"/>
  <c r="BK384" i="133"/>
  <c r="BM384" i="133"/>
  <c r="BJ374" i="129"/>
  <c r="BK374" i="129"/>
  <c r="BM374" i="129"/>
  <c r="BK116" i="129"/>
  <c r="BM116" i="129"/>
  <c r="BJ116" i="129"/>
  <c r="BK301" i="133"/>
  <c r="BM301" i="133"/>
  <c r="BJ301" i="133"/>
  <c r="BK225" i="129"/>
  <c r="BM225" i="129"/>
  <c r="BJ225" i="129"/>
  <c r="BM215" i="135"/>
  <c r="BJ215" i="135"/>
  <c r="BK215" i="135"/>
  <c r="BM71" i="134"/>
  <c r="BJ71" i="134"/>
  <c r="BK71" i="134"/>
  <c r="BM209" i="133"/>
  <c r="BJ209" i="133"/>
  <c r="BK209" i="133"/>
  <c r="BK124" i="135"/>
  <c r="BM124" i="135"/>
  <c r="BJ124" i="135"/>
  <c r="BK476" i="134"/>
  <c r="BM476" i="134"/>
  <c r="BJ476" i="134"/>
  <c r="BM146" i="133"/>
  <c r="BJ146" i="133"/>
  <c r="BK146" i="133"/>
  <c r="BM110" i="134"/>
  <c r="BJ110" i="134"/>
  <c r="BK110" i="134"/>
  <c r="BJ316" i="129"/>
  <c r="BK316" i="129"/>
  <c r="BM316" i="129"/>
  <c r="BK92" i="129"/>
  <c r="BM92" i="129"/>
  <c r="BJ92" i="129"/>
  <c r="BK471" i="134"/>
  <c r="BM471" i="134"/>
  <c r="BJ471" i="134"/>
  <c r="BM341" i="133"/>
  <c r="BJ341" i="133"/>
  <c r="BK341" i="133"/>
  <c r="BJ30" i="129"/>
  <c r="BK30" i="129"/>
  <c r="BM30" i="129"/>
  <c r="BK361" i="129"/>
  <c r="BM361" i="129"/>
  <c r="BJ361" i="129"/>
  <c r="BJ391" i="129"/>
  <c r="BK391" i="129"/>
  <c r="BM391" i="129"/>
  <c r="BM409" i="133"/>
  <c r="BJ409" i="133"/>
  <c r="BK409" i="133"/>
  <c r="BK342" i="129"/>
  <c r="BM342" i="129"/>
  <c r="BJ342" i="129"/>
  <c r="BK333" i="135"/>
  <c r="BM333" i="135"/>
  <c r="BJ333" i="135"/>
  <c r="BJ298" i="129"/>
  <c r="BK298" i="129"/>
  <c r="BM298" i="129"/>
  <c r="BM394" i="135"/>
  <c r="BJ394" i="135"/>
  <c r="BK394" i="135"/>
  <c r="BJ378" i="129"/>
  <c r="BK378" i="129"/>
  <c r="BM378" i="129"/>
  <c r="BJ29" i="129"/>
  <c r="BK29" i="129"/>
  <c r="BM29" i="129"/>
  <c r="BM88" i="133"/>
  <c r="BJ88" i="133"/>
  <c r="BK88" i="133"/>
  <c r="BJ132" i="134"/>
  <c r="BK132" i="134"/>
  <c r="BM132" i="134"/>
  <c r="BJ176" i="135"/>
  <c r="BK176" i="135"/>
  <c r="BM176" i="135"/>
  <c r="BM291" i="135"/>
  <c r="BJ291" i="135"/>
  <c r="BK291" i="135"/>
  <c r="BK413" i="135"/>
  <c r="BM413" i="135"/>
  <c r="BJ413" i="135"/>
  <c r="BJ204" i="134"/>
  <c r="BK204" i="134"/>
  <c r="BM204" i="134"/>
  <c r="BK449" i="134"/>
  <c r="BM449" i="134"/>
  <c r="BJ449" i="134"/>
  <c r="BK324" i="133"/>
  <c r="BM324" i="133"/>
  <c r="BJ324" i="133"/>
  <c r="BJ342" i="135"/>
  <c r="BK342" i="135"/>
  <c r="BM342" i="135"/>
  <c r="BK428" i="129"/>
  <c r="BM428" i="129"/>
  <c r="BJ428" i="129"/>
  <c r="BK443" i="134"/>
  <c r="BM443" i="134"/>
  <c r="BJ443" i="134"/>
  <c r="BK158" i="129"/>
  <c r="BM158" i="129"/>
  <c r="BJ158" i="129"/>
  <c r="BK312" i="134"/>
  <c r="BM312" i="134"/>
  <c r="BJ312" i="134"/>
  <c r="BK472" i="134"/>
  <c r="BM472" i="134"/>
  <c r="BJ472" i="134"/>
  <c r="BJ287" i="135"/>
  <c r="BK287" i="135"/>
  <c r="BM287" i="135"/>
  <c r="BM269" i="133"/>
  <c r="BJ269" i="133"/>
  <c r="BK269" i="133"/>
  <c r="BJ372" i="129"/>
  <c r="BK372" i="129"/>
  <c r="BM372" i="129"/>
  <c r="BJ451" i="135"/>
  <c r="BK451" i="135"/>
  <c r="BM451" i="135"/>
  <c r="BK168" i="134"/>
  <c r="BM168" i="134"/>
  <c r="BJ168" i="134"/>
  <c r="BJ397" i="135"/>
  <c r="BK397" i="135"/>
  <c r="BM397" i="135"/>
  <c r="BJ298" i="133"/>
  <c r="BK298" i="133"/>
  <c r="BM298" i="133"/>
  <c r="BM19" i="133"/>
  <c r="BJ19" i="133"/>
  <c r="BK19" i="133"/>
  <c r="BM376" i="129"/>
  <c r="BJ376" i="129"/>
  <c r="BK376" i="129"/>
  <c r="BK182" i="133"/>
  <c r="BM182" i="133"/>
  <c r="BJ182" i="133"/>
  <c r="BK102" i="129"/>
  <c r="BM102" i="129"/>
  <c r="BJ102" i="129"/>
  <c r="BK197" i="133"/>
  <c r="BM197" i="133"/>
  <c r="BJ197" i="133"/>
  <c r="BJ146" i="135"/>
  <c r="BK146" i="135"/>
  <c r="BM146" i="135"/>
  <c r="BJ312" i="135"/>
  <c r="BK312" i="135"/>
  <c r="BM312" i="135"/>
  <c r="BJ410" i="135"/>
  <c r="BK410" i="135"/>
  <c r="BM410" i="135"/>
  <c r="BJ50" i="134"/>
  <c r="BK50" i="134"/>
  <c r="BM50" i="134"/>
  <c r="BJ45" i="129"/>
  <c r="BK45" i="129"/>
  <c r="BM45" i="129"/>
  <c r="BK371" i="133"/>
  <c r="BM371" i="133"/>
  <c r="BJ371" i="133"/>
  <c r="BK210" i="133"/>
  <c r="BM210" i="133"/>
  <c r="BJ210" i="133"/>
  <c r="BJ384" i="135"/>
  <c r="BK384" i="135"/>
  <c r="BM384" i="135"/>
  <c r="BK120" i="135"/>
  <c r="BM120" i="135"/>
  <c r="BJ120" i="135"/>
  <c r="BJ298" i="135"/>
  <c r="BK298" i="135"/>
  <c r="BM298" i="135"/>
  <c r="BJ255" i="134"/>
  <c r="BK255" i="134"/>
  <c r="BM255" i="134"/>
  <c r="BK55" i="134"/>
  <c r="BM55" i="134"/>
  <c r="BJ55" i="134"/>
  <c r="BJ323" i="133"/>
  <c r="BK323" i="133"/>
  <c r="BM323" i="133"/>
  <c r="BJ21" i="134"/>
  <c r="BK21" i="134"/>
  <c r="BM21" i="134"/>
  <c r="BM126" i="129"/>
  <c r="BJ126" i="129"/>
  <c r="BK126" i="129"/>
  <c r="BJ122" i="133"/>
  <c r="BK122" i="133"/>
  <c r="BM122" i="133"/>
  <c r="BM228" i="133"/>
  <c r="BJ228" i="133"/>
  <c r="BK228" i="133"/>
  <c r="BJ287" i="129"/>
  <c r="BK287" i="129"/>
  <c r="BM287" i="129"/>
  <c r="BJ96" i="129"/>
  <c r="BK96" i="129"/>
  <c r="BM96" i="129"/>
  <c r="BJ27" i="135"/>
  <c r="BK27" i="135"/>
  <c r="BM27" i="135"/>
  <c r="BJ403" i="133"/>
  <c r="BK403" i="133"/>
  <c r="BM403" i="133"/>
  <c r="BK486" i="134"/>
  <c r="BM486" i="134"/>
  <c r="BJ486" i="134"/>
  <c r="BK357" i="129"/>
  <c r="BM357" i="129"/>
  <c r="BJ357" i="129"/>
  <c r="BJ215" i="134"/>
  <c r="BK215" i="134"/>
  <c r="BM215" i="134"/>
  <c r="BM223" i="129"/>
  <c r="BJ223" i="129"/>
  <c r="BK223" i="129"/>
  <c r="BM446" i="135"/>
  <c r="BJ446" i="135"/>
  <c r="BK446" i="135"/>
  <c r="BJ441" i="129"/>
  <c r="BK441" i="129"/>
  <c r="BM441" i="129"/>
  <c r="BK128" i="134"/>
  <c r="BM128" i="134"/>
  <c r="BJ128" i="134"/>
  <c r="BM433" i="134"/>
  <c r="BJ433" i="134"/>
  <c r="BK433" i="134"/>
  <c r="BM294" i="135"/>
  <c r="BJ294" i="135"/>
  <c r="BK294" i="135"/>
  <c r="BM203" i="134"/>
  <c r="BJ203" i="134"/>
  <c r="BK203" i="134"/>
  <c r="BJ267" i="133"/>
  <c r="BK267" i="133"/>
  <c r="BM267" i="133"/>
  <c r="BJ361" i="133"/>
  <c r="BK361" i="133"/>
  <c r="BM361" i="133"/>
  <c r="BK360" i="134"/>
  <c r="BM360" i="134"/>
  <c r="BJ360" i="134"/>
  <c r="BJ344" i="134"/>
  <c r="BK344" i="134"/>
  <c r="BM344" i="134"/>
  <c r="BK70" i="133"/>
  <c r="BM70" i="133"/>
  <c r="BJ70" i="133"/>
  <c r="BM274" i="129"/>
  <c r="BJ274" i="129"/>
  <c r="BK274" i="129"/>
  <c r="BM469" i="134"/>
  <c r="BJ469" i="134"/>
  <c r="BK469" i="134"/>
  <c r="BM155" i="129"/>
  <c r="BJ155" i="129"/>
  <c r="BK155" i="129"/>
  <c r="BK122" i="129"/>
  <c r="BM122" i="129"/>
  <c r="BJ122" i="129"/>
  <c r="BJ437" i="134"/>
  <c r="BK437" i="134"/>
  <c r="BM437" i="134"/>
  <c r="BK43" i="135"/>
  <c r="BM43" i="135"/>
  <c r="BJ43" i="135"/>
  <c r="BM296" i="134"/>
  <c r="BJ296" i="134"/>
  <c r="BK296" i="134"/>
  <c r="BK214" i="129"/>
  <c r="BM214" i="129"/>
  <c r="BJ214" i="129"/>
  <c r="BJ47" i="135"/>
  <c r="BK47" i="135"/>
  <c r="BM47" i="135"/>
  <c r="BM351" i="133"/>
  <c r="BJ351" i="133"/>
  <c r="BK351" i="133"/>
  <c r="BK137" i="129"/>
  <c r="BM137" i="129"/>
  <c r="BJ137" i="129"/>
  <c r="BM188" i="134"/>
  <c r="BJ188" i="134"/>
  <c r="BK188" i="134"/>
  <c r="BM423" i="135"/>
  <c r="BJ423" i="135"/>
  <c r="BK423" i="135"/>
  <c r="BJ30" i="134"/>
  <c r="BK30" i="134"/>
  <c r="BM30" i="134"/>
  <c r="BJ164" i="134"/>
  <c r="BK164" i="134"/>
  <c r="BM164" i="134"/>
  <c r="BK16" i="134"/>
  <c r="BM16" i="134"/>
  <c r="BJ16" i="134"/>
  <c r="BM459" i="134"/>
  <c r="BJ459" i="134"/>
  <c r="BK459" i="134"/>
  <c r="BK99" i="134"/>
  <c r="BM99" i="134"/>
  <c r="BJ99" i="134"/>
  <c r="BM244" i="135"/>
  <c r="BJ244" i="135"/>
  <c r="BK244" i="135"/>
  <c r="BK355" i="133"/>
  <c r="BM355" i="133"/>
  <c r="BJ355" i="133"/>
  <c r="BM362" i="135"/>
  <c r="BJ362" i="135"/>
  <c r="BK362" i="135"/>
  <c r="BK20" i="134"/>
  <c r="BM20" i="134"/>
  <c r="BJ20" i="134"/>
  <c r="BJ315" i="129"/>
  <c r="BK315" i="129"/>
  <c r="BM315" i="129"/>
  <c r="BJ386" i="135"/>
  <c r="BK386" i="135"/>
  <c r="BM386" i="135"/>
  <c r="BJ229" i="133"/>
  <c r="BK229" i="133"/>
  <c r="BM229" i="133"/>
  <c r="BK445" i="129"/>
  <c r="BM445" i="129"/>
  <c r="BJ445" i="129"/>
  <c r="BM146" i="129"/>
  <c r="BJ146" i="129"/>
  <c r="BK146" i="129"/>
  <c r="BK147" i="135"/>
  <c r="BM147" i="135"/>
  <c r="BJ147" i="135"/>
  <c r="BK63" i="129"/>
  <c r="BM63" i="129"/>
  <c r="BJ63" i="129"/>
  <c r="BK359" i="135"/>
  <c r="BM359" i="135"/>
  <c r="BJ359" i="135"/>
  <c r="BM382" i="133"/>
  <c r="BJ382" i="133"/>
  <c r="BK382" i="133"/>
  <c r="BK153" i="135"/>
  <c r="BM153" i="135"/>
  <c r="BJ153" i="135"/>
  <c r="BK226" i="134"/>
  <c r="BM226" i="134"/>
  <c r="BJ226" i="134"/>
  <c r="BM214" i="135"/>
  <c r="BJ214" i="135"/>
  <c r="BK214" i="135"/>
  <c r="BJ242" i="129"/>
  <c r="BK242" i="129"/>
  <c r="BM242" i="129"/>
  <c r="BJ87" i="133"/>
  <c r="BK87" i="133"/>
  <c r="BM87" i="133"/>
  <c r="BJ261" i="129"/>
  <c r="BK261" i="129"/>
  <c r="BM261" i="129"/>
  <c r="BJ80" i="129"/>
  <c r="BK80" i="129"/>
  <c r="BM80" i="129"/>
  <c r="BK272" i="129"/>
  <c r="BM272" i="129"/>
  <c r="BJ272" i="129"/>
  <c r="BM94" i="129"/>
  <c r="BJ94" i="129"/>
  <c r="BK94" i="129"/>
  <c r="BJ154" i="135"/>
  <c r="BK154" i="135"/>
  <c r="BM154" i="135"/>
  <c r="BK246" i="135"/>
  <c r="BM246" i="135"/>
  <c r="BJ246" i="135"/>
  <c r="BM245" i="133"/>
  <c r="BJ245" i="133"/>
  <c r="BK245" i="133"/>
</calcChain>
</file>

<file path=xl/sharedStrings.xml><?xml version="1.0" encoding="utf-8"?>
<sst xmlns="http://schemas.openxmlformats.org/spreadsheetml/2006/main" count="9732" uniqueCount="172">
  <si>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</si>
  <si>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</si>
  <si>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</si>
  <si>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</si>
  <si>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</si>
  <si>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</si>
  <si>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</si>
  <si>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</si>
  <si>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</si>
  <si>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</si>
  <si>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</si>
  <si>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</si>
  <si>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</si>
  <si>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</si>
  <si>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</si>
  <si>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</si>
  <si>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</si>
  <si>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</si>
  <si>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</si>
  <si>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</si>
  <si>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</si>
  <si>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</si>
  <si>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</si>
  <si>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</si>
  <si>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</si>
  <si>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</si>
  <si>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</si>
  <si>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</si>
  <si>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</si>
  <si>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</si>
  <si>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</si>
  <si>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</si>
  <si>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</si>
  <si>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</si>
  <si>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</si>
  <si>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t>Su=Qc/Nc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</si>
  <si>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</si>
  <si>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</si>
  <si>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</si>
  <si>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</si>
  <si>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</si>
  <si>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</si>
  <si>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</si>
  <si>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</si>
  <si>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</si>
  <si>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</si>
  <si>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</si>
  <si>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</si>
  <si>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</si>
  <si>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</si>
  <si>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</si>
  <si>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</si>
  <si>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</si>
  <si>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</si>
  <si>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</si>
  <si>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</si>
  <si>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</si>
  <si>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</si>
  <si>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</si>
  <si>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</si>
  <si>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</si>
  <si>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</si>
  <si>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</si>
  <si>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</si>
  <si>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</si>
  <si>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</si>
  <si>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</si>
  <si>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</si>
  <si>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</si>
  <si>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</si>
  <si>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</si>
  <si>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</si>
  <si>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</si>
  <si>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</si>
  <si>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</si>
  <si>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</si>
  <si>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</si>
  <si>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</si>
  <si>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</si>
  <si>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</si>
  <si>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</si>
  <si>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</si>
  <si>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</si>
  <si>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</si>
  <si>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</si>
  <si>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</si>
  <si>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</si>
  <si>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</si>
  <si>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</si>
  <si>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</si>
  <si>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</si>
  <si>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</si>
  <si>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</si>
  <si>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</si>
  <si>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</si>
  <si>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</si>
  <si>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</si>
  <si>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</si>
  <si>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</si>
  <si>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</si>
  <si>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</si>
  <si>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</si>
  <si>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</si>
  <si>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</si>
  <si>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</si>
  <si>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</si>
  <si>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</si>
  <si>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</si>
  <si>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</si>
  <si>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</si>
  <si>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</si>
  <si>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</si>
  <si>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</si>
  <si>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</si>
  <si>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</si>
  <si>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</si>
  <si>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</si>
  <si>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</si>
  <si>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</si>
  <si>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Organic Soil</t>
  </si>
  <si>
    <t/>
  </si>
  <si>
    <t>Sand Mixture</t>
  </si>
  <si>
    <t>Silty Clay</t>
  </si>
  <si>
    <t>Silt Mixture</t>
  </si>
  <si>
    <t>Organic Clay</t>
  </si>
  <si>
    <t>Silty Sand</t>
  </si>
  <si>
    <t>mV</t>
  </si>
  <si>
    <t>Baseline</t>
  </si>
  <si>
    <t>Kpa</t>
  </si>
  <si>
    <t>Conversion</t>
  </si>
  <si>
    <t>-</t>
  </si>
  <si>
    <t>Overconsolidated or cemented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</si>
  <si>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</si>
  <si>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</si>
  <si>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</si>
  <si>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</si>
  <si>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</si>
  <si>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</si>
  <si>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</si>
  <si>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</si>
  <si>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</si>
  <si>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</si>
  <si>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Sand mixture</t>
  </si>
  <si>
    <t>Organic</t>
  </si>
  <si>
    <t>Silt mxture</t>
  </si>
  <si>
    <t>Very stiff finegrained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</si>
  <si>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</si>
  <si>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</si>
  <si>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</si>
  <si>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</si>
  <si>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</si>
  <si>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</si>
  <si>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</si>
  <si>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</si>
  <si>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</si>
  <si>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</si>
  <si>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</si>
  <si>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</si>
  <si>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</si>
  <si>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</si>
  <si>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</si>
  <si>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Sensitive finegrained</t>
  </si>
  <si>
    <t>Very stiff sand to clayey sand</t>
  </si>
  <si>
    <t>WSLP-103</t>
  </si>
  <si>
    <t>30.10186, -90.43246°</t>
  </si>
  <si>
    <t>WSLP-19-018C</t>
  </si>
  <si>
    <t>WSLP-19-019C</t>
  </si>
  <si>
    <t>30.10427, -90.43394</t>
  </si>
  <si>
    <t>30.10668, -90.43547</t>
  </si>
  <si>
    <t>WSLP-19-020C</t>
  </si>
  <si>
    <t>WSLP-19-021C</t>
  </si>
  <si>
    <t>30.10708, -90.43874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</si>
</sst>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27" borderId="0" applyNumberFormat="0" applyBorder="0" applyAlignment="0" applyProtection="0"/>
    <xf numFmtId="0" fontId="18" fillId="28" borderId="32" applyNumberFormat="0" applyAlignment="0" applyProtection="0"/>
    <xf numFmtId="0" fontId="19" fillId="29" borderId="33" applyNumberFormat="0" applyAlignment="0" applyProtection="0"/>
    <xf numFmtId="0" fontId="20" fillId="0" borderId="0" applyNumberFormat="0" applyFill="0" applyBorder="0" applyAlignment="0" applyProtection="0"/>
    <xf numFmtId="0" fontId="21" fillId="30" borderId="0" applyNumberFormat="0" applyBorder="0" applyAlignment="0" applyProtection="0"/>
    <xf numFmtId="0" fontId="22" fillId="0" borderId="34" applyNumberFormat="0" applyFill="0" applyAlignment="0" applyProtection="0"/>
    <xf numFmtId="0" fontId="23" fillId="0" borderId="35" applyNumberFormat="0" applyFill="0" applyAlignment="0" applyProtection="0"/>
    <xf numFmtId="0" fontId="24" fillId="0" borderId="36" applyNumberFormat="0" applyFill="0" applyAlignment="0" applyProtection="0"/>
    <xf numFmtId="0" fontId="24" fillId="0" borderId="0" applyNumberFormat="0" applyFill="0" applyBorder="0" applyAlignment="0" applyProtection="0"/>
    <xf numFmtId="0" fontId="25" fillId="31" borderId="32" applyNumberFormat="0" applyAlignment="0" applyProtection="0"/>
    <xf numFmtId="0" fontId="26" fillId="0" borderId="37" applyNumberFormat="0" applyFill="0" applyAlignment="0" applyProtection="0"/>
    <xf numFmtId="0" fontId="27" fillId="32" borderId="0" applyNumberFormat="0" applyBorder="0" applyAlignment="0" applyProtection="0"/>
    <xf numFmtId="0" fontId="5" fillId="0" borderId="0"/>
    <xf numFmtId="0" fontId="15" fillId="0" borderId="0"/>
    <xf numFmtId="0" fontId="15" fillId="33" borderId="38" applyNumberFormat="0" applyFont="0" applyAlignment="0" applyProtection="0"/>
    <xf numFmtId="0" fontId="28" fillId="28" borderId="39" applyNumberFormat="0" applyAlignment="0" applyProtection="0"/>
    <xf numFmtId="0" fontId="31" fillId="0" borderId="0" applyNumberFormat="0" applyFill="0" applyBorder="0" applyAlignment="0" applyProtection="0"/>
    <xf numFmtId="0" fontId="29" fillId="0" borderId="40" applyNumberFormat="0" applyFill="0" applyAlignment="0" applyProtection="0"/>
    <xf numFmtId="0" fontId="30" fillId="0" borderId="0" applyNumberFormat="0" applyFill="0" applyBorder="0" applyAlignment="0" applyProtection="0"/>
    <xf numFmtId="0" fontId="2" fillId="0" borderId="0"/>
    <xf numFmtId="0" fontId="1" fillId="0" borderId="0"/>
  </cellStyleXfs>
  <cellXfs count="127">
    <xf numFmtId="0" fontId="0" fillId="0" borderId="0" xfId="0"/>
    <xf numFmtId="0" fontId="5" fillId="0" borderId="0" xfId="37"/>
    <xf numFmtId="0" fontId="5" fillId="0" borderId="0" xfId="37" applyAlignment="1">
      <alignment horizontal="center"/>
    </xf>
    <xf numFmtId="2" fontId="5" fillId="0" borderId="0" xfId="37" applyNumberFormat="1"/>
    <xf numFmtId="2" fontId="5" fillId="0" borderId="2" xfId="37" applyNumberFormat="1" applyBorder="1" applyAlignment="1">
      <alignment horizontal="center"/>
    </xf>
    <xf numFmtId="0" fontId="5" fillId="0" borderId="17" xfId="37" applyBorder="1"/>
    <xf numFmtId="0" fontId="5" fillId="0" borderId="16" xfId="37" applyBorder="1"/>
    <xf numFmtId="1" fontId="5" fillId="0" borderId="5" xfId="37" applyNumberFormat="1" applyBorder="1" applyAlignment="1">
      <alignment horizontal="center"/>
    </xf>
    <xf numFmtId="1" fontId="5" fillId="0" borderId="0" xfId="37" applyNumberFormat="1" applyAlignment="1">
      <alignment horizontal="center"/>
    </xf>
    <xf numFmtId="1" fontId="5" fillId="0" borderId="4" xfId="37" applyNumberFormat="1" applyBorder="1" applyAlignment="1">
      <alignment horizontal="center"/>
    </xf>
    <xf numFmtId="1" fontId="5" fillId="0" borderId="2" xfId="37" applyNumberFormat="1" applyBorder="1" applyAlignment="1">
      <alignment horizontal="center"/>
    </xf>
    <xf numFmtId="1" fontId="5" fillId="0" borderId="7" xfId="37" applyNumberFormat="1" applyBorder="1" applyAlignment="1">
      <alignment horizontal="center"/>
    </xf>
    <xf numFmtId="1" fontId="5" fillId="0" borderId="47" xfId="37" applyNumberFormat="1" applyBorder="1" applyAlignment="1">
      <alignment horizontal="center"/>
    </xf>
    <xf numFmtId="0" fontId="5" fillId="0" borderId="17" xfId="37" applyBorder="1" applyAlignment="1">
      <alignment horizontal="center"/>
    </xf>
    <xf numFmtId="0" fontId="5" fillId="0" borderId="16" xfId="37" applyBorder="1" applyAlignment="1">
      <alignment horizontal="center"/>
    </xf>
    <xf numFmtId="0" fontId="5" fillId="0" borderId="4" xfId="37" applyBorder="1" applyAlignment="1">
      <alignment horizontal="center"/>
    </xf>
    <xf numFmtId="164" fontId="5" fillId="0" borderId="2" xfId="37" applyNumberFormat="1" applyBorder="1" applyAlignment="1">
      <alignment horizontal="center"/>
    </xf>
    <xf numFmtId="2" fontId="5" fillId="0" borderId="7" xfId="37" applyNumberFormat="1" applyBorder="1" applyAlignment="1">
      <alignment horizontal="center"/>
    </xf>
    <xf numFmtId="0" fontId="5" fillId="0" borderId="2" xfId="37" applyBorder="1"/>
    <xf numFmtId="1" fontId="5" fillId="0" borderId="26" xfId="37" applyNumberFormat="1" applyBorder="1" applyAlignment="1">
      <alignment horizontal="center"/>
    </xf>
    <xf numFmtId="0" fontId="5" fillId="0" borderId="2" xfId="37" applyBorder="1" applyAlignment="1">
      <alignment horizontal="center"/>
    </xf>
    <xf numFmtId="1" fontId="5" fillId="0" borderId="0" xfId="37" applyNumberFormat="1"/>
    <xf numFmtId="164" fontId="5" fillId="0" borderId="47" xfId="37" applyNumberFormat="1" applyBorder="1"/>
    <xf numFmtId="164" fontId="5" fillId="0" borderId="2" xfId="37" applyNumberFormat="1" applyBorder="1"/>
    <xf numFmtId="1" fontId="5" fillId="0" borderId="2" xfId="37" applyNumberFormat="1" applyBorder="1"/>
    <xf numFmtId="2" fontId="5" fillId="0" borderId="4" xfId="37" applyNumberFormat="1" applyBorder="1"/>
    <xf numFmtId="0" fontId="5" fillId="0" borderId="3" xfId="37" applyBorder="1"/>
    <xf numFmtId="0" fontId="33" fillId="0" borderId="0" xfId="37" applyFont="1" applyAlignment="1">
      <alignment horizontal="left"/>
    </xf>
    <xf numFmtId="0" fontId="5" fillId="0" borderId="20" xfId="37" applyBorder="1"/>
    <xf numFmtId="0" fontId="5" fillId="0" borderId="19" xfId="37" applyBorder="1"/>
    <xf numFmtId="0" fontId="13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left" vertical="center"/>
    </xf>
    <xf numFmtId="0" fontId="3" fillId="0" borderId="19" xfId="37" applyFont="1" applyBorder="1" applyAlignment="1">
      <alignment horizontal="left" vertical="center"/>
    </xf>
    <xf numFmtId="0" fontId="11" fillId="0" borderId="19" xfId="37" applyFont="1" applyBorder="1" applyAlignment="1">
      <alignment horizontal="right" vertical="center"/>
    </xf>
    <xf numFmtId="0" fontId="5" fillId="0" borderId="18" xfId="37" applyBorder="1"/>
    <xf numFmtId="0" fontId="13" fillId="0" borderId="0" xfId="37" applyFont="1" applyAlignment="1">
      <alignment horizontal="left" vertical="center"/>
    </xf>
    <xf numFmtId="0" fontId="11" fillId="0" borderId="0" xfId="37" applyFont="1" applyAlignment="1">
      <alignment vertical="center"/>
    </xf>
    <xf numFmtId="0" fontId="3" fillId="0" borderId="0" xfId="37" applyFont="1"/>
    <xf numFmtId="0" fontId="12" fillId="0" borderId="0" xfId="37" applyFont="1"/>
    <xf numFmtId="0" fontId="11" fillId="0" borderId="0" xfId="37" applyFont="1"/>
    <xf numFmtId="0" fontId="13" fillId="0" borderId="0" xfId="37" applyFont="1"/>
    <xf numFmtId="0" fontId="8" fillId="0" borderId="3" xfId="37" applyFont="1" applyBorder="1"/>
    <xf numFmtId="0" fontId="8" fillId="0" borderId="3" xfId="37" applyFont="1" applyBorder="1" applyAlignment="1">
      <alignment horizontal="right"/>
    </xf>
    <xf numFmtId="0" fontId="8" fillId="0" borderId="0" xfId="37" applyFont="1"/>
    <xf numFmtId="0" fontId="8" fillId="0" borderId="0" xfId="37" applyFont="1" applyAlignment="1">
      <alignment horizontal="right"/>
    </xf>
    <xf numFmtId="0" fontId="33" fillId="0" borderId="0" xfId="37" applyFont="1"/>
    <xf numFmtId="0" fontId="5" fillId="0" borderId="15" xfId="37" applyBorder="1"/>
    <xf numFmtId="0" fontId="5" fillId="0" borderId="14" xfId="37" applyBorder="1"/>
    <xf numFmtId="0" fontId="5" fillId="0" borderId="13" xfId="37" applyBorder="1"/>
    <xf numFmtId="1" fontId="5" fillId="0" borderId="47" xfId="37" applyNumberFormat="1" applyBorder="1"/>
    <xf numFmtId="1" fontId="5" fillId="0" borderId="4" xfId="37" applyNumberFormat="1" applyBorder="1"/>
    <xf numFmtId="0" fontId="5" fillId="0" borderId="0" xfId="37" applyAlignment="1">
      <alignment horizontal="left"/>
    </xf>
    <xf numFmtId="0" fontId="5" fillId="0" borderId="0" xfId="37" applyAlignment="1">
      <alignment horizontal="center" vertical="center" wrapText="1"/>
    </xf>
    <xf numFmtId="0" fontId="5" fillId="0" borderId="46" xfId="37" applyBorder="1" applyAlignment="1">
      <alignment horizontal="center" vertical="center" wrapText="1"/>
    </xf>
    <xf numFmtId="0" fontId="5" fillId="0" borderId="24" xfId="37" applyBorder="1" applyAlignment="1">
      <alignment horizontal="center" vertical="center" wrapText="1"/>
    </xf>
    <xf numFmtId="0" fontId="5" fillId="0" borderId="45" xfId="37" applyBorder="1" applyAlignment="1">
      <alignment horizontal="center" vertical="center" wrapText="1"/>
    </xf>
    <xf numFmtId="0" fontId="5" fillId="0" borderId="1" xfId="37" applyBorder="1" applyAlignment="1">
      <alignment horizontal="center" vertical="center" wrapText="1"/>
    </xf>
    <xf numFmtId="0" fontId="5" fillId="0" borderId="25" xfId="37" applyBorder="1" applyAlignment="1">
      <alignment horizontal="center"/>
    </xf>
    <xf numFmtId="0" fontId="5" fillId="0" borderId="1" xfId="37" applyBorder="1" applyAlignment="1">
      <alignment horizontal="center"/>
    </xf>
    <xf numFmtId="0" fontId="5" fillId="0" borderId="31" xfId="37" applyBorder="1" applyAlignment="1">
      <alignment horizontal="center"/>
    </xf>
    <xf numFmtId="0" fontId="5" fillId="0" borderId="50" xfId="37" applyBorder="1" applyAlignment="1">
      <alignment horizontal="center" vertical="center" wrapText="1"/>
    </xf>
    <xf numFmtId="0" fontId="5" fillId="0" borderId="6" xfId="37" applyBorder="1" applyAlignment="1">
      <alignment horizontal="center" vertical="center" wrapText="1"/>
    </xf>
    <xf numFmtId="0" fontId="5" fillId="0" borderId="6" xfId="37" applyBorder="1" applyAlignment="1">
      <alignment horizontal="center"/>
    </xf>
    <xf numFmtId="0" fontId="10" fillId="0" borderId="1" xfId="37" applyFont="1" applyBorder="1" applyAlignment="1">
      <alignment horizontal="center" vertical="center" wrapText="1"/>
    </xf>
    <xf numFmtId="0" fontId="5" fillId="0" borderId="31" xfId="37" applyBorder="1" applyAlignment="1">
      <alignment horizontal="center" vertical="center" wrapText="1"/>
    </xf>
    <xf numFmtId="0" fontId="5" fillId="0" borderId="0" xfId="37" applyAlignment="1">
      <alignment horizontal="right"/>
    </xf>
    <xf numFmtId="0" fontId="5" fillId="0" borderId="1" xfId="37" applyBorder="1"/>
    <xf numFmtId="0" fontId="5" fillId="0" borderId="23" xfId="37" applyBorder="1" applyAlignment="1">
      <alignment horizontal="center" vertical="center" wrapText="1"/>
    </xf>
    <xf numFmtId="0" fontId="6" fillId="0" borderId="0" xfId="37" applyFont="1"/>
    <xf numFmtId="0" fontId="33" fillId="40" borderId="1" xfId="37" applyFont="1" applyFill="1" applyBorder="1" applyAlignment="1">
      <alignment horizontal="right"/>
    </xf>
    <xf numFmtId="0" fontId="5" fillId="0" borderId="22" xfId="37" applyBorder="1"/>
    <xf numFmtId="0" fontId="7" fillId="0" borderId="3" xfId="37" applyFont="1" applyBorder="1"/>
    <xf numFmtId="2" fontId="5" fillId="2" borderId="3" xfId="37" applyNumberFormat="1" applyFill="1" applyBorder="1" applyAlignment="1">
      <alignment horizontal="right"/>
    </xf>
    <xf numFmtId="0" fontId="5" fillId="0" borderId="12" xfId="37" applyBorder="1"/>
    <xf numFmtId="0" fontId="5" fillId="39" borderId="1" xfId="37" applyFill="1" applyBorder="1" applyAlignment="1">
      <alignment horizontal="right"/>
    </xf>
    <xf numFmtId="0" fontId="7" fillId="0" borderId="0" xfId="37" applyFont="1"/>
    <xf numFmtId="16" fontId="5" fillId="0" borderId="0" xfId="37" applyNumberFormat="1"/>
    <xf numFmtId="16" fontId="5" fillId="0" borderId="11" xfId="37" applyNumberFormat="1" applyBorder="1"/>
    <xf numFmtId="0" fontId="5" fillId="2" borderId="0" xfId="37" applyFill="1" applyAlignment="1">
      <alignment horizontal="center"/>
    </xf>
    <xf numFmtId="0" fontId="5" fillId="0" borderId="0" xfId="37" applyAlignment="1">
      <alignment horizontal="right" vertical="center" wrapText="1"/>
    </xf>
    <xf numFmtId="2" fontId="5" fillId="2" borderId="0" xfId="37" applyNumberFormat="1" applyFill="1" applyAlignment="1">
      <alignment horizontal="right"/>
    </xf>
    <xf numFmtId="0" fontId="5" fillId="0" borderId="10" xfId="37" applyBorder="1"/>
    <xf numFmtId="165" fontId="5" fillId="0" borderId="0" xfId="37" applyNumberFormat="1"/>
    <xf numFmtId="0" fontId="5" fillId="36" borderId="1" xfId="37" applyFill="1" applyBorder="1" applyAlignment="1">
      <alignment horizontal="right"/>
    </xf>
    <xf numFmtId="0" fontId="5" fillId="0" borderId="11" xfId="37" applyBorder="1" applyAlignment="1">
      <alignment horizontal="center"/>
    </xf>
    <xf numFmtId="0" fontId="5" fillId="0" borderId="10" xfId="37" applyBorder="1" applyAlignment="1">
      <alignment horizontal="center"/>
    </xf>
    <xf numFmtId="0" fontId="5" fillId="38" borderId="1" xfId="37" applyFill="1" applyBorder="1" applyAlignment="1">
      <alignment horizontal="right"/>
    </xf>
    <xf numFmtId="0" fontId="5" fillId="0" borderId="11" xfId="37" applyBorder="1"/>
    <xf numFmtId="0" fontId="5" fillId="2" borderId="0" xfId="37" applyFill="1" applyAlignment="1">
      <alignment horizontal="right"/>
    </xf>
    <xf numFmtId="0" fontId="5" fillId="0" borderId="10" xfId="37" applyBorder="1" applyAlignment="1">
      <alignment horizontal="right"/>
    </xf>
    <xf numFmtId="0" fontId="5" fillId="35" borderId="1" xfId="37" applyFill="1" applyBorder="1" applyAlignment="1">
      <alignment horizontal="right"/>
    </xf>
    <xf numFmtId="0" fontId="6" fillId="0" borderId="0" xfId="37" applyFont="1" applyAlignment="1">
      <alignment horizontal="right"/>
    </xf>
    <xf numFmtId="0" fontId="33" fillId="34" borderId="1" xfId="37" applyFont="1" applyFill="1" applyBorder="1" applyAlignment="1">
      <alignment horizontal="right"/>
    </xf>
    <xf numFmtId="14" fontId="5" fillId="0" borderId="0" xfId="37" applyNumberFormat="1"/>
    <xf numFmtId="0" fontId="5" fillId="0" borderId="10" xfId="37" applyBorder="1" applyAlignment="1">
      <alignment horizontal="left"/>
    </xf>
    <xf numFmtId="0" fontId="5" fillId="37" borderId="1" xfId="37" applyFill="1" applyBorder="1" applyAlignment="1">
      <alignment horizontal="right"/>
    </xf>
    <xf numFmtId="0" fontId="5" fillId="0" borderId="9" xfId="37" applyBorder="1"/>
    <xf numFmtId="0" fontId="5" fillId="0" borderId="8" xfId="37" applyBorder="1"/>
    <xf numFmtId="0" fontId="5" fillId="0" borderId="8" xfId="37" applyBorder="1" applyAlignment="1">
      <alignment horizontal="right"/>
    </xf>
    <xf numFmtId="0" fontId="5" fillId="0" borderId="21" xfId="37" applyBorder="1"/>
    <xf numFmtId="0" fontId="5" fillId="0" borderId="44" xfId="37" applyBorder="1" applyAlignment="1">
      <alignment horizontal="center" vertical="center"/>
    </xf>
    <xf numFmtId="0" fontId="5" fillId="0" borderId="43" xfId="37" applyBorder="1" applyAlignment="1">
      <alignment horizontal="center" vertical="center"/>
    </xf>
    <xf numFmtId="0" fontId="5" fillId="0" borderId="42" xfId="37" applyBorder="1" applyAlignment="1">
      <alignment horizontal="center" vertical="center"/>
    </xf>
    <xf numFmtId="0" fontId="5" fillId="0" borderId="23" xfId="37" applyBorder="1" applyAlignment="1">
      <alignment horizontal="center" vertical="center"/>
    </xf>
    <xf numFmtId="0" fontId="5" fillId="0" borderId="41" xfId="37" applyBorder="1" applyAlignment="1">
      <alignment horizontal="center" vertical="center"/>
    </xf>
    <xf numFmtId="0" fontId="5" fillId="0" borderId="41" xfId="37" applyBorder="1" applyAlignment="1">
      <alignment horizontal="center" vertical="center" wrapText="1"/>
    </xf>
    <xf numFmtId="0" fontId="5" fillId="0" borderId="43" xfId="37" applyBorder="1" applyAlignment="1">
      <alignment horizontal="center" vertical="center" wrapText="1"/>
    </xf>
    <xf numFmtId="0" fontId="5" fillId="0" borderId="42" xfId="37" applyBorder="1" applyAlignment="1">
      <alignment horizontal="center" vertical="center" wrapText="1"/>
    </xf>
    <xf numFmtId="0" fontId="5" fillId="0" borderId="29" xfId="37" applyBorder="1" applyAlignment="1">
      <alignment horizontal="center"/>
    </xf>
    <xf numFmtId="0" fontId="5" fillId="0" borderId="30" xfId="37" applyBorder="1" applyAlignment="1">
      <alignment horizontal="center"/>
    </xf>
    <xf numFmtId="0" fontId="5" fillId="0" borderId="31" xfId="37" applyBorder="1" applyAlignment="1">
      <alignment horizontal="center"/>
    </xf>
    <xf numFmtId="0" fontId="5" fillId="0" borderId="29" xfId="37" applyBorder="1" applyAlignment="1">
      <alignment horizontal="center" vertical="center" wrapText="1"/>
    </xf>
    <xf numFmtId="0" fontId="5" fillId="0" borderId="31" xfId="37" applyBorder="1" applyAlignment="1">
      <alignment horizontal="center" vertical="center" wrapText="1"/>
    </xf>
    <xf numFmtId="0" fontId="5" fillId="0" borderId="1" xfId="37" applyBorder="1" applyAlignment="1">
      <alignment horizontal="center" vertical="center" wrapText="1"/>
    </xf>
    <xf numFmtId="0" fontId="5" fillId="0" borderId="48" xfId="37" applyBorder="1" applyAlignment="1">
      <alignment horizontal="center" vertical="center" wrapText="1"/>
    </xf>
    <xf numFmtId="0" fontId="5" fillId="0" borderId="30" xfId="37" applyBorder="1" applyAlignment="1">
      <alignment horizontal="center" vertical="center" wrapText="1"/>
    </xf>
    <xf numFmtId="0" fontId="5" fillId="0" borderId="49" xfId="37" applyBorder="1" applyAlignment="1">
      <alignment horizontal="center" vertical="center" wrapText="1"/>
    </xf>
    <xf numFmtId="0" fontId="5" fillId="0" borderId="27" xfId="37" applyBorder="1" applyAlignment="1">
      <alignment horizontal="center" vertical="center" wrapText="1"/>
    </xf>
    <xf numFmtId="0" fontId="5" fillId="0" borderId="28" xfId="37" applyBorder="1" applyAlignment="1">
      <alignment horizontal="center" vertical="center" wrapText="1"/>
    </xf>
    <xf numFmtId="14" fontId="8" fillId="0" borderId="0" xfId="37" applyNumberFormat="1" applyFont="1" applyAlignment="1">
      <alignment horizontal="left"/>
    </xf>
    <xf numFmtId="0" fontId="8" fillId="0" borderId="0" xfId="37" applyFont="1" applyAlignment="1">
      <alignment horizontal="right"/>
    </xf>
    <xf numFmtId="2" fontId="8" fillId="0" borderId="0" xfId="37" applyNumberFormat="1" applyFont="1" applyAlignment="1">
      <alignment horizontal="left"/>
    </xf>
    <xf numFmtId="0" fontId="8" fillId="0" borderId="0" xfId="37" applyFont="1" applyAlignment="1">
      <alignment horizontal="left"/>
    </xf>
    <xf numFmtId="164" fontId="8" fillId="0" borderId="3" xfId="37" applyNumberFormat="1" applyFont="1" applyBorder="1" applyAlignment="1">
      <alignment horizontal="left"/>
    </xf>
    <xf numFmtId="0" fontId="8" fillId="0" borderId="3" xfId="37" applyFont="1" applyBorder="1" applyAlignment="1">
      <alignment horizontal="left"/>
    </xf>
    <xf numFmtId="0" fontId="8" fillId="0" borderId="3" xfId="37" applyFont="1" applyBorder="1" applyAlignment="1">
      <alignment horizontal="right"/>
    </xf>
    <xf numFmtId="164" fontId="8" fillId="0" borderId="0" xfId="37" applyNumberFormat="1" applyFont="1" applyAlignment="1">
      <alignment horizontal="left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te 2" xfId="39" xr:uid="{00000000-0005-0000-0000-000029000000}"/>
    <cellStyle name="Output" xfId="40" builtinId="21" customBuiltin="1"/>
    <cellStyle name="Title 2" xfId="41" xr:uid="{00000000-0005-0000-0000-00002B000000}"/>
    <cellStyle name="Total" xfId="42" builtinId="25" customBuiltin="1"/>
    <cellStyle name="Warning Text" xfId="43" builtinId="11" customBuiltin="1"/>
  </cellStyles>
  <dxfs count="71"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'018C'!$AD$12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3.1599940227557743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1.0862267516564952</c:v>
                </c:pt>
                <c:pt idx="23">
                  <c:v>2.5543472276669572</c:v>
                </c:pt>
                <c:pt idx="24">
                  <c:v>1.4785241941775431</c:v>
                </c:pt>
                <c:pt idx="25">
                  <c:v>2.5323998390311342</c:v>
                </c:pt>
                <c:pt idx="26">
                  <c:v>0.35</c:v>
                </c:pt>
                <c:pt idx="27">
                  <c:v>3.0809810309458938</c:v>
                </c:pt>
                <c:pt idx="28">
                  <c:v>2.9166534973290759</c:v>
                </c:pt>
                <c:pt idx="29">
                  <c:v>14.0510419120473</c:v>
                </c:pt>
                <c:pt idx="30">
                  <c:v>0.35</c:v>
                </c:pt>
                <c:pt idx="31">
                  <c:v>0.35</c:v>
                </c:pt>
                <c:pt idx="32">
                  <c:v>2.4114472266175255</c:v>
                </c:pt>
                <c:pt idx="33">
                  <c:v>1.2830679809641763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1.2414227211124533</c:v>
                </c:pt>
                <c:pt idx="70">
                  <c:v>0.96973156498794144</c:v>
                </c:pt>
                <c:pt idx="71">
                  <c:v>1.1517072927984371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0.79077920399402246</c:v>
                </c:pt>
                <c:pt idx="77">
                  <c:v>1.1045436632866978</c:v>
                </c:pt>
                <c:pt idx="78">
                  <c:v>1.400597621275347</c:v>
                </c:pt>
                <c:pt idx="79">
                  <c:v>1.3274303675980472</c:v>
                </c:pt>
                <c:pt idx="80">
                  <c:v>2.3857859661142817</c:v>
                </c:pt>
                <c:pt idx="81">
                  <c:v>2.2026606402951057</c:v>
                </c:pt>
                <c:pt idx="82">
                  <c:v>5.9869671096190196</c:v>
                </c:pt>
                <c:pt idx="83">
                  <c:v>5.0347358831633899</c:v>
                </c:pt>
                <c:pt idx="84">
                  <c:v>5.3495834361392358</c:v>
                </c:pt>
                <c:pt idx="85">
                  <c:v>3.0583808446067287</c:v>
                </c:pt>
                <c:pt idx="86">
                  <c:v>3.0195765607265321</c:v>
                </c:pt>
                <c:pt idx="87">
                  <c:v>2.559621269781696</c:v>
                </c:pt>
                <c:pt idx="88">
                  <c:v>1.6112508720268712</c:v>
                </c:pt>
                <c:pt idx="89">
                  <c:v>8.4959473600220399</c:v>
                </c:pt>
                <c:pt idx="90">
                  <c:v>7.1396253366498641</c:v>
                </c:pt>
                <c:pt idx="91">
                  <c:v>11.316031733176557</c:v>
                </c:pt>
                <c:pt idx="92">
                  <c:v>15.299815004314247</c:v>
                </c:pt>
                <c:pt idx="93">
                  <c:v>15.43291720365913</c:v>
                </c:pt>
                <c:pt idx="94">
                  <c:v>5.9505264233880677</c:v>
                </c:pt>
                <c:pt idx="95">
                  <c:v>2.2731655319130213</c:v>
                </c:pt>
                <c:pt idx="96">
                  <c:v>2.1883068424643821</c:v>
                </c:pt>
                <c:pt idx="97">
                  <c:v>4.900644467323934</c:v>
                </c:pt>
                <c:pt idx="98">
                  <c:v>3.6881548166788063</c:v>
                </c:pt>
                <c:pt idx="99">
                  <c:v>2.1749699987079611</c:v>
                </c:pt>
                <c:pt idx="100">
                  <c:v>3.0450982196024068</c:v>
                </c:pt>
                <c:pt idx="101">
                  <c:v>5.7921127907825518</c:v>
                </c:pt>
                <c:pt idx="102">
                  <c:v>3.7379431216497254</c:v>
                </c:pt>
                <c:pt idx="103">
                  <c:v>2.9039618684604234</c:v>
                </c:pt>
                <c:pt idx="104">
                  <c:v>2.8487239249775431</c:v>
                </c:pt>
                <c:pt idx="105">
                  <c:v>2.7535088942509889</c:v>
                </c:pt>
                <c:pt idx="106">
                  <c:v>2.9426284130563607</c:v>
                </c:pt>
                <c:pt idx="107">
                  <c:v>2.9287104439925029</c:v>
                </c:pt>
                <c:pt idx="108">
                  <c:v>2.7062176591773621</c:v>
                </c:pt>
                <c:pt idx="109">
                  <c:v>2.6280032090670042</c:v>
                </c:pt>
                <c:pt idx="110">
                  <c:v>2.771654453194885</c:v>
                </c:pt>
                <c:pt idx="111">
                  <c:v>2.777806836114018</c:v>
                </c:pt>
                <c:pt idx="112">
                  <c:v>3.1032505624666569</c:v>
                </c:pt>
                <c:pt idx="113">
                  <c:v>3.2102198920798437</c:v>
                </c:pt>
                <c:pt idx="114">
                  <c:v>2.9693364324761724</c:v>
                </c:pt>
                <c:pt idx="115">
                  <c:v>2.8495650028282462</c:v>
                </c:pt>
                <c:pt idx="116">
                  <c:v>3.1006378786923601</c:v>
                </c:pt>
                <c:pt idx="117">
                  <c:v>2.7830380457707471</c:v>
                </c:pt>
                <c:pt idx="118">
                  <c:v>2.6235455116688859</c:v>
                </c:pt>
                <c:pt idx="119">
                  <c:v>2.3118082204497021</c:v>
                </c:pt>
                <c:pt idx="120">
                  <c:v>2.4119193185365533</c:v>
                </c:pt>
                <c:pt idx="121">
                  <c:v>2.6078306342534598</c:v>
                </c:pt>
                <c:pt idx="122">
                  <c:v>3.6337246072607998</c:v>
                </c:pt>
                <c:pt idx="123">
                  <c:v>3.3788032365191554</c:v>
                </c:pt>
                <c:pt idx="124">
                  <c:v>3.2892845491461284</c:v>
                </c:pt>
                <c:pt idx="125">
                  <c:v>5.0378308757844259</c:v>
                </c:pt>
                <c:pt idx="126">
                  <c:v>3.2657914434316622</c:v>
                </c:pt>
                <c:pt idx="127">
                  <c:v>6.6196482423692924</c:v>
                </c:pt>
                <c:pt idx="128">
                  <c:v>7.0470026326208917</c:v>
                </c:pt>
                <c:pt idx="129">
                  <c:v>5.1037551517274213</c:v>
                </c:pt>
                <c:pt idx="130">
                  <c:v>6.0107119212401798</c:v>
                </c:pt>
                <c:pt idx="131">
                  <c:v>5.2663574714984982</c:v>
                </c:pt>
                <c:pt idx="132">
                  <c:v>4.0529920640942585</c:v>
                </c:pt>
                <c:pt idx="133">
                  <c:v>3.5839448038394912</c:v>
                </c:pt>
                <c:pt idx="134">
                  <c:v>4.5060534582574121</c:v>
                </c:pt>
                <c:pt idx="135">
                  <c:v>4.0266988692291914</c:v>
                </c:pt>
                <c:pt idx="136">
                  <c:v>3.5115856846120765</c:v>
                </c:pt>
                <c:pt idx="137">
                  <c:v>3.2872757379618776</c:v>
                </c:pt>
                <c:pt idx="138">
                  <c:v>3.2448066128663076</c:v>
                </c:pt>
                <c:pt idx="139">
                  <c:v>3.6183284800210695</c:v>
                </c:pt>
                <c:pt idx="140">
                  <c:v>5.178792403041923</c:v>
                </c:pt>
                <c:pt idx="141">
                  <c:v>4.08530613588397</c:v>
                </c:pt>
                <c:pt idx="142">
                  <c:v>4.0463322670219579</c:v>
                </c:pt>
                <c:pt idx="143">
                  <c:v>3.4316065042823829</c:v>
                </c:pt>
                <c:pt idx="144">
                  <c:v>3.2499139485293234</c:v>
                </c:pt>
                <c:pt idx="145">
                  <c:v>3.5371148038655913</c:v>
                </c:pt>
                <c:pt idx="146">
                  <c:v>3.226750657352794</c:v>
                </c:pt>
                <c:pt idx="147">
                  <c:v>3.5723656804630322</c:v>
                </c:pt>
                <c:pt idx="148">
                  <c:v>4.9194311638255872</c:v>
                </c:pt>
                <c:pt idx="149">
                  <c:v>5.4001788046987205</c:v>
                </c:pt>
                <c:pt idx="150">
                  <c:v>4.867884137319292</c:v>
                </c:pt>
                <c:pt idx="151">
                  <c:v>4.5761415580521874</c:v>
                </c:pt>
                <c:pt idx="152">
                  <c:v>4.6504133261513356</c:v>
                </c:pt>
                <c:pt idx="153">
                  <c:v>4.6832205674829321</c:v>
                </c:pt>
                <c:pt idx="154">
                  <c:v>4.4828761500669998</c:v>
                </c:pt>
                <c:pt idx="155">
                  <c:v>4.3160549165844477</c:v>
                </c:pt>
                <c:pt idx="156">
                  <c:v>4.4971167071904192</c:v>
                </c:pt>
                <c:pt idx="157">
                  <c:v>4.6056242589910674</c:v>
                </c:pt>
                <c:pt idx="158">
                  <c:v>3.7053644292526289</c:v>
                </c:pt>
                <c:pt idx="159">
                  <c:v>2.8806286873531923</c:v>
                </c:pt>
                <c:pt idx="160">
                  <c:v>3.8623180904738557</c:v>
                </c:pt>
                <c:pt idx="161">
                  <c:v>4.0752924945992337</c:v>
                </c:pt>
                <c:pt idx="162">
                  <c:v>3.8414195221773202</c:v>
                </c:pt>
                <c:pt idx="163">
                  <c:v>3.6793769593532213</c:v>
                </c:pt>
                <c:pt idx="164">
                  <c:v>3.8095841931874919</c:v>
                </c:pt>
                <c:pt idx="165">
                  <c:v>4.5539712407573099</c:v>
                </c:pt>
                <c:pt idx="166">
                  <c:v>4.2518320589409599</c:v>
                </c:pt>
                <c:pt idx="167">
                  <c:v>4.308928313446911</c:v>
                </c:pt>
                <c:pt idx="168">
                  <c:v>3.8921191093968321</c:v>
                </c:pt>
                <c:pt idx="169">
                  <c:v>5.0017729691949251</c:v>
                </c:pt>
                <c:pt idx="170">
                  <c:v>4.7143649746995226</c:v>
                </c:pt>
                <c:pt idx="171">
                  <c:v>4.2315772030798167</c:v>
                </c:pt>
                <c:pt idx="172">
                  <c:v>3.7459686901213551</c:v>
                </c:pt>
                <c:pt idx="173">
                  <c:v>4.2164730552004261</c:v>
                </c:pt>
                <c:pt idx="174">
                  <c:v>3.7699047835076063</c:v>
                </c:pt>
                <c:pt idx="175">
                  <c:v>3.7082552153837613</c:v>
                </c:pt>
                <c:pt idx="176">
                  <c:v>2.9955768936346443</c:v>
                </c:pt>
                <c:pt idx="177">
                  <c:v>2.9081440819392688</c:v>
                </c:pt>
                <c:pt idx="178">
                  <c:v>2.9569455969187586</c:v>
                </c:pt>
                <c:pt idx="179">
                  <c:v>2.9697380359142129</c:v>
                </c:pt>
                <c:pt idx="180">
                  <c:v>2.8298841181726155</c:v>
                </c:pt>
                <c:pt idx="181">
                  <c:v>3.034753102526309</c:v>
                </c:pt>
                <c:pt idx="182">
                  <c:v>2.8321669218616035</c:v>
                </c:pt>
                <c:pt idx="183">
                  <c:v>2.7651237600113552</c:v>
                </c:pt>
                <c:pt idx="184">
                  <c:v>2.8446910941767634</c:v>
                </c:pt>
                <c:pt idx="185">
                  <c:v>3.4265427959483055</c:v>
                </c:pt>
                <c:pt idx="186">
                  <c:v>3.8202657604321164</c:v>
                </c:pt>
                <c:pt idx="187">
                  <c:v>4.3007795991602995</c:v>
                </c:pt>
                <c:pt idx="188">
                  <c:v>3.8332072804530624</c:v>
                </c:pt>
                <c:pt idx="189">
                  <c:v>3.5034594876645446</c:v>
                </c:pt>
                <c:pt idx="190">
                  <c:v>3.8302569201771943</c:v>
                </c:pt>
                <c:pt idx="191">
                  <c:v>3.1968498759346584</c:v>
                </c:pt>
                <c:pt idx="192">
                  <c:v>3.5118942142697152</c:v>
                </c:pt>
                <c:pt idx="193">
                  <c:v>3.7882942873592818</c:v>
                </c:pt>
                <c:pt idx="194">
                  <c:v>4.0034553220919058</c:v>
                </c:pt>
                <c:pt idx="195">
                  <c:v>4.3741114205495712</c:v>
                </c:pt>
                <c:pt idx="196">
                  <c:v>3.8253303683825344</c:v>
                </c:pt>
                <c:pt idx="197">
                  <c:v>3.3480961939043663</c:v>
                </c:pt>
                <c:pt idx="198">
                  <c:v>3.3960032956936499</c:v>
                </c:pt>
                <c:pt idx="199">
                  <c:v>3.734603424261469</c:v>
                </c:pt>
                <c:pt idx="200">
                  <c:v>3.6157305367825838</c:v>
                </c:pt>
                <c:pt idx="201">
                  <c:v>3.8006474541756798</c:v>
                </c:pt>
                <c:pt idx="202">
                  <c:v>3.5731355816229149</c:v>
                </c:pt>
                <c:pt idx="203">
                  <c:v>3.8090089683891319</c:v>
                </c:pt>
                <c:pt idx="204">
                  <c:v>3.4077378876683473</c:v>
                </c:pt>
                <c:pt idx="205">
                  <c:v>3.5984556685563382</c:v>
                </c:pt>
                <c:pt idx="206">
                  <c:v>3.4520635204117234</c:v>
                </c:pt>
                <c:pt idx="207">
                  <c:v>3.3398684862119348</c:v>
                </c:pt>
                <c:pt idx="208">
                  <c:v>3.1235645662560594</c:v>
                </c:pt>
                <c:pt idx="209">
                  <c:v>2.975585676138258</c:v>
                </c:pt>
                <c:pt idx="210">
                  <c:v>3.015267312817651</c:v>
                </c:pt>
                <c:pt idx="211">
                  <c:v>2.956354442732644</c:v>
                </c:pt>
                <c:pt idx="212">
                  <c:v>2.9712500539305258</c:v>
                </c:pt>
                <c:pt idx="213">
                  <c:v>3.0826380683356809</c:v>
                </c:pt>
                <c:pt idx="214">
                  <c:v>2.9589044448782182</c:v>
                </c:pt>
                <c:pt idx="215">
                  <c:v>3.0661220473065525</c:v>
                </c:pt>
                <c:pt idx="216">
                  <c:v>3.032761967225496</c:v>
                </c:pt>
                <c:pt idx="217">
                  <c:v>2.9918472665974258</c:v>
                </c:pt>
                <c:pt idx="218">
                  <c:v>3.0006380372936707</c:v>
                </c:pt>
                <c:pt idx="219">
                  <c:v>2.9221961769549871</c:v>
                </c:pt>
                <c:pt idx="220">
                  <c:v>2.8767599372460282</c:v>
                </c:pt>
                <c:pt idx="221">
                  <c:v>3.2389214896949872</c:v>
                </c:pt>
                <c:pt idx="222">
                  <c:v>3.0962896972422205</c:v>
                </c:pt>
                <c:pt idx="223">
                  <c:v>2.9450249622006814</c:v>
                </c:pt>
                <c:pt idx="224">
                  <c:v>2.9582224255465102</c:v>
                </c:pt>
                <c:pt idx="225">
                  <c:v>3.0577954683163062</c:v>
                </c:pt>
                <c:pt idx="226">
                  <c:v>3.1804198216192971</c:v>
                </c:pt>
                <c:pt idx="227">
                  <c:v>3.2041122924670065</c:v>
                </c:pt>
                <c:pt idx="228">
                  <c:v>3.0882263147574003</c:v>
                </c:pt>
                <c:pt idx="229">
                  <c:v>3.1704512468616146</c:v>
                </c:pt>
                <c:pt idx="230">
                  <c:v>3.205367273088009</c:v>
                </c:pt>
                <c:pt idx="231">
                  <c:v>3.2453886195928394</c:v>
                </c:pt>
                <c:pt idx="232">
                  <c:v>3.3912589957545709</c:v>
                </c:pt>
                <c:pt idx="233">
                  <c:v>3.5357179440369482</c:v>
                </c:pt>
                <c:pt idx="234">
                  <c:v>3.5728907022644281</c:v>
                </c:pt>
                <c:pt idx="235">
                  <c:v>3.558883981480311</c:v>
                </c:pt>
                <c:pt idx="236">
                  <c:v>3.4181795366255265</c:v>
                </c:pt>
                <c:pt idx="237">
                  <c:v>3.5405570501631187</c:v>
                </c:pt>
                <c:pt idx="238">
                  <c:v>3.3065685445425888</c:v>
                </c:pt>
                <c:pt idx="239">
                  <c:v>3.4923787512108371</c:v>
                </c:pt>
                <c:pt idx="240">
                  <c:v>3.1679191183669722</c:v>
                </c:pt>
                <c:pt idx="241">
                  <c:v>3.0928425536631829</c:v>
                </c:pt>
                <c:pt idx="242">
                  <c:v>3.405931147699004</c:v>
                </c:pt>
                <c:pt idx="243">
                  <c:v>3.7767584231603415</c:v>
                </c:pt>
                <c:pt idx="244">
                  <c:v>3.8652493868836815</c:v>
                </c:pt>
                <c:pt idx="245">
                  <c:v>3.6491874899733068</c:v>
                </c:pt>
                <c:pt idx="246">
                  <c:v>3.5181371725339066</c:v>
                </c:pt>
                <c:pt idx="247">
                  <c:v>3.4127094461981846</c:v>
                </c:pt>
                <c:pt idx="248">
                  <c:v>3.4529023285312093</c:v>
                </c:pt>
                <c:pt idx="249">
                  <c:v>3.4131917778766692</c:v>
                </c:pt>
                <c:pt idx="250">
                  <c:v>3.3434250873170779</c:v>
                </c:pt>
                <c:pt idx="251">
                  <c:v>3.3170719867531542</c:v>
                </c:pt>
                <c:pt idx="252">
                  <c:v>3.3470100144128123</c:v>
                </c:pt>
                <c:pt idx="253">
                  <c:v>3.5364521259816533</c:v>
                </c:pt>
                <c:pt idx="254">
                  <c:v>3.7463547956035597</c:v>
                </c:pt>
                <c:pt idx="255">
                  <c:v>3.8380592302102094</c:v>
                </c:pt>
                <c:pt idx="256">
                  <c:v>3.977115082677865</c:v>
                </c:pt>
                <c:pt idx="257">
                  <c:v>3.8113562948286717</c:v>
                </c:pt>
                <c:pt idx="258">
                  <c:v>3.9020352347744858</c:v>
                </c:pt>
                <c:pt idx="259">
                  <c:v>3.9541770236973024</c:v>
                </c:pt>
                <c:pt idx="260">
                  <c:v>4.1478397943741863</c:v>
                </c:pt>
                <c:pt idx="261">
                  <c:v>4.1987922259671482</c:v>
                </c:pt>
                <c:pt idx="262">
                  <c:v>4.3468325172757636</c:v>
                </c:pt>
                <c:pt idx="263">
                  <c:v>4.5504669416319441</c:v>
                </c:pt>
                <c:pt idx="264">
                  <c:v>4.583023741381381</c:v>
                </c:pt>
                <c:pt idx="265">
                  <c:v>4.5240829267879974</c:v>
                </c:pt>
                <c:pt idx="266">
                  <c:v>4.5296496219817399</c:v>
                </c:pt>
                <c:pt idx="267">
                  <c:v>4.456871437688438</c:v>
                </c:pt>
                <c:pt idx="268">
                  <c:v>4.6204115693401189</c:v>
                </c:pt>
                <c:pt idx="269">
                  <c:v>4.8705273495653874</c:v>
                </c:pt>
                <c:pt idx="270">
                  <c:v>4.7439130064948705</c:v>
                </c:pt>
                <c:pt idx="271">
                  <c:v>4.9398879007150605</c:v>
                </c:pt>
                <c:pt idx="272">
                  <c:v>5.0759515317763428</c:v>
                </c:pt>
                <c:pt idx="273">
                  <c:v>5.0112117046059872</c:v>
                </c:pt>
                <c:pt idx="274">
                  <c:v>5.0308242290277967</c:v>
                </c:pt>
                <c:pt idx="275">
                  <c:v>5.0548600846735106</c:v>
                </c:pt>
                <c:pt idx="276">
                  <c:v>5.2362770931945946</c:v>
                </c:pt>
                <c:pt idx="277">
                  <c:v>5.3737872677380416</c:v>
                </c:pt>
                <c:pt idx="278">
                  <c:v>5.4225502529218916</c:v>
                </c:pt>
                <c:pt idx="279">
                  <c:v>5.5347788874481001</c:v>
                </c:pt>
                <c:pt idx="280">
                  <c:v>5.443210635600729</c:v>
                </c:pt>
                <c:pt idx="281">
                  <c:v>5.6122705988353205</c:v>
                </c:pt>
                <c:pt idx="282">
                  <c:v>5.6771230134658381</c:v>
                </c:pt>
                <c:pt idx="283">
                  <c:v>5.3064364366854804</c:v>
                </c:pt>
                <c:pt idx="284">
                  <c:v>10.707552345406075</c:v>
                </c:pt>
                <c:pt idx="285">
                  <c:v>15.247573790073925</c:v>
                </c:pt>
                <c:pt idx="286">
                  <c:v>6.8352996904207242</c:v>
                </c:pt>
                <c:pt idx="287">
                  <c:v>6.8941090639888571</c:v>
                </c:pt>
                <c:pt idx="288">
                  <c:v>7.46641677929499</c:v>
                </c:pt>
                <c:pt idx="289">
                  <c:v>7.4470041537468816</c:v>
                </c:pt>
                <c:pt idx="290">
                  <c:v>7.3857833704685607</c:v>
                </c:pt>
                <c:pt idx="291">
                  <c:v>26.032874066473571</c:v>
                </c:pt>
                <c:pt idx="292">
                  <c:v>8.9953063834711777</c:v>
                </c:pt>
                <c:pt idx="293">
                  <c:v>5.3376038165104598</c:v>
                </c:pt>
                <c:pt idx="294">
                  <c:v>4.7560128845949219</c:v>
                </c:pt>
                <c:pt idx="295">
                  <c:v>3.562572649519852</c:v>
                </c:pt>
                <c:pt idx="296">
                  <c:v>2.607847137525706</c:v>
                </c:pt>
                <c:pt idx="297">
                  <c:v>1.9765334452788077</c:v>
                </c:pt>
                <c:pt idx="298">
                  <c:v>1.8622734585126604</c:v>
                </c:pt>
                <c:pt idx="299">
                  <c:v>2.2201623688639951</c:v>
                </c:pt>
                <c:pt idx="300">
                  <c:v>2.1421157963986324</c:v>
                </c:pt>
                <c:pt idx="301">
                  <c:v>2.3046449914540967</c:v>
                </c:pt>
                <c:pt idx="302">
                  <c:v>2.8828175051516212</c:v>
                </c:pt>
                <c:pt idx="303">
                  <c:v>3.0571363283496487</c:v>
                </c:pt>
                <c:pt idx="304">
                  <c:v>2.953367273476486</c:v>
                </c:pt>
                <c:pt idx="305">
                  <c:v>2.7442322996743345</c:v>
                </c:pt>
                <c:pt idx="306">
                  <c:v>3.1410399105498832</c:v>
                </c:pt>
                <c:pt idx="307">
                  <c:v>3.1842696759430935</c:v>
                </c:pt>
                <c:pt idx="308">
                  <c:v>3.5184259354163889</c:v>
                </c:pt>
                <c:pt idx="309">
                  <c:v>4.8137326962452907</c:v>
                </c:pt>
                <c:pt idx="310">
                  <c:v>6.2590907387885899</c:v>
                </c:pt>
                <c:pt idx="311">
                  <c:v>8.9944133770512682</c:v>
                </c:pt>
                <c:pt idx="312">
                  <c:v>8.1670462217207529</c:v>
                </c:pt>
                <c:pt idx="313">
                  <c:v>8.4601350492003373</c:v>
                </c:pt>
                <c:pt idx="314">
                  <c:v>7.1580587394796016</c:v>
                </c:pt>
                <c:pt idx="315">
                  <c:v>8.9927127169529406</c:v>
                </c:pt>
                <c:pt idx="316">
                  <c:v>8.2700749859353397</c:v>
                </c:pt>
                <c:pt idx="317">
                  <c:v>7.3051062557134347</c:v>
                </c:pt>
                <c:pt idx="318">
                  <c:v>6.0751006239829817</c:v>
                </c:pt>
                <c:pt idx="319">
                  <c:v>5.2946915596447166</c:v>
                </c:pt>
                <c:pt idx="320">
                  <c:v>5.7481667735548774</c:v>
                </c:pt>
                <c:pt idx="321">
                  <c:v>4.4686130079677824</c:v>
                </c:pt>
                <c:pt idx="322">
                  <c:v>3.4790329532336814</c:v>
                </c:pt>
                <c:pt idx="323">
                  <c:v>5.2904209361402685</c:v>
                </c:pt>
                <c:pt idx="324">
                  <c:v>6.0474864067855636</c:v>
                </c:pt>
                <c:pt idx="325">
                  <c:v>6.1289443489325084</c:v>
                </c:pt>
                <c:pt idx="326">
                  <c:v>3.5729477059642658</c:v>
                </c:pt>
                <c:pt idx="327">
                  <c:v>2.804794732902689</c:v>
                </c:pt>
                <c:pt idx="328">
                  <c:v>2.4376228362955974</c:v>
                </c:pt>
                <c:pt idx="329">
                  <c:v>6.6188266570749015</c:v>
                </c:pt>
                <c:pt idx="330">
                  <c:v>5.5076468533110052</c:v>
                </c:pt>
                <c:pt idx="331">
                  <c:v>3.9162344730549479</c:v>
                </c:pt>
                <c:pt idx="332">
                  <c:v>4.3836454028807399</c:v>
                </c:pt>
                <c:pt idx="333">
                  <c:v>5.1743936245944688</c:v>
                </c:pt>
                <c:pt idx="334">
                  <c:v>7.2514769428957315</c:v>
                </c:pt>
                <c:pt idx="335">
                  <c:v>6.8881651215605686</c:v>
                </c:pt>
                <c:pt idx="336">
                  <c:v>6.8720302424941107</c:v>
                </c:pt>
                <c:pt idx="337">
                  <c:v>6.0276989468926025</c:v>
                </c:pt>
                <c:pt idx="338">
                  <c:v>5.5714356736855546</c:v>
                </c:pt>
                <c:pt idx="339">
                  <c:v>4.7499561300576367</c:v>
                </c:pt>
                <c:pt idx="340">
                  <c:v>7.3333949687774389</c:v>
                </c:pt>
                <c:pt idx="341">
                  <c:v>7.7815752872869712</c:v>
                </c:pt>
                <c:pt idx="342">
                  <c:v>7.6883108793606532</c:v>
                </c:pt>
                <c:pt idx="343">
                  <c:v>8.700106507992583</c:v>
                </c:pt>
                <c:pt idx="344">
                  <c:v>7.4464824702685153</c:v>
                </c:pt>
                <c:pt idx="345">
                  <c:v>5.9653636782711992</c:v>
                </c:pt>
                <c:pt idx="346">
                  <c:v>6.3348590401864637</c:v>
                </c:pt>
                <c:pt idx="347">
                  <c:v>7.2528933200300454</c:v>
                </c:pt>
                <c:pt idx="348">
                  <c:v>7.0791235705811371</c:v>
                </c:pt>
                <c:pt idx="349">
                  <c:v>9.2942978714923132</c:v>
                </c:pt>
                <c:pt idx="350">
                  <c:v>9.3760477140172238</c:v>
                </c:pt>
                <c:pt idx="351">
                  <c:v>13.682938615576901</c:v>
                </c:pt>
                <c:pt idx="352">
                  <c:v>9.8596542340856388</c:v>
                </c:pt>
                <c:pt idx="353">
                  <c:v>7.9097988211775547</c:v>
                </c:pt>
                <c:pt idx="354">
                  <c:v>7.2063782439583353</c:v>
                </c:pt>
                <c:pt idx="355">
                  <c:v>6.6537183296781617</c:v>
                </c:pt>
                <c:pt idx="356">
                  <c:v>6.3889594469661048</c:v>
                </c:pt>
                <c:pt idx="357">
                  <c:v>7.7489203645505764</c:v>
                </c:pt>
                <c:pt idx="358">
                  <c:v>7.9043150099694408</c:v>
                </c:pt>
                <c:pt idx="359">
                  <c:v>7.5177679519854124</c:v>
                </c:pt>
                <c:pt idx="360">
                  <c:v>7.4014099878523041</c:v>
                </c:pt>
                <c:pt idx="361">
                  <c:v>7.8009218765097916</c:v>
                </c:pt>
                <c:pt idx="362">
                  <c:v>6.8079931664710003</c:v>
                </c:pt>
                <c:pt idx="363">
                  <c:v>5.8496943334474327</c:v>
                </c:pt>
                <c:pt idx="364">
                  <c:v>4.9045668945769947</c:v>
                </c:pt>
                <c:pt idx="365">
                  <c:v>6.022123853686459</c:v>
                </c:pt>
                <c:pt idx="366">
                  <c:v>6.5506003595170963</c:v>
                </c:pt>
                <c:pt idx="367">
                  <c:v>7.3413679188975216</c:v>
                </c:pt>
                <c:pt idx="368">
                  <c:v>7.8468637563891299</c:v>
                </c:pt>
                <c:pt idx="369">
                  <c:v>10.696400717846064</c:v>
                </c:pt>
                <c:pt idx="370">
                  <c:v>12.430310563173984</c:v>
                </c:pt>
                <c:pt idx="371">
                  <c:v>10.037270119299698</c:v>
                </c:pt>
                <c:pt idx="372">
                  <c:v>8.6021065669036005</c:v>
                </c:pt>
                <c:pt idx="373">
                  <c:v>6.6541034452901577</c:v>
                </c:pt>
                <c:pt idx="374">
                  <c:v>6.59398230908897</c:v>
                </c:pt>
                <c:pt idx="375">
                  <c:v>8.523640960206107</c:v>
                </c:pt>
                <c:pt idx="376">
                  <c:v>5.0145002384951383</c:v>
                </c:pt>
                <c:pt idx="377">
                  <c:v>10.546898111697129</c:v>
                </c:pt>
                <c:pt idx="378">
                  <c:v>11.740361506195025</c:v>
                </c:pt>
                <c:pt idx="379">
                  <c:v>12.420945945185382</c:v>
                </c:pt>
                <c:pt idx="380">
                  <c:v>11.803258249139656</c:v>
                </c:pt>
                <c:pt idx="381">
                  <c:v>9.4784201831579775</c:v>
                </c:pt>
                <c:pt idx="382">
                  <c:v>9.3934446052167591</c:v>
                </c:pt>
                <c:pt idx="383">
                  <c:v>12.060053755286718</c:v>
                </c:pt>
                <c:pt idx="384">
                  <c:v>15.961023546488171</c:v>
                </c:pt>
                <c:pt idx="385">
                  <c:v>24.799719133617455</c:v>
                </c:pt>
                <c:pt idx="386">
                  <c:v>24.611597533584575</c:v>
                </c:pt>
                <c:pt idx="387">
                  <c:v>26.747366256887773</c:v>
                </c:pt>
                <c:pt idx="388">
                  <c:v>26.621816950697404</c:v>
                </c:pt>
                <c:pt idx="389">
                  <c:v>28.439160476680893</c:v>
                </c:pt>
                <c:pt idx="390">
                  <c:v>28.313888571315097</c:v>
                </c:pt>
                <c:pt idx="391">
                  <c:v>29.222511091421598</c:v>
                </c:pt>
                <c:pt idx="392">
                  <c:v>23.406240025928845</c:v>
                </c:pt>
                <c:pt idx="393">
                  <c:v>22.237762982815291</c:v>
                </c:pt>
                <c:pt idx="394">
                  <c:v>24.668058202900617</c:v>
                </c:pt>
                <c:pt idx="395">
                  <c:v>23.178457481409176</c:v>
                </c:pt>
                <c:pt idx="396">
                  <c:v>22.982957043656263</c:v>
                </c:pt>
                <c:pt idx="397">
                  <c:v>21.339211006584364</c:v>
                </c:pt>
                <c:pt idx="398">
                  <c:v>24.041170256018884</c:v>
                </c:pt>
                <c:pt idx="399">
                  <c:v>24.797667294563933</c:v>
                </c:pt>
                <c:pt idx="400">
                  <c:v>33.314407534871407</c:v>
                </c:pt>
                <c:pt idx="401">
                  <c:v>33.947831745219801</c:v>
                </c:pt>
                <c:pt idx="402">
                  <c:v>35.503221487890137</c:v>
                </c:pt>
                <c:pt idx="403">
                  <c:v>27.597017573261216</c:v>
                </c:pt>
                <c:pt idx="404">
                  <c:v>20.162139944182435</c:v>
                </c:pt>
                <c:pt idx="405">
                  <c:v>23.413611217967265</c:v>
                </c:pt>
                <c:pt idx="406">
                  <c:v>26.393729960043739</c:v>
                </c:pt>
                <c:pt idx="407">
                  <c:v>25.163840031463863</c:v>
                </c:pt>
                <c:pt idx="408">
                  <c:v>22.339874596207405</c:v>
                </c:pt>
                <c:pt idx="409">
                  <c:v>5.6249674274650339</c:v>
                </c:pt>
                <c:pt idx="410">
                  <c:v>50.260797881793451</c:v>
                </c:pt>
                <c:pt idx="411">
                  <c:v>44.565811962992335</c:v>
                </c:pt>
                <c:pt idx="412">
                  <c:v>18.341777959614522</c:v>
                </c:pt>
                <c:pt idx="413">
                  <c:v>12.476059737414856</c:v>
                </c:pt>
                <c:pt idx="414">
                  <c:v>11.04523718288071</c:v>
                </c:pt>
                <c:pt idx="415">
                  <c:v>12.82172750051388</c:v>
                </c:pt>
                <c:pt idx="416">
                  <c:v>15.288335676800655</c:v>
                </c:pt>
                <c:pt idx="417">
                  <c:v>20.969506621354395</c:v>
                </c:pt>
                <c:pt idx="418">
                  <c:v>24.217893764905472</c:v>
                </c:pt>
                <c:pt idx="419">
                  <c:v>24.16490367194038</c:v>
                </c:pt>
                <c:pt idx="420">
                  <c:v>25.719625779099967</c:v>
                </c:pt>
                <c:pt idx="421">
                  <c:v>24.918210700154781</c:v>
                </c:pt>
                <c:pt idx="422">
                  <c:v>29.18580308839303</c:v>
                </c:pt>
                <c:pt idx="423">
                  <c:v>30.887109978749649</c:v>
                </c:pt>
                <c:pt idx="424">
                  <c:v>29.315094642336316</c:v>
                </c:pt>
                <c:pt idx="425">
                  <c:v>30.108308537891784</c:v>
                </c:pt>
                <c:pt idx="426">
                  <c:v>26.406634951936812</c:v>
                </c:pt>
                <c:pt idx="427">
                  <c:v>23.096723374231839</c:v>
                </c:pt>
                <c:pt idx="428">
                  <c:v>19.355612776201589</c:v>
                </c:pt>
                <c:pt idx="429">
                  <c:v>14.286407028618289</c:v>
                </c:pt>
                <c:pt idx="430">
                  <c:v>16.049177223903147</c:v>
                </c:pt>
                <c:pt idx="431">
                  <c:v>17.448992735830171</c:v>
                </c:pt>
                <c:pt idx="432">
                  <c:v>22.367213623680815</c:v>
                </c:pt>
                <c:pt idx="433">
                  <c:v>25.73483699984854</c:v>
                </c:pt>
                <c:pt idx="434">
                  <c:v>25.602915850131463</c:v>
                </c:pt>
                <c:pt idx="435">
                  <c:v>23.226667662033346</c:v>
                </c:pt>
                <c:pt idx="436">
                  <c:v>17.340475393614966</c:v>
                </c:pt>
                <c:pt idx="437">
                  <c:v>27.674820954422444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5A5-8D09-17757200D292}"/>
            </c:ext>
          </c:extLst>
        </c:ser>
        <c:ser>
          <c:idx val="1"/>
          <c:order val="1"/>
          <c:tx>
            <c:strRef>
              <c:f>'018C'!$AC$12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36.348146504841829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5.2788990900032786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9.8595574267228869</c:v>
                </c:pt>
                <c:pt idx="23">
                  <c:v>28.512512112027579</c:v>
                </c:pt>
                <c:pt idx="24">
                  <c:v>13.406186691828481</c:v>
                </c:pt>
                <c:pt idx="25">
                  <c:v>28.168906757858579</c:v>
                </c:pt>
                <c:pt idx="26">
                  <c:v>1.8400000000000034</c:v>
                </c:pt>
                <c:pt idx="27">
                  <c:v>35.508402891950112</c:v>
                </c:pt>
                <c:pt idx="28">
                  <c:v>33.596728779945408</c:v>
                </c:pt>
                <c:pt idx="29">
                  <c:v>61.616891177044124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26.229326330964511</c:v>
                </c:pt>
                <c:pt idx="33">
                  <c:v>11.540150442682446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3.6456702085760355</c:v>
                </c:pt>
                <c:pt idx="46">
                  <c:v>5.6105002765984011</c:v>
                </c:pt>
                <c:pt idx="47">
                  <c:v>2.8369401329549504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11.169546430900724</c:v>
                </c:pt>
                <c:pt idx="70">
                  <c:v>8.9411805756545277</c:v>
                </c:pt>
                <c:pt idx="71">
                  <c:v>10.39931532773582</c:v>
                </c:pt>
                <c:pt idx="72">
                  <c:v>4.8001730103219131</c:v>
                </c:pt>
                <c:pt idx="73">
                  <c:v>4.2292741969328063</c:v>
                </c:pt>
                <c:pt idx="74">
                  <c:v>2.7505243227477365</c:v>
                </c:pt>
                <c:pt idx="75">
                  <c:v>4.3656633205913522</c:v>
                </c:pt>
                <c:pt idx="76">
                  <c:v>7.6210574595631329</c:v>
                </c:pt>
                <c:pt idx="77">
                  <c:v>10.008743222836785</c:v>
                </c:pt>
                <c:pt idx="78">
                  <c:v>12.635536565769144</c:v>
                </c:pt>
                <c:pt idx="79">
                  <c:v>11.944723694881958</c:v>
                </c:pt>
                <c:pt idx="80">
                  <c:v>25.811261742855507</c:v>
                </c:pt>
                <c:pt idx="81">
                  <c:v>22.839014933378763</c:v>
                </c:pt>
                <c:pt idx="82">
                  <c:v>51.342607361045737</c:v>
                </c:pt>
                <c:pt idx="83">
                  <c:v>48.115948711572088</c:v>
                </c:pt>
                <c:pt idx="84">
                  <c:v>49.296587926332315</c:v>
                </c:pt>
                <c:pt idx="85">
                  <c:v>35.259117673014956</c:v>
                </c:pt>
                <c:pt idx="86">
                  <c:v>34.821245675658616</c:v>
                </c:pt>
                <c:pt idx="87">
                  <c:v>28.594599482440216</c:v>
                </c:pt>
                <c:pt idx="88">
                  <c:v>14.811529825819903</c:v>
                </c:pt>
                <c:pt idx="89">
                  <c:v>56.666635740541906</c:v>
                </c:pt>
                <c:pt idx="90">
                  <c:v>54.206923059936578</c:v>
                </c:pt>
                <c:pt idx="91">
                  <c:v>59.913710137216398</c:v>
                </c:pt>
                <c:pt idx="92">
                  <c:v>62.079902405925047</c:v>
                </c:pt>
                <c:pt idx="93">
                  <c:v>62.119785305806616</c:v>
                </c:pt>
                <c:pt idx="94">
                  <c:v>51.236160593234331</c:v>
                </c:pt>
                <c:pt idx="95">
                  <c:v>23.974166422608647</c:v>
                </c:pt>
                <c:pt idx="96">
                  <c:v>22.610719801549138</c:v>
                </c:pt>
                <c:pt idx="97">
                  <c:v>47.571288291966745</c:v>
                </c:pt>
                <c:pt idx="98">
                  <c:v>40.930807671465629</c:v>
                </c:pt>
                <c:pt idx="99">
                  <c:v>22.399634190539061</c:v>
                </c:pt>
                <c:pt idx="100">
                  <c:v>35.110651557110927</c:v>
                </c:pt>
                <c:pt idx="101">
                  <c:v>50.759672062758426</c:v>
                </c:pt>
                <c:pt idx="102">
                  <c:v>41.289601845747974</c:v>
                </c:pt>
                <c:pt idx="103">
                  <c:v>33.439140499379107</c:v>
                </c:pt>
                <c:pt idx="104">
                  <c:v>32.735855969757225</c:v>
                </c:pt>
                <c:pt idx="105">
                  <c:v>31.456024732019657</c:v>
                </c:pt>
                <c:pt idx="106">
                  <c:v>33.914665177904041</c:v>
                </c:pt>
                <c:pt idx="107">
                  <c:v>33.745070053641371</c:v>
                </c:pt>
                <c:pt idx="108">
                  <c:v>30.788580495970791</c:v>
                </c:pt>
                <c:pt idx="109">
                  <c:v>29.640214451104697</c:v>
                </c:pt>
                <c:pt idx="110">
                  <c:v>31.706554467070447</c:v>
                </c:pt>
                <c:pt idx="111">
                  <c:v>31.790791493402935</c:v>
                </c:pt>
                <c:pt idx="112">
                  <c:v>35.750013195918996</c:v>
                </c:pt>
                <c:pt idx="113">
                  <c:v>36.857489000434676</c:v>
                </c:pt>
                <c:pt idx="114">
                  <c:v>34.23523463394416</c:v>
                </c:pt>
                <c:pt idx="115">
                  <c:v>32.746778775989824</c:v>
                </c:pt>
                <c:pt idx="116">
                  <c:v>35.721871517723415</c:v>
                </c:pt>
                <c:pt idx="117">
                  <c:v>31.862133875369196</c:v>
                </c:pt>
                <c:pt idx="118">
                  <c:v>29.573175621225175</c:v>
                </c:pt>
                <c:pt idx="119">
                  <c:v>24.603121867787138</c:v>
                </c:pt>
                <c:pt idx="120">
                  <c:v>26.237004754421037</c:v>
                </c:pt>
                <c:pt idx="121">
                  <c:v>29.33554603901031</c:v>
                </c:pt>
                <c:pt idx="122">
                  <c:v>40.526460524333942</c:v>
                </c:pt>
                <c:pt idx="123">
                  <c:v>38.441670820628325</c:v>
                </c:pt>
                <c:pt idx="124">
                  <c:v>37.62343474635982</c:v>
                </c:pt>
                <c:pt idx="125">
                  <c:v>48.128205982975885</c:v>
                </c:pt>
                <c:pt idx="126">
                  <c:v>37.400253524836828</c:v>
                </c:pt>
                <c:pt idx="127">
                  <c:v>53.024347240495999</c:v>
                </c:pt>
                <c:pt idx="128">
                  <c:v>54.007683016039721</c:v>
                </c:pt>
                <c:pt idx="129">
                  <c:v>48.386063971304416</c:v>
                </c:pt>
                <c:pt idx="130">
                  <c:v>51.411353750571202</c:v>
                </c:pt>
                <c:pt idx="131">
                  <c:v>48.996932811473556</c:v>
                </c:pt>
                <c:pt idx="132">
                  <c:v>43.345850522259354</c:v>
                </c:pt>
                <c:pt idx="133">
                  <c:v>40.144993140705324</c:v>
                </c:pt>
                <c:pt idx="134">
                  <c:v>45.794453342531895</c:v>
                </c:pt>
                <c:pt idx="135">
                  <c:v>43.186928651766529</c:v>
                </c:pt>
                <c:pt idx="136">
                  <c:v>39.569358561721536</c:v>
                </c:pt>
                <c:pt idx="137">
                  <c:v>37.604493143638969</c:v>
                </c:pt>
                <c:pt idx="138">
                  <c:v>37.197786414773248</c:v>
                </c:pt>
                <c:pt idx="139">
                  <c:v>40.409697980371739</c:v>
                </c:pt>
                <c:pt idx="140">
                  <c:v>48.672285748046519</c:v>
                </c:pt>
                <c:pt idx="141">
                  <c:v>43.538325785406748</c:v>
                </c:pt>
                <c:pt idx="142">
                  <c:v>43.305795471396912</c:v>
                </c:pt>
                <c:pt idx="143">
                  <c:v>38.901794213303404</c:v>
                </c:pt>
                <c:pt idx="144">
                  <c:v>37.247337694364987</c:v>
                </c:pt>
                <c:pt idx="145">
                  <c:v>39.775406830820685</c:v>
                </c:pt>
                <c:pt idx="146">
                  <c:v>37.021173014368422</c:v>
                </c:pt>
                <c:pt idx="147">
                  <c:v>40.054598070860912</c:v>
                </c:pt>
                <c:pt idx="148">
                  <c:v>47.649240853899194</c:v>
                </c:pt>
                <c:pt idx="149">
                  <c:v>49.474691624103691</c:v>
                </c:pt>
                <c:pt idx="150">
                  <c:v>47.43402606942913</c:v>
                </c:pt>
                <c:pt idx="151">
                  <c:v>46.131121435452563</c:v>
                </c:pt>
                <c:pt idx="152">
                  <c:v>46.477364544390156</c:v>
                </c:pt>
                <c:pt idx="153">
                  <c:v>46.627004653882878</c:v>
                </c:pt>
                <c:pt idx="154">
                  <c:v>45.680910703273014</c:v>
                </c:pt>
                <c:pt idx="155">
                  <c:v>44.829029474021297</c:v>
                </c:pt>
                <c:pt idx="156">
                  <c:v>45.750806078586223</c:v>
                </c:pt>
                <c:pt idx="157">
                  <c:v>46.26982953791493</c:v>
                </c:pt>
                <c:pt idx="158">
                  <c:v>41.055994047768117</c:v>
                </c:pt>
                <c:pt idx="159">
                  <c:v>33.145537464655007</c:v>
                </c:pt>
                <c:pt idx="160">
                  <c:v>42.143078217936484</c:v>
                </c:pt>
                <c:pt idx="161">
                  <c:v>43.479010452260965</c:v>
                </c:pt>
                <c:pt idx="162">
                  <c:v>42.003732538637102</c:v>
                </c:pt>
                <c:pt idx="163">
                  <c:v>40.866471329156042</c:v>
                </c:pt>
                <c:pt idx="164">
                  <c:v>41.788383338542076</c:v>
                </c:pt>
                <c:pt idx="165">
                  <c:v>46.025693579990374</c:v>
                </c:pt>
                <c:pt idx="166">
                  <c:v>44.483730354722908</c:v>
                </c:pt>
                <c:pt idx="167">
                  <c:v>44.791210599049379</c:v>
                </c:pt>
                <c:pt idx="168">
                  <c:v>42.339083286185542</c:v>
                </c:pt>
                <c:pt idx="169">
                  <c:v>47.984543216876446</c:v>
                </c:pt>
                <c:pt idx="170">
                  <c:v>46.767248832962608</c:v>
                </c:pt>
                <c:pt idx="171">
                  <c:v>44.372690128330213</c:v>
                </c:pt>
                <c:pt idx="172">
                  <c:v>41.346484478636341</c:v>
                </c:pt>
                <c:pt idx="173">
                  <c:v>44.28920086738254</c:v>
                </c:pt>
                <c:pt idx="174">
                  <c:v>41.514607313098715</c:v>
                </c:pt>
                <c:pt idx="175">
                  <c:v>41.076900069858674</c:v>
                </c:pt>
                <c:pt idx="176">
                  <c:v>34.544042846975671</c:v>
                </c:pt>
                <c:pt idx="177">
                  <c:v>33.491233409817525</c:v>
                </c:pt>
                <c:pt idx="178">
                  <c:v>34.087302993275799</c:v>
                </c:pt>
                <c:pt idx="179">
                  <c:v>34.240006492060118</c:v>
                </c:pt>
                <c:pt idx="180">
                  <c:v>32.489439194749664</c:v>
                </c:pt>
                <c:pt idx="181">
                  <c:v>34.994002439289631</c:v>
                </c:pt>
                <c:pt idx="182">
                  <c:v>32.519475968282592</c:v>
                </c:pt>
                <c:pt idx="183">
                  <c:v>31.61674567376626</c:v>
                </c:pt>
                <c:pt idx="184">
                  <c:v>32.683390228130492</c:v>
                </c:pt>
                <c:pt idx="185">
                  <c:v>38.858358515498772</c:v>
                </c:pt>
                <c:pt idx="186">
                  <c:v>41.861058763854636</c:v>
                </c:pt>
                <c:pt idx="187">
                  <c:v>44.747817395400766</c:v>
                </c:pt>
                <c:pt idx="188">
                  <c:v>41.948540367588635</c:v>
                </c:pt>
                <c:pt idx="189">
                  <c:v>39.503074997350424</c:v>
                </c:pt>
                <c:pt idx="190">
                  <c:v>41.928651235744518</c:v>
                </c:pt>
                <c:pt idx="191">
                  <c:v>36.7236875675625</c:v>
                </c:pt>
                <c:pt idx="192">
                  <c:v>39.571868485165751</c:v>
                </c:pt>
                <c:pt idx="193">
                  <c:v>41.642242618062497</c:v>
                </c:pt>
                <c:pt idx="194">
                  <c:v>43.04467121481234</c:v>
                </c:pt>
                <c:pt idx="195">
                  <c:v>45.132639235410238</c:v>
                </c:pt>
                <c:pt idx="196">
                  <c:v>41.89536832733269</c:v>
                </c:pt>
                <c:pt idx="197">
                  <c:v>38.166571985320033</c:v>
                </c:pt>
                <c:pt idx="198">
                  <c:v>38.593315575538263</c:v>
                </c:pt>
                <c:pt idx="199">
                  <c:v>41.265854421763571</c:v>
                </c:pt>
                <c:pt idx="200">
                  <c:v>40.389888966167284</c:v>
                </c:pt>
                <c:pt idx="201">
                  <c:v>41.72724896311518</c:v>
                </c:pt>
                <c:pt idx="202">
                  <c:v>40.06062837608502</c:v>
                </c:pt>
                <c:pt idx="203">
                  <c:v>41.784457443677546</c:v>
                </c:pt>
                <c:pt idx="204">
                  <c:v>38.695786955106712</c:v>
                </c:pt>
                <c:pt idx="205">
                  <c:v>40.257378387711583</c:v>
                </c:pt>
                <c:pt idx="206">
                  <c:v>39.075822085275604</c:v>
                </c:pt>
                <c:pt idx="207">
                  <c:v>38.091890467708986</c:v>
                </c:pt>
                <c:pt idx="208">
                  <c:v>35.966991421211787</c:v>
                </c:pt>
                <c:pt idx="209">
                  <c:v>34.309326763357845</c:v>
                </c:pt>
                <c:pt idx="210">
                  <c:v>34.771836599741704</c:v>
                </c:pt>
                <c:pt idx="211">
                  <c:v>34.080211155061988</c:v>
                </c:pt>
                <c:pt idx="212">
                  <c:v>34.257959514035193</c:v>
                </c:pt>
                <c:pt idx="213">
                  <c:v>35.526517334306604</c:v>
                </c:pt>
                <c:pt idx="214">
                  <c:v>34.110780207575445</c:v>
                </c:pt>
                <c:pt idx="215">
                  <c:v>35.344973902755143</c:v>
                </c:pt>
                <c:pt idx="216">
                  <c:v>34.971447908280268</c:v>
                </c:pt>
                <c:pt idx="217">
                  <c:v>34.500518240267255</c:v>
                </c:pt>
                <c:pt idx="218">
                  <c:v>34.60291320406256</c:v>
                </c:pt>
                <c:pt idx="219">
                  <c:v>33.665087274111187</c:v>
                </c:pt>
                <c:pt idx="220">
                  <c:v>33.096367638335551</c:v>
                </c:pt>
                <c:pt idx="221">
                  <c:v>37.140468071854265</c:v>
                </c:pt>
                <c:pt idx="222">
                  <c:v>35.674916677685147</c:v>
                </c:pt>
                <c:pt idx="223">
                  <c:v>33.943691270515188</c:v>
                </c:pt>
                <c:pt idx="224">
                  <c:v>34.102609944150501</c:v>
                </c:pt>
                <c:pt idx="225">
                  <c:v>35.252605360332609</c:v>
                </c:pt>
                <c:pt idx="226">
                  <c:v>36.557502064194452</c:v>
                </c:pt>
                <c:pt idx="227">
                  <c:v>36.796524923609795</c:v>
                </c:pt>
                <c:pt idx="228">
                  <c:v>35.587444328887671</c:v>
                </c:pt>
                <c:pt idx="229">
                  <c:v>36.455713344508055</c:v>
                </c:pt>
                <c:pt idx="230">
                  <c:v>36.809073386263307</c:v>
                </c:pt>
                <c:pt idx="231">
                  <c:v>37.203442009804874</c:v>
                </c:pt>
                <c:pt idx="232">
                  <c:v>38.551660130236513</c:v>
                </c:pt>
                <c:pt idx="233">
                  <c:v>39.764217451416087</c:v>
                </c:pt>
                <c:pt idx="234">
                  <c:v>40.058710649778511</c:v>
                </c:pt>
                <c:pt idx="235">
                  <c:v>39.948538294650412</c:v>
                </c:pt>
                <c:pt idx="236">
                  <c:v>38.786304250390373</c:v>
                </c:pt>
                <c:pt idx="237">
                  <c:v>39.802939047598699</c:v>
                </c:pt>
                <c:pt idx="238">
                  <c:v>37.785330157892069</c:v>
                </c:pt>
                <c:pt idx="239">
                  <c:v>39.412141487683108</c:v>
                </c:pt>
                <c:pt idx="240">
                  <c:v>36.429741341896282</c:v>
                </c:pt>
                <c:pt idx="241">
                  <c:v>35.637585180540313</c:v>
                </c:pt>
                <c:pt idx="242">
                  <c:v>38.680061372824468</c:v>
                </c:pt>
                <c:pt idx="243">
                  <c:v>41.562329860617268</c:v>
                </c:pt>
                <c:pt idx="244">
                  <c:v>42.162497381993042</c:v>
                </c:pt>
                <c:pt idx="245">
                  <c:v>40.642654781897654</c:v>
                </c:pt>
                <c:pt idx="246">
                  <c:v>39.62255115393976</c:v>
                </c:pt>
                <c:pt idx="247">
                  <c:v>38.738962210664106</c:v>
                </c:pt>
                <c:pt idx="248">
                  <c:v>39.082908710620359</c:v>
                </c:pt>
                <c:pt idx="249">
                  <c:v>38.74314348995086</c:v>
                </c:pt>
                <c:pt idx="250">
                  <c:v>38.124224138525065</c:v>
                </c:pt>
                <c:pt idx="251">
                  <c:v>37.882778492477577</c:v>
                </c:pt>
                <c:pt idx="252">
                  <c:v>38.15673669940292</c:v>
                </c:pt>
                <c:pt idx="253">
                  <c:v>39.770099742024421</c:v>
                </c:pt>
                <c:pt idx="254">
                  <c:v>41.349214529694777</c:v>
                </c:pt>
                <c:pt idx="255">
                  <c:v>41.981178878792761</c:v>
                </c:pt>
                <c:pt idx="256">
                  <c:v>42.881408698935751</c:v>
                </c:pt>
                <c:pt idx="257">
                  <c:v>41.800470046605874</c:v>
                </c:pt>
                <c:pt idx="258">
                  <c:v>42.403612687902751</c:v>
                </c:pt>
                <c:pt idx="259">
                  <c:v>42.737417546617706</c:v>
                </c:pt>
                <c:pt idx="260">
                  <c:v>43.902223971000119</c:v>
                </c:pt>
                <c:pt idx="261">
                  <c:v>44.190713128426268</c:v>
                </c:pt>
                <c:pt idx="262">
                  <c:v>44.990966486424917</c:v>
                </c:pt>
                <c:pt idx="263">
                  <c:v>46.008939981158228</c:v>
                </c:pt>
                <c:pt idx="264">
                  <c:v>46.163651624253092</c:v>
                </c:pt>
                <c:pt idx="265">
                  <c:v>45.882007790966625</c:v>
                </c:pt>
                <c:pt idx="266">
                  <c:v>45.908906220290625</c:v>
                </c:pt>
                <c:pt idx="267">
                  <c:v>45.552169445411664</c:v>
                </c:pt>
                <c:pt idx="268">
                  <c:v>46.33876842998032</c:v>
                </c:pt>
                <c:pt idx="269">
                  <c:v>47.445164126122854</c:v>
                </c:pt>
                <c:pt idx="270">
                  <c:v>46.898708841831755</c:v>
                </c:pt>
                <c:pt idx="271">
                  <c:v>47.733501425482146</c:v>
                </c:pt>
                <c:pt idx="272">
                  <c:v>48.278057128745289</c:v>
                </c:pt>
                <c:pt idx="273">
                  <c:v>48.022332077661972</c:v>
                </c:pt>
                <c:pt idx="274">
                  <c:v>48.10043744517516</c:v>
                </c:pt>
                <c:pt idx="275">
                  <c:v>48.195402299940639</c:v>
                </c:pt>
                <c:pt idx="276">
                  <c:v>48.886517162255359</c:v>
                </c:pt>
                <c:pt idx="277">
                  <c:v>49.382164996512202</c:v>
                </c:pt>
                <c:pt idx="278">
                  <c:v>49.55249111085827</c:v>
                </c:pt>
                <c:pt idx="279">
                  <c:v>49.93426941083824</c:v>
                </c:pt>
                <c:pt idx="280">
                  <c:v>49.623830850955436</c:v>
                </c:pt>
                <c:pt idx="281">
                  <c:v>50.189908043893979</c:v>
                </c:pt>
                <c:pt idx="282">
                  <c:v>50.399066388549883</c:v>
                </c:pt>
                <c:pt idx="283">
                  <c:v>49.142293920464674</c:v>
                </c:pt>
                <c:pt idx="284">
                  <c:v>59.369966741779123</c:v>
                </c:pt>
                <c:pt idx="285">
                  <c:v>62.06377643330616</c:v>
                </c:pt>
                <c:pt idx="286">
                  <c:v>53.534228625759681</c:v>
                </c:pt>
                <c:pt idx="287">
                  <c:v>53.66834893844868</c:v>
                </c:pt>
                <c:pt idx="288">
                  <c:v>54.874265913753206</c:v>
                </c:pt>
                <c:pt idx="289">
                  <c:v>54.836102786706697</c:v>
                </c:pt>
                <c:pt idx="290">
                  <c:v>54.71455984645803</c:v>
                </c:pt>
                <c:pt idx="291">
                  <c:v>61.419464345709272</c:v>
                </c:pt>
                <c:pt idx="292">
                  <c:v>57.395585678029576</c:v>
                </c:pt>
                <c:pt idx="293">
                  <c:v>49.253973795620077</c:v>
                </c:pt>
                <c:pt idx="294">
                  <c:v>46.952100672384596</c:v>
                </c:pt>
                <c:pt idx="295">
                  <c:v>39.97764429172129</c:v>
                </c:pt>
                <c:pt idx="296">
                  <c:v>29.335796634201145</c:v>
                </c:pt>
                <c:pt idx="297">
                  <c:v>19.411805578954116</c:v>
                </c:pt>
                <c:pt idx="298">
                  <c:v>17.846029095529744</c:v>
                </c:pt>
                <c:pt idx="299">
                  <c:v>23.118817504010707</c:v>
                </c:pt>
                <c:pt idx="300">
                  <c:v>21.884309036045224</c:v>
                </c:pt>
                <c:pt idx="301">
                  <c:v>24.486305911742136</c:v>
                </c:pt>
                <c:pt idx="302">
                  <c:v>33.173294402273768</c:v>
                </c:pt>
                <c:pt idx="303">
                  <c:v>35.245269049178731</c:v>
                </c:pt>
                <c:pt idx="304">
                  <c:v>34.044327522763339</c:v>
                </c:pt>
                <c:pt idx="305">
                  <c:v>31.326746664922553</c:v>
                </c:pt>
                <c:pt idx="306">
                  <c:v>36.151091846003531</c:v>
                </c:pt>
                <c:pt idx="307">
                  <c:v>36.596618002359023</c:v>
                </c:pt>
                <c:pt idx="308">
                  <c:v>39.624890631769674</c:v>
                </c:pt>
                <c:pt idx="309">
                  <c:v>47.20334844561264</c:v>
                </c:pt>
                <c:pt idx="310">
                  <c:v>52.102746702161795</c:v>
                </c:pt>
                <c:pt idx="311">
                  <c:v>57.394352772155933</c:v>
                </c:pt>
                <c:pt idx="312">
                  <c:v>56.139855699241146</c:v>
                </c:pt>
                <c:pt idx="313">
                  <c:v>56.611165144309339</c:v>
                </c:pt>
                <c:pt idx="314">
                  <c:v>54.246023508512778</c:v>
                </c:pt>
                <c:pt idx="315">
                  <c:v>57.392004130294424</c:v>
                </c:pt>
                <c:pt idx="316">
                  <c:v>56.309132272778179</c:v>
                </c:pt>
                <c:pt idx="317">
                  <c:v>54.551580104884444</c:v>
                </c:pt>
                <c:pt idx="318">
                  <c:v>51.595380028871098</c:v>
                </c:pt>
                <c:pt idx="319">
                  <c:v>49.099902309949563</c:v>
                </c:pt>
                <c:pt idx="320">
                  <c:v>50.623370598350313</c:v>
                </c:pt>
                <c:pt idx="321">
                  <c:v>45.610476445333894</c:v>
                </c:pt>
                <c:pt idx="322">
                  <c:v>39.301766895512202</c:v>
                </c:pt>
                <c:pt idx="323">
                  <c:v>49.084446006177913</c:v>
                </c:pt>
                <c:pt idx="324">
                  <c:v>51.516881354144687</c:v>
                </c:pt>
                <c:pt idx="325">
                  <c:v>51.746642019630215</c:v>
                </c:pt>
                <c:pt idx="326">
                  <c:v>40.059157089153544</c:v>
                </c:pt>
                <c:pt idx="327">
                  <c:v>32.156062683425077</c:v>
                </c:pt>
                <c:pt idx="328">
                  <c:v>26.654154057188492</c:v>
                </c:pt>
                <c:pt idx="329">
                  <c:v>53.022348421654129</c:v>
                </c:pt>
                <c:pt idx="330">
                  <c:v>49.843247425201156</c:v>
                </c:pt>
                <c:pt idx="331">
                  <c:v>42.495424622289114</c:v>
                </c:pt>
                <c:pt idx="332">
                  <c:v>45.181749954320765</c:v>
                </c:pt>
                <c:pt idx="333">
                  <c:v>48.655715091007522</c:v>
                </c:pt>
                <c:pt idx="334">
                  <c:v>54.441432887017257</c:v>
                </c:pt>
                <c:pt idx="335">
                  <c:v>53.654885851713743</c:v>
                </c:pt>
                <c:pt idx="336">
                  <c:v>53.618235668304187</c:v>
                </c:pt>
                <c:pt idx="337">
                  <c:v>51.460240953100467</c:v>
                </c:pt>
                <c:pt idx="338">
                  <c:v>50.055987289745666</c:v>
                </c:pt>
                <c:pt idx="339">
                  <c:v>46.925406441291898</c:v>
                </c:pt>
                <c:pt idx="340">
                  <c:v>54.609095994355954</c:v>
                </c:pt>
                <c:pt idx="341">
                  <c:v>55.469513132669846</c:v>
                </c:pt>
                <c:pt idx="342">
                  <c:v>55.298010721166364</c:v>
                </c:pt>
                <c:pt idx="343">
                  <c:v>56.974483327562339</c:v>
                </c:pt>
                <c:pt idx="344">
                  <c:v>54.83507472461914</c:v>
                </c:pt>
                <c:pt idx="345">
                  <c:v>51.279640466125969</c:v>
                </c:pt>
                <c:pt idx="346">
                  <c:v>52.304100097084813</c:v>
                </c:pt>
                <c:pt idx="347">
                  <c:v>54.444360782631485</c:v>
                </c:pt>
                <c:pt idx="348">
                  <c:v>54.07730671238042</c:v>
                </c:pt>
                <c:pt idx="349">
                  <c:v>57.795101632906494</c:v>
                </c:pt>
                <c:pt idx="350">
                  <c:v>57.899872245202189</c:v>
                </c:pt>
                <c:pt idx="351">
                  <c:v>61.447215766978566</c:v>
                </c:pt>
                <c:pt idx="352">
                  <c:v>58.483098965347125</c:v>
                </c:pt>
                <c:pt idx="353">
                  <c:v>55.699219421081381</c:v>
                </c:pt>
                <c:pt idx="354">
                  <c:v>54.347665112313699</c:v>
                </c:pt>
                <c:pt idx="355">
                  <c:v>53.106850402869497</c:v>
                </c:pt>
                <c:pt idx="356">
                  <c:v>52.445286541214664</c:v>
                </c:pt>
                <c:pt idx="357">
                  <c:v>55.409895612288011</c:v>
                </c:pt>
                <c:pt idx="358">
                  <c:v>55.689536336143092</c:v>
                </c:pt>
                <c:pt idx="359">
                  <c:v>54.974354105141323</c:v>
                </c:pt>
                <c:pt idx="360">
                  <c:v>54.745756655005714</c:v>
                </c:pt>
                <c:pt idx="361">
                  <c:v>55.504617345193246</c:v>
                </c:pt>
                <c:pt idx="362">
                  <c:v>53.471253167686328</c:v>
                </c:pt>
                <c:pt idx="363">
                  <c:v>50.93551366058847</c:v>
                </c:pt>
                <c:pt idx="364">
                  <c:v>47.587609301550366</c:v>
                </c:pt>
                <c:pt idx="365">
                  <c:v>51.444223191924458</c:v>
                </c:pt>
                <c:pt idx="366">
                  <c:v>52.85481373267416</c:v>
                </c:pt>
                <c:pt idx="367">
                  <c:v>54.625234138742172</c:v>
                </c:pt>
                <c:pt idx="368">
                  <c:v>55.587339582592861</c:v>
                </c:pt>
                <c:pt idx="369">
                  <c:v>59.35932003266835</c:v>
                </c:pt>
                <c:pt idx="370">
                  <c:v>60.739551399557747</c:v>
                </c:pt>
                <c:pt idx="371">
                  <c:v>58.682483296956541</c:v>
                </c:pt>
                <c:pt idx="372">
                  <c:v>56.828467343703963</c:v>
                </c:pt>
                <c:pt idx="373">
                  <c:v>53.107778707595429</c:v>
                </c:pt>
                <c:pt idx="374">
                  <c:v>52.961696754638247</c:v>
                </c:pt>
                <c:pt idx="375">
                  <c:v>56.709225326102818</c:v>
                </c:pt>
                <c:pt idx="376">
                  <c:v>48.035467425825736</c:v>
                </c:pt>
                <c:pt idx="377">
                  <c:v>59.214093199221125</c:v>
                </c:pt>
                <c:pt idx="378">
                  <c:v>60.252480190676025</c:v>
                </c:pt>
                <c:pt idx="379">
                  <c:v>60.733435571846606</c:v>
                </c:pt>
                <c:pt idx="380">
                  <c:v>60.30005792878741</c:v>
                </c:pt>
                <c:pt idx="381">
                  <c:v>58.028475202277953</c:v>
                </c:pt>
                <c:pt idx="382">
                  <c:v>57.921928760807262</c:v>
                </c:pt>
                <c:pt idx="383">
                  <c:v>60.487555817920054</c:v>
                </c:pt>
                <c:pt idx="384">
                  <c:v>62.261498755745258</c:v>
                </c:pt>
                <c:pt idx="385">
                  <c:v>61.79210145879793</c:v>
                </c:pt>
                <c:pt idx="386">
                  <c:v>61.843812643390294</c:v>
                </c:pt>
                <c:pt idx="387">
                  <c:v>61.178135288712156</c:v>
                </c:pt>
                <c:pt idx="388">
                  <c:v>61.221836060611551</c:v>
                </c:pt>
                <c:pt idx="389">
                  <c:v>60.538201212995986</c:v>
                </c:pt>
                <c:pt idx="390">
                  <c:v>60.588727813614675</c:v>
                </c:pt>
                <c:pt idx="391">
                  <c:v>60.211436448111314</c:v>
                </c:pt>
                <c:pt idx="392">
                  <c:v>62.140740275358439</c:v>
                </c:pt>
                <c:pt idx="393">
                  <c:v>62.367897177350756</c:v>
                </c:pt>
                <c:pt idx="394">
                  <c:v>61.828440162727404</c:v>
                </c:pt>
                <c:pt idx="395">
                  <c:v>62.189886090492749</c:v>
                </c:pt>
                <c:pt idx="396">
                  <c:v>62.230225551332133</c:v>
                </c:pt>
                <c:pt idx="397">
                  <c:v>62.498241940374776</c:v>
                </c:pt>
                <c:pt idx="398">
                  <c:v>61.991891344265326</c:v>
                </c:pt>
                <c:pt idx="399">
                  <c:v>61.792673024527502</c:v>
                </c:pt>
                <c:pt idx="400">
                  <c:v>58.229699746082972</c:v>
                </c:pt>
                <c:pt idx="401">
                  <c:v>57.885779962230743</c:v>
                </c:pt>
                <c:pt idx="402">
                  <c:v>57.003564284945021</c:v>
                </c:pt>
                <c:pt idx="403">
                  <c:v>60.868379626316383</c:v>
                </c:pt>
                <c:pt idx="404">
                  <c:v>62.605062094817555</c:v>
                </c:pt>
                <c:pt idx="405">
                  <c:v>62.139111750352136</c:v>
                </c:pt>
                <c:pt idx="406">
                  <c:v>61.299826844616632</c:v>
                </c:pt>
                <c:pt idx="407">
                  <c:v>61.688068441073085</c:v>
                </c:pt>
                <c:pt idx="408">
                  <c:v>62.350574206044868</c:v>
                </c:pt>
                <c:pt idx="409">
                  <c:v>50.231194946714325</c:v>
                </c:pt>
                <c:pt idx="410">
                  <c:v>46.560271470696605</c:v>
                </c:pt>
                <c:pt idx="411">
                  <c:v>50.968898802028697</c:v>
                </c:pt>
                <c:pt idx="412">
                  <c:v>62.60942687800636</c:v>
                </c:pt>
                <c:pt idx="413">
                  <c:v>60.769241407674365</c:v>
                </c:pt>
                <c:pt idx="414">
                  <c:v>59.680537634254826</c:v>
                </c:pt>
                <c:pt idx="415">
                  <c:v>60.983714369478555</c:v>
                </c:pt>
                <c:pt idx="416">
                  <c:v>62.076381902260501</c:v>
                </c:pt>
                <c:pt idx="417">
                  <c:v>62.539893966652087</c:v>
                </c:pt>
                <c:pt idx="418">
                  <c:v>61.947437910935292</c:v>
                </c:pt>
                <c:pt idx="419">
                  <c:v>61.960902725686758</c:v>
                </c:pt>
                <c:pt idx="420">
                  <c:v>61.51951278253101</c:v>
                </c:pt>
                <c:pt idx="421">
                  <c:v>61.758813673922567</c:v>
                </c:pt>
                <c:pt idx="422">
                  <c:v>60.227157619684192</c:v>
                </c:pt>
                <c:pt idx="423">
                  <c:v>59.458301618884377</c:v>
                </c:pt>
                <c:pt idx="424">
                  <c:v>60.171609692465097</c:v>
                </c:pt>
                <c:pt idx="425">
                  <c:v>59.820284842227295</c:v>
                </c:pt>
                <c:pt idx="426">
                  <c:v>61.295462787406436</c:v>
                </c:pt>
                <c:pt idx="427">
                  <c:v>62.206959647132763</c:v>
                </c:pt>
                <c:pt idx="428">
                  <c:v>62.632630992842394</c:v>
                </c:pt>
                <c:pt idx="429">
                  <c:v>61.717084165225288</c:v>
                </c:pt>
                <c:pt idx="430">
                  <c:v>62.282661962167992</c:v>
                </c:pt>
                <c:pt idx="431">
                  <c:v>62.53053447473809</c:v>
                </c:pt>
                <c:pt idx="432">
                  <c:v>62.345851721648756</c:v>
                </c:pt>
                <c:pt idx="433">
                  <c:v>61.51473741614862</c:v>
                </c:pt>
                <c:pt idx="434">
                  <c:v>61.555867817065391</c:v>
                </c:pt>
                <c:pt idx="435">
                  <c:v>62.179675769988521</c:v>
                </c:pt>
                <c:pt idx="436">
                  <c:v>62.516942065399071</c:v>
                </c:pt>
                <c:pt idx="437">
                  <c:v>60.838822674141554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7-45A5-8D09-17757200D292}"/>
            </c:ext>
          </c:extLst>
        </c:ser>
        <c:ser>
          <c:idx val="0"/>
          <c:order val="2"/>
          <c:tx>
            <c:strRef>
              <c:f>'018C'!$AB$12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60.491859472402396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94.371100909996727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89.054215821620616</c:v>
                </c:pt>
                <c:pt idx="23">
                  <c:v>68.933140660305469</c:v>
                </c:pt>
                <c:pt idx="24">
                  <c:v>85.115289113993981</c:v>
                </c:pt>
                <c:pt idx="25">
                  <c:v>69.298693403110292</c:v>
                </c:pt>
                <c:pt idx="26">
                  <c:v>97.81</c:v>
                </c:pt>
                <c:pt idx="27">
                  <c:v>61.410616077103995</c:v>
                </c:pt>
                <c:pt idx="28">
                  <c:v>63.486617722725512</c:v>
                </c:pt>
                <c:pt idx="29">
                  <c:v>24.332066910908573</c:v>
                </c:pt>
                <c:pt idx="30">
                  <c:v>97.81</c:v>
                </c:pt>
                <c:pt idx="31">
                  <c:v>97.81</c:v>
                </c:pt>
                <c:pt idx="32">
                  <c:v>71.359226442417963</c:v>
                </c:pt>
                <c:pt idx="33">
                  <c:v>87.176781576353378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96.00432979142397</c:v>
                </c:pt>
                <c:pt idx="46">
                  <c:v>94.039499723401605</c:v>
                </c:pt>
                <c:pt idx="47">
                  <c:v>96.813059867045055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87.58903084798682</c:v>
                </c:pt>
                <c:pt idx="70">
                  <c:v>90.089087859357534</c:v>
                </c:pt>
                <c:pt idx="71">
                  <c:v>88.448977379465745</c:v>
                </c:pt>
                <c:pt idx="72">
                  <c:v>94.849826989678093</c:v>
                </c:pt>
                <c:pt idx="73">
                  <c:v>95.420725803067199</c:v>
                </c:pt>
                <c:pt idx="74">
                  <c:v>96.899475677252269</c:v>
                </c:pt>
                <c:pt idx="75">
                  <c:v>95.284336679408653</c:v>
                </c:pt>
                <c:pt idx="76">
                  <c:v>91.588163336442847</c:v>
                </c:pt>
                <c:pt idx="77">
                  <c:v>88.886713113876525</c:v>
                </c:pt>
                <c:pt idx="78">
                  <c:v>85.963865812955504</c:v>
                </c:pt>
                <c:pt idx="79">
                  <c:v>86.727845937520001</c:v>
                </c:pt>
                <c:pt idx="80">
                  <c:v>71.802952291030209</c:v>
                </c:pt>
                <c:pt idx="81">
                  <c:v>74.958324426326129</c:v>
                </c:pt>
                <c:pt idx="82">
                  <c:v>42.67042552933524</c:v>
                </c:pt>
                <c:pt idx="83">
                  <c:v>46.84931540526452</c:v>
                </c:pt>
                <c:pt idx="84">
                  <c:v>45.353828637528451</c:v>
                </c:pt>
                <c:pt idx="85">
                  <c:v>61.682501482378314</c:v>
                </c:pt>
                <c:pt idx="86">
                  <c:v>62.159177763614849</c:v>
                </c:pt>
                <c:pt idx="87">
                  <c:v>68.845779247778083</c:v>
                </c:pt>
                <c:pt idx="88">
                  <c:v>83.577219302153225</c:v>
                </c:pt>
                <c:pt idx="89">
                  <c:v>34.837416899436057</c:v>
                </c:pt>
                <c:pt idx="90">
                  <c:v>38.653451603413558</c:v>
                </c:pt>
                <c:pt idx="91">
                  <c:v>28.770258129607043</c:v>
                </c:pt>
                <c:pt idx="92">
                  <c:v>22.620282589760706</c:v>
                </c:pt>
                <c:pt idx="93">
                  <c:v>22.447297490534254</c:v>
                </c:pt>
                <c:pt idx="94">
                  <c:v>42.8133129833776</c:v>
                </c:pt>
                <c:pt idx="95">
                  <c:v>73.75266804547833</c:v>
                </c:pt>
                <c:pt idx="96">
                  <c:v>75.200973355986477</c:v>
                </c:pt>
                <c:pt idx="97">
                  <c:v>47.528067240709319</c:v>
                </c:pt>
                <c:pt idx="98">
                  <c:v>55.381037511855567</c:v>
                </c:pt>
                <c:pt idx="99">
                  <c:v>75.425395810752974</c:v>
                </c:pt>
                <c:pt idx="100">
                  <c:v>61.844250223286664</c:v>
                </c:pt>
                <c:pt idx="101">
                  <c:v>43.44821514645902</c:v>
                </c:pt>
                <c:pt idx="102">
                  <c:v>54.972455032602298</c:v>
                </c:pt>
                <c:pt idx="103">
                  <c:v>63.656897632160465</c:v>
                </c:pt>
                <c:pt idx="104">
                  <c:v>64.415420105265227</c:v>
                </c:pt>
                <c:pt idx="105">
                  <c:v>65.790466373729359</c:v>
                </c:pt>
                <c:pt idx="106">
                  <c:v>63.142706409039604</c:v>
                </c:pt>
                <c:pt idx="107">
                  <c:v>63.326219502366122</c:v>
                </c:pt>
                <c:pt idx="108">
                  <c:v>66.505201844851854</c:v>
                </c:pt>
                <c:pt idx="109">
                  <c:v>67.7317823398283</c:v>
                </c:pt>
                <c:pt idx="110">
                  <c:v>65.521791079734669</c:v>
                </c:pt>
                <c:pt idx="111">
                  <c:v>65.431401670483041</c:v>
                </c:pt>
                <c:pt idx="112">
                  <c:v>61.146736241614349</c:v>
                </c:pt>
                <c:pt idx="113">
                  <c:v>59.932291107485483</c:v>
                </c:pt>
                <c:pt idx="114">
                  <c:v>62.795428933579672</c:v>
                </c:pt>
                <c:pt idx="115">
                  <c:v>64.403656221181933</c:v>
                </c:pt>
                <c:pt idx="116">
                  <c:v>61.177490603584232</c:v>
                </c:pt>
                <c:pt idx="117">
                  <c:v>65.354828078860052</c:v>
                </c:pt>
                <c:pt idx="118">
                  <c:v>67.803278867105945</c:v>
                </c:pt>
                <c:pt idx="119">
                  <c:v>73.085069911763156</c:v>
                </c:pt>
                <c:pt idx="120">
                  <c:v>71.351075927042416</c:v>
                </c:pt>
                <c:pt idx="121">
                  <c:v>68.056623326736229</c:v>
                </c:pt>
                <c:pt idx="122">
                  <c:v>55.839814868405256</c:v>
                </c:pt>
                <c:pt idx="123">
                  <c:v>58.179525942852521</c:v>
                </c:pt>
                <c:pt idx="124">
                  <c:v>59.087280704494049</c:v>
                </c:pt>
                <c:pt idx="125">
                  <c:v>46.833963141239693</c:v>
                </c:pt>
                <c:pt idx="126">
                  <c:v>59.333955031731513</c:v>
                </c:pt>
                <c:pt idx="127">
                  <c:v>40.356004517134707</c:v>
                </c:pt>
                <c:pt idx="128">
                  <c:v>38.945314351339384</c:v>
                </c:pt>
                <c:pt idx="129">
                  <c:v>46.510180876968164</c:v>
                </c:pt>
                <c:pt idx="130">
                  <c:v>42.577934328188618</c:v>
                </c:pt>
                <c:pt idx="131">
                  <c:v>45.736709717027949</c:v>
                </c:pt>
                <c:pt idx="132">
                  <c:v>52.601157413646391</c:v>
                </c:pt>
                <c:pt idx="133">
                  <c:v>56.271062055455182</c:v>
                </c:pt>
                <c:pt idx="134">
                  <c:v>49.699493199210693</c:v>
                </c:pt>
                <c:pt idx="135">
                  <c:v>52.786372479004278</c:v>
                </c:pt>
                <c:pt idx="136">
                  <c:v>56.919055753666385</c:v>
                </c:pt>
                <c:pt idx="137">
                  <c:v>59.108231118399154</c:v>
                </c:pt>
                <c:pt idx="138">
                  <c:v>59.557406972360447</c:v>
                </c:pt>
                <c:pt idx="139">
                  <c:v>55.971973539607191</c:v>
                </c:pt>
                <c:pt idx="140">
                  <c:v>46.148921848911556</c:v>
                </c:pt>
                <c:pt idx="141">
                  <c:v>52.376368078709284</c:v>
                </c:pt>
                <c:pt idx="142">
                  <c:v>52.647872261581128</c:v>
                </c:pt>
                <c:pt idx="143">
                  <c:v>57.666599282414211</c:v>
                </c:pt>
                <c:pt idx="144">
                  <c:v>59.502748357105688</c:v>
                </c:pt>
                <c:pt idx="145">
                  <c:v>56.687478365313723</c:v>
                </c:pt>
                <c:pt idx="146">
                  <c:v>59.752076328278783</c:v>
                </c:pt>
                <c:pt idx="147">
                  <c:v>56.373036248676058</c:v>
                </c:pt>
                <c:pt idx="148">
                  <c:v>47.431327982275221</c:v>
                </c:pt>
                <c:pt idx="149">
                  <c:v>45.12512957119759</c:v>
                </c:pt>
                <c:pt idx="150">
                  <c:v>47.698089793251576</c:v>
                </c:pt>
                <c:pt idx="151">
                  <c:v>49.292737006495251</c:v>
                </c:pt>
                <c:pt idx="152">
                  <c:v>48.872222129458507</c:v>
                </c:pt>
                <c:pt idx="153">
                  <c:v>48.689774778634188</c:v>
                </c:pt>
                <c:pt idx="154">
                  <c:v>49.836213146659986</c:v>
                </c:pt>
                <c:pt idx="155">
                  <c:v>50.854915609394254</c:v>
                </c:pt>
                <c:pt idx="156">
                  <c:v>49.752077214223355</c:v>
                </c:pt>
                <c:pt idx="157">
                  <c:v>49.124546203093999</c:v>
                </c:pt>
                <c:pt idx="158">
                  <c:v>55.238641522979258</c:v>
                </c:pt>
                <c:pt idx="159">
                  <c:v>63.973833847991806</c:v>
                </c:pt>
                <c:pt idx="160">
                  <c:v>53.99460369158966</c:v>
                </c:pt>
                <c:pt idx="161">
                  <c:v>52.445697053139803</c:v>
                </c:pt>
                <c:pt idx="162">
                  <c:v>54.154847939185579</c:v>
                </c:pt>
                <c:pt idx="163">
                  <c:v>55.454151711490738</c:v>
                </c:pt>
                <c:pt idx="164">
                  <c:v>54.402032468270434</c:v>
                </c:pt>
                <c:pt idx="165">
                  <c:v>49.420335179252319</c:v>
                </c:pt>
                <c:pt idx="166">
                  <c:v>51.264437586336129</c:v>
                </c:pt>
                <c:pt idx="167">
                  <c:v>50.899861087503709</c:v>
                </c:pt>
                <c:pt idx="168">
                  <c:v>53.768797604417628</c:v>
                </c:pt>
                <c:pt idx="169">
                  <c:v>47.01368381392863</c:v>
                </c:pt>
                <c:pt idx="170">
                  <c:v>48.518386192337871</c:v>
                </c:pt>
                <c:pt idx="171">
                  <c:v>51.395732668589972</c:v>
                </c:pt>
                <c:pt idx="172">
                  <c:v>54.9075468312423</c:v>
                </c:pt>
                <c:pt idx="173">
                  <c:v>51.494326077417035</c:v>
                </c:pt>
                <c:pt idx="174">
                  <c:v>54.715487903393679</c:v>
                </c:pt>
                <c:pt idx="175">
                  <c:v>55.214844714757568</c:v>
                </c:pt>
                <c:pt idx="176">
                  <c:v>62.46038025938968</c:v>
                </c:pt>
                <c:pt idx="177">
                  <c:v>63.600622508243205</c:v>
                </c:pt>
                <c:pt idx="178">
                  <c:v>62.955751409805444</c:v>
                </c:pt>
                <c:pt idx="179">
                  <c:v>62.790255472025663</c:v>
                </c:pt>
                <c:pt idx="180">
                  <c:v>64.680676687077721</c:v>
                </c:pt>
                <c:pt idx="181">
                  <c:v>61.97124445818406</c:v>
                </c:pt>
                <c:pt idx="182">
                  <c:v>64.648357109855809</c:v>
                </c:pt>
                <c:pt idx="183">
                  <c:v>65.618130566222391</c:v>
                </c:pt>
                <c:pt idx="184">
                  <c:v>64.471918677692742</c:v>
                </c:pt>
                <c:pt idx="185">
                  <c:v>57.715098688552921</c:v>
                </c:pt>
                <c:pt idx="186">
                  <c:v>54.318675475713249</c:v>
                </c:pt>
                <c:pt idx="187">
                  <c:v>50.951403005438934</c:v>
                </c:pt>
                <c:pt idx="188">
                  <c:v>54.218252351958306</c:v>
                </c:pt>
                <c:pt idx="189">
                  <c:v>56.993465514985033</c:v>
                </c:pt>
                <c:pt idx="190">
                  <c:v>54.241091844078291</c:v>
                </c:pt>
                <c:pt idx="191">
                  <c:v>60.07946255650284</c:v>
                </c:pt>
                <c:pt idx="192">
                  <c:v>56.916237300564532</c:v>
                </c:pt>
                <c:pt idx="193">
                  <c:v>54.569463094578225</c:v>
                </c:pt>
                <c:pt idx="194">
                  <c:v>52.951873463095751</c:v>
                </c:pt>
                <c:pt idx="195">
                  <c:v>50.493249344040194</c:v>
                </c:pt>
                <c:pt idx="196">
                  <c:v>54.279301304284772</c:v>
                </c:pt>
                <c:pt idx="197">
                  <c:v>58.485331820775599</c:v>
                </c:pt>
                <c:pt idx="198">
                  <c:v>58.010681128768084</c:v>
                </c:pt>
                <c:pt idx="199">
                  <c:v>54.999542153974957</c:v>
                </c:pt>
                <c:pt idx="200">
                  <c:v>55.99438049705013</c:v>
                </c:pt>
                <c:pt idx="201">
                  <c:v>54.472103582709138</c:v>
                </c:pt>
                <c:pt idx="202">
                  <c:v>56.366236042292066</c:v>
                </c:pt>
                <c:pt idx="203">
                  <c:v>54.406533587933325</c:v>
                </c:pt>
                <c:pt idx="204">
                  <c:v>57.896475157224941</c:v>
                </c:pt>
                <c:pt idx="205">
                  <c:v>56.144165943732077</c:v>
                </c:pt>
                <c:pt idx="206">
                  <c:v>57.472114394312676</c:v>
                </c:pt>
                <c:pt idx="207">
                  <c:v>58.568241046079081</c:v>
                </c:pt>
                <c:pt idx="208">
                  <c:v>60.909444012532148</c:v>
                </c:pt>
                <c:pt idx="209">
                  <c:v>62.715087560503896</c:v>
                </c:pt>
                <c:pt idx="210">
                  <c:v>62.21289608744064</c:v>
                </c:pt>
                <c:pt idx="211">
                  <c:v>62.963434402205365</c:v>
                </c:pt>
                <c:pt idx="212">
                  <c:v>62.770790432034275</c:v>
                </c:pt>
                <c:pt idx="213">
                  <c:v>61.390844597357713</c:v>
                </c:pt>
                <c:pt idx="214">
                  <c:v>62.930315347546333</c:v>
                </c:pt>
                <c:pt idx="215">
                  <c:v>61.588904049938307</c:v>
                </c:pt>
                <c:pt idx="216">
                  <c:v>61.995790124494242</c:v>
                </c:pt>
                <c:pt idx="217">
                  <c:v>62.50763449313532</c:v>
                </c:pt>
                <c:pt idx="218">
                  <c:v>62.396448758643771</c:v>
                </c:pt>
                <c:pt idx="219">
                  <c:v>63.412716548933822</c:v>
                </c:pt>
                <c:pt idx="220">
                  <c:v>64.026872424418428</c:v>
                </c:pt>
                <c:pt idx="221">
                  <c:v>59.620610438450747</c:v>
                </c:pt>
                <c:pt idx="222">
                  <c:v>61.228793625072626</c:v>
                </c:pt>
                <c:pt idx="223">
                  <c:v>63.111283767284128</c:v>
                </c:pt>
                <c:pt idx="224">
                  <c:v>62.93916763030299</c:v>
                </c:pt>
                <c:pt idx="225">
                  <c:v>61.689599171351091</c:v>
                </c:pt>
                <c:pt idx="226">
                  <c:v>60.262078114186252</c:v>
                </c:pt>
                <c:pt idx="227">
                  <c:v>59.999362783923196</c:v>
                </c:pt>
                <c:pt idx="228">
                  <c:v>61.324329356354923</c:v>
                </c:pt>
                <c:pt idx="229">
                  <c:v>60.373835408630327</c:v>
                </c:pt>
                <c:pt idx="230">
                  <c:v>59.985559340648685</c:v>
                </c:pt>
                <c:pt idx="231">
                  <c:v>59.551169370602288</c:v>
                </c:pt>
                <c:pt idx="232">
                  <c:v>58.057080874008918</c:v>
                </c:pt>
                <c:pt idx="233">
                  <c:v>56.700064604546967</c:v>
                </c:pt>
                <c:pt idx="234">
                  <c:v>56.368398647957058</c:v>
                </c:pt>
                <c:pt idx="235">
                  <c:v>56.492577723869275</c:v>
                </c:pt>
                <c:pt idx="236">
                  <c:v>57.795516212984097</c:v>
                </c:pt>
                <c:pt idx="237">
                  <c:v>56.656503902238185</c:v>
                </c:pt>
                <c:pt idx="238">
                  <c:v>58.908101297565345</c:v>
                </c:pt>
                <c:pt idx="239">
                  <c:v>57.095479761106056</c:v>
                </c:pt>
                <c:pt idx="240">
                  <c:v>60.402339539736744</c:v>
                </c:pt>
                <c:pt idx="241">
                  <c:v>61.269572265796498</c:v>
                </c:pt>
                <c:pt idx="242">
                  <c:v>57.914007479476531</c:v>
                </c:pt>
                <c:pt idx="243">
                  <c:v>54.660911716222387</c:v>
                </c:pt>
                <c:pt idx="244">
                  <c:v>53.972253231123275</c:v>
                </c:pt>
                <c:pt idx="245">
                  <c:v>55.708157728129038</c:v>
                </c:pt>
                <c:pt idx="246">
                  <c:v>56.859311673526335</c:v>
                </c:pt>
                <c:pt idx="247">
                  <c:v>57.848328343137709</c:v>
                </c:pt>
                <c:pt idx="248">
                  <c:v>57.464188960848432</c:v>
                </c:pt>
                <c:pt idx="249">
                  <c:v>57.843664732172471</c:v>
                </c:pt>
                <c:pt idx="250">
                  <c:v>58.532350774157855</c:v>
                </c:pt>
                <c:pt idx="251">
                  <c:v>58.800149520769267</c:v>
                </c:pt>
                <c:pt idx="252">
                  <c:v>58.49625328618427</c:v>
                </c:pt>
                <c:pt idx="253">
                  <c:v>56.693448131993925</c:v>
                </c:pt>
                <c:pt idx="254">
                  <c:v>54.904430674701665</c:v>
                </c:pt>
                <c:pt idx="255">
                  <c:v>54.180761890997033</c:v>
                </c:pt>
                <c:pt idx="256">
                  <c:v>53.141476218386387</c:v>
                </c:pt>
                <c:pt idx="257">
                  <c:v>54.388173658565456</c:v>
                </c:pt>
                <c:pt idx="258">
                  <c:v>53.694352077322762</c:v>
                </c:pt>
                <c:pt idx="259">
                  <c:v>53.308405429684989</c:v>
                </c:pt>
                <c:pt idx="260">
                  <c:v>51.949936234625696</c:v>
                </c:pt>
                <c:pt idx="261">
                  <c:v>51.610494645606586</c:v>
                </c:pt>
                <c:pt idx="262">
                  <c:v>50.662200996299319</c:v>
                </c:pt>
                <c:pt idx="263">
                  <c:v>49.440593077209826</c:v>
                </c:pt>
                <c:pt idx="264">
                  <c:v>49.253324634365526</c:v>
                </c:pt>
                <c:pt idx="265">
                  <c:v>49.593909282245377</c:v>
                </c:pt>
                <c:pt idx="266">
                  <c:v>49.561444157727635</c:v>
                </c:pt>
                <c:pt idx="267">
                  <c:v>49.990959116899901</c:v>
                </c:pt>
                <c:pt idx="268">
                  <c:v>49.04082000067956</c:v>
                </c:pt>
                <c:pt idx="269">
                  <c:v>47.68430852431176</c:v>
                </c:pt>
                <c:pt idx="270">
                  <c:v>48.357378151673373</c:v>
                </c:pt>
                <c:pt idx="271">
                  <c:v>47.326610673802797</c:v>
                </c:pt>
                <c:pt idx="272">
                  <c:v>46.645991339478371</c:v>
                </c:pt>
                <c:pt idx="273">
                  <c:v>46.966456217732045</c:v>
                </c:pt>
                <c:pt idx="274">
                  <c:v>46.86873832579704</c:v>
                </c:pt>
                <c:pt idx="275">
                  <c:v>46.749737615385847</c:v>
                </c:pt>
                <c:pt idx="276">
                  <c:v>45.877205744550047</c:v>
                </c:pt>
                <c:pt idx="277">
                  <c:v>45.24404773574976</c:v>
                </c:pt>
                <c:pt idx="278">
                  <c:v>45.024958636219836</c:v>
                </c:pt>
                <c:pt idx="279">
                  <c:v>44.530951701713661</c:v>
                </c:pt>
                <c:pt idx="280">
                  <c:v>44.932958513443836</c:v>
                </c:pt>
                <c:pt idx="281">
                  <c:v>44.197821357270698</c:v>
                </c:pt>
                <c:pt idx="282">
                  <c:v>43.923810597984279</c:v>
                </c:pt>
                <c:pt idx="283">
                  <c:v>45.551269642849846</c:v>
                </c:pt>
                <c:pt idx="284">
                  <c:v>29.922480912814805</c:v>
                </c:pt>
                <c:pt idx="285">
                  <c:v>22.688649776619918</c:v>
                </c:pt>
                <c:pt idx="286">
                  <c:v>39.630471683819593</c:v>
                </c:pt>
                <c:pt idx="287">
                  <c:v>39.437541997562462</c:v>
                </c:pt>
                <c:pt idx="288">
                  <c:v>37.659317306951806</c:v>
                </c:pt>
                <c:pt idx="289">
                  <c:v>37.716893059546422</c:v>
                </c:pt>
                <c:pt idx="290">
                  <c:v>37.899656783073411</c:v>
                </c:pt>
                <c:pt idx="291">
                  <c:v>12.54766158781716</c:v>
                </c:pt>
                <c:pt idx="292">
                  <c:v>33.60910793849925</c:v>
                </c:pt>
                <c:pt idx="293">
                  <c:v>45.408422387869464</c:v>
                </c:pt>
                <c:pt idx="294">
                  <c:v>48.291886443020481</c:v>
                </c:pt>
                <c:pt idx="295">
                  <c:v>56.459783058758859</c:v>
                </c:pt>
                <c:pt idx="296">
                  <c:v>68.056356228273145</c:v>
                </c:pt>
                <c:pt idx="297">
                  <c:v>78.61166097576708</c:v>
                </c:pt>
                <c:pt idx="298">
                  <c:v>80.291697445957595</c:v>
                </c:pt>
                <c:pt idx="299">
                  <c:v>74.661020127125298</c:v>
                </c:pt>
                <c:pt idx="300">
                  <c:v>75.973575167556149</c:v>
                </c:pt>
                <c:pt idx="301">
                  <c:v>73.209049096803767</c:v>
                </c:pt>
                <c:pt idx="302">
                  <c:v>63.943888092574603</c:v>
                </c:pt>
                <c:pt idx="303">
                  <c:v>61.69759462247162</c:v>
                </c:pt>
                <c:pt idx="304">
                  <c:v>63.002305203760173</c:v>
                </c:pt>
                <c:pt idx="305">
                  <c:v>65.92902103540311</c:v>
                </c:pt>
                <c:pt idx="306">
                  <c:v>60.707868243446583</c:v>
                </c:pt>
                <c:pt idx="307">
                  <c:v>60.219112321697885</c:v>
                </c:pt>
                <c:pt idx="308">
                  <c:v>56.856683432813938</c:v>
                </c:pt>
                <c:pt idx="309">
                  <c:v>47.982918858142071</c:v>
                </c:pt>
                <c:pt idx="310">
                  <c:v>41.638162559049611</c:v>
                </c:pt>
                <c:pt idx="311">
                  <c:v>33.6112338507928</c:v>
                </c:pt>
                <c:pt idx="312">
                  <c:v>35.693098079038101</c:v>
                </c:pt>
                <c:pt idx="313">
                  <c:v>34.928699806490322</c:v>
                </c:pt>
                <c:pt idx="314">
                  <c:v>38.595917752007622</c:v>
                </c:pt>
                <c:pt idx="315">
                  <c:v>33.615283152752639</c:v>
                </c:pt>
                <c:pt idx="316">
                  <c:v>35.420792741286483</c:v>
                </c:pt>
                <c:pt idx="317">
                  <c:v>38.143313639402123</c:v>
                </c:pt>
                <c:pt idx="318">
                  <c:v>42.329519347145919</c:v>
                </c:pt>
                <c:pt idx="319">
                  <c:v>45.605406130405719</c:v>
                </c:pt>
                <c:pt idx="320">
                  <c:v>43.628462628094809</c:v>
                </c:pt>
                <c:pt idx="321">
                  <c:v>49.920910546698323</c:v>
                </c:pt>
                <c:pt idx="322">
                  <c:v>57.219200151254114</c:v>
                </c:pt>
                <c:pt idx="323">
                  <c:v>45.625133057681822</c:v>
                </c:pt>
                <c:pt idx="324">
                  <c:v>42.435632239069747</c:v>
                </c:pt>
                <c:pt idx="325">
                  <c:v>42.124413631437278</c:v>
                </c:pt>
                <c:pt idx="326">
                  <c:v>56.367895204882188</c:v>
                </c:pt>
                <c:pt idx="327">
                  <c:v>65.039142583672231</c:v>
                </c:pt>
                <c:pt idx="328">
                  <c:v>70.908223106515905</c:v>
                </c:pt>
                <c:pt idx="329">
                  <c:v>40.358824921270973</c:v>
                </c:pt>
                <c:pt idx="330">
                  <c:v>44.649105721487842</c:v>
                </c:pt>
                <c:pt idx="331">
                  <c:v>53.588340904655936</c:v>
                </c:pt>
                <c:pt idx="332">
                  <c:v>50.434604642798497</c:v>
                </c:pt>
                <c:pt idx="333">
                  <c:v>46.169891284398005</c:v>
                </c:pt>
                <c:pt idx="334">
                  <c:v>38.307090170087015</c:v>
                </c:pt>
                <c:pt idx="335">
                  <c:v>39.456949026725688</c:v>
                </c:pt>
                <c:pt idx="336">
                  <c:v>39.5097340892017</c:v>
                </c:pt>
                <c:pt idx="337">
                  <c:v>42.512060100006934</c:v>
                </c:pt>
                <c:pt idx="338">
                  <c:v>44.372577036568778</c:v>
                </c:pt>
                <c:pt idx="339">
                  <c:v>48.324637428650462</c:v>
                </c:pt>
                <c:pt idx="340">
                  <c:v>38.057509036866605</c:v>
                </c:pt>
                <c:pt idx="341">
                  <c:v>36.748911580043185</c:v>
                </c:pt>
                <c:pt idx="342">
                  <c:v>37.01367839947298</c:v>
                </c:pt>
                <c:pt idx="343">
                  <c:v>34.325410164445074</c:v>
                </c:pt>
                <c:pt idx="344">
                  <c:v>37.718442805112346</c:v>
                </c:pt>
                <c:pt idx="345">
                  <c:v>42.754995855602836</c:v>
                </c:pt>
                <c:pt idx="346">
                  <c:v>41.361040862728721</c:v>
                </c:pt>
                <c:pt idx="347">
                  <c:v>38.302745897338468</c:v>
                </c:pt>
                <c:pt idx="348">
                  <c:v>38.843569717038442</c:v>
                </c:pt>
                <c:pt idx="349">
                  <c:v>32.910600495601194</c:v>
                </c:pt>
                <c:pt idx="350">
                  <c:v>32.724080040780585</c:v>
                </c:pt>
                <c:pt idx="351">
                  <c:v>24.869845617444533</c:v>
                </c:pt>
                <c:pt idx="352">
                  <c:v>31.657246800567236</c:v>
                </c:pt>
                <c:pt idx="353">
                  <c:v>36.390981757741066</c:v>
                </c:pt>
                <c:pt idx="354">
                  <c:v>38.445956643727968</c:v>
                </c:pt>
                <c:pt idx="355">
                  <c:v>40.239431267452339</c:v>
                </c:pt>
                <c:pt idx="356">
                  <c:v>41.165754011819232</c:v>
                </c:pt>
                <c:pt idx="357">
                  <c:v>36.841184023161411</c:v>
                </c:pt>
                <c:pt idx="358">
                  <c:v>36.406148653887463</c:v>
                </c:pt>
                <c:pt idx="359">
                  <c:v>37.507877942873264</c:v>
                </c:pt>
                <c:pt idx="360">
                  <c:v>37.852833357141982</c:v>
                </c:pt>
                <c:pt idx="361">
                  <c:v>36.694460778296964</c:v>
                </c:pt>
                <c:pt idx="362">
                  <c:v>39.720753665842672</c:v>
                </c:pt>
                <c:pt idx="363">
                  <c:v>43.2147920059641</c:v>
                </c:pt>
                <c:pt idx="364">
                  <c:v>47.50782380387264</c:v>
                </c:pt>
                <c:pt idx="365">
                  <c:v>42.533652954389083</c:v>
                </c:pt>
                <c:pt idx="366">
                  <c:v>40.594585907808742</c:v>
                </c:pt>
                <c:pt idx="367">
                  <c:v>38.03339794236031</c:v>
                </c:pt>
                <c:pt idx="368">
                  <c:v>36.565796661018005</c:v>
                </c:pt>
                <c:pt idx="369">
                  <c:v>29.944279249485589</c:v>
                </c:pt>
                <c:pt idx="370">
                  <c:v>26.83013803726827</c:v>
                </c:pt>
                <c:pt idx="371">
                  <c:v>31.280246583743761</c:v>
                </c:pt>
                <c:pt idx="372">
                  <c:v>34.569426089392437</c:v>
                </c:pt>
                <c:pt idx="373">
                  <c:v>40.238117847114417</c:v>
                </c:pt>
                <c:pt idx="374">
                  <c:v>40.444320936272781</c:v>
                </c:pt>
                <c:pt idx="375">
                  <c:v>34.767133713691074</c:v>
                </c:pt>
                <c:pt idx="376">
                  <c:v>46.950032335679126</c:v>
                </c:pt>
                <c:pt idx="377">
                  <c:v>30.23900868908175</c:v>
                </c:pt>
                <c:pt idx="378">
                  <c:v>28.007158303128953</c:v>
                </c:pt>
                <c:pt idx="379">
                  <c:v>26.845618482968014</c:v>
                </c:pt>
                <c:pt idx="380">
                  <c:v>27.896683822072937</c:v>
                </c:pt>
                <c:pt idx="381">
                  <c:v>32.493104614564068</c:v>
                </c:pt>
                <c:pt idx="382">
                  <c:v>32.684626633975981</c:v>
                </c:pt>
                <c:pt idx="383">
                  <c:v>27.452390426793229</c:v>
                </c:pt>
                <c:pt idx="384">
                  <c:v>21.777477697766571</c:v>
                </c:pt>
                <c:pt idx="385">
                  <c:v>13.408179407584612</c:v>
                </c:pt>
                <c:pt idx="386">
                  <c:v>13.544589823025134</c:v>
                </c:pt>
                <c:pt idx="387">
                  <c:v>12.074498454400072</c:v>
                </c:pt>
                <c:pt idx="388">
                  <c:v>12.156346988691041</c:v>
                </c:pt>
                <c:pt idx="389">
                  <c:v>11.022638310323117</c:v>
                </c:pt>
                <c:pt idx="390">
                  <c:v>11.097383615070228</c:v>
                </c:pt>
                <c:pt idx="391">
                  <c:v>10.566052460467091</c:v>
                </c:pt>
                <c:pt idx="392">
                  <c:v>14.453019698712716</c:v>
                </c:pt>
                <c:pt idx="393">
                  <c:v>15.394339839833954</c:v>
                </c:pt>
                <c:pt idx="394">
                  <c:v>13.503501634371979</c:v>
                </c:pt>
                <c:pt idx="395">
                  <c:v>14.631656428098076</c:v>
                </c:pt>
                <c:pt idx="396">
                  <c:v>14.786817405011604</c:v>
                </c:pt>
                <c:pt idx="397">
                  <c:v>16.162547053040861</c:v>
                </c:pt>
                <c:pt idx="398">
                  <c:v>13.966938399715794</c:v>
                </c:pt>
                <c:pt idx="399">
                  <c:v>13.409659680908561</c:v>
                </c:pt>
                <c:pt idx="400">
                  <c:v>8.4558927190456217</c:v>
                </c:pt>
                <c:pt idx="401">
                  <c:v>8.1663882925494562</c:v>
                </c:pt>
                <c:pt idx="402">
                  <c:v>7.4932142271648416</c:v>
                </c:pt>
                <c:pt idx="403">
                  <c:v>11.534602800422405</c:v>
                </c:pt>
                <c:pt idx="404">
                  <c:v>17.23279796100001</c:v>
                </c:pt>
                <c:pt idx="405">
                  <c:v>14.447277031680599</c:v>
                </c:pt>
                <c:pt idx="406">
                  <c:v>12.306443195339625</c:v>
                </c:pt>
                <c:pt idx="407">
                  <c:v>13.148091527463052</c:v>
                </c:pt>
                <c:pt idx="408">
                  <c:v>15.309551197747723</c:v>
                </c:pt>
                <c:pt idx="409">
                  <c:v>44.143837625820638</c:v>
                </c:pt>
                <c:pt idx="410">
                  <c:v>3.1789306475099437</c:v>
                </c:pt>
                <c:pt idx="411">
                  <c:v>4.4652892349789681</c:v>
                </c:pt>
                <c:pt idx="412">
                  <c:v>19.048795162379115</c:v>
                </c:pt>
                <c:pt idx="413">
                  <c:v>26.754698854910778</c:v>
                </c:pt>
                <c:pt idx="414">
                  <c:v>29.274225182864463</c:v>
                </c:pt>
                <c:pt idx="415">
                  <c:v>26.194558130007565</c:v>
                </c:pt>
                <c:pt idx="416">
                  <c:v>22.635282420938843</c:v>
                </c:pt>
                <c:pt idx="417">
                  <c:v>16.490599411993514</c:v>
                </c:pt>
                <c:pt idx="418">
                  <c:v>13.834668324159239</c:v>
                </c:pt>
                <c:pt idx="419">
                  <c:v>13.874193602372863</c:v>
                </c:pt>
                <c:pt idx="420">
                  <c:v>12.76086143836902</c:v>
                </c:pt>
                <c:pt idx="421">
                  <c:v>13.322975625922652</c:v>
                </c:pt>
                <c:pt idx="422">
                  <c:v>10.587039291922778</c:v>
                </c:pt>
                <c:pt idx="423">
                  <c:v>9.6545884023659738</c:v>
                </c:pt>
                <c:pt idx="424">
                  <c:v>10.513295665198584</c:v>
                </c:pt>
                <c:pt idx="425">
                  <c:v>10.071406619880918</c:v>
                </c:pt>
                <c:pt idx="426">
                  <c:v>12.297902260656755</c:v>
                </c:pt>
                <c:pt idx="427">
                  <c:v>14.696316978635394</c:v>
                </c:pt>
                <c:pt idx="428">
                  <c:v>18.011756230956017</c:v>
                </c:pt>
                <c:pt idx="429">
                  <c:v>23.996508806156427</c:v>
                </c:pt>
                <c:pt idx="430">
                  <c:v>21.668160813928857</c:v>
                </c:pt>
                <c:pt idx="431">
                  <c:v>20.020472789431736</c:v>
                </c:pt>
                <c:pt idx="432">
                  <c:v>15.286934654670432</c:v>
                </c:pt>
                <c:pt idx="433">
                  <c:v>12.750425584002841</c:v>
                </c:pt>
                <c:pt idx="434">
                  <c:v>12.841216332803143</c:v>
                </c:pt>
                <c:pt idx="435">
                  <c:v>14.59365656797813</c:v>
                </c:pt>
                <c:pt idx="436">
                  <c:v>20.142582540985963</c:v>
                </c:pt>
                <c:pt idx="437">
                  <c:v>11.486356371436003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7-45A5-8D09-17757200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'018C'!$BB$12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2-4CFD-B6F1-0164FB0677DA}"/>
            </c:ext>
          </c:extLst>
        </c:ser>
        <c:ser>
          <c:idx val="1"/>
          <c:order val="1"/>
          <c:tx>
            <c:strRef>
              <c:f>'018C'!$BA$12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2-4CFD-B6F1-0164FB0677DA}"/>
            </c:ext>
          </c:extLst>
        </c:ser>
        <c:ser>
          <c:idx val="0"/>
          <c:order val="2"/>
          <c:tx>
            <c:strRef>
              <c:f>'018C'!$AZ$12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2-4CFD-B6F1-0164FB06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'018C'!$BE$12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F-4AB9-B56E-31E6C00CACBC}"/>
            </c:ext>
          </c:extLst>
        </c:ser>
        <c:ser>
          <c:idx val="1"/>
          <c:order val="1"/>
          <c:tx>
            <c:strRef>
              <c:f>'018C'!$BD$12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0</c:v>
                </c:pt>
                <c:pt idx="415">
                  <c:v>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F-4AB9-B56E-31E6C00CACBC}"/>
            </c:ext>
          </c:extLst>
        </c:ser>
        <c:ser>
          <c:idx val="0"/>
          <c:order val="2"/>
          <c:tx>
            <c:strRef>
              <c:f>'018C'!$BC$12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'018C'!$J$14:$J$451</c:f>
              <c:numCache>
                <c:formatCode>0.0</c:formatCode>
                <c:ptCount val="438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</c:numCache>
            </c:numRef>
          </c:cat>
          <c:val>
            <c:numRef>
              <c:f>'018C'!$BC$14:$BC$451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100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100</c:v>
                </c:pt>
                <c:pt idx="415">
                  <c:v>100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F-4AB9-B56E-31E6C00CA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'018C'!$O$14:$O$805</c:f>
              <c:numCache>
                <c:formatCode>0.0</c:formatCode>
                <c:ptCount val="792"/>
                <c:pt idx="0">
                  <c:v>0.45056497175145371</c:v>
                </c:pt>
                <c:pt idx="1">
                  <c:v>0.56525423728814006</c:v>
                </c:pt>
                <c:pt idx="2">
                  <c:v>0.38229755178909575</c:v>
                </c:pt>
                <c:pt idx="3">
                  <c:v>0.28672316384180663</c:v>
                </c:pt>
                <c:pt idx="4">
                  <c:v>0.31403013182679834</c:v>
                </c:pt>
                <c:pt idx="5">
                  <c:v>2.8044256120527313</c:v>
                </c:pt>
                <c:pt idx="6">
                  <c:v>1.2178907721280958</c:v>
                </c:pt>
                <c:pt idx="7">
                  <c:v>1.1223163841808068</c:v>
                </c:pt>
                <c:pt idx="8">
                  <c:v>0.77551789077217603</c:v>
                </c:pt>
                <c:pt idx="9">
                  <c:v>1.5182674199623376</c:v>
                </c:pt>
                <c:pt idx="10">
                  <c:v>1.5510357815442912</c:v>
                </c:pt>
                <c:pt idx="11">
                  <c:v>1.9715630885122419</c:v>
                </c:pt>
                <c:pt idx="12">
                  <c:v>1.5401129943503067</c:v>
                </c:pt>
                <c:pt idx="13">
                  <c:v>1.024011299435067</c:v>
                </c:pt>
                <c:pt idx="14">
                  <c:v>1.3161958568738354</c:v>
                </c:pt>
                <c:pt idx="15">
                  <c:v>1.171468926553707</c:v>
                </c:pt>
                <c:pt idx="16">
                  <c:v>1.3080037664783626</c:v>
                </c:pt>
                <c:pt idx="17">
                  <c:v>1.4745762711864601</c:v>
                </c:pt>
                <c:pt idx="18">
                  <c:v>1.4936911487759179</c:v>
                </c:pt>
                <c:pt idx="19">
                  <c:v>1.9715630885122419</c:v>
                </c:pt>
                <c:pt idx="20">
                  <c:v>2.228248587570667</c:v>
                </c:pt>
                <c:pt idx="21">
                  <c:v>1.7667608286252892</c:v>
                </c:pt>
                <c:pt idx="22">
                  <c:v>3.4079096045197868</c:v>
                </c:pt>
                <c:pt idx="23">
                  <c:v>4.2981167608286492</c:v>
                </c:pt>
                <c:pt idx="24">
                  <c:v>3.6236346516007845</c:v>
                </c:pt>
                <c:pt idx="25">
                  <c:v>4.5493408662900512</c:v>
                </c:pt>
                <c:pt idx="26">
                  <c:v>5.297551789077235</c:v>
                </c:pt>
                <c:pt idx="27">
                  <c:v>17.1296610169492</c:v>
                </c:pt>
                <c:pt idx="28">
                  <c:v>19.871280602636535</c:v>
                </c:pt>
                <c:pt idx="29">
                  <c:v>25.88973634651602</c:v>
                </c:pt>
                <c:pt idx="30">
                  <c:v>4.8224105461393618</c:v>
                </c:pt>
                <c:pt idx="31">
                  <c:v>1.7312617702448245</c:v>
                </c:pt>
                <c:pt idx="32">
                  <c:v>5.5624293785310739</c:v>
                </c:pt>
                <c:pt idx="33">
                  <c:v>5.0135593220339398</c:v>
                </c:pt>
                <c:pt idx="34">
                  <c:v>3.3123352165725577</c:v>
                </c:pt>
                <c:pt idx="35">
                  <c:v>3.0228813559322405</c:v>
                </c:pt>
                <c:pt idx="36">
                  <c:v>2.6596986817326025</c:v>
                </c:pt>
                <c:pt idx="37">
                  <c:v>2.2227871939736441</c:v>
                </c:pt>
                <c:pt idx="38">
                  <c:v>3.9485875706215068</c:v>
                </c:pt>
                <c:pt idx="39">
                  <c:v>3.1375706214689263</c:v>
                </c:pt>
                <c:pt idx="40">
                  <c:v>2.9764595103578517</c:v>
                </c:pt>
                <c:pt idx="41">
                  <c:v>1.9142184557439295</c:v>
                </c:pt>
                <c:pt idx="42">
                  <c:v>1.4500000000000404</c:v>
                </c:pt>
                <c:pt idx="43">
                  <c:v>1.4472693032015289</c:v>
                </c:pt>
                <c:pt idx="44">
                  <c:v>1.4008474576271401</c:v>
                </c:pt>
                <c:pt idx="45">
                  <c:v>1.4609227871940251</c:v>
                </c:pt>
                <c:pt idx="46">
                  <c:v>1.4936911487759179</c:v>
                </c:pt>
                <c:pt idx="47">
                  <c:v>1.4063088512241628</c:v>
                </c:pt>
                <c:pt idx="48">
                  <c:v>1.4254237288135601</c:v>
                </c:pt>
                <c:pt idx="49">
                  <c:v>1.4773069679849713</c:v>
                </c:pt>
                <c:pt idx="50">
                  <c:v>1.7039548022598934</c:v>
                </c:pt>
                <c:pt idx="51">
                  <c:v>2.1272128060264159</c:v>
                </c:pt>
                <c:pt idx="52">
                  <c:v>1.6930320150659695</c:v>
                </c:pt>
                <c:pt idx="53">
                  <c:v>1.3680790960452471</c:v>
                </c:pt>
                <c:pt idx="54">
                  <c:v>1.3462335216572781</c:v>
                </c:pt>
                <c:pt idx="55">
                  <c:v>1.387193973634705</c:v>
                </c:pt>
                <c:pt idx="56">
                  <c:v>1.6957627118644198</c:v>
                </c:pt>
                <c:pt idx="57">
                  <c:v>1.5947269303201692</c:v>
                </c:pt>
                <c:pt idx="58">
                  <c:v>2.0753295668550047</c:v>
                </c:pt>
                <c:pt idx="59">
                  <c:v>1.9852165725047382</c:v>
                </c:pt>
                <c:pt idx="60">
                  <c:v>2.1381355932203396</c:v>
                </c:pt>
                <c:pt idx="61">
                  <c:v>1.9387947269303494</c:v>
                </c:pt>
                <c:pt idx="62">
                  <c:v>1.8759887005650138</c:v>
                </c:pt>
                <c:pt idx="63">
                  <c:v>1.9005649717514337</c:v>
                </c:pt>
                <c:pt idx="64">
                  <c:v>1.8923728813559604</c:v>
                </c:pt>
                <c:pt idx="65">
                  <c:v>1.8186440677966402</c:v>
                </c:pt>
                <c:pt idx="66">
                  <c:v>1.76949152542374</c:v>
                </c:pt>
                <c:pt idx="67">
                  <c:v>1.6356873822975959</c:v>
                </c:pt>
                <c:pt idx="68">
                  <c:v>1.5046139359699027</c:v>
                </c:pt>
                <c:pt idx="69">
                  <c:v>1.5346516007533451</c:v>
                </c:pt>
                <c:pt idx="70">
                  <c:v>1.5428436911488181</c:v>
                </c:pt>
                <c:pt idx="71">
                  <c:v>1.4882297551789561</c:v>
                </c:pt>
                <c:pt idx="72">
                  <c:v>1.4308851224105825</c:v>
                </c:pt>
                <c:pt idx="73">
                  <c:v>1.4854990583804446</c:v>
                </c:pt>
                <c:pt idx="74">
                  <c:v>1.512806026365376</c:v>
                </c:pt>
                <c:pt idx="75">
                  <c:v>1.4800376647834828</c:v>
                </c:pt>
                <c:pt idx="76">
                  <c:v>1.4636534839924755</c:v>
                </c:pt>
                <c:pt idx="77">
                  <c:v>1.4445386064030179</c:v>
                </c:pt>
                <c:pt idx="78">
                  <c:v>1.4609227871940251</c:v>
                </c:pt>
                <c:pt idx="79">
                  <c:v>1.6848399246704358</c:v>
                </c:pt>
                <c:pt idx="80">
                  <c:v>2.2009416195857363</c:v>
                </c:pt>
                <c:pt idx="81">
                  <c:v>2.5340866290019317</c:v>
                </c:pt>
                <c:pt idx="82">
                  <c:v>4.6367231638418058</c:v>
                </c:pt>
                <c:pt idx="83">
                  <c:v>3.9731638418079269</c:v>
                </c:pt>
                <c:pt idx="84">
                  <c:v>3.7437853107344941</c:v>
                </c:pt>
                <c:pt idx="85">
                  <c:v>2.4330508474576806</c:v>
                </c:pt>
                <c:pt idx="86">
                  <c:v>1.8623352165725178</c:v>
                </c:pt>
                <c:pt idx="87">
                  <c:v>1.7776836158192135</c:v>
                </c:pt>
                <c:pt idx="88">
                  <c:v>2.0398305084746005</c:v>
                </c:pt>
                <c:pt idx="89">
                  <c:v>4.4537664783427626</c:v>
                </c:pt>
                <c:pt idx="90">
                  <c:v>5.0490583804143441</c:v>
                </c:pt>
                <c:pt idx="91">
                  <c:v>6.7775894538606583</c:v>
                </c:pt>
                <c:pt idx="92">
                  <c:v>7.2718455743879895</c:v>
                </c:pt>
                <c:pt idx="93">
                  <c:v>7.9354048964218693</c:v>
                </c:pt>
                <c:pt idx="94">
                  <c:v>4.7322975517890962</c:v>
                </c:pt>
                <c:pt idx="95">
                  <c:v>2.5013182674199776</c:v>
                </c:pt>
                <c:pt idx="96">
                  <c:v>2.0616760828625695</c:v>
                </c:pt>
                <c:pt idx="97">
                  <c:v>4.2325800376648024</c:v>
                </c:pt>
                <c:pt idx="98">
                  <c:v>3.8502824858757063</c:v>
                </c:pt>
                <c:pt idx="99">
                  <c:v>2.3129001883239715</c:v>
                </c:pt>
                <c:pt idx="100">
                  <c:v>2.2145951035781715</c:v>
                </c:pt>
                <c:pt idx="101">
                  <c:v>3.2276836158192537</c:v>
                </c:pt>
                <c:pt idx="102">
                  <c:v>2.7634651600753646</c:v>
                </c:pt>
                <c:pt idx="103">
                  <c:v>2.3402071563089026</c:v>
                </c:pt>
                <c:pt idx="104">
                  <c:v>2.3292843691149181</c:v>
                </c:pt>
                <c:pt idx="105">
                  <c:v>2.2582862523540488</c:v>
                </c:pt>
                <c:pt idx="106">
                  <c:v>2.2528248587570867</c:v>
                </c:pt>
                <c:pt idx="107">
                  <c:v>2.2965160075329645</c:v>
                </c:pt>
                <c:pt idx="108">
                  <c:v>2.2692090395480333</c:v>
                </c:pt>
                <c:pt idx="109">
                  <c:v>2.2937853107345139</c:v>
                </c:pt>
                <c:pt idx="110">
                  <c:v>2.3156308851224221</c:v>
                </c:pt>
                <c:pt idx="111">
                  <c:v>2.2828625235405293</c:v>
                </c:pt>
                <c:pt idx="112">
                  <c:v>2.3347457627118802</c:v>
                </c:pt>
                <c:pt idx="113">
                  <c:v>2.2801318267420179</c:v>
                </c:pt>
                <c:pt idx="114">
                  <c:v>2.304708097928438</c:v>
                </c:pt>
                <c:pt idx="115">
                  <c:v>2.4112052730697116</c:v>
                </c:pt>
                <c:pt idx="116">
                  <c:v>2.5340866290019317</c:v>
                </c:pt>
                <c:pt idx="117">
                  <c:v>2.5067796610170006</c:v>
                </c:pt>
                <c:pt idx="118">
                  <c:v>2.6269303201507093</c:v>
                </c:pt>
                <c:pt idx="119">
                  <c:v>2.5996233521657781</c:v>
                </c:pt>
                <c:pt idx="120">
                  <c:v>2.5723163841808474</c:v>
                </c:pt>
                <c:pt idx="121">
                  <c:v>2.6460451977401669</c:v>
                </c:pt>
                <c:pt idx="122">
                  <c:v>2.673352165725098</c:v>
                </c:pt>
                <c:pt idx="123">
                  <c:v>2.4576271186441003</c:v>
                </c:pt>
                <c:pt idx="124">
                  <c:v>2.5040489642184891</c:v>
                </c:pt>
                <c:pt idx="125">
                  <c:v>2.9436911487758977</c:v>
                </c:pt>
                <c:pt idx="126">
                  <c:v>2.7115819209039533</c:v>
                </c:pt>
                <c:pt idx="127">
                  <c:v>3.6400188323917311</c:v>
                </c:pt>
                <c:pt idx="128">
                  <c:v>3.8584745762712402</c:v>
                </c:pt>
                <c:pt idx="129">
                  <c:v>2.9928436911487979</c:v>
                </c:pt>
                <c:pt idx="130">
                  <c:v>3.0474576271186598</c:v>
                </c:pt>
                <c:pt idx="131">
                  <c:v>2.8317325800377224</c:v>
                </c:pt>
                <c:pt idx="132">
                  <c:v>2.6951977401130067</c:v>
                </c:pt>
                <c:pt idx="133">
                  <c:v>2.730696798493411</c:v>
                </c:pt>
                <c:pt idx="134">
                  <c:v>2.9628060263653557</c:v>
                </c:pt>
                <c:pt idx="135">
                  <c:v>2.8972693032015084</c:v>
                </c:pt>
                <c:pt idx="136">
                  <c:v>2.7580037664783421</c:v>
                </c:pt>
                <c:pt idx="137">
                  <c:v>2.6979284369115182</c:v>
                </c:pt>
                <c:pt idx="138">
                  <c:v>2.7143126177024648</c:v>
                </c:pt>
                <c:pt idx="139">
                  <c:v>2.766195856873876</c:v>
                </c:pt>
                <c:pt idx="140">
                  <c:v>2.9819209039548138</c:v>
                </c:pt>
                <c:pt idx="141">
                  <c:v>2.7853107344633337</c:v>
                </c:pt>
                <c:pt idx="142">
                  <c:v>2.7634651600753646</c:v>
                </c:pt>
                <c:pt idx="143">
                  <c:v>2.7798493408663112</c:v>
                </c:pt>
                <c:pt idx="144">
                  <c:v>2.938229755178936</c:v>
                </c:pt>
                <c:pt idx="145">
                  <c:v>2.9436911487758977</c:v>
                </c:pt>
                <c:pt idx="146">
                  <c:v>2.9955743879473093</c:v>
                </c:pt>
                <c:pt idx="147">
                  <c:v>2.8863465160075852</c:v>
                </c:pt>
                <c:pt idx="148">
                  <c:v>2.8726930320150892</c:v>
                </c:pt>
                <c:pt idx="149">
                  <c:v>2.7743879472693491</c:v>
                </c:pt>
                <c:pt idx="150">
                  <c:v>2.665160075329625</c:v>
                </c:pt>
                <c:pt idx="151">
                  <c:v>2.7388888888889449</c:v>
                </c:pt>
                <c:pt idx="152">
                  <c:v>2.8071563088512423</c:v>
                </c:pt>
                <c:pt idx="153">
                  <c:v>2.6979284369115182</c:v>
                </c:pt>
                <c:pt idx="154">
                  <c:v>2.6924670433145561</c:v>
                </c:pt>
                <c:pt idx="155">
                  <c:v>2.6870056497175336</c:v>
                </c:pt>
                <c:pt idx="156">
                  <c:v>2.7716572504708377</c:v>
                </c:pt>
                <c:pt idx="157">
                  <c:v>3.1293785310734532</c:v>
                </c:pt>
                <c:pt idx="158">
                  <c:v>3.0720338983051403</c:v>
                </c:pt>
                <c:pt idx="159">
                  <c:v>2.9027306967985314</c:v>
                </c:pt>
                <c:pt idx="160">
                  <c:v>3.1348399246704761</c:v>
                </c:pt>
                <c:pt idx="161">
                  <c:v>3.0310734463277131</c:v>
                </c:pt>
                <c:pt idx="162">
                  <c:v>2.8918079096045473</c:v>
                </c:pt>
                <c:pt idx="163">
                  <c:v>2.9491525423729201</c:v>
                </c:pt>
                <c:pt idx="164">
                  <c:v>2.9819209039548138</c:v>
                </c:pt>
                <c:pt idx="165">
                  <c:v>2.92457627118644</c:v>
                </c:pt>
                <c:pt idx="166">
                  <c:v>2.7225047080979374</c:v>
                </c:pt>
                <c:pt idx="167">
                  <c:v>2.7825800376648226</c:v>
                </c:pt>
                <c:pt idx="168">
                  <c:v>2.839924670433196</c:v>
                </c:pt>
                <c:pt idx="169">
                  <c:v>2.9791902071563627</c:v>
                </c:pt>
                <c:pt idx="170">
                  <c:v>2.9682674199623782</c:v>
                </c:pt>
                <c:pt idx="171">
                  <c:v>2.9791902071563627</c:v>
                </c:pt>
                <c:pt idx="172">
                  <c:v>2.9709981167608288</c:v>
                </c:pt>
                <c:pt idx="173">
                  <c:v>3.0802259887006134</c:v>
                </c:pt>
                <c:pt idx="174">
                  <c:v>3.091148775894538</c:v>
                </c:pt>
                <c:pt idx="175">
                  <c:v>3.2959510357815511</c:v>
                </c:pt>
                <c:pt idx="176">
                  <c:v>3.3177966101695202</c:v>
                </c:pt>
                <c:pt idx="177">
                  <c:v>3.3997175141243137</c:v>
                </c:pt>
                <c:pt idx="178">
                  <c:v>3.3915254237288397</c:v>
                </c:pt>
                <c:pt idx="179">
                  <c:v>3.4188323917137713</c:v>
                </c:pt>
                <c:pt idx="180">
                  <c:v>3.364218455743909</c:v>
                </c:pt>
                <c:pt idx="181">
                  <c:v>3.4079096045197868</c:v>
                </c:pt>
                <c:pt idx="182">
                  <c:v>3.375141242937894</c:v>
                </c:pt>
                <c:pt idx="183">
                  <c:v>3.3696798493408715</c:v>
                </c:pt>
                <c:pt idx="184">
                  <c:v>3.293220338983101</c:v>
                </c:pt>
                <c:pt idx="185">
                  <c:v>3.192184557438849</c:v>
                </c:pt>
                <c:pt idx="186">
                  <c:v>3.1594161958568963</c:v>
                </c:pt>
                <c:pt idx="187">
                  <c:v>3.4051789077213357</c:v>
                </c:pt>
                <c:pt idx="188">
                  <c:v>3.5253295668550448</c:v>
                </c:pt>
                <c:pt idx="189">
                  <c:v>3.6181732580038224</c:v>
                </c:pt>
                <c:pt idx="190">
                  <c:v>3.7110169491525999</c:v>
                </c:pt>
                <c:pt idx="191">
                  <c:v>3.5908662900188308</c:v>
                </c:pt>
                <c:pt idx="192">
                  <c:v>3.7410546139359826</c:v>
                </c:pt>
                <c:pt idx="193">
                  <c:v>3.7164783427495625</c:v>
                </c:pt>
                <c:pt idx="194">
                  <c:v>3.6127118644067999</c:v>
                </c:pt>
                <c:pt idx="195">
                  <c:v>3.7410546139359826</c:v>
                </c:pt>
                <c:pt idx="196">
                  <c:v>3.7956685499058445</c:v>
                </c:pt>
                <c:pt idx="197">
                  <c:v>3.6454802259887535</c:v>
                </c:pt>
                <c:pt idx="198">
                  <c:v>3.6973634651601048</c:v>
                </c:pt>
                <c:pt idx="199">
                  <c:v>3.6891713747646318</c:v>
                </c:pt>
                <c:pt idx="200">
                  <c:v>3.631826741996258</c:v>
                </c:pt>
                <c:pt idx="201">
                  <c:v>3.5908662900188308</c:v>
                </c:pt>
                <c:pt idx="202">
                  <c:v>3.6290960451977465</c:v>
                </c:pt>
                <c:pt idx="203">
                  <c:v>3.8229755178907752</c:v>
                </c:pt>
                <c:pt idx="204">
                  <c:v>3.7629001883239512</c:v>
                </c:pt>
                <c:pt idx="205">
                  <c:v>3.8175141242938135</c:v>
                </c:pt>
                <c:pt idx="206">
                  <c:v>3.9513182674200182</c:v>
                </c:pt>
                <c:pt idx="207">
                  <c:v>3.9595103578154913</c:v>
                </c:pt>
                <c:pt idx="208">
                  <c:v>3.902165725047118</c:v>
                </c:pt>
                <c:pt idx="209">
                  <c:v>3.7847457627119208</c:v>
                </c:pt>
                <c:pt idx="210">
                  <c:v>3.8612052730696913</c:v>
                </c:pt>
                <c:pt idx="211">
                  <c:v>3.8011299435028674</c:v>
                </c:pt>
                <c:pt idx="212">
                  <c:v>3.7983992467043559</c:v>
                </c:pt>
                <c:pt idx="213">
                  <c:v>3.8311676082863095</c:v>
                </c:pt>
                <c:pt idx="214">
                  <c:v>3.8120527306968519</c:v>
                </c:pt>
                <c:pt idx="215">
                  <c:v>3.8967043314500955</c:v>
                </c:pt>
                <c:pt idx="216">
                  <c:v>3.8857815442561709</c:v>
                </c:pt>
                <c:pt idx="217">
                  <c:v>3.8748587570621873</c:v>
                </c:pt>
                <c:pt idx="218">
                  <c:v>3.9649717514124538</c:v>
                </c:pt>
                <c:pt idx="219">
                  <c:v>3.9212806026365761</c:v>
                </c:pt>
                <c:pt idx="220">
                  <c:v>3.9677024482109653</c:v>
                </c:pt>
                <c:pt idx="221">
                  <c:v>4.0714689265537265</c:v>
                </c:pt>
                <c:pt idx="222">
                  <c:v>4.1042372881356197</c:v>
                </c:pt>
                <c:pt idx="223">
                  <c:v>4.2025423728813607</c:v>
                </c:pt>
                <c:pt idx="224">
                  <c:v>4.1943502824858863</c:v>
                </c:pt>
                <c:pt idx="225">
                  <c:v>4.2107344632768937</c:v>
                </c:pt>
                <c:pt idx="226">
                  <c:v>4.2544256120527715</c:v>
                </c:pt>
                <c:pt idx="227">
                  <c:v>4.3390772128060755</c:v>
                </c:pt>
                <c:pt idx="228">
                  <c:v>4.3609227871939842</c:v>
                </c:pt>
                <c:pt idx="229">
                  <c:v>4.4291902071563429</c:v>
                </c:pt>
                <c:pt idx="230">
                  <c:v>4.4865348399247162</c:v>
                </c:pt>
                <c:pt idx="231">
                  <c:v>4.4783427495292418</c:v>
                </c:pt>
                <c:pt idx="232">
                  <c:v>4.5111111111111359</c:v>
                </c:pt>
                <c:pt idx="233">
                  <c:v>4.5739171374764718</c:v>
                </c:pt>
                <c:pt idx="234">
                  <c:v>4.6694915254237603</c:v>
                </c:pt>
                <c:pt idx="235">
                  <c:v>4.781450094161996</c:v>
                </c:pt>
                <c:pt idx="236">
                  <c:v>4.8442561205273318</c:v>
                </c:pt>
                <c:pt idx="237">
                  <c:v>5.1009416195856954</c:v>
                </c:pt>
                <c:pt idx="238">
                  <c:v>5.2757062146892659</c:v>
                </c:pt>
                <c:pt idx="239">
                  <c:v>5.5105461393597226</c:v>
                </c:pt>
                <c:pt idx="240">
                  <c:v>5.3002824858757469</c:v>
                </c:pt>
                <c:pt idx="241">
                  <c:v>5.1610169491525806</c:v>
                </c:pt>
                <c:pt idx="242">
                  <c:v>5.0545197740113066</c:v>
                </c:pt>
                <c:pt idx="243">
                  <c:v>5.1582862523540687</c:v>
                </c:pt>
                <c:pt idx="244">
                  <c:v>5.2838983050848007</c:v>
                </c:pt>
                <c:pt idx="245">
                  <c:v>5.2538606403013572</c:v>
                </c:pt>
                <c:pt idx="246">
                  <c:v>5.0872881355932602</c:v>
                </c:pt>
                <c:pt idx="247">
                  <c:v>4.860640301318278</c:v>
                </c:pt>
                <c:pt idx="248">
                  <c:v>4.800564971751454</c:v>
                </c:pt>
                <c:pt idx="249">
                  <c:v>4.8032956685499038</c:v>
                </c:pt>
                <c:pt idx="250">
                  <c:v>4.9343691148775983</c:v>
                </c:pt>
                <c:pt idx="251">
                  <c:v>4.9507532956686049</c:v>
                </c:pt>
                <c:pt idx="252">
                  <c:v>4.9207156308851623</c:v>
                </c:pt>
                <c:pt idx="253">
                  <c:v>4.9289077212806358</c:v>
                </c:pt>
                <c:pt idx="254">
                  <c:v>4.9370998116761093</c:v>
                </c:pt>
                <c:pt idx="255">
                  <c:v>5.0053672316384672</c:v>
                </c:pt>
                <c:pt idx="256">
                  <c:v>5.1064030131827183</c:v>
                </c:pt>
                <c:pt idx="257">
                  <c:v>5.0872881355932602</c:v>
                </c:pt>
                <c:pt idx="258">
                  <c:v>5.1582862523540687</c:v>
                </c:pt>
                <c:pt idx="259">
                  <c:v>5.1746704331450157</c:v>
                </c:pt>
                <c:pt idx="260">
                  <c:v>5.25659133709987</c:v>
                </c:pt>
                <c:pt idx="261">
                  <c:v>5.2647834274953418</c:v>
                </c:pt>
                <c:pt idx="262">
                  <c:v>5.2292843691148772</c:v>
                </c:pt>
                <c:pt idx="263">
                  <c:v>5.297551789077235</c:v>
                </c:pt>
                <c:pt idx="264">
                  <c:v>5.212900188323931</c:v>
                </c:pt>
                <c:pt idx="265">
                  <c:v>5.1828625235404884</c:v>
                </c:pt>
                <c:pt idx="266">
                  <c:v>5.2320150659133891</c:v>
                </c:pt>
                <c:pt idx="267">
                  <c:v>5.297551789077235</c:v>
                </c:pt>
                <c:pt idx="268">
                  <c:v>5.3112052730697314</c:v>
                </c:pt>
                <c:pt idx="269">
                  <c:v>5.3166666666666931</c:v>
                </c:pt>
                <c:pt idx="270">
                  <c:v>5.2729755178908162</c:v>
                </c:pt>
                <c:pt idx="271">
                  <c:v>5.3712806026365554</c:v>
                </c:pt>
                <c:pt idx="272">
                  <c:v>5.2729755178908162</c:v>
                </c:pt>
                <c:pt idx="273">
                  <c:v>5.2047080979284575</c:v>
                </c:pt>
                <c:pt idx="274">
                  <c:v>5.2347457627119001</c:v>
                </c:pt>
                <c:pt idx="275">
                  <c:v>5.2866290018832505</c:v>
                </c:pt>
                <c:pt idx="276">
                  <c:v>5.3303201506591895</c:v>
                </c:pt>
                <c:pt idx="277">
                  <c:v>5.2238229755179155</c:v>
                </c:pt>
                <c:pt idx="278">
                  <c:v>5.2483992467043361</c:v>
                </c:pt>
                <c:pt idx="279">
                  <c:v>5.2675141242937933</c:v>
                </c:pt>
                <c:pt idx="280">
                  <c:v>5.3630885122410827</c:v>
                </c:pt>
                <c:pt idx="281">
                  <c:v>5.4450094161958749</c:v>
                </c:pt>
                <c:pt idx="282">
                  <c:v>5.4504708097928978</c:v>
                </c:pt>
                <c:pt idx="283">
                  <c:v>5.4668549905838448</c:v>
                </c:pt>
                <c:pt idx="284">
                  <c:v>7.5012241054614224</c:v>
                </c:pt>
                <c:pt idx="285">
                  <c:v>8.7791902071563417</c:v>
                </c:pt>
                <c:pt idx="286">
                  <c:v>5.3603578154425708</c:v>
                </c:pt>
                <c:pt idx="287">
                  <c:v>5.3412429378531137</c:v>
                </c:pt>
                <c:pt idx="288">
                  <c:v>5.4286252354049296</c:v>
                </c:pt>
                <c:pt idx="289">
                  <c:v>5.4613935969868219</c:v>
                </c:pt>
                <c:pt idx="290">
                  <c:v>5.404048964218509</c:v>
                </c:pt>
                <c:pt idx="291">
                  <c:v>10.562335216572519</c:v>
                </c:pt>
                <c:pt idx="292">
                  <c:v>7.2090395480226537</c:v>
                </c:pt>
                <c:pt idx="293">
                  <c:v>7.3073446327683937</c:v>
                </c:pt>
                <c:pt idx="294">
                  <c:v>6.971468926553686</c:v>
                </c:pt>
                <c:pt idx="295">
                  <c:v>6.9223163841808475</c:v>
                </c:pt>
                <c:pt idx="296">
                  <c:v>7.3373822975518355</c:v>
                </c:pt>
                <c:pt idx="297">
                  <c:v>7.8179849340866703</c:v>
                </c:pt>
                <c:pt idx="298">
                  <c:v>8.6371939736346643</c:v>
                </c:pt>
                <c:pt idx="299">
                  <c:v>10.09811676082863</c:v>
                </c:pt>
                <c:pt idx="300">
                  <c:v>10.76167608286257</c:v>
                </c:pt>
                <c:pt idx="301">
                  <c:v>12.225329566855045</c:v>
                </c:pt>
                <c:pt idx="302">
                  <c:v>13.500564971751455</c:v>
                </c:pt>
                <c:pt idx="303">
                  <c:v>14.232391713747692</c:v>
                </c:pt>
                <c:pt idx="304">
                  <c:v>15.136252354048986</c:v>
                </c:pt>
                <c:pt idx="305">
                  <c:v>15.480320150659169</c:v>
                </c:pt>
                <c:pt idx="306">
                  <c:v>15.199058380414325</c:v>
                </c:pt>
                <c:pt idx="307">
                  <c:v>14.748493408662931</c:v>
                </c:pt>
                <c:pt idx="308">
                  <c:v>15.666007532956725</c:v>
                </c:pt>
                <c:pt idx="309">
                  <c:v>17.091431261770285</c:v>
                </c:pt>
                <c:pt idx="310">
                  <c:v>19.510828625235408</c:v>
                </c:pt>
                <c:pt idx="311">
                  <c:v>23.13446327683619</c:v>
                </c:pt>
                <c:pt idx="312">
                  <c:v>24.628154425612049</c:v>
                </c:pt>
                <c:pt idx="313">
                  <c:v>24.805649717514129</c:v>
                </c:pt>
                <c:pt idx="314">
                  <c:v>25.35451977401133</c:v>
                </c:pt>
                <c:pt idx="315">
                  <c:v>26.069962335216619</c:v>
                </c:pt>
                <c:pt idx="316">
                  <c:v>24.994067796610196</c:v>
                </c:pt>
                <c:pt idx="317">
                  <c:v>25.138794726930325</c:v>
                </c:pt>
                <c:pt idx="318">
                  <c:v>24.677306967984951</c:v>
                </c:pt>
                <c:pt idx="319">
                  <c:v>24.917608286252367</c:v>
                </c:pt>
                <c:pt idx="320">
                  <c:v>25.316290018832408</c:v>
                </c:pt>
                <c:pt idx="321">
                  <c:v>24.401506591337128</c:v>
                </c:pt>
                <c:pt idx="322">
                  <c:v>22.812241054613981</c:v>
                </c:pt>
                <c:pt idx="323">
                  <c:v>23.590489642184608</c:v>
                </c:pt>
                <c:pt idx="324">
                  <c:v>23.333804143126184</c:v>
                </c:pt>
                <c:pt idx="325">
                  <c:v>23.822598870056552</c:v>
                </c:pt>
                <c:pt idx="326">
                  <c:v>22.61290018832393</c:v>
                </c:pt>
                <c:pt idx="327">
                  <c:v>21.722693032015069</c:v>
                </c:pt>
                <c:pt idx="328">
                  <c:v>21.403201506591369</c:v>
                </c:pt>
                <c:pt idx="329">
                  <c:v>24.153013182674236</c:v>
                </c:pt>
                <c:pt idx="330">
                  <c:v>21.79642184557439</c:v>
                </c:pt>
                <c:pt idx="331">
                  <c:v>18.628813559322079</c:v>
                </c:pt>
                <c:pt idx="332">
                  <c:v>18.230131826742038</c:v>
                </c:pt>
                <c:pt idx="333">
                  <c:v>18.295668549905887</c:v>
                </c:pt>
                <c:pt idx="334">
                  <c:v>19.781167608286271</c:v>
                </c:pt>
                <c:pt idx="335">
                  <c:v>20.458380414312643</c:v>
                </c:pt>
                <c:pt idx="336">
                  <c:v>20.674105461393641</c:v>
                </c:pt>
                <c:pt idx="337">
                  <c:v>19.054802259887051</c:v>
                </c:pt>
                <c:pt idx="338">
                  <c:v>18.235593220338998</c:v>
                </c:pt>
                <c:pt idx="339">
                  <c:v>18.369397363465204</c:v>
                </c:pt>
                <c:pt idx="340">
                  <c:v>20.22354048964219</c:v>
                </c:pt>
                <c:pt idx="341">
                  <c:v>21.427777777777788</c:v>
                </c:pt>
                <c:pt idx="342">
                  <c:v>22.304331450094217</c:v>
                </c:pt>
                <c:pt idx="343">
                  <c:v>24.021939736346543</c:v>
                </c:pt>
                <c:pt idx="344">
                  <c:v>24.658192090395492</c:v>
                </c:pt>
                <c:pt idx="345">
                  <c:v>24.349623352165779</c:v>
                </c:pt>
                <c:pt idx="346">
                  <c:v>24.584463276836175</c:v>
                </c:pt>
                <c:pt idx="347">
                  <c:v>24.486158192090436</c:v>
                </c:pt>
                <c:pt idx="348">
                  <c:v>24.467043314500977</c:v>
                </c:pt>
                <c:pt idx="349">
                  <c:v>25.144256120527348</c:v>
                </c:pt>
                <c:pt idx="350">
                  <c:v>24.579001883239211</c:v>
                </c:pt>
                <c:pt idx="351">
                  <c:v>25.136064030131877</c:v>
                </c:pt>
                <c:pt idx="352">
                  <c:v>22.973352165725057</c:v>
                </c:pt>
                <c:pt idx="353">
                  <c:v>21.741807909604525</c:v>
                </c:pt>
                <c:pt idx="354">
                  <c:v>21.654425612052769</c:v>
                </c:pt>
                <c:pt idx="355">
                  <c:v>20.8461393596987</c:v>
                </c:pt>
                <c:pt idx="356">
                  <c:v>20.611299435028307</c:v>
                </c:pt>
                <c:pt idx="357">
                  <c:v>21.029096045197747</c:v>
                </c:pt>
                <c:pt idx="358">
                  <c:v>20.499340866290073</c:v>
                </c:pt>
                <c:pt idx="359">
                  <c:v>19.330602636534874</c:v>
                </c:pt>
                <c:pt idx="360">
                  <c:v>19.207721280602655</c:v>
                </c:pt>
                <c:pt idx="361">
                  <c:v>19.308757062146906</c:v>
                </c:pt>
                <c:pt idx="362">
                  <c:v>19.600941619585736</c:v>
                </c:pt>
                <c:pt idx="363">
                  <c:v>19.996892655367269</c:v>
                </c:pt>
                <c:pt idx="364">
                  <c:v>19.491713747645953</c:v>
                </c:pt>
                <c:pt idx="365">
                  <c:v>19.046610169491579</c:v>
                </c:pt>
                <c:pt idx="366">
                  <c:v>19.39340866290021</c:v>
                </c:pt>
                <c:pt idx="367">
                  <c:v>18.940112994350308</c:v>
                </c:pt>
                <c:pt idx="368">
                  <c:v>19.235028248587586</c:v>
                </c:pt>
                <c:pt idx="369">
                  <c:v>20.166195856873873</c:v>
                </c:pt>
                <c:pt idx="370">
                  <c:v>20.092467043314556</c:v>
                </c:pt>
                <c:pt idx="371">
                  <c:v>18.612429378531072</c:v>
                </c:pt>
                <c:pt idx="372">
                  <c:v>17.916101694915302</c:v>
                </c:pt>
                <c:pt idx="373">
                  <c:v>17.563841807909643</c:v>
                </c:pt>
                <c:pt idx="374">
                  <c:v>18.079943502824886</c:v>
                </c:pt>
                <c:pt idx="375">
                  <c:v>19.876741996233559</c:v>
                </c:pt>
                <c:pt idx="376">
                  <c:v>17.394538606403039</c:v>
                </c:pt>
                <c:pt idx="377">
                  <c:v>18.232862523540486</c:v>
                </c:pt>
                <c:pt idx="378">
                  <c:v>17.481920903954851</c:v>
                </c:pt>
                <c:pt idx="379">
                  <c:v>17.364500941619596</c:v>
                </c:pt>
                <c:pt idx="380">
                  <c:v>16.864783427495304</c:v>
                </c:pt>
                <c:pt idx="381">
                  <c:v>15.354708097928437</c:v>
                </c:pt>
                <c:pt idx="382">
                  <c:v>14.164124293785331</c:v>
                </c:pt>
                <c:pt idx="383">
                  <c:v>13.08003766478344</c:v>
                </c:pt>
                <c:pt idx="384">
                  <c:v>12.318173258003823</c:v>
                </c:pt>
                <c:pt idx="385">
                  <c:v>12.719585687382315</c:v>
                </c:pt>
                <c:pt idx="386">
                  <c:v>11.616384180790966</c:v>
                </c:pt>
                <c:pt idx="387">
                  <c:v>11.79387947269305</c:v>
                </c:pt>
                <c:pt idx="388">
                  <c:v>11.417043314500976</c:v>
                </c:pt>
                <c:pt idx="389">
                  <c:v>12.331826741996256</c:v>
                </c:pt>
                <c:pt idx="390">
                  <c:v>12.312711864406799</c:v>
                </c:pt>
                <c:pt idx="391">
                  <c:v>12.375517890772137</c:v>
                </c:pt>
                <c:pt idx="392">
                  <c:v>11.021092278719445</c:v>
                </c:pt>
                <c:pt idx="393">
                  <c:v>10.685216572504737</c:v>
                </c:pt>
                <c:pt idx="394">
                  <c:v>11.881261770244866</c:v>
                </c:pt>
                <c:pt idx="395">
                  <c:v>11.296892655367268</c:v>
                </c:pt>
                <c:pt idx="396">
                  <c:v>11.012900188323972</c:v>
                </c:pt>
                <c:pt idx="397">
                  <c:v>11.337853107344632</c:v>
                </c:pt>
                <c:pt idx="398">
                  <c:v>12.04237288135594</c:v>
                </c:pt>
                <c:pt idx="399">
                  <c:v>12.744161958568796</c:v>
                </c:pt>
                <c:pt idx="400">
                  <c:v>17.227966101694943</c:v>
                </c:pt>
                <c:pt idx="401">
                  <c:v>20.302730696798527</c:v>
                </c:pt>
                <c:pt idx="402">
                  <c:v>22.517325800376703</c:v>
                </c:pt>
                <c:pt idx="403">
                  <c:v>19.183145009416233</c:v>
                </c:pt>
                <c:pt idx="404">
                  <c:v>16.643596986817343</c:v>
                </c:pt>
                <c:pt idx="405">
                  <c:v>18.978342749529222</c:v>
                </c:pt>
                <c:pt idx="406">
                  <c:v>21.302165725047118</c:v>
                </c:pt>
                <c:pt idx="407">
                  <c:v>21.001789077212813</c:v>
                </c:pt>
                <c:pt idx="408">
                  <c:v>19.087570621468949</c:v>
                </c:pt>
                <c:pt idx="409">
                  <c:v>18.620621468926608</c:v>
                </c:pt>
                <c:pt idx="410">
                  <c:v>49.493879472693067</c:v>
                </c:pt>
                <c:pt idx="411">
                  <c:v>57.044256120527336</c:v>
                </c:pt>
                <c:pt idx="412">
                  <c:v>41.017796610169533</c:v>
                </c:pt>
                <c:pt idx="413">
                  <c:v>32.331450094161973</c:v>
                </c:pt>
                <c:pt idx="414">
                  <c:v>27.282391713747693</c:v>
                </c:pt>
                <c:pt idx="415">
                  <c:v>23.847175141242975</c:v>
                </c:pt>
                <c:pt idx="416">
                  <c:v>22.326177024482124</c:v>
                </c:pt>
                <c:pt idx="417">
                  <c:v>22.809510357815469</c:v>
                </c:pt>
                <c:pt idx="418">
                  <c:v>22.95696798493411</c:v>
                </c:pt>
                <c:pt idx="419">
                  <c:v>22.317984934086653</c:v>
                </c:pt>
                <c:pt idx="420">
                  <c:v>21.747269303201548</c:v>
                </c:pt>
                <c:pt idx="421">
                  <c:v>21.769114877589455</c:v>
                </c:pt>
                <c:pt idx="422">
                  <c:v>22.713935969868185</c:v>
                </c:pt>
                <c:pt idx="423">
                  <c:v>23.077118644067824</c:v>
                </c:pt>
                <c:pt idx="424">
                  <c:v>23.552259887005693</c:v>
                </c:pt>
                <c:pt idx="425">
                  <c:v>26.272033898305118</c:v>
                </c:pt>
                <c:pt idx="426">
                  <c:v>27.787570621468944</c:v>
                </c:pt>
                <c:pt idx="427">
                  <c:v>29.431450094162017</c:v>
                </c:pt>
                <c:pt idx="428">
                  <c:v>30.512806026365393</c:v>
                </c:pt>
                <c:pt idx="429">
                  <c:v>29.264877589453917</c:v>
                </c:pt>
                <c:pt idx="430">
                  <c:v>26.777212806026373</c:v>
                </c:pt>
                <c:pt idx="431">
                  <c:v>24.636346516007585</c:v>
                </c:pt>
                <c:pt idx="432">
                  <c:v>24.699152542372921</c:v>
                </c:pt>
                <c:pt idx="433">
                  <c:v>24.838418079096087</c:v>
                </c:pt>
                <c:pt idx="434">
                  <c:v>25.400941619585716</c:v>
                </c:pt>
                <c:pt idx="435">
                  <c:v>25.168832391713771</c:v>
                </c:pt>
                <c:pt idx="436">
                  <c:v>23.759792843691155</c:v>
                </c:pt>
                <c:pt idx="437">
                  <c:v>25.209792843691201</c:v>
                </c:pt>
                <c:pt idx="438">
                  <c:v>22.044915254237342</c:v>
                </c:pt>
                <c:pt idx="439">
                  <c:v>22.358945386064079</c:v>
                </c:pt>
                <c:pt idx="440">
                  <c:v>23.929096045197767</c:v>
                </c:pt>
                <c:pt idx="441">
                  <c:v>27.039359698681764</c:v>
                </c:pt>
                <c:pt idx="442">
                  <c:v>28.131638418079127</c:v>
                </c:pt>
                <c:pt idx="443">
                  <c:v>26.1</c:v>
                </c:pt>
                <c:pt idx="444">
                  <c:v>24.756497175141291</c:v>
                </c:pt>
                <c:pt idx="445">
                  <c:v>23.582297551789075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60-4CD2-93EF-1B764231B8B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'018C'!$P$14:$P$805</c:f>
              <c:numCache>
                <c:formatCode>0.0</c:formatCode>
                <c:ptCount val="792"/>
                <c:pt idx="0">
                  <c:v>0.46170380531707467</c:v>
                </c:pt>
                <c:pt idx="1">
                  <c:v>0.58713408893489549</c:v>
                </c:pt>
                <c:pt idx="2">
                  <c:v>0.40395639483335871</c:v>
                </c:pt>
                <c:pt idx="3">
                  <c:v>0.31567529076832146</c:v>
                </c:pt>
                <c:pt idx="4">
                  <c:v>0.34691621187767929</c:v>
                </c:pt>
                <c:pt idx="5">
                  <c:v>2.8246257983205441</c:v>
                </c:pt>
                <c:pt idx="6">
                  <c:v>1.2442349975451994</c:v>
                </c:pt>
                <c:pt idx="7">
                  <c:v>1.1571473399336216</c:v>
                </c:pt>
                <c:pt idx="8">
                  <c:v>0.8198964181526659</c:v>
                </c:pt>
                <c:pt idx="9">
                  <c:v>1.5751992359644003</c:v>
                </c:pt>
                <c:pt idx="10">
                  <c:v>1.6195926500374584</c:v>
                </c:pt>
                <c:pt idx="11">
                  <c:v>2.0222182602035184</c:v>
                </c:pt>
                <c:pt idx="12">
                  <c:v>1.5680484817053562</c:v>
                </c:pt>
                <c:pt idx="13">
                  <c:v>1.0326306349322736</c:v>
                </c:pt>
                <c:pt idx="14">
                  <c:v>1.3434683184214073</c:v>
                </c:pt>
                <c:pt idx="15">
                  <c:v>1.2127533334993021</c:v>
                </c:pt>
                <c:pt idx="16">
                  <c:v>1.3558742297782336</c:v>
                </c:pt>
                <c:pt idx="17">
                  <c:v>1.5270879151386731</c:v>
                </c:pt>
                <c:pt idx="18">
                  <c:v>1.5522142267159265</c:v>
                </c:pt>
                <c:pt idx="19">
                  <c:v>2.0271246511788514</c:v>
                </c:pt>
                <c:pt idx="20">
                  <c:v>2.2823956951813247</c:v>
                </c:pt>
                <c:pt idx="21">
                  <c:v>1.8176812106395563</c:v>
                </c:pt>
                <c:pt idx="22">
                  <c:v>3.4596698192235253</c:v>
                </c:pt>
                <c:pt idx="23">
                  <c:v>4.3504957996193667</c:v>
                </c:pt>
                <c:pt idx="24">
                  <c:v>3.6758810852300066</c:v>
                </c:pt>
                <c:pt idx="25">
                  <c:v>4.6014988964782759</c:v>
                </c:pt>
                <c:pt idx="26">
                  <c:v>5.3497098192654597</c:v>
                </c:pt>
                <c:pt idx="27">
                  <c:v>17.189465944783663</c:v>
                </c:pt>
                <c:pt idx="28">
                  <c:v>19.930378302943023</c:v>
                </c:pt>
                <c:pt idx="29">
                  <c:v>25.947463793487056</c:v>
                </c:pt>
                <c:pt idx="30">
                  <c:v>4.8767786623525113</c:v>
                </c:pt>
                <c:pt idx="31">
                  <c:v>1.7951774580856497</c:v>
                </c:pt>
                <c:pt idx="32">
                  <c:v>5.6269638904588781</c:v>
                </c:pt>
                <c:pt idx="33">
                  <c:v>5.0778286236387533</c:v>
                </c:pt>
                <c:pt idx="34">
                  <c:v>3.3775769560283377</c:v>
                </c:pt>
                <c:pt idx="35">
                  <c:v>3.0885651125930056</c:v>
                </c:pt>
                <c:pt idx="36">
                  <c:v>2.7252498332318718</c:v>
                </c:pt>
                <c:pt idx="37">
                  <c:v>2.288647757516403</c:v>
                </c:pt>
                <c:pt idx="38">
                  <c:v>4.0248355384814118</c:v>
                </c:pt>
                <c:pt idx="39">
                  <c:v>3.2148352289002973</c:v>
                </c:pt>
                <c:pt idx="40">
                  <c:v>3.0571276502676068</c:v>
                </c:pt>
                <c:pt idx="41">
                  <c:v>1.9952844111381709</c:v>
                </c:pt>
                <c:pt idx="42">
                  <c:v>1.540083106375975</c:v>
                </c:pt>
                <c:pt idx="43">
                  <c:v>1.5440268693727364</c:v>
                </c:pt>
                <c:pt idx="44">
                  <c:v>1.5007433459537409</c:v>
                </c:pt>
                <c:pt idx="45">
                  <c:v>1.5745212088751597</c:v>
                </c:pt>
                <c:pt idx="46">
                  <c:v>1.6088366306744997</c:v>
                </c:pt>
                <c:pt idx="47">
                  <c:v>1.5211891227997536</c:v>
                </c:pt>
                <c:pt idx="48">
                  <c:v>1.5411438330786225</c:v>
                </c:pt>
                <c:pt idx="49">
                  <c:v>1.5932922825730245</c:v>
                </c:pt>
                <c:pt idx="50">
                  <c:v>1.8176416273820248</c:v>
                </c:pt>
                <c:pt idx="51">
                  <c:v>2.2340925661917792</c:v>
                </c:pt>
                <c:pt idx="52">
                  <c:v>1.7968618565169363</c:v>
                </c:pt>
                <c:pt idx="53">
                  <c:v>1.4720415426577096</c:v>
                </c:pt>
                <c:pt idx="54">
                  <c:v>1.4502843717107374</c:v>
                </c:pt>
                <c:pt idx="55">
                  <c:v>1.4913332271291613</c:v>
                </c:pt>
                <c:pt idx="56">
                  <c:v>1.7992389395513988</c:v>
                </c:pt>
                <c:pt idx="57">
                  <c:v>1.6977169390816647</c:v>
                </c:pt>
                <c:pt idx="58">
                  <c:v>2.1780543652935092</c:v>
                </c:pt>
                <c:pt idx="59">
                  <c:v>2.0874109502972606</c:v>
                </c:pt>
                <c:pt idx="60">
                  <c:v>2.2400647606898714</c:v>
                </c:pt>
                <c:pt idx="61">
                  <c:v>2.0405912892383853</c:v>
                </c:pt>
                <c:pt idx="62">
                  <c:v>1.9776084559910558</c:v>
                </c:pt>
                <c:pt idx="63">
                  <c:v>2.0020079202954819</c:v>
                </c:pt>
                <c:pt idx="64">
                  <c:v>1.9936390230180145</c:v>
                </c:pt>
                <c:pt idx="65">
                  <c:v>1.919600797415205</c:v>
                </c:pt>
                <c:pt idx="66">
                  <c:v>1.8703156498808091</c:v>
                </c:pt>
                <c:pt idx="67">
                  <c:v>1.736511506754665</c:v>
                </c:pt>
                <c:pt idx="68">
                  <c:v>1.6055264638679687</c:v>
                </c:pt>
                <c:pt idx="69">
                  <c:v>1.6358735406949005</c:v>
                </c:pt>
                <c:pt idx="70">
                  <c:v>1.6448170603388481</c:v>
                </c:pt>
                <c:pt idx="71">
                  <c:v>1.5929436310398928</c:v>
                </c:pt>
                <c:pt idx="72">
                  <c:v>1.5412568184953268</c:v>
                </c:pt>
                <c:pt idx="73">
                  <c:v>1.6025452142604617</c:v>
                </c:pt>
                <c:pt idx="74">
                  <c:v>1.6313108390218436</c:v>
                </c:pt>
                <c:pt idx="75">
                  <c:v>1.6004431514213857</c:v>
                </c:pt>
                <c:pt idx="76">
                  <c:v>1.5858270394503182</c:v>
                </c:pt>
                <c:pt idx="77">
                  <c:v>1.5687454410037913</c:v>
                </c:pt>
                <c:pt idx="78">
                  <c:v>1.5870302957762339</c:v>
                </c:pt>
                <c:pt idx="79">
                  <c:v>1.8133343261595634</c:v>
                </c:pt>
                <c:pt idx="80">
                  <c:v>2.3319113174227795</c:v>
                </c:pt>
                <c:pt idx="81">
                  <c:v>2.665851957807948</c:v>
                </c:pt>
                <c:pt idx="82">
                  <c:v>4.7678696685608433</c:v>
                </c:pt>
                <c:pt idx="83">
                  <c:v>4.0921990751103765</c:v>
                </c:pt>
                <c:pt idx="84">
                  <c:v>3.8493832210054006</c:v>
                </c:pt>
                <c:pt idx="85">
                  <c:v>2.5386487577285872</c:v>
                </c:pt>
                <c:pt idx="86">
                  <c:v>1.9686403543714004</c:v>
                </c:pt>
                <c:pt idx="87">
                  <c:v>1.8846517794255737</c:v>
                </c:pt>
                <c:pt idx="88">
                  <c:v>2.1471964875654468</c:v>
                </c:pt>
                <c:pt idx="89">
                  <c:v>4.5617954832410863</c:v>
                </c:pt>
                <c:pt idx="90">
                  <c:v>5.156777973269179</c:v>
                </c:pt>
                <c:pt idx="91">
                  <c:v>6.8863256862869582</c:v>
                </c:pt>
                <c:pt idx="92">
                  <c:v>7.3811564291807699</c:v>
                </c:pt>
                <c:pt idx="93">
                  <c:v>8.0447599529351486</c:v>
                </c:pt>
                <c:pt idx="94">
                  <c:v>4.8415200031408796</c:v>
                </c:pt>
                <c:pt idx="95">
                  <c:v>2.610629122212758</c:v>
                </c:pt>
                <c:pt idx="96">
                  <c:v>2.171340551419338</c:v>
                </c:pt>
                <c:pt idx="97">
                  <c:v>4.3436589612775229</c:v>
                </c:pt>
                <c:pt idx="98">
                  <c:v>3.962289645618895</c:v>
                </c:pt>
                <c:pt idx="99">
                  <c:v>2.4276036530175684</c:v>
                </c:pt>
                <c:pt idx="100">
                  <c:v>2.3310224353712097</c:v>
                </c:pt>
                <c:pt idx="101">
                  <c:v>3.3534375106374745</c:v>
                </c:pt>
                <c:pt idx="102">
                  <c:v>2.8929319994154592</c:v>
                </c:pt>
                <c:pt idx="103">
                  <c:v>2.4709558455434535</c:v>
                </c:pt>
                <c:pt idx="104">
                  <c:v>2.462464152976886</c:v>
                </c:pt>
                <c:pt idx="105">
                  <c:v>2.4076438659184665</c:v>
                </c:pt>
                <c:pt idx="106">
                  <c:v>2.4024918843649941</c:v>
                </c:pt>
                <c:pt idx="107">
                  <c:v>2.4473764795943311</c:v>
                </c:pt>
                <c:pt idx="108">
                  <c:v>2.4232520354852913</c:v>
                </c:pt>
                <c:pt idx="109">
                  <c:v>2.451187637429658</c:v>
                </c:pt>
                <c:pt idx="110">
                  <c:v>2.4755969116064787</c:v>
                </c:pt>
                <c:pt idx="111">
                  <c:v>2.4453480480930003</c:v>
                </c:pt>
                <c:pt idx="112">
                  <c:v>2.5003696094197445</c:v>
                </c:pt>
                <c:pt idx="113">
                  <c:v>2.447965759474807</c:v>
                </c:pt>
                <c:pt idx="114">
                  <c:v>2.4746637132451546</c:v>
                </c:pt>
                <c:pt idx="115">
                  <c:v>2.5859788759207643</c:v>
                </c:pt>
                <c:pt idx="116">
                  <c:v>2.7107167041139215</c:v>
                </c:pt>
                <c:pt idx="117">
                  <c:v>2.687211084091861</c:v>
                </c:pt>
                <c:pt idx="118">
                  <c:v>2.8118703187164162</c:v>
                </c:pt>
                <c:pt idx="119">
                  <c:v>2.7906631881602775</c:v>
                </c:pt>
                <c:pt idx="120">
                  <c:v>2.7672459715792144</c:v>
                </c:pt>
                <c:pt idx="121">
                  <c:v>2.8432732746044556</c:v>
                </c:pt>
                <c:pt idx="122">
                  <c:v>2.8722599079683295</c:v>
                </c:pt>
                <c:pt idx="123">
                  <c:v>2.6616180587446587</c:v>
                </c:pt>
                <c:pt idx="124">
                  <c:v>2.7401745551214542</c:v>
                </c:pt>
                <c:pt idx="125">
                  <c:v>3.1749103487035297</c:v>
                </c:pt>
                <c:pt idx="126">
                  <c:v>2.9424917087880957</c:v>
                </c:pt>
                <c:pt idx="127">
                  <c:v>3.8747741699592431</c:v>
                </c:pt>
                <c:pt idx="128">
                  <c:v>4.0807208269376778</c:v>
                </c:pt>
                <c:pt idx="129">
                  <c:v>3.2580982158602718</c:v>
                </c:pt>
                <c:pt idx="130">
                  <c:v>3.3155410619420373</c:v>
                </c:pt>
                <c:pt idx="131">
                  <c:v>3.0987993752896346</c:v>
                </c:pt>
                <c:pt idx="132">
                  <c:v>2.9616899129984384</c:v>
                </c:pt>
                <c:pt idx="133">
                  <c:v>2.9967469541738576</c:v>
                </c:pt>
                <c:pt idx="134">
                  <c:v>3.2285467700023132</c:v>
                </c:pt>
                <c:pt idx="135">
                  <c:v>3.1625680296334808</c:v>
                </c:pt>
                <c:pt idx="136">
                  <c:v>3.0237003083948011</c:v>
                </c:pt>
                <c:pt idx="137">
                  <c:v>2.9634481719459829</c:v>
                </c:pt>
                <c:pt idx="138">
                  <c:v>2.9798765544574284</c:v>
                </c:pt>
                <c:pt idx="139">
                  <c:v>3.0317597936288392</c:v>
                </c:pt>
                <c:pt idx="140">
                  <c:v>3.2477500510327681</c:v>
                </c:pt>
                <c:pt idx="141">
                  <c:v>3.0513608901437803</c:v>
                </c:pt>
                <c:pt idx="142">
                  <c:v>3.0307529639297695</c:v>
                </c:pt>
                <c:pt idx="143">
                  <c:v>3.0500102565531182</c:v>
                </c:pt>
                <c:pt idx="144">
                  <c:v>3.2356631324133152</c:v>
                </c:pt>
                <c:pt idx="145">
                  <c:v>3.2411245260102768</c:v>
                </c:pt>
                <c:pt idx="146">
                  <c:v>3.2933171772251777</c:v>
                </c:pt>
                <c:pt idx="147">
                  <c:v>3.1843103138879463</c:v>
                </c:pt>
                <c:pt idx="148">
                  <c:v>3.1714082591439245</c:v>
                </c:pt>
                <c:pt idx="149">
                  <c:v>3.0750922518206165</c:v>
                </c:pt>
                <c:pt idx="150">
                  <c:v>2.9675882469803341</c:v>
                </c:pt>
                <c:pt idx="151">
                  <c:v>3.0436597517260742</c:v>
                </c:pt>
                <c:pt idx="152">
                  <c:v>3.1122365837318613</c:v>
                </c:pt>
                <c:pt idx="153">
                  <c:v>3.0034949307176202</c:v>
                </c:pt>
                <c:pt idx="154">
                  <c:v>2.9989617732511267</c:v>
                </c:pt>
                <c:pt idx="155">
                  <c:v>2.997124920734981</c:v>
                </c:pt>
                <c:pt idx="156">
                  <c:v>3.0850032470846753</c:v>
                </c:pt>
                <c:pt idx="157">
                  <c:v>3.4466142790911585</c:v>
                </c:pt>
                <c:pt idx="158">
                  <c:v>3.3899768738508214</c:v>
                </c:pt>
                <c:pt idx="159">
                  <c:v>3.2220439256796656</c:v>
                </c:pt>
                <c:pt idx="160">
                  <c:v>3.4585291238809619</c:v>
                </c:pt>
                <c:pt idx="161">
                  <c:v>3.3474251599354483</c:v>
                </c:pt>
                <c:pt idx="162">
                  <c:v>3.2066567647153335</c:v>
                </c:pt>
                <c:pt idx="163">
                  <c:v>3.2649738353346733</c:v>
                </c:pt>
                <c:pt idx="164">
                  <c:v>3.3080853995132151</c:v>
                </c:pt>
                <c:pt idx="165">
                  <c:v>3.251094380508829</c:v>
                </c:pt>
                <c:pt idx="166">
                  <c:v>3.0497742466688011</c:v>
                </c:pt>
                <c:pt idx="167">
                  <c:v>3.1121480657016081</c:v>
                </c:pt>
                <c:pt idx="168">
                  <c:v>3.1734708533148459</c:v>
                </c:pt>
                <c:pt idx="169">
                  <c:v>3.3179521930568354</c:v>
                </c:pt>
                <c:pt idx="170">
                  <c:v>3.3118915951176855</c:v>
                </c:pt>
                <c:pt idx="171">
                  <c:v>3.3292236317839516</c:v>
                </c:pt>
                <c:pt idx="172">
                  <c:v>3.3251865031152765</c:v>
                </c:pt>
                <c:pt idx="173">
                  <c:v>3.4395859763533849</c:v>
                </c:pt>
                <c:pt idx="174">
                  <c:v>3.4530724633362224</c:v>
                </c:pt>
                <c:pt idx="175">
                  <c:v>3.6610572470991274</c:v>
                </c:pt>
                <c:pt idx="176">
                  <c:v>3.6849803023505259</c:v>
                </c:pt>
                <c:pt idx="177">
                  <c:v>3.7711887731936731</c:v>
                </c:pt>
                <c:pt idx="178">
                  <c:v>3.7657371894691059</c:v>
                </c:pt>
                <c:pt idx="179">
                  <c:v>3.7969339088579055</c:v>
                </c:pt>
                <c:pt idx="180">
                  <c:v>3.7477125827888593</c:v>
                </c:pt>
                <c:pt idx="181">
                  <c:v>3.7963985259810671</c:v>
                </c:pt>
                <c:pt idx="182">
                  <c:v>3.763851173001667</c:v>
                </c:pt>
                <c:pt idx="183">
                  <c:v>3.7626773462929988</c:v>
                </c:pt>
                <c:pt idx="184">
                  <c:v>3.6965610385318763</c:v>
                </c:pt>
                <c:pt idx="185">
                  <c:v>3.6041887942053292</c:v>
                </c:pt>
                <c:pt idx="186">
                  <c:v>3.5767246390831962</c:v>
                </c:pt>
                <c:pt idx="187">
                  <c:v>3.824564831811065</c:v>
                </c:pt>
                <c:pt idx="188">
                  <c:v>3.9491356629946237</c:v>
                </c:pt>
                <c:pt idx="189">
                  <c:v>4.0431285988763621</c:v>
                </c:pt>
                <c:pt idx="190">
                  <c:v>4.1409228827209708</c:v>
                </c:pt>
                <c:pt idx="191">
                  <c:v>4.0224960906866434</c:v>
                </c:pt>
                <c:pt idx="192">
                  <c:v>4.1764415608461674</c:v>
                </c:pt>
                <c:pt idx="193">
                  <c:v>4.1524399120262272</c:v>
                </c:pt>
                <c:pt idx="194">
                  <c:v>4.0526515885283292</c:v>
                </c:pt>
                <c:pt idx="195">
                  <c:v>4.1836464412874221</c:v>
                </c:pt>
                <c:pt idx="196">
                  <c:v>4.2427689527481309</c:v>
                </c:pt>
                <c:pt idx="197">
                  <c:v>4.0997855092722943</c:v>
                </c:pt>
                <c:pt idx="198">
                  <c:v>4.1549838774810333</c:v>
                </c:pt>
                <c:pt idx="199">
                  <c:v>4.1502395212844423</c:v>
                </c:pt>
                <c:pt idx="200">
                  <c:v>4.0942209401310237</c:v>
                </c:pt>
                <c:pt idx="201">
                  <c:v>4.0590067118184008</c:v>
                </c:pt>
                <c:pt idx="202">
                  <c:v>4.1032479009851119</c:v>
                </c:pt>
                <c:pt idx="203">
                  <c:v>4.3127747827346079</c:v>
                </c:pt>
                <c:pt idx="204">
                  <c:v>4.2534950841367571</c:v>
                </c:pt>
                <c:pt idx="205">
                  <c:v>4.314474067858403</c:v>
                </c:pt>
                <c:pt idx="206">
                  <c:v>4.4521679623884749</c:v>
                </c:pt>
                <c:pt idx="207">
                  <c:v>4.4655758558027712</c:v>
                </c:pt>
                <c:pt idx="208">
                  <c:v>4.4125629916432505</c:v>
                </c:pt>
                <c:pt idx="209">
                  <c:v>4.2972205101714822</c:v>
                </c:pt>
                <c:pt idx="210">
                  <c:v>4.3751828790262017</c:v>
                </c:pt>
                <c:pt idx="211">
                  <c:v>4.3166104079563263</c:v>
                </c:pt>
                <c:pt idx="212">
                  <c:v>4.3143659300832988</c:v>
                </c:pt>
                <c:pt idx="213">
                  <c:v>4.3522616912430774</c:v>
                </c:pt>
                <c:pt idx="214">
                  <c:v>4.3365061444115058</c:v>
                </c:pt>
                <c:pt idx="215">
                  <c:v>4.4242076638791454</c:v>
                </c:pt>
                <c:pt idx="216">
                  <c:v>4.4154949627101461</c:v>
                </c:pt>
                <c:pt idx="217">
                  <c:v>4.408019909715045</c:v>
                </c:pt>
                <c:pt idx="218">
                  <c:v>4.5011828227797075</c:v>
                </c:pt>
                <c:pt idx="219">
                  <c:v>4.4604089875567308</c:v>
                </c:pt>
                <c:pt idx="220">
                  <c:v>4.5085547002305608</c:v>
                </c:pt>
                <c:pt idx="221">
                  <c:v>4.6154595007287158</c:v>
                </c:pt>
                <c:pt idx="222">
                  <c:v>4.6475648365031317</c:v>
                </c:pt>
                <c:pt idx="223">
                  <c:v>4.749538664050247</c:v>
                </c:pt>
                <c:pt idx="224">
                  <c:v>4.7401089254808149</c:v>
                </c:pt>
                <c:pt idx="225">
                  <c:v>4.7550344494953727</c:v>
                </c:pt>
                <c:pt idx="226">
                  <c:v>4.8017755169856464</c:v>
                </c:pt>
                <c:pt idx="227">
                  <c:v>4.8908030880683011</c:v>
                </c:pt>
                <c:pt idx="228">
                  <c:v>4.916361606978084</c:v>
                </c:pt>
                <c:pt idx="229">
                  <c:v>4.9898890316797635</c:v>
                </c:pt>
                <c:pt idx="230">
                  <c:v>5.0538639225229112</c:v>
                </c:pt>
                <c:pt idx="231">
                  <c:v>5.0500036007362894</c:v>
                </c:pt>
                <c:pt idx="232">
                  <c:v>5.0867501171630485</c:v>
                </c:pt>
                <c:pt idx="233">
                  <c:v>5.157866066982101</c:v>
                </c:pt>
                <c:pt idx="234">
                  <c:v>5.2596286957991794</c:v>
                </c:pt>
                <c:pt idx="235">
                  <c:v>5.3794109690656491</c:v>
                </c:pt>
                <c:pt idx="236">
                  <c:v>5.4450901072633862</c:v>
                </c:pt>
                <c:pt idx="237">
                  <c:v>5.7047813233156477</c:v>
                </c:pt>
                <c:pt idx="238">
                  <c:v>5.8676114538846242</c:v>
                </c:pt>
                <c:pt idx="239">
                  <c:v>6.078361440883401</c:v>
                </c:pt>
                <c:pt idx="240">
                  <c:v>5.8531576058709334</c:v>
                </c:pt>
                <c:pt idx="241">
                  <c:v>5.7037698751536121</c:v>
                </c:pt>
                <c:pt idx="242">
                  <c:v>5.6091629628264332</c:v>
                </c:pt>
                <c:pt idx="243">
                  <c:v>5.7495726674624485</c:v>
                </c:pt>
                <c:pt idx="244">
                  <c:v>5.8826990126779251</c:v>
                </c:pt>
                <c:pt idx="245">
                  <c:v>5.8440420123972743</c:v>
                </c:pt>
                <c:pt idx="246">
                  <c:v>5.6618663003532088</c:v>
                </c:pt>
                <c:pt idx="247">
                  <c:v>5.4300026630594038</c:v>
                </c:pt>
                <c:pt idx="248">
                  <c:v>5.3746569175859182</c:v>
                </c:pt>
                <c:pt idx="249">
                  <c:v>5.3846808982666206</c:v>
                </c:pt>
                <c:pt idx="250">
                  <c:v>5.521898383743606</c:v>
                </c:pt>
                <c:pt idx="251">
                  <c:v>5.5307682720498681</c:v>
                </c:pt>
                <c:pt idx="252">
                  <c:v>5.5016588433968936</c:v>
                </c:pt>
                <c:pt idx="253">
                  <c:v>5.515906569500661</c:v>
                </c:pt>
                <c:pt idx="254">
                  <c:v>5.5310383300143986</c:v>
                </c:pt>
                <c:pt idx="255">
                  <c:v>5.6094721456914112</c:v>
                </c:pt>
                <c:pt idx="256">
                  <c:v>5.7215141556397873</c:v>
                </c:pt>
                <c:pt idx="257">
                  <c:v>5.708631720640617</c:v>
                </c:pt>
                <c:pt idx="258">
                  <c:v>5.7817073182648553</c:v>
                </c:pt>
                <c:pt idx="259">
                  <c:v>5.8011856194906963</c:v>
                </c:pt>
                <c:pt idx="260">
                  <c:v>5.8860238369984517</c:v>
                </c:pt>
                <c:pt idx="261">
                  <c:v>5.8970448375058275</c:v>
                </c:pt>
                <c:pt idx="262">
                  <c:v>5.8654355305292301</c:v>
                </c:pt>
                <c:pt idx="263">
                  <c:v>5.9443113634112272</c:v>
                </c:pt>
                <c:pt idx="264">
                  <c:v>5.8626654796518203</c:v>
                </c:pt>
                <c:pt idx="265">
                  <c:v>5.8345726905703117</c:v>
                </c:pt>
                <c:pt idx="266">
                  <c:v>5.8883664135955547</c:v>
                </c:pt>
                <c:pt idx="267">
                  <c:v>5.9572624675172863</c:v>
                </c:pt>
                <c:pt idx="268">
                  <c:v>5.9723746082862332</c:v>
                </c:pt>
                <c:pt idx="269">
                  <c:v>5.9793830621006423</c:v>
                </c:pt>
                <c:pt idx="270">
                  <c:v>5.9488198243128183</c:v>
                </c:pt>
                <c:pt idx="271">
                  <c:v>6.045622050561609</c:v>
                </c:pt>
                <c:pt idx="272">
                  <c:v>5.9540798290521399</c:v>
                </c:pt>
                <c:pt idx="273">
                  <c:v>5.9055263764321104</c:v>
                </c:pt>
                <c:pt idx="274">
                  <c:v>5.9394979943399191</c:v>
                </c:pt>
                <c:pt idx="275">
                  <c:v>5.9954477917971305</c:v>
                </c:pt>
                <c:pt idx="276">
                  <c:v>6.0374150734736283</c:v>
                </c:pt>
                <c:pt idx="277">
                  <c:v>5.9355148772641977</c:v>
                </c:pt>
                <c:pt idx="278">
                  <c:v>5.9652185480284441</c:v>
                </c:pt>
                <c:pt idx="279">
                  <c:v>5.9890188079907416</c:v>
                </c:pt>
                <c:pt idx="280">
                  <c:v>6.0863612647579712</c:v>
                </c:pt>
                <c:pt idx="281">
                  <c:v>6.1662046878493335</c:v>
                </c:pt>
                <c:pt idx="282">
                  <c:v>6.1744065881172636</c:v>
                </c:pt>
                <c:pt idx="283">
                  <c:v>6.1828344592184816</c:v>
                </c:pt>
                <c:pt idx="284">
                  <c:v>8.21631953968609</c:v>
                </c:pt>
                <c:pt idx="285">
                  <c:v>9.4126450636202872</c:v>
                </c:pt>
                <c:pt idx="286">
                  <c:v>6.0460149038152391</c:v>
                </c:pt>
                <c:pt idx="287">
                  <c:v>6.047763238301072</c:v>
                </c:pt>
                <c:pt idx="288">
                  <c:v>6.1602521130960337</c:v>
                </c:pt>
                <c:pt idx="289">
                  <c:v>6.2032752738335777</c:v>
                </c:pt>
                <c:pt idx="290">
                  <c:v>6.1421734948228917</c:v>
                </c:pt>
                <c:pt idx="291">
                  <c:v>11.295022935555588</c:v>
                </c:pt>
                <c:pt idx="292">
                  <c:v>7.8982327740352014</c:v>
                </c:pt>
                <c:pt idx="293">
                  <c:v>7.9594084135622056</c:v>
                </c:pt>
                <c:pt idx="294">
                  <c:v>7.60258109183121</c:v>
                </c:pt>
                <c:pt idx="295">
                  <c:v>7.566777469048918</c:v>
                </c:pt>
                <c:pt idx="296">
                  <c:v>7.9801637170409627</c:v>
                </c:pt>
                <c:pt idx="297">
                  <c:v>8.4534730696935458</c:v>
                </c:pt>
                <c:pt idx="298">
                  <c:v>9.2725053023595461</c:v>
                </c:pt>
                <c:pt idx="299">
                  <c:v>10.73196943277706</c:v>
                </c:pt>
                <c:pt idx="300">
                  <c:v>11.403131450736742</c:v>
                </c:pt>
                <c:pt idx="301">
                  <c:v>12.868110986344172</c:v>
                </c:pt>
                <c:pt idx="302">
                  <c:v>14.147589756408438</c:v>
                </c:pt>
                <c:pt idx="303">
                  <c:v>14.870576154304976</c:v>
                </c:pt>
                <c:pt idx="304">
                  <c:v>15.780801842358054</c:v>
                </c:pt>
                <c:pt idx="305">
                  <c:v>16.128096364564627</c:v>
                </c:pt>
                <c:pt idx="306">
                  <c:v>15.876361343612778</c:v>
                </c:pt>
                <c:pt idx="307">
                  <c:v>15.441134368874362</c:v>
                </c:pt>
                <c:pt idx="308">
                  <c:v>16.35789706391968</c:v>
                </c:pt>
                <c:pt idx="309">
                  <c:v>17.782525161764269</c:v>
                </c:pt>
                <c:pt idx="310">
                  <c:v>20.211160684813578</c:v>
                </c:pt>
                <c:pt idx="311">
                  <c:v>23.841867611694116</c:v>
                </c:pt>
                <c:pt idx="312">
                  <c:v>25.340553554886309</c:v>
                </c:pt>
                <c:pt idx="313">
                  <c:v>25.539309874348163</c:v>
                </c:pt>
                <c:pt idx="314">
                  <c:v>26.144758133083439</c:v>
                </c:pt>
                <c:pt idx="315">
                  <c:v>26.854852286108411</c:v>
                </c:pt>
                <c:pt idx="316">
                  <c:v>25.821966021547023</c:v>
                </c:pt>
                <c:pt idx="317">
                  <c:v>25.961565552289326</c:v>
                </c:pt>
                <c:pt idx="318">
                  <c:v>25.495392410971114</c:v>
                </c:pt>
                <c:pt idx="319">
                  <c:v>25.736135746443516</c:v>
                </c:pt>
                <c:pt idx="320">
                  <c:v>26.133270418806109</c:v>
                </c:pt>
                <c:pt idx="321">
                  <c:v>25.213005977969015</c:v>
                </c:pt>
                <c:pt idx="322">
                  <c:v>23.621662960382437</c:v>
                </c:pt>
                <c:pt idx="323">
                  <c:v>24.392308852027323</c:v>
                </c:pt>
                <c:pt idx="324">
                  <c:v>24.135402344366408</c:v>
                </c:pt>
                <c:pt idx="325">
                  <c:v>24.62313623000481</c:v>
                </c:pt>
                <c:pt idx="326">
                  <c:v>23.412818724185211</c:v>
                </c:pt>
                <c:pt idx="327">
                  <c:v>22.521771735186878</c:v>
                </c:pt>
                <c:pt idx="328">
                  <c:v>22.20099835986872</c:v>
                </c:pt>
                <c:pt idx="329">
                  <c:v>24.949881799821121</c:v>
                </c:pt>
                <c:pt idx="330">
                  <c:v>22.593157857559778</c:v>
                </c:pt>
                <c:pt idx="331">
                  <c:v>19.424577133456502</c:v>
                </c:pt>
                <c:pt idx="332">
                  <c:v>19.02501136646649</c:v>
                </c:pt>
                <c:pt idx="333">
                  <c:v>19.090150274145852</c:v>
                </c:pt>
                <c:pt idx="334">
                  <c:v>20.575516727364739</c:v>
                </c:pt>
                <c:pt idx="335">
                  <c:v>21.251889700701643</c:v>
                </c:pt>
                <c:pt idx="336">
                  <c:v>21.467261134018649</c:v>
                </c:pt>
                <c:pt idx="337">
                  <c:v>19.846587679176608</c:v>
                </c:pt>
                <c:pt idx="338">
                  <c:v>19.026583008659582</c:v>
                </c:pt>
                <c:pt idx="339">
                  <c:v>19.159635722537313</c:v>
                </c:pt>
                <c:pt idx="340">
                  <c:v>21.013690445273301</c:v>
                </c:pt>
                <c:pt idx="341">
                  <c:v>22.217927733408899</c:v>
                </c:pt>
                <c:pt idx="342">
                  <c:v>23.094083590240842</c:v>
                </c:pt>
                <c:pt idx="343">
                  <c:v>24.809702799070738</c:v>
                </c:pt>
                <c:pt idx="344">
                  <c:v>25.445822547958191</c:v>
                </c:pt>
                <c:pt idx="345">
                  <c:v>25.137077002846482</c:v>
                </c:pt>
                <c:pt idx="346">
                  <c:v>25.371474910311896</c:v>
                </c:pt>
                <c:pt idx="347">
                  <c:v>25.273877053094132</c:v>
                </c:pt>
                <c:pt idx="348">
                  <c:v>25.254894780666167</c:v>
                </c:pt>
                <c:pt idx="349">
                  <c:v>25.931930779810546</c:v>
                </c:pt>
                <c:pt idx="350">
                  <c:v>25.3668975511249</c:v>
                </c:pt>
                <c:pt idx="351">
                  <c:v>25.924313311781553</c:v>
                </c:pt>
                <c:pt idx="352">
                  <c:v>23.761159430169748</c:v>
                </c:pt>
                <c:pt idx="353">
                  <c:v>22.529217358564729</c:v>
                </c:pt>
                <c:pt idx="354">
                  <c:v>22.44196766617447</c:v>
                </c:pt>
                <c:pt idx="355">
                  <c:v>21.633195194894917</c:v>
                </c:pt>
                <c:pt idx="356">
                  <c:v>21.398355270224524</c:v>
                </c:pt>
                <c:pt idx="357">
                  <c:v>21.81601927523247</c:v>
                </c:pt>
                <c:pt idx="358">
                  <c:v>21.285998886001803</c:v>
                </c:pt>
                <c:pt idx="359">
                  <c:v>20.116995445923614</c:v>
                </c:pt>
                <c:pt idx="360">
                  <c:v>19.993760476227408</c:v>
                </c:pt>
                <c:pt idx="361">
                  <c:v>20.094619450889667</c:v>
                </c:pt>
                <c:pt idx="362">
                  <c:v>20.385301149831545</c:v>
                </c:pt>
                <c:pt idx="363">
                  <c:v>20.781119580451584</c:v>
                </c:pt>
                <c:pt idx="364">
                  <c:v>20.275366050363786</c:v>
                </c:pt>
                <c:pt idx="365">
                  <c:v>19.829997261886422</c:v>
                </c:pt>
                <c:pt idx="366">
                  <c:v>20.176486343251565</c:v>
                </c:pt>
                <c:pt idx="367">
                  <c:v>19.722881262658174</c:v>
                </c:pt>
                <c:pt idx="368">
                  <c:v>20.017708113454454</c:v>
                </c:pt>
                <c:pt idx="369">
                  <c:v>20.948522107976753</c:v>
                </c:pt>
                <c:pt idx="370">
                  <c:v>20.874483882373944</c:v>
                </c:pt>
                <c:pt idx="371">
                  <c:v>19.394357814149465</c:v>
                </c:pt>
                <c:pt idx="372">
                  <c:v>18.697764920210702</c:v>
                </c:pt>
                <c:pt idx="373">
                  <c:v>18.345151419441056</c:v>
                </c:pt>
                <c:pt idx="374">
                  <c:v>18.860811097151313</c:v>
                </c:pt>
                <c:pt idx="375">
                  <c:v>20.657388581957495</c:v>
                </c:pt>
                <c:pt idx="376">
                  <c:v>18.173638131909527</c:v>
                </c:pt>
                <c:pt idx="377">
                  <c:v>19.012050452487973</c:v>
                </c:pt>
                <c:pt idx="378">
                  <c:v>18.260843622579348</c:v>
                </c:pt>
                <c:pt idx="379">
                  <c:v>18.143202651641598</c:v>
                </c:pt>
                <c:pt idx="380">
                  <c:v>17.642733708268832</c:v>
                </c:pt>
                <c:pt idx="381">
                  <c:v>16.132039554614988</c:v>
                </c:pt>
                <c:pt idx="382">
                  <c:v>14.939864488533935</c:v>
                </c:pt>
                <c:pt idx="383">
                  <c:v>13.854938026842571</c:v>
                </c:pt>
                <c:pt idx="384">
                  <c:v>13.092675804578468</c:v>
                </c:pt>
                <c:pt idx="385">
                  <c:v>13.493911427074966</c:v>
                </c:pt>
                <c:pt idx="386">
                  <c:v>12.390488911881125</c:v>
                </c:pt>
                <c:pt idx="387">
                  <c:v>12.567851598621713</c:v>
                </c:pt>
                <c:pt idx="388">
                  <c:v>12.190661826665652</c:v>
                </c:pt>
                <c:pt idx="389">
                  <c:v>13.105268447278938</c:v>
                </c:pt>
                <c:pt idx="390">
                  <c:v>13.086595586894465</c:v>
                </c:pt>
                <c:pt idx="391">
                  <c:v>13.149711025303294</c:v>
                </c:pt>
                <c:pt idx="392">
                  <c:v>11.795639027014589</c:v>
                </c:pt>
                <c:pt idx="393">
                  <c:v>11.462017608545304</c:v>
                </c:pt>
                <c:pt idx="394">
                  <c:v>12.663101802422261</c:v>
                </c:pt>
                <c:pt idx="395">
                  <c:v>12.080721764967095</c:v>
                </c:pt>
                <c:pt idx="396">
                  <c:v>11.798055349538755</c:v>
                </c:pt>
                <c:pt idx="397">
                  <c:v>12.125792976950819</c:v>
                </c:pt>
                <c:pt idx="398">
                  <c:v>12.835572755701449</c:v>
                </c:pt>
                <c:pt idx="399">
                  <c:v>13.588591626972061</c:v>
                </c:pt>
                <c:pt idx="400">
                  <c:v>18.117790937050163</c:v>
                </c:pt>
                <c:pt idx="401">
                  <c:v>21.214921602725987</c:v>
                </c:pt>
                <c:pt idx="402">
                  <c:v>23.470226490883277</c:v>
                </c:pt>
                <c:pt idx="403">
                  <c:v>20.137592760140254</c:v>
                </c:pt>
                <c:pt idx="404">
                  <c:v>17.594552801621983</c:v>
                </c:pt>
                <c:pt idx="405">
                  <c:v>19.949410347160679</c:v>
                </c:pt>
                <c:pt idx="406">
                  <c:v>22.302273853046085</c:v>
                </c:pt>
                <c:pt idx="407">
                  <c:v>22.032617400958237</c:v>
                </c:pt>
                <c:pt idx="408">
                  <c:v>20.121581469090263</c:v>
                </c:pt>
                <c:pt idx="409">
                  <c:v>19.656621393970354</c:v>
                </c:pt>
                <c:pt idx="410">
                  <c:v>50.658241194064445</c:v>
                </c:pt>
                <c:pt idx="411">
                  <c:v>58.265063438975297</c:v>
                </c:pt>
                <c:pt idx="412">
                  <c:v>42.282628842233997</c:v>
                </c:pt>
                <c:pt idx="413">
                  <c:v>33.623068568848524</c:v>
                </c:pt>
                <c:pt idx="414">
                  <c:v>28.563534380676099</c:v>
                </c:pt>
                <c:pt idx="415">
                  <c:v>25.122350575904083</c:v>
                </c:pt>
                <c:pt idx="416">
                  <c:v>23.59763951462136</c:v>
                </c:pt>
                <c:pt idx="417">
                  <c:v>24.077922929240309</c:v>
                </c:pt>
                <c:pt idx="418">
                  <c:v>24.222021225601061</c:v>
                </c:pt>
                <c:pt idx="419">
                  <c:v>23.57844119582176</c:v>
                </c:pt>
                <c:pt idx="420">
                  <c:v>23.004056822135283</c:v>
                </c:pt>
                <c:pt idx="421">
                  <c:v>23.023073486411285</c:v>
                </c:pt>
                <c:pt idx="422">
                  <c:v>23.960070874161783</c:v>
                </c:pt>
                <c:pt idx="423">
                  <c:v>24.3209550588955</c:v>
                </c:pt>
                <c:pt idx="424">
                  <c:v>24.794018820969939</c:v>
                </c:pt>
                <c:pt idx="425">
                  <c:v>27.512687789256901</c:v>
                </c:pt>
                <c:pt idx="426">
                  <c:v>29.026500645321285</c:v>
                </c:pt>
                <c:pt idx="427">
                  <c:v>30.669275075001895</c:v>
                </c:pt>
                <c:pt idx="428">
                  <c:v>31.749260753869819</c:v>
                </c:pt>
                <c:pt idx="429">
                  <c:v>30.500050467063886</c:v>
                </c:pt>
                <c:pt idx="430">
                  <c:v>28.011811061269864</c:v>
                </c:pt>
                <c:pt idx="431">
                  <c:v>25.869795526518114</c:v>
                </c:pt>
                <c:pt idx="432">
                  <c:v>25.931761720193979</c:v>
                </c:pt>
                <c:pt idx="433">
                  <c:v>26.070585239712159</c:v>
                </c:pt>
                <c:pt idx="434">
                  <c:v>26.632887771599297</c:v>
                </c:pt>
                <c:pt idx="435">
                  <c:v>26.40020392136087</c:v>
                </c:pt>
                <c:pt idx="436">
                  <c:v>24.990015128605293</c:v>
                </c:pt>
                <c:pt idx="437">
                  <c:v>26.439617313120852</c:v>
                </c:pt>
                <c:pt idx="438">
                  <c:v>23.271910813555088</c:v>
                </c:pt>
                <c:pt idx="439">
                  <c:v>23.586029348822823</c:v>
                </c:pt>
                <c:pt idx="440">
                  <c:v>25.156754630322993</c:v>
                </c:pt>
                <c:pt idx="441">
                  <c:v>28.266929880365993</c:v>
                </c:pt>
                <c:pt idx="442">
                  <c:v>29.357838346427904</c:v>
                </c:pt>
                <c:pt idx="443">
                  <c:v>27.322177571783413</c:v>
                </c:pt>
                <c:pt idx="444">
                  <c:v>25.976243652297285</c:v>
                </c:pt>
                <c:pt idx="445">
                  <c:v>24.79673982248525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60-4CD2-93EF-1B764231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'018C'!$Q$14:$Q$805</c:f>
              <c:numCache>
                <c:formatCode>0.0</c:formatCode>
                <c:ptCount val="792"/>
                <c:pt idx="0">
                  <c:v>3.0072011521843658E-2</c:v>
                </c:pt>
                <c:pt idx="1">
                  <c:v>2.462145943350964E-2</c:v>
                </c:pt>
                <c:pt idx="2">
                  <c:v>2.4245559289486567E-2</c:v>
                </c:pt>
                <c:pt idx="3">
                  <c:v>1.4409505520883492E-2</c:v>
                </c:pt>
                <c:pt idx="4">
                  <c:v>3.6900864138262157E-2</c:v>
                </c:pt>
                <c:pt idx="5">
                  <c:v>4.8553768602976687E-2</c:v>
                </c:pt>
                <c:pt idx="6">
                  <c:v>6.2837974075852371E-2</c:v>
                </c:pt>
                <c:pt idx="7">
                  <c:v>3.6337013922227726E-2</c:v>
                </c:pt>
                <c:pt idx="8">
                  <c:v>4.0847815650504243E-2</c:v>
                </c:pt>
                <c:pt idx="9">
                  <c:v>4.1787566010561744E-2</c:v>
                </c:pt>
                <c:pt idx="10">
                  <c:v>5.9016322611618099E-2</c:v>
                </c:pt>
                <c:pt idx="11">
                  <c:v>7.3237878060489883E-2</c:v>
                </c:pt>
                <c:pt idx="12">
                  <c:v>8.0943831012962333E-2</c:v>
                </c:pt>
                <c:pt idx="13">
                  <c:v>8.0254680748920088E-2</c:v>
                </c:pt>
                <c:pt idx="14">
                  <c:v>6.9666826692270867E-2</c:v>
                </c:pt>
                <c:pt idx="15">
                  <c:v>6.1146423427748731E-2</c:v>
                </c:pt>
                <c:pt idx="16">
                  <c:v>5.9266922707633368E-2</c:v>
                </c:pt>
                <c:pt idx="17">
                  <c:v>7.7748679788766387E-2</c:v>
                </c:pt>
                <c:pt idx="18">
                  <c:v>0.11051464234277511</c:v>
                </c:pt>
                <c:pt idx="19">
                  <c:v>0.12279404704752762</c:v>
                </c:pt>
                <c:pt idx="20">
                  <c:v>0.11114114258281345</c:v>
                </c:pt>
                <c:pt idx="21">
                  <c:v>0.11114114258281345</c:v>
                </c:pt>
                <c:pt idx="22">
                  <c:v>0.11389774363898242</c:v>
                </c:pt>
                <c:pt idx="23">
                  <c:v>0.11352184349495933</c:v>
                </c:pt>
                <c:pt idx="24">
                  <c:v>0.11659169467114747</c:v>
                </c:pt>
                <c:pt idx="25">
                  <c:v>0.12392174747959683</c:v>
                </c:pt>
                <c:pt idx="26">
                  <c:v>0.24859529524723969</c:v>
                </c:pt>
                <c:pt idx="27">
                  <c:v>0.66828780604896787</c:v>
                </c:pt>
                <c:pt idx="28">
                  <c:v>0.8242863658185311</c:v>
                </c:pt>
                <c:pt idx="29">
                  <c:v>0.71552592414786387</c:v>
                </c:pt>
                <c:pt idx="30">
                  <c:v>0.46260777724435914</c:v>
                </c:pt>
                <c:pt idx="31">
                  <c:v>0.11790734517522804</c:v>
                </c:pt>
                <c:pt idx="32">
                  <c:v>0.16959361497839662</c:v>
                </c:pt>
                <c:pt idx="33">
                  <c:v>0.183627220355257</c:v>
                </c:pt>
                <c:pt idx="34">
                  <c:v>0.16370451272203562</c:v>
                </c:pt>
                <c:pt idx="35">
                  <c:v>0.1419649543927029</c:v>
                </c:pt>
                <c:pt idx="36">
                  <c:v>0.12956024963994259</c:v>
                </c:pt>
                <c:pt idx="37">
                  <c:v>0.1519263082093136</c:v>
                </c:pt>
                <c:pt idx="38">
                  <c:v>0.16859121459433518</c:v>
                </c:pt>
                <c:pt idx="39">
                  <c:v>0.17153576572251569</c:v>
                </c:pt>
                <c:pt idx="40">
                  <c:v>0.11746879500720142</c:v>
                </c:pt>
                <c:pt idx="41">
                  <c:v>9.06545847335576E-2</c:v>
                </c:pt>
                <c:pt idx="42">
                  <c:v>6.308857417186764E-2</c:v>
                </c:pt>
                <c:pt idx="43">
                  <c:v>4.5045367258761584E-2</c:v>
                </c:pt>
                <c:pt idx="44">
                  <c:v>4.2789966394623152E-2</c:v>
                </c:pt>
                <c:pt idx="45">
                  <c:v>4.0847815650504243E-2</c:v>
                </c:pt>
                <c:pt idx="46">
                  <c:v>4.0597215554488968E-2</c:v>
                </c:pt>
                <c:pt idx="47">
                  <c:v>3.9344215074411958E-2</c:v>
                </c:pt>
                <c:pt idx="48">
                  <c:v>4.5421267402784654E-2</c:v>
                </c:pt>
                <c:pt idx="49">
                  <c:v>7.2924627940470707E-2</c:v>
                </c:pt>
                <c:pt idx="50">
                  <c:v>0.11082789246279429</c:v>
                </c:pt>
                <c:pt idx="51">
                  <c:v>0.11208089294287095</c:v>
                </c:pt>
                <c:pt idx="52">
                  <c:v>8.2322131541046811E-2</c:v>
                </c:pt>
                <c:pt idx="53">
                  <c:v>7.0168026884301751E-2</c:v>
                </c:pt>
                <c:pt idx="54">
                  <c:v>8.5391982717234943E-2</c:v>
                </c:pt>
                <c:pt idx="55">
                  <c:v>0.11107849255880953</c:v>
                </c:pt>
                <c:pt idx="56">
                  <c:v>0.12793134901584247</c:v>
                </c:pt>
                <c:pt idx="57">
                  <c:v>0.14547335573691803</c:v>
                </c:pt>
                <c:pt idx="58">
                  <c:v>0.17134781565050414</c:v>
                </c:pt>
                <c:pt idx="59">
                  <c:v>0.18939102256361037</c:v>
                </c:pt>
                <c:pt idx="60">
                  <c:v>0.19534277484397511</c:v>
                </c:pt>
                <c:pt idx="61">
                  <c:v>0.18462962073931841</c:v>
                </c:pt>
                <c:pt idx="62">
                  <c:v>0.17222491598655792</c:v>
                </c:pt>
                <c:pt idx="63">
                  <c:v>0.17491886701872317</c:v>
                </c:pt>
                <c:pt idx="64">
                  <c:v>0.16489486317810853</c:v>
                </c:pt>
                <c:pt idx="65">
                  <c:v>0.14622515602496416</c:v>
                </c:pt>
                <c:pt idx="66">
                  <c:v>0.11659169467114747</c:v>
                </c:pt>
                <c:pt idx="67">
                  <c:v>7.7122179548728062E-2</c:v>
                </c:pt>
                <c:pt idx="68">
                  <c:v>4.7426068170907471E-2</c:v>
                </c:pt>
                <c:pt idx="69">
                  <c:v>3.6963514162266058E-2</c:v>
                </c:pt>
                <c:pt idx="70">
                  <c:v>3.9281565050408043E-2</c:v>
                </c:pt>
                <c:pt idx="71">
                  <c:v>3.6023763802208557E-2</c:v>
                </c:pt>
                <c:pt idx="72">
                  <c:v>3.884301488238142E-2</c:v>
                </c:pt>
                <c:pt idx="73">
                  <c:v>4.1349015842534767E-2</c:v>
                </c:pt>
                <c:pt idx="74">
                  <c:v>4.3541766682669292E-2</c:v>
                </c:pt>
                <c:pt idx="75">
                  <c:v>4.1035765722515605E-2</c:v>
                </c:pt>
                <c:pt idx="76">
                  <c:v>3.7590014402304396E-2</c:v>
                </c:pt>
                <c:pt idx="77">
                  <c:v>3.4833413346135433E-2</c:v>
                </c:pt>
                <c:pt idx="78">
                  <c:v>3.3141862698031786E-2</c:v>
                </c:pt>
                <c:pt idx="79">
                  <c:v>4.1536965914546482E-2</c:v>
                </c:pt>
                <c:pt idx="80">
                  <c:v>4.4042966874700169E-2</c:v>
                </c:pt>
                <c:pt idx="81">
                  <c:v>5.8828372539606398E-2</c:v>
                </c:pt>
                <c:pt idx="82">
                  <c:v>6.8977676428228649E-2</c:v>
                </c:pt>
                <c:pt idx="83">
                  <c:v>5.9517522803648623E-2</c:v>
                </c:pt>
                <c:pt idx="84">
                  <c:v>5.0433269323091702E-2</c:v>
                </c:pt>
                <c:pt idx="85">
                  <c:v>3.9344215074411958E-2</c:v>
                </c:pt>
                <c:pt idx="86">
                  <c:v>2.4496159385501832E-2</c:v>
                </c:pt>
                <c:pt idx="87">
                  <c:v>2.8443110897743911E-2</c:v>
                </c:pt>
                <c:pt idx="88">
                  <c:v>5.1247719635141742E-2</c:v>
                </c:pt>
                <c:pt idx="89">
                  <c:v>4.5609217474796022E-2</c:v>
                </c:pt>
                <c:pt idx="90">
                  <c:v>7.0355976956313113E-2</c:v>
                </c:pt>
                <c:pt idx="91">
                  <c:v>8.4514882381180989E-2</c:v>
                </c:pt>
                <c:pt idx="92">
                  <c:v>7.0168026884301751E-2</c:v>
                </c:pt>
                <c:pt idx="93">
                  <c:v>8.5266682669227128E-2</c:v>
                </c:pt>
                <c:pt idx="94">
                  <c:v>7.1984877580412859E-2</c:v>
                </c:pt>
                <c:pt idx="95">
                  <c:v>5.6197071531445243E-2</c:v>
                </c:pt>
                <c:pt idx="96">
                  <c:v>4.3228516562650122E-2</c:v>
                </c:pt>
                <c:pt idx="97">
                  <c:v>6.8225876140182495E-2</c:v>
                </c:pt>
                <c:pt idx="98">
                  <c:v>7.211017762842066E-2</c:v>
                </c:pt>
                <c:pt idx="99">
                  <c:v>5.181156985117618E-2</c:v>
                </c:pt>
                <c:pt idx="100">
                  <c:v>3.3455112818050955E-2</c:v>
                </c:pt>
                <c:pt idx="101">
                  <c:v>3.4144263082093194E-2</c:v>
                </c:pt>
                <c:pt idx="102">
                  <c:v>3.9845415266442828E-2</c:v>
                </c:pt>
                <c:pt idx="103">
                  <c:v>3.9030964954392781E-2</c:v>
                </c:pt>
                <c:pt idx="104">
                  <c:v>3.9594815170427566E-2</c:v>
                </c:pt>
                <c:pt idx="105">
                  <c:v>3.9093614978396682E-2</c:v>
                </c:pt>
                <c:pt idx="106">
                  <c:v>3.5961113778204649E-2</c:v>
                </c:pt>
                <c:pt idx="107">
                  <c:v>3.7402064330293035E-2</c:v>
                </c:pt>
                <c:pt idx="108">
                  <c:v>4.0221315410465898E-2</c:v>
                </c:pt>
                <c:pt idx="109">
                  <c:v>4.2351416226596522E-2</c:v>
                </c:pt>
                <c:pt idx="110">
                  <c:v>4.0471915506481167E-2</c:v>
                </c:pt>
                <c:pt idx="111">
                  <c:v>3.9406865098415858E-2</c:v>
                </c:pt>
                <c:pt idx="112">
                  <c:v>3.5961113778204649E-2</c:v>
                </c:pt>
                <c:pt idx="113">
                  <c:v>3.3079212674027886E-2</c:v>
                </c:pt>
                <c:pt idx="114">
                  <c:v>3.7026164186269965E-2</c:v>
                </c:pt>
                <c:pt idx="115">
                  <c:v>4.1975516082573459E-2</c:v>
                </c:pt>
                <c:pt idx="116">
                  <c:v>4.1599615938550383E-2</c:v>
                </c:pt>
                <c:pt idx="117">
                  <c:v>4.5985117618819092E-2</c:v>
                </c:pt>
                <c:pt idx="118">
                  <c:v>5.2813970235237935E-2</c:v>
                </c:pt>
                <c:pt idx="119">
                  <c:v>5.870307249159893E-2</c:v>
                </c:pt>
                <c:pt idx="120">
                  <c:v>5.5570571291406891E-2</c:v>
                </c:pt>
                <c:pt idx="121">
                  <c:v>5.3753720595295443E-2</c:v>
                </c:pt>
                <c:pt idx="122">
                  <c:v>3.8592414786365811E-2</c:v>
                </c:pt>
                <c:pt idx="123">
                  <c:v>3.5773163706193295E-2</c:v>
                </c:pt>
                <c:pt idx="124">
                  <c:v>3.8153864618339181E-2</c:v>
                </c:pt>
                <c:pt idx="125">
                  <c:v>3.2765962554008717E-2</c:v>
                </c:pt>
                <c:pt idx="126">
                  <c:v>4.4293566970715445E-2</c:v>
                </c:pt>
                <c:pt idx="127">
                  <c:v>3.8341814690350542E-2</c:v>
                </c:pt>
                <c:pt idx="128">
                  <c:v>4.0722515602496435E-2</c:v>
                </c:pt>
                <c:pt idx="129">
                  <c:v>3.3455112818050955E-2</c:v>
                </c:pt>
                <c:pt idx="130">
                  <c:v>2.8568410945751372E-2</c:v>
                </c:pt>
                <c:pt idx="131">
                  <c:v>2.8505760921747468E-2</c:v>
                </c:pt>
                <c:pt idx="132">
                  <c:v>3.4833413346135433E-2</c:v>
                </c:pt>
                <c:pt idx="133">
                  <c:v>4.0722515602496435E-2</c:v>
                </c:pt>
                <c:pt idx="134">
                  <c:v>3.7527364378300489E-2</c:v>
                </c:pt>
                <c:pt idx="135">
                  <c:v>4.0346615458473359E-2</c:v>
                </c:pt>
                <c:pt idx="136">
                  <c:v>4.2351416226596522E-2</c:v>
                </c:pt>
                <c:pt idx="137">
                  <c:v>4.3604416706673199E-2</c:v>
                </c:pt>
                <c:pt idx="138">
                  <c:v>4.4669467114738515E-2</c:v>
                </c:pt>
                <c:pt idx="139">
                  <c:v>4.1286365818531214E-2</c:v>
                </c:pt>
                <c:pt idx="140">
                  <c:v>3.2640662506001256E-2</c:v>
                </c:pt>
                <c:pt idx="141">
                  <c:v>3.6838214114258257E-2</c:v>
                </c:pt>
                <c:pt idx="142">
                  <c:v>3.6650264042246888E-2</c:v>
                </c:pt>
                <c:pt idx="143">
                  <c:v>4.3980316850696269E-2</c:v>
                </c:pt>
                <c:pt idx="144">
                  <c:v>5.1122419587133934E-2</c:v>
                </c:pt>
                <c:pt idx="145">
                  <c:v>4.7238118098896109E-2</c:v>
                </c:pt>
                <c:pt idx="146">
                  <c:v>5.3189870379260665E-2</c:v>
                </c:pt>
                <c:pt idx="147">
                  <c:v>4.5170667306769038E-2</c:v>
                </c:pt>
                <c:pt idx="148">
                  <c:v>3.1951512241959017E-2</c:v>
                </c:pt>
                <c:pt idx="149">
                  <c:v>2.6313010081613287E-2</c:v>
                </c:pt>
                <c:pt idx="150">
                  <c:v>2.7440710513682156E-2</c:v>
                </c:pt>
                <c:pt idx="151">
                  <c:v>3.1387662025924239E-2</c:v>
                </c:pt>
                <c:pt idx="152">
                  <c:v>3.2452712433989547E-2</c:v>
                </c:pt>
                <c:pt idx="153">
                  <c:v>2.957081132981278E-2</c:v>
                </c:pt>
                <c:pt idx="154">
                  <c:v>3.1011761881901165E-2</c:v>
                </c:pt>
                <c:pt idx="155">
                  <c:v>3.2264762361978186E-2</c:v>
                </c:pt>
                <c:pt idx="156">
                  <c:v>3.2828612578012617E-2</c:v>
                </c:pt>
                <c:pt idx="157">
                  <c:v>4.0910465674508137E-2</c:v>
                </c:pt>
                <c:pt idx="158">
                  <c:v>4.8741718674988048E-2</c:v>
                </c:pt>
                <c:pt idx="159">
                  <c:v>5.6385021603456605E-2</c:v>
                </c:pt>
                <c:pt idx="160">
                  <c:v>4.8616418626980587E-2</c:v>
                </c:pt>
                <c:pt idx="161">
                  <c:v>4.3416466634661838E-2</c:v>
                </c:pt>
                <c:pt idx="162">
                  <c:v>4.2163466154584821E-2</c:v>
                </c:pt>
                <c:pt idx="163">
                  <c:v>4.5609217474796022E-2</c:v>
                </c:pt>
                <c:pt idx="164">
                  <c:v>4.4982717234757677E-2</c:v>
                </c:pt>
                <c:pt idx="165">
                  <c:v>3.6149063850216011E-2</c:v>
                </c:pt>
                <c:pt idx="166">
                  <c:v>3.3705712914066224E-2</c:v>
                </c:pt>
                <c:pt idx="167">
                  <c:v>3.4708113298127979E-2</c:v>
                </c:pt>
                <c:pt idx="168">
                  <c:v>4.0221315410465898E-2</c:v>
                </c:pt>
                <c:pt idx="169">
                  <c:v>3.3893662986077933E-2</c:v>
                </c:pt>
                <c:pt idx="170">
                  <c:v>3.5898463754200749E-2</c:v>
                </c:pt>
                <c:pt idx="171">
                  <c:v>4.0471915506481167E-2</c:v>
                </c:pt>
                <c:pt idx="172">
                  <c:v>4.5421267402784654E-2</c:v>
                </c:pt>
                <c:pt idx="173">
                  <c:v>4.3291166586654037E-2</c:v>
                </c:pt>
                <c:pt idx="174">
                  <c:v>4.8491118578972779E-2</c:v>
                </c:pt>
                <c:pt idx="175">
                  <c:v>5.5132021123379921E-2</c:v>
                </c:pt>
                <c:pt idx="176">
                  <c:v>6.7348775804128888E-2</c:v>
                </c:pt>
                <c:pt idx="177">
                  <c:v>7.1859577532405405E-2</c:v>
                </c:pt>
                <c:pt idx="178">
                  <c:v>7.0543927028324821E-2</c:v>
                </c:pt>
                <c:pt idx="179">
                  <c:v>7.1170427268363159E-2</c:v>
                </c:pt>
                <c:pt idx="180">
                  <c:v>7.2423427748439823E-2</c:v>
                </c:pt>
                <c:pt idx="181">
                  <c:v>6.9478876620259505E-2</c:v>
                </c:pt>
                <c:pt idx="182">
                  <c:v>7.2736677868459013E-2</c:v>
                </c:pt>
                <c:pt idx="183">
                  <c:v>7.4114978396543491E-2</c:v>
                </c:pt>
                <c:pt idx="184">
                  <c:v>6.9729476716274788E-2</c:v>
                </c:pt>
                <c:pt idx="185">
                  <c:v>5.6009121459433528E-2</c:v>
                </c:pt>
                <c:pt idx="186">
                  <c:v>4.9806769083053357E-2</c:v>
                </c:pt>
                <c:pt idx="187">
                  <c:v>5.1247719635141742E-2</c:v>
                </c:pt>
                <c:pt idx="188">
                  <c:v>6.0206673067690869E-2</c:v>
                </c:pt>
                <c:pt idx="189">
                  <c:v>6.7787325972155518E-2</c:v>
                </c:pt>
                <c:pt idx="190">
                  <c:v>6.5782525204032702E-2</c:v>
                </c:pt>
                <c:pt idx="191">
                  <c:v>7.2235477676428475E-2</c:v>
                </c:pt>
                <c:pt idx="192">
                  <c:v>7.1483677388382336E-2</c:v>
                </c:pt>
                <c:pt idx="193">
                  <c:v>6.6534325492078841E-2</c:v>
                </c:pt>
                <c:pt idx="194">
                  <c:v>6.0582573211713946E-2</c:v>
                </c:pt>
                <c:pt idx="195">
                  <c:v>5.98934229476717E-2</c:v>
                </c:pt>
                <c:pt idx="196">
                  <c:v>6.8413826212194204E-2</c:v>
                </c:pt>
                <c:pt idx="197">
                  <c:v>7.1233077292367067E-2</c:v>
                </c:pt>
                <c:pt idx="198">
                  <c:v>7.2047527604416767E-2</c:v>
                </c:pt>
                <c:pt idx="199">
                  <c:v>6.6471675468074948E-2</c:v>
                </c:pt>
                <c:pt idx="200">
                  <c:v>6.6471675468074948E-2</c:v>
                </c:pt>
                <c:pt idx="201">
                  <c:v>6.2587373979836755E-2</c:v>
                </c:pt>
                <c:pt idx="202">
                  <c:v>6.7035525684109712E-2</c:v>
                </c:pt>
                <c:pt idx="203">
                  <c:v>6.9478876620259505E-2</c:v>
                </c:pt>
                <c:pt idx="204">
                  <c:v>7.3927028324532115E-2</c:v>
                </c:pt>
                <c:pt idx="205">
                  <c:v>7.2486077772443744E-2</c:v>
                </c:pt>
                <c:pt idx="206">
                  <c:v>7.9189630340854786E-2</c:v>
                </c:pt>
                <c:pt idx="207">
                  <c:v>8.1507681228996764E-2</c:v>
                </c:pt>
                <c:pt idx="208">
                  <c:v>8.3951032165146544E-2</c:v>
                </c:pt>
                <c:pt idx="209">
                  <c:v>8.3261881901104326E-2</c:v>
                </c:pt>
                <c:pt idx="210">
                  <c:v>8.4953432549207966E-2</c:v>
                </c:pt>
                <c:pt idx="211">
                  <c:v>8.4264282285165734E-2</c:v>
                </c:pt>
                <c:pt idx="212">
                  <c:v>8.3825732117138757E-2</c:v>
                </c:pt>
                <c:pt idx="213">
                  <c:v>8.2447431589054265E-2</c:v>
                </c:pt>
                <c:pt idx="214">
                  <c:v>8.457753240518491E-2</c:v>
                </c:pt>
                <c:pt idx="215">
                  <c:v>8.5016082573211874E-2</c:v>
                </c:pt>
                <c:pt idx="216">
                  <c:v>8.5391982717234943E-2</c:v>
                </c:pt>
                <c:pt idx="217">
                  <c:v>8.595583293326936E-2</c:v>
                </c:pt>
                <c:pt idx="218">
                  <c:v>8.8837734037446145E-2</c:v>
                </c:pt>
                <c:pt idx="219">
                  <c:v>8.9213634181469229E-2</c:v>
                </c:pt>
                <c:pt idx="220">
                  <c:v>9.1970235237638184E-2</c:v>
                </c:pt>
                <c:pt idx="221">
                  <c:v>8.7208833413346398E-2</c:v>
                </c:pt>
                <c:pt idx="222">
                  <c:v>9.1406385021603753E-2</c:v>
                </c:pt>
                <c:pt idx="223">
                  <c:v>9.8485837734037532E-2</c:v>
                </c:pt>
                <c:pt idx="224">
                  <c:v>9.7859337493999166E-2</c:v>
                </c:pt>
                <c:pt idx="225">
                  <c:v>9.5979836773883817E-2</c:v>
                </c:pt>
                <c:pt idx="226">
                  <c:v>9.4664186269803233E-2</c:v>
                </c:pt>
                <c:pt idx="227">
                  <c:v>9.7044887181949119E-2</c:v>
                </c:pt>
                <c:pt idx="228">
                  <c:v>0.10049063850216032</c:v>
                </c:pt>
                <c:pt idx="229">
                  <c:v>0.1009291886701873</c:v>
                </c:pt>
                <c:pt idx="230">
                  <c:v>0.10211953912626041</c:v>
                </c:pt>
                <c:pt idx="231">
                  <c:v>0.1009291886701873</c:v>
                </c:pt>
                <c:pt idx="232">
                  <c:v>9.8924387902064495E-2</c:v>
                </c:pt>
                <c:pt idx="233">
                  <c:v>9.8172587614018342E-2</c:v>
                </c:pt>
                <c:pt idx="234">
                  <c:v>0.10067858857417204</c:v>
                </c:pt>
                <c:pt idx="235">
                  <c:v>0.10475084013442157</c:v>
                </c:pt>
                <c:pt idx="236">
                  <c:v>0.10982549207873286</c:v>
                </c:pt>
                <c:pt idx="237">
                  <c:v>0.11615314450312049</c:v>
                </c:pt>
                <c:pt idx="238">
                  <c:v>0.12774339894383113</c:v>
                </c:pt>
                <c:pt idx="239">
                  <c:v>0.1317530004800771</c:v>
                </c:pt>
                <c:pt idx="240">
                  <c:v>0.13225420067210761</c:v>
                </c:pt>
                <c:pt idx="241">
                  <c:v>0.1291843494959195</c:v>
                </c:pt>
                <c:pt idx="242">
                  <c:v>0.11746879500720142</c:v>
                </c:pt>
                <c:pt idx="243">
                  <c:v>0.11339654344695153</c:v>
                </c:pt>
                <c:pt idx="244">
                  <c:v>0.11602784445511304</c:v>
                </c:pt>
                <c:pt idx="245">
                  <c:v>0.11922299567930897</c:v>
                </c:pt>
                <c:pt idx="246">
                  <c:v>0.11615314450312049</c:v>
                </c:pt>
                <c:pt idx="247">
                  <c:v>0.11051464234277511</c:v>
                </c:pt>
                <c:pt idx="248">
                  <c:v>0.10757009121459443</c:v>
                </c:pt>
                <c:pt idx="249">
                  <c:v>0.10850984157465195</c:v>
                </c:pt>
                <c:pt idx="250">
                  <c:v>0.11464954392702854</c:v>
                </c:pt>
                <c:pt idx="251">
                  <c:v>0.11583989438310133</c:v>
                </c:pt>
                <c:pt idx="252">
                  <c:v>0.11408569371099378</c:v>
                </c:pt>
                <c:pt idx="253">
                  <c:v>0.11026404224675951</c:v>
                </c:pt>
                <c:pt idx="254">
                  <c:v>0.10644239078252522</c:v>
                </c:pt>
                <c:pt idx="255">
                  <c:v>0.10706889102256356</c:v>
                </c:pt>
                <c:pt idx="256">
                  <c:v>0.10800864138262141</c:v>
                </c:pt>
                <c:pt idx="257">
                  <c:v>0.1103266922707634</c:v>
                </c:pt>
                <c:pt idx="258">
                  <c:v>0.11107849255880953</c:v>
                </c:pt>
                <c:pt idx="259">
                  <c:v>0.11070259241478647</c:v>
                </c:pt>
                <c:pt idx="260">
                  <c:v>0.11013874219875205</c:v>
                </c:pt>
                <c:pt idx="261">
                  <c:v>0.10957489198271725</c:v>
                </c:pt>
                <c:pt idx="262">
                  <c:v>0.10606649063850215</c:v>
                </c:pt>
                <c:pt idx="263">
                  <c:v>0.10525204032645245</c:v>
                </c:pt>
                <c:pt idx="264">
                  <c:v>0.10205688910225651</c:v>
                </c:pt>
                <c:pt idx="265">
                  <c:v>0.10193158905424871</c:v>
                </c:pt>
                <c:pt idx="266">
                  <c:v>0.103435189630341</c:v>
                </c:pt>
                <c:pt idx="267">
                  <c:v>0.10663034085453693</c:v>
                </c:pt>
                <c:pt idx="268">
                  <c:v>0.10468819011041766</c:v>
                </c:pt>
                <c:pt idx="269">
                  <c:v>0.10143038886221818</c:v>
                </c:pt>
                <c:pt idx="270">
                  <c:v>0.10174363898223736</c:v>
                </c:pt>
                <c:pt idx="271">
                  <c:v>0.10224483917426787</c:v>
                </c:pt>
                <c:pt idx="272">
                  <c:v>9.7420787325972188E-2</c:v>
                </c:pt>
                <c:pt idx="273">
                  <c:v>9.6105136821891618E-2</c:v>
                </c:pt>
                <c:pt idx="274">
                  <c:v>9.679428708593385E-2</c:v>
                </c:pt>
                <c:pt idx="275">
                  <c:v>9.8109937590014434E-2</c:v>
                </c:pt>
                <c:pt idx="276">
                  <c:v>9.7232837253960827E-2</c:v>
                </c:pt>
                <c:pt idx="277">
                  <c:v>9.234613538166124E-2</c:v>
                </c:pt>
                <c:pt idx="278">
                  <c:v>9.2534085453672602E-2</c:v>
                </c:pt>
                <c:pt idx="279">
                  <c:v>9.1844935189630383E-2</c:v>
                </c:pt>
                <c:pt idx="280">
                  <c:v>9.5791886701872456E-2</c:v>
                </c:pt>
                <c:pt idx="281">
                  <c:v>9.6355736917906887E-2</c:v>
                </c:pt>
                <c:pt idx="282">
                  <c:v>9.5791886701872456E-2</c:v>
                </c:pt>
                <c:pt idx="283">
                  <c:v>0.10061593855016814</c:v>
                </c:pt>
                <c:pt idx="284">
                  <c:v>0.10869779164666364</c:v>
                </c:pt>
                <c:pt idx="285">
                  <c:v>0.10794599135861752</c:v>
                </c:pt>
                <c:pt idx="286">
                  <c:v>8.1570331253000658E-2</c:v>
                </c:pt>
                <c:pt idx="287">
                  <c:v>8.0505280844935356E-2</c:v>
                </c:pt>
                <c:pt idx="288">
                  <c:v>7.7999279884781655E-2</c:v>
                </c:pt>
                <c:pt idx="289">
                  <c:v>7.9064330292846971E-2</c:v>
                </c:pt>
                <c:pt idx="290">
                  <c:v>7.7999279884781655E-2</c:v>
                </c:pt>
                <c:pt idx="291">
                  <c:v>7.5743879020643584E-2</c:v>
                </c:pt>
                <c:pt idx="292">
                  <c:v>0.1151507441190591</c:v>
                </c:pt>
                <c:pt idx="293">
                  <c:v>0.16075996159385508</c:v>
                </c:pt>
                <c:pt idx="294">
                  <c:v>0.15862986077772448</c:v>
                </c:pt>
                <c:pt idx="295">
                  <c:v>0.18256216994719168</c:v>
                </c:pt>
                <c:pt idx="296">
                  <c:v>0.23606529044647151</c:v>
                </c:pt>
                <c:pt idx="297">
                  <c:v>0.29326476236197802</c:v>
                </c:pt>
                <c:pt idx="298">
                  <c:v>0.33962578012481998</c:v>
                </c:pt>
                <c:pt idx="299">
                  <c:v>0.38968314930388875</c:v>
                </c:pt>
                <c:pt idx="300">
                  <c:v>0.42871411425828132</c:v>
                </c:pt>
                <c:pt idx="301">
                  <c:v>0.48979788766202609</c:v>
                </c:pt>
                <c:pt idx="302">
                  <c:v>0.5043326932309169</c:v>
                </c:pt>
                <c:pt idx="303">
                  <c:v>0.52713730196831499</c:v>
                </c:pt>
                <c:pt idx="304">
                  <c:v>0.57913682189150273</c:v>
                </c:pt>
                <c:pt idx="305">
                  <c:v>0.61440878540566501</c:v>
                </c:pt>
                <c:pt idx="306">
                  <c:v>0.56817306769083065</c:v>
                </c:pt>
                <c:pt idx="307">
                  <c:v>0.54336365818530985</c:v>
                </c:pt>
                <c:pt idx="308">
                  <c:v>0.56660681709073457</c:v>
                </c:pt>
                <c:pt idx="309">
                  <c:v>0.5731850696111378</c:v>
                </c:pt>
                <c:pt idx="310">
                  <c:v>0.63263994239078258</c:v>
                </c:pt>
                <c:pt idx="311">
                  <c:v>0.71496207393182931</c:v>
                </c:pt>
                <c:pt idx="312">
                  <c:v>0.80348655784925616</c:v>
                </c:pt>
                <c:pt idx="313">
                  <c:v>0.80286005760921753</c:v>
                </c:pt>
                <c:pt idx="314">
                  <c:v>0.86857993278924617</c:v>
                </c:pt>
                <c:pt idx="315">
                  <c:v>0.84389582333173319</c:v>
                </c:pt>
                <c:pt idx="316">
                  <c:v>0.81683101296207394</c:v>
                </c:pt>
                <c:pt idx="317">
                  <c:v>0.8536692270763323</c:v>
                </c:pt>
                <c:pt idx="318">
                  <c:v>0.87666178588574184</c:v>
                </c:pt>
                <c:pt idx="319">
                  <c:v>0.92170715314450313</c:v>
                </c:pt>
                <c:pt idx="320">
                  <c:v>0.92064210273643798</c:v>
                </c:pt>
                <c:pt idx="321">
                  <c:v>0.93899855976956315</c:v>
                </c:pt>
                <c:pt idx="322">
                  <c:v>0.92565410465674514</c:v>
                </c:pt>
                <c:pt idx="323">
                  <c:v>0.85774147863658201</c:v>
                </c:pt>
                <c:pt idx="324">
                  <c:v>0.81451296207393176</c:v>
                </c:pt>
                <c:pt idx="325">
                  <c:v>0.8343103696591454</c:v>
                </c:pt>
                <c:pt idx="326">
                  <c:v>0.90786149783965431</c:v>
                </c:pt>
                <c:pt idx="327">
                  <c:v>0.93530220835333666</c:v>
                </c:pt>
                <c:pt idx="328">
                  <c:v>0.96656457033125309</c:v>
                </c:pt>
                <c:pt idx="329">
                  <c:v>0.83174171867498803</c:v>
                </c:pt>
                <c:pt idx="330">
                  <c:v>0.76345319251080179</c:v>
                </c:pt>
                <c:pt idx="331">
                  <c:v>0.68633101296207388</c:v>
                </c:pt>
                <c:pt idx="332">
                  <c:v>0.64372899663946237</c:v>
                </c:pt>
                <c:pt idx="333">
                  <c:v>0.61447143542966887</c:v>
                </c:pt>
                <c:pt idx="334">
                  <c:v>0.61572443590974568</c:v>
                </c:pt>
                <c:pt idx="335">
                  <c:v>0.65563250120019212</c:v>
                </c:pt>
                <c:pt idx="336">
                  <c:v>0.66565650504080653</c:v>
                </c:pt>
                <c:pt idx="337">
                  <c:v>0.61960873739798372</c:v>
                </c:pt>
                <c:pt idx="338">
                  <c:v>0.59786917906865111</c:v>
                </c:pt>
                <c:pt idx="339">
                  <c:v>0.63433149303888647</c:v>
                </c:pt>
                <c:pt idx="340">
                  <c:v>0.63270259241478644</c:v>
                </c:pt>
                <c:pt idx="341">
                  <c:v>0.67292390782525224</c:v>
                </c:pt>
                <c:pt idx="342">
                  <c:v>0.71402232357177153</c:v>
                </c:pt>
                <c:pt idx="343">
                  <c:v>0.76144839174267887</c:v>
                </c:pt>
                <c:pt idx="344">
                  <c:v>0.82704296687470003</c:v>
                </c:pt>
                <c:pt idx="345">
                  <c:v>0.86551008161305809</c:v>
                </c:pt>
                <c:pt idx="346">
                  <c:v>0.86225228036485846</c:v>
                </c:pt>
                <c:pt idx="347">
                  <c:v>0.82547671627460395</c:v>
                </c:pt>
                <c:pt idx="348">
                  <c:v>0.83036341814690362</c:v>
                </c:pt>
                <c:pt idx="349">
                  <c:v>0.79459025444071052</c:v>
                </c:pt>
                <c:pt idx="350">
                  <c:v>0.76771339414306283</c:v>
                </c:pt>
                <c:pt idx="351">
                  <c:v>0.69265866538646192</c:v>
                </c:pt>
                <c:pt idx="352">
                  <c:v>0.68670691310609711</c:v>
                </c:pt>
                <c:pt idx="353">
                  <c:v>0.6831358617378781</c:v>
                </c:pt>
                <c:pt idx="354">
                  <c:v>0.69923691790686515</c:v>
                </c:pt>
                <c:pt idx="355">
                  <c:v>0.6799407105136821</c:v>
                </c:pt>
                <c:pt idx="356">
                  <c:v>0.67774795967354784</c:v>
                </c:pt>
                <c:pt idx="357">
                  <c:v>0.65644695151224197</c:v>
                </c:pt>
                <c:pt idx="358">
                  <c:v>0.62944479116658669</c:v>
                </c:pt>
                <c:pt idx="359">
                  <c:v>0.58928612578012496</c:v>
                </c:pt>
                <c:pt idx="360">
                  <c:v>0.58703072491598673</c:v>
                </c:pt>
                <c:pt idx="361">
                  <c:v>0.58120427268362951</c:v>
                </c:pt>
                <c:pt idx="362">
                  <c:v>0.62023523763802224</c:v>
                </c:pt>
                <c:pt idx="363">
                  <c:v>0.66784925588094113</c:v>
                </c:pt>
                <c:pt idx="364">
                  <c:v>0.68012866058569366</c:v>
                </c:pt>
                <c:pt idx="365">
                  <c:v>0.61942078732597217</c:v>
                </c:pt>
                <c:pt idx="366">
                  <c:v>0.6186063370139222</c:v>
                </c:pt>
                <c:pt idx="367">
                  <c:v>0.57713202112337991</c:v>
                </c:pt>
                <c:pt idx="368">
                  <c:v>0.57694407105136836</c:v>
                </c:pt>
                <c:pt idx="369">
                  <c:v>0.5528238118098896</c:v>
                </c:pt>
                <c:pt idx="370">
                  <c:v>0.51742654824771972</c:v>
                </c:pt>
                <c:pt idx="371">
                  <c:v>0.50376884301488245</c:v>
                </c:pt>
                <c:pt idx="372">
                  <c:v>0.50489654344695167</c:v>
                </c:pt>
                <c:pt idx="373">
                  <c:v>0.5362842054728757</c:v>
                </c:pt>
                <c:pt idx="374">
                  <c:v>0.56009121459433531</c:v>
                </c:pt>
                <c:pt idx="375">
                  <c:v>0.58771987518002888</c:v>
                </c:pt>
                <c:pt idx="376">
                  <c:v>0.57945007201152188</c:v>
                </c:pt>
                <c:pt idx="377">
                  <c:v>0.47921003360537701</c:v>
                </c:pt>
                <c:pt idx="378">
                  <c:v>0.4298418146903506</c:v>
                </c:pt>
                <c:pt idx="379">
                  <c:v>0.41461785885741731</c:v>
                </c:pt>
                <c:pt idx="380">
                  <c:v>0.40584685549687965</c:v>
                </c:pt>
                <c:pt idx="381">
                  <c:v>0.38730244839174272</c:v>
                </c:pt>
                <c:pt idx="382">
                  <c:v>0.34401128180508883</c:v>
                </c:pt>
                <c:pt idx="383">
                  <c:v>0.26820475276044176</c:v>
                </c:pt>
                <c:pt idx="384">
                  <c:v>0.20129452712433998</c:v>
                </c:pt>
                <c:pt idx="385">
                  <c:v>0.13494815170427271</c:v>
                </c:pt>
                <c:pt idx="386">
                  <c:v>0.10963754200672116</c:v>
                </c:pt>
                <c:pt idx="387">
                  <c:v>9.8047287566010527E-2</c:v>
                </c:pt>
                <c:pt idx="388">
                  <c:v>9.0466634661545892E-2</c:v>
                </c:pt>
                <c:pt idx="389">
                  <c:v>9.7734037445991379E-2</c:v>
                </c:pt>
                <c:pt idx="390">
                  <c:v>9.8235237638022249E-2</c:v>
                </c:pt>
                <c:pt idx="391">
                  <c:v>9.2909985597695685E-2</c:v>
                </c:pt>
                <c:pt idx="392">
                  <c:v>0.10437493999039851</c:v>
                </c:pt>
                <c:pt idx="393">
                  <c:v>0.10481349015842549</c:v>
                </c:pt>
                <c:pt idx="394">
                  <c:v>0.11552664426308215</c:v>
                </c:pt>
                <c:pt idx="395">
                  <c:v>0.11264474315890538</c:v>
                </c:pt>
                <c:pt idx="396">
                  <c:v>0.10725684109457527</c:v>
                </c:pt>
                <c:pt idx="397">
                  <c:v>0.12761809889582332</c:v>
                </c:pt>
                <c:pt idx="398">
                  <c:v>0.12423499759961601</c:v>
                </c:pt>
                <c:pt idx="399">
                  <c:v>0.13557465194431137</c:v>
                </c:pt>
                <c:pt idx="400">
                  <c:v>0.17128516562650042</c:v>
                </c:pt>
                <c:pt idx="401">
                  <c:v>0.24264354296687476</c:v>
                </c:pt>
                <c:pt idx="402">
                  <c:v>0.28349135861737884</c:v>
                </c:pt>
                <c:pt idx="403">
                  <c:v>0.28217570811329828</c:v>
                </c:pt>
                <c:pt idx="404">
                  <c:v>0.28919251080172848</c:v>
                </c:pt>
                <c:pt idx="405">
                  <c:v>0.32396327412386006</c:v>
                </c:pt>
                <c:pt idx="406">
                  <c:v>0.35929788766202597</c:v>
                </c:pt>
                <c:pt idx="407">
                  <c:v>0.3653749399903985</c:v>
                </c:pt>
                <c:pt idx="408">
                  <c:v>0.34018963034085459</c:v>
                </c:pt>
                <c:pt idx="409">
                  <c:v>0.61334373499759975</c:v>
                </c:pt>
                <c:pt idx="410">
                  <c:v>0.7977854056649063</c:v>
                </c:pt>
                <c:pt idx="411">
                  <c:v>1.1860276044167066</c:v>
                </c:pt>
                <c:pt idx="412">
                  <c:v>1.2458583773403744</c:v>
                </c:pt>
                <c:pt idx="413">
                  <c:v>1.0248290926548247</c:v>
                </c:pt>
                <c:pt idx="414">
                  <c:v>0.84201632261161785</c:v>
                </c:pt>
                <c:pt idx="415">
                  <c:v>0.6582011521843496</c:v>
                </c:pt>
                <c:pt idx="416">
                  <c:v>0.55307441190590512</c:v>
                </c:pt>
                <c:pt idx="417">
                  <c:v>0.48140278444551132</c:v>
                </c:pt>
                <c:pt idx="418">
                  <c:v>0.44030436869899181</c:v>
                </c:pt>
                <c:pt idx="419">
                  <c:v>0.42019371099375913</c:v>
                </c:pt>
                <c:pt idx="420">
                  <c:v>0.38160129620739319</c:v>
                </c:pt>
                <c:pt idx="421">
                  <c:v>0.39262770043206929</c:v>
                </c:pt>
                <c:pt idx="422">
                  <c:v>0.36700384061449837</c:v>
                </c:pt>
                <c:pt idx="423">
                  <c:v>0.35616538646183399</c:v>
                </c:pt>
                <c:pt idx="424">
                  <c:v>0.39068554968795022</c:v>
                </c:pt>
                <c:pt idx="425">
                  <c:v>0.46392342774843992</c:v>
                </c:pt>
                <c:pt idx="426">
                  <c:v>0.56923811809889591</c:v>
                </c:pt>
                <c:pt idx="427">
                  <c:v>0.68219611137782055</c:v>
                </c:pt>
                <c:pt idx="428">
                  <c:v>0.79246015362458</c:v>
                </c:pt>
                <c:pt idx="429">
                  <c:v>0.84878252520403252</c:v>
                </c:pt>
                <c:pt idx="430">
                  <c:v>0.71101512241958709</c:v>
                </c:pt>
                <c:pt idx="431">
                  <c:v>0.60300648103696597</c:v>
                </c:pt>
                <c:pt idx="432">
                  <c:v>0.52588430148823817</c:v>
                </c:pt>
                <c:pt idx="433">
                  <c:v>0.48071363418146912</c:v>
                </c:pt>
                <c:pt idx="434">
                  <c:v>0.50126284205472882</c:v>
                </c:pt>
                <c:pt idx="435">
                  <c:v>0.52901680268843021</c:v>
                </c:pt>
                <c:pt idx="436">
                  <c:v>0.57212001920307254</c:v>
                </c:pt>
                <c:pt idx="437">
                  <c:v>0.46498847815650507</c:v>
                </c:pt>
                <c:pt idx="438">
                  <c:v>0.42846351416226619</c:v>
                </c:pt>
                <c:pt idx="439">
                  <c:v>0.42890206433029299</c:v>
                </c:pt>
                <c:pt idx="440">
                  <c:v>0.5151711473835815</c:v>
                </c:pt>
                <c:pt idx="441">
                  <c:v>0.61898223715794543</c:v>
                </c:pt>
                <c:pt idx="442">
                  <c:v>0.7564363898223716</c:v>
                </c:pt>
                <c:pt idx="443">
                  <c:v>0.88562073931829088</c:v>
                </c:pt>
                <c:pt idx="444">
                  <c:v>0.79534205472875674</c:v>
                </c:pt>
                <c:pt idx="445">
                  <c:v>0.83988622179548722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7-4060-8C76-35670677F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'018C'!$S$14:$S$805</c:f>
              <c:numCache>
                <c:formatCode>0.0</c:formatCode>
                <c:ptCount val="792"/>
                <c:pt idx="0">
                  <c:v>0.77353010872367789</c:v>
                </c:pt>
                <c:pt idx="1">
                  <c:v>1.5194341421357969</c:v>
                </c:pt>
                <c:pt idx="2">
                  <c:v>1.5040863225182632</c:v>
                </c:pt>
                <c:pt idx="3">
                  <c:v>2.0105643698968629</c:v>
                </c:pt>
                <c:pt idx="4">
                  <c:v>2.2837555590889553</c:v>
                </c:pt>
                <c:pt idx="5">
                  <c:v>1.4027907130425443</c:v>
                </c:pt>
                <c:pt idx="6">
                  <c:v>1.8294600984099696</c:v>
                </c:pt>
                <c:pt idx="7">
                  <c:v>2.4188163717232478</c:v>
                </c:pt>
                <c:pt idx="8">
                  <c:v>3.0818421792006871</c:v>
                </c:pt>
                <c:pt idx="9">
                  <c:v>3.9535983334765792</c:v>
                </c:pt>
                <c:pt idx="10">
                  <c:v>4.7608936453588324</c:v>
                </c:pt>
                <c:pt idx="11">
                  <c:v>3.5177202563386327</c:v>
                </c:pt>
                <c:pt idx="12">
                  <c:v>1.9399643996562093</c:v>
                </c:pt>
                <c:pt idx="13">
                  <c:v>0.59856496508379897</c:v>
                </c:pt>
                <c:pt idx="14">
                  <c:v>1.8939209408036091</c:v>
                </c:pt>
                <c:pt idx="15">
                  <c:v>2.8669727045552214</c:v>
                </c:pt>
                <c:pt idx="16">
                  <c:v>3.3243377291577136</c:v>
                </c:pt>
                <c:pt idx="17">
                  <c:v>3.6466419411259139</c:v>
                </c:pt>
                <c:pt idx="18">
                  <c:v>4.0641026347228193</c:v>
                </c:pt>
                <c:pt idx="19">
                  <c:v>3.8584418518478723</c:v>
                </c:pt>
                <c:pt idx="20">
                  <c:v>3.7602158062956588</c:v>
                </c:pt>
                <c:pt idx="21">
                  <c:v>3.5361376398796738</c:v>
                </c:pt>
                <c:pt idx="22">
                  <c:v>3.594459354426299</c:v>
                </c:pt>
                <c:pt idx="23">
                  <c:v>3.6374332493553929</c:v>
                </c:pt>
                <c:pt idx="24">
                  <c:v>3.6282245575848724</c:v>
                </c:pt>
                <c:pt idx="25">
                  <c:v>3.6220854297378584</c:v>
                </c:pt>
                <c:pt idx="26">
                  <c:v>3.6220854297378584</c:v>
                </c:pt>
                <c:pt idx="27">
                  <c:v>4.1531199885045114</c:v>
                </c:pt>
                <c:pt idx="28">
                  <c:v>4.1040069657284057</c:v>
                </c:pt>
                <c:pt idx="29">
                  <c:v>4.0088504840996997</c:v>
                </c:pt>
                <c:pt idx="30">
                  <c:v>3.7755636259131919</c:v>
                </c:pt>
                <c:pt idx="31">
                  <c:v>4.4385894333906322</c:v>
                </c:pt>
                <c:pt idx="32">
                  <c:v>4.4815633283197247</c:v>
                </c:pt>
                <c:pt idx="33">
                  <c:v>4.4631459447786845</c:v>
                </c:pt>
                <c:pt idx="34">
                  <c:v>4.5306763510958321</c:v>
                </c:pt>
                <c:pt idx="35">
                  <c:v>4.5613719903308976</c:v>
                </c:pt>
                <c:pt idx="36">
                  <c:v>4.5521632985603784</c:v>
                </c:pt>
                <c:pt idx="37">
                  <c:v>4.5736502460249229</c:v>
                </c:pt>
                <c:pt idx="38">
                  <c:v>5.2949977680489901</c:v>
                </c:pt>
                <c:pt idx="39">
                  <c:v>5.3655977382896438</c:v>
                </c:pt>
                <c:pt idx="40">
                  <c:v>5.6019541603996572</c:v>
                </c:pt>
                <c:pt idx="41">
                  <c:v>5.6295802357112166</c:v>
                </c:pt>
                <c:pt idx="42">
                  <c:v>6.2557712761065751</c:v>
                </c:pt>
                <c:pt idx="43">
                  <c:v>6.7192754285560801</c:v>
                </c:pt>
                <c:pt idx="44">
                  <c:v>6.9372144671250542</c:v>
                </c:pt>
                <c:pt idx="45">
                  <c:v>7.8887792834121173</c:v>
                </c:pt>
                <c:pt idx="46">
                  <c:v>7.9962140207348504</c:v>
                </c:pt>
                <c:pt idx="47">
                  <c:v>7.9777966371938103</c:v>
                </c:pt>
                <c:pt idx="48">
                  <c:v>8.0361183517404395</c:v>
                </c:pt>
                <c:pt idx="49">
                  <c:v>8.0545357352814779</c:v>
                </c:pt>
                <c:pt idx="50">
                  <c:v>7.8949184112591313</c:v>
                </c:pt>
                <c:pt idx="51">
                  <c:v>7.4222055670391063</c:v>
                </c:pt>
                <c:pt idx="52">
                  <c:v>7.2104056563171461</c:v>
                </c:pt>
                <c:pt idx="53">
                  <c:v>7.2196143480876662</c:v>
                </c:pt>
                <c:pt idx="54">
                  <c:v>7.2257534759346793</c:v>
                </c:pt>
                <c:pt idx="55">
                  <c:v>7.2318926037816924</c:v>
                </c:pt>
                <c:pt idx="56">
                  <c:v>7.1858491449290929</c:v>
                </c:pt>
                <c:pt idx="57">
                  <c:v>7.1520839417705204</c:v>
                </c:pt>
                <c:pt idx="58">
                  <c:v>7.1336665582294794</c:v>
                </c:pt>
                <c:pt idx="59">
                  <c:v>7.0968317911473999</c:v>
                </c:pt>
                <c:pt idx="60">
                  <c:v>7.0784144076063589</c:v>
                </c:pt>
                <c:pt idx="61">
                  <c:v>7.0692057158358406</c:v>
                </c:pt>
                <c:pt idx="62">
                  <c:v>7.0569274601418126</c:v>
                </c:pt>
                <c:pt idx="63">
                  <c:v>7.0446492044477864</c:v>
                </c:pt>
                <c:pt idx="64">
                  <c:v>7.0323709487537602</c:v>
                </c:pt>
                <c:pt idx="65">
                  <c:v>7.0108840012892122</c:v>
                </c:pt>
                <c:pt idx="66">
                  <c:v>7.0016753095186921</c:v>
                </c:pt>
                <c:pt idx="67">
                  <c:v>7.0016753095186921</c:v>
                </c:pt>
                <c:pt idx="68">
                  <c:v>7.0078144373657061</c:v>
                </c:pt>
                <c:pt idx="69">
                  <c:v>7.0293013848302515</c:v>
                </c:pt>
                <c:pt idx="70">
                  <c:v>7.0814839715298667</c:v>
                </c:pt>
                <c:pt idx="71">
                  <c:v>7.2717969347872797</c:v>
                </c:pt>
                <c:pt idx="72">
                  <c:v>7.6647011169961328</c:v>
                </c:pt>
                <c:pt idx="73">
                  <c:v>8.1282052694456368</c:v>
                </c:pt>
                <c:pt idx="74">
                  <c:v>8.2295008789213586</c:v>
                </c:pt>
                <c:pt idx="75">
                  <c:v>8.361492127632145</c:v>
                </c:pt>
                <c:pt idx="76">
                  <c:v>8.4842746845724104</c:v>
                </c:pt>
                <c:pt idx="77">
                  <c:v>8.625474625053716</c:v>
                </c:pt>
                <c:pt idx="78">
                  <c:v>8.7574658737645024</c:v>
                </c:pt>
                <c:pt idx="79">
                  <c:v>8.9232223256338621</c:v>
                </c:pt>
                <c:pt idx="80">
                  <c:v>9.095117905350234</c:v>
                </c:pt>
                <c:pt idx="81">
                  <c:v>9.1503700559733545</c:v>
                </c:pt>
                <c:pt idx="82">
                  <c:v>9.107396161044262</c:v>
                </c:pt>
                <c:pt idx="83">
                  <c:v>8.2663356460034372</c:v>
                </c:pt>
                <c:pt idx="84">
                  <c:v>7.3331882132574133</c:v>
                </c:pt>
                <c:pt idx="85">
                  <c:v>7.3331882132574133</c:v>
                </c:pt>
                <c:pt idx="86">
                  <c:v>7.3823012360335207</c:v>
                </c:pt>
                <c:pt idx="87">
                  <c:v>7.4283446948861194</c:v>
                </c:pt>
                <c:pt idx="88">
                  <c:v>7.4559707701976787</c:v>
                </c:pt>
                <c:pt idx="89">
                  <c:v>7.5020142290502783</c:v>
                </c:pt>
                <c:pt idx="90">
                  <c:v>7.4805272815857329</c:v>
                </c:pt>
                <c:pt idx="91">
                  <c:v>7.5511272518263839</c:v>
                </c:pt>
                <c:pt idx="92">
                  <c:v>7.5910315828319721</c:v>
                </c:pt>
                <c:pt idx="93">
                  <c:v>7.5941011467554791</c:v>
                </c:pt>
                <c:pt idx="94">
                  <c:v>7.584892454984959</c:v>
                </c:pt>
                <c:pt idx="95">
                  <c:v>7.5910315828319721</c:v>
                </c:pt>
                <c:pt idx="96">
                  <c:v>7.6155880942200254</c:v>
                </c:pt>
                <c:pt idx="97">
                  <c:v>7.7138141397722384</c:v>
                </c:pt>
                <c:pt idx="98">
                  <c:v>7.7782749821658781</c:v>
                </c:pt>
                <c:pt idx="99">
                  <c:v>7.9655183814997859</c:v>
                </c:pt>
                <c:pt idx="100">
                  <c:v>8.0852313745165461</c:v>
                </c:pt>
                <c:pt idx="101">
                  <c:v>8.7329093623764482</c:v>
                </c:pt>
                <c:pt idx="102">
                  <c:v>8.9907527319510088</c:v>
                </c:pt>
                <c:pt idx="103">
                  <c:v>9.0797700857327044</c:v>
                </c:pt>
                <c:pt idx="104">
                  <c:v>9.2485961015255675</c:v>
                </c:pt>
                <c:pt idx="105">
                  <c:v>10.372056497529007</c:v>
                </c:pt>
                <c:pt idx="106">
                  <c:v>10.393543444993554</c:v>
                </c:pt>
                <c:pt idx="107">
                  <c:v>10.476421670928234</c:v>
                </c:pt>
                <c:pt idx="108">
                  <c:v>10.697430273420713</c:v>
                </c:pt>
                <c:pt idx="109">
                  <c:v>10.930717131607219</c:v>
                </c:pt>
                <c:pt idx="110">
                  <c:v>11.108751839170605</c:v>
                </c:pt>
                <c:pt idx="111">
                  <c:v>11.283716982810486</c:v>
                </c:pt>
                <c:pt idx="112">
                  <c:v>11.501656021379457</c:v>
                </c:pt>
                <c:pt idx="113">
                  <c:v>11.655134217554791</c:v>
                </c:pt>
                <c:pt idx="114">
                  <c:v>11.80247328588311</c:v>
                </c:pt>
                <c:pt idx="115">
                  <c:v>12.137055753545337</c:v>
                </c:pt>
                <c:pt idx="116">
                  <c:v>12.265977438332616</c:v>
                </c:pt>
                <c:pt idx="117">
                  <c:v>12.529959935754189</c:v>
                </c:pt>
                <c:pt idx="118">
                  <c:v>12.84305545595187</c:v>
                </c:pt>
                <c:pt idx="119">
                  <c:v>13.266655277395786</c:v>
                </c:pt>
                <c:pt idx="120">
                  <c:v>13.536776902664375</c:v>
                </c:pt>
                <c:pt idx="121">
                  <c:v>13.696394226686719</c:v>
                </c:pt>
                <c:pt idx="122">
                  <c:v>13.813037655779972</c:v>
                </c:pt>
                <c:pt idx="123">
                  <c:v>14.166037506983239</c:v>
                </c:pt>
                <c:pt idx="124">
                  <c:v>16.397610479372581</c:v>
                </c:pt>
                <c:pt idx="125">
                  <c:v>16.056888883863344</c:v>
                </c:pt>
                <c:pt idx="126">
                  <c:v>16.035401936398792</c:v>
                </c:pt>
                <c:pt idx="127">
                  <c:v>16.302453997743878</c:v>
                </c:pt>
                <c:pt idx="128">
                  <c:v>15.433767407391493</c:v>
                </c:pt>
                <c:pt idx="129">
                  <c:v>18.420453104963471</c:v>
                </c:pt>
                <c:pt idx="130">
                  <c:v>18.616905196067894</c:v>
                </c:pt>
                <c:pt idx="131">
                  <c:v>18.546305225827247</c:v>
                </c:pt>
                <c:pt idx="132">
                  <c:v>18.506400894821656</c:v>
                </c:pt>
                <c:pt idx="133">
                  <c:v>18.475705255586586</c:v>
                </c:pt>
                <c:pt idx="134">
                  <c:v>18.454218308122041</c:v>
                </c:pt>
                <c:pt idx="135">
                  <c:v>18.423522668886978</c:v>
                </c:pt>
                <c:pt idx="136">
                  <c:v>18.451148744198537</c:v>
                </c:pt>
                <c:pt idx="137">
                  <c:v>18.438870488504509</c:v>
                </c:pt>
                <c:pt idx="138">
                  <c:v>18.441940052428016</c:v>
                </c:pt>
                <c:pt idx="139">
                  <c:v>18.441940052428016</c:v>
                </c:pt>
                <c:pt idx="140">
                  <c:v>18.460357435969055</c:v>
                </c:pt>
                <c:pt idx="141">
                  <c:v>18.475705255586586</c:v>
                </c:pt>
                <c:pt idx="142">
                  <c:v>18.561653045444778</c:v>
                </c:pt>
                <c:pt idx="143">
                  <c:v>18.761174700472708</c:v>
                </c:pt>
                <c:pt idx="144">
                  <c:v>20.655095641276322</c:v>
                </c:pt>
                <c:pt idx="145">
                  <c:v>20.655095641276322</c:v>
                </c:pt>
                <c:pt idx="146">
                  <c:v>20.676582588740867</c:v>
                </c:pt>
                <c:pt idx="147">
                  <c:v>20.691930408358402</c:v>
                </c:pt>
                <c:pt idx="148">
                  <c:v>20.744112995058014</c:v>
                </c:pt>
                <c:pt idx="149">
                  <c:v>20.882243371615814</c:v>
                </c:pt>
                <c:pt idx="150">
                  <c:v>21.001956364632573</c:v>
                </c:pt>
                <c:pt idx="151">
                  <c:v>21.164643252578426</c:v>
                </c:pt>
                <c:pt idx="152">
                  <c:v>21.186130200042971</c:v>
                </c:pt>
                <c:pt idx="153">
                  <c:v>21.219895403201544</c:v>
                </c:pt>
                <c:pt idx="154">
                  <c:v>21.284356245595188</c:v>
                </c:pt>
                <c:pt idx="155">
                  <c:v>21.536060487322729</c:v>
                </c:pt>
                <c:pt idx="156">
                  <c:v>21.760138653738718</c:v>
                </c:pt>
                <c:pt idx="157">
                  <c:v>22.030260279007305</c:v>
                </c:pt>
                <c:pt idx="158">
                  <c:v>22.079373301783409</c:v>
                </c:pt>
                <c:pt idx="159">
                  <c:v>22.174529783412115</c:v>
                </c:pt>
                <c:pt idx="160">
                  <c:v>22.478416611839279</c:v>
                </c:pt>
                <c:pt idx="161">
                  <c:v>21.968869000537168</c:v>
                </c:pt>
                <c:pt idx="162">
                  <c:v>21.864503827137945</c:v>
                </c:pt>
                <c:pt idx="163">
                  <c:v>21.932034233455092</c:v>
                </c:pt>
                <c:pt idx="164">
                  <c:v>22.650312191555649</c:v>
                </c:pt>
                <c:pt idx="165">
                  <c:v>22.674868702943701</c:v>
                </c:pt>
                <c:pt idx="166">
                  <c:v>22.727051289643313</c:v>
                </c:pt>
                <c:pt idx="167">
                  <c:v>22.886668613665663</c:v>
                </c:pt>
                <c:pt idx="168">
                  <c:v>23.162929366781263</c:v>
                </c:pt>
                <c:pt idx="169">
                  <c:v>23.525137909755045</c:v>
                </c:pt>
                <c:pt idx="170">
                  <c:v>23.862789941340782</c:v>
                </c:pt>
                <c:pt idx="171">
                  <c:v>24.307876710249246</c:v>
                </c:pt>
                <c:pt idx="172">
                  <c:v>24.596415719058871</c:v>
                </c:pt>
                <c:pt idx="173">
                  <c:v>24.95555469810915</c:v>
                </c:pt>
                <c:pt idx="174">
                  <c:v>25.133589405672538</c:v>
                </c:pt>
                <c:pt idx="175">
                  <c:v>25.354598008165016</c:v>
                </c:pt>
                <c:pt idx="176">
                  <c:v>25.498867512569834</c:v>
                </c:pt>
                <c:pt idx="177">
                  <c:v>25.796615213149977</c:v>
                </c:pt>
                <c:pt idx="178">
                  <c:v>25.986928176407389</c:v>
                </c:pt>
                <c:pt idx="179">
                  <c:v>26.257049801675979</c:v>
                </c:pt>
                <c:pt idx="180">
                  <c:v>26.631536600343789</c:v>
                </c:pt>
                <c:pt idx="181">
                  <c:v>26.97839732370004</c:v>
                </c:pt>
                <c:pt idx="182">
                  <c:v>26.993745143317575</c:v>
                </c:pt>
                <c:pt idx="183">
                  <c:v>27.291492843897725</c:v>
                </c:pt>
                <c:pt idx="184">
                  <c:v>28.009770801998279</c:v>
                </c:pt>
                <c:pt idx="185">
                  <c:v>28.611405331005585</c:v>
                </c:pt>
                <c:pt idx="186">
                  <c:v>28.979753001826381</c:v>
                </c:pt>
                <c:pt idx="187">
                  <c:v>29.124022506231199</c:v>
                </c:pt>
                <c:pt idx="188">
                  <c:v>29.430978898581863</c:v>
                </c:pt>
                <c:pt idx="189">
                  <c:v>29.510787560593037</c:v>
                </c:pt>
                <c:pt idx="190">
                  <c:v>29.854578720025778</c:v>
                </c:pt>
                <c:pt idx="191">
                  <c:v>29.97429171304254</c:v>
                </c:pt>
                <c:pt idx="192">
                  <c:v>30.235204646540609</c:v>
                </c:pt>
                <c:pt idx="193">
                  <c:v>30.275108977546193</c:v>
                </c:pt>
                <c:pt idx="194">
                  <c:v>30.551369730661794</c:v>
                </c:pt>
                <c:pt idx="195">
                  <c:v>30.735543566072195</c:v>
                </c:pt>
                <c:pt idx="196">
                  <c:v>31.048639086269873</c:v>
                </c:pt>
                <c:pt idx="197">
                  <c:v>31.548978005801459</c:v>
                </c:pt>
                <c:pt idx="198">
                  <c:v>31.779195300064462</c:v>
                </c:pt>
                <c:pt idx="199">
                  <c:v>32.018621286097975</c:v>
                </c:pt>
                <c:pt idx="200">
                  <c:v>32.110708203803178</c:v>
                </c:pt>
                <c:pt idx="201">
                  <c:v>32.509751513859044</c:v>
                </c:pt>
                <c:pt idx="202">
                  <c:v>32.927212207455952</c:v>
                </c:pt>
                <c:pt idx="203">
                  <c:v>34.013837836377306</c:v>
                </c:pt>
                <c:pt idx="204">
                  <c:v>34.069089987000432</c:v>
                </c:pt>
                <c:pt idx="205">
                  <c:v>34.511107191985388</c:v>
                </c:pt>
                <c:pt idx="206">
                  <c:v>34.781228817253968</c:v>
                </c:pt>
                <c:pt idx="207">
                  <c:v>35.143437360227765</c:v>
                </c:pt>
                <c:pt idx="208">
                  <c:v>35.444254624731414</c:v>
                </c:pt>
                <c:pt idx="209">
                  <c:v>35.588524129136218</c:v>
                </c:pt>
                <c:pt idx="210">
                  <c:v>35.692889302535448</c:v>
                </c:pt>
                <c:pt idx="211">
                  <c:v>35.797254475934679</c:v>
                </c:pt>
                <c:pt idx="212">
                  <c:v>35.831019679093259</c:v>
                </c:pt>
                <c:pt idx="213">
                  <c:v>36.187089094220021</c:v>
                </c:pt>
                <c:pt idx="214">
                  <c:v>36.42037595240653</c:v>
                </c:pt>
                <c:pt idx="215">
                  <c:v>36.632175863128495</c:v>
                </c:pt>
                <c:pt idx="216">
                  <c:v>36.785654059303823</c:v>
                </c:pt>
                <c:pt idx="217">
                  <c:v>37.025080045337347</c:v>
                </c:pt>
                <c:pt idx="218">
                  <c:v>37.236879956059305</c:v>
                </c:pt>
                <c:pt idx="219">
                  <c:v>37.439471175010738</c:v>
                </c:pt>
                <c:pt idx="220">
                  <c:v>37.5591841680275</c:v>
                </c:pt>
                <c:pt idx="221">
                  <c:v>37.777123206596485</c:v>
                </c:pt>
                <c:pt idx="222">
                  <c:v>37.73107974774387</c:v>
                </c:pt>
                <c:pt idx="223">
                  <c:v>37.985853553394932</c:v>
                </c:pt>
                <c:pt idx="224">
                  <c:v>37.899905763536736</c:v>
                </c:pt>
                <c:pt idx="225">
                  <c:v>37.798610154061024</c:v>
                </c:pt>
                <c:pt idx="226">
                  <c:v>38.010410064782981</c:v>
                </c:pt>
                <c:pt idx="227">
                  <c:v>38.314296893210134</c:v>
                </c:pt>
                <c:pt idx="228">
                  <c:v>38.5721402627847</c:v>
                </c:pt>
                <c:pt idx="229">
                  <c:v>38.937418369681986</c:v>
                </c:pt>
                <c:pt idx="230">
                  <c:v>39.397852958207984</c:v>
                </c:pt>
                <c:pt idx="231">
                  <c:v>39.698670222711641</c:v>
                </c:pt>
                <c:pt idx="232">
                  <c:v>39.974930975827249</c:v>
                </c:pt>
                <c:pt idx="233">
                  <c:v>40.552008993446492</c:v>
                </c:pt>
                <c:pt idx="234">
                  <c:v>40.981747942737421</c:v>
                </c:pt>
                <c:pt idx="235">
                  <c:v>41.525060757198112</c:v>
                </c:pt>
                <c:pt idx="236">
                  <c:v>41.724582412226042</c:v>
                </c:pt>
                <c:pt idx="237">
                  <c:v>41.933312759024496</c:v>
                </c:pt>
                <c:pt idx="238">
                  <c:v>41.104530499677693</c:v>
                </c:pt>
                <c:pt idx="239">
                  <c:v>39.431618161366565</c:v>
                </c:pt>
                <c:pt idx="240">
                  <c:v>38.394105555221309</c:v>
                </c:pt>
                <c:pt idx="241">
                  <c:v>37.69117541673829</c:v>
                </c:pt>
                <c:pt idx="242">
                  <c:v>38.516888112161581</c:v>
                </c:pt>
                <c:pt idx="243">
                  <c:v>41.061556604748603</c:v>
                </c:pt>
                <c:pt idx="244">
                  <c:v>41.583382471744734</c:v>
                </c:pt>
                <c:pt idx="245">
                  <c:v>40.984817506660931</c:v>
                </c:pt>
                <c:pt idx="246">
                  <c:v>39.901261441663081</c:v>
                </c:pt>
                <c:pt idx="247">
                  <c:v>39.539052898689299</c:v>
                </c:pt>
                <c:pt idx="248">
                  <c:v>39.867496238504508</c:v>
                </c:pt>
                <c:pt idx="249">
                  <c:v>40.373974285883108</c:v>
                </c:pt>
                <c:pt idx="250">
                  <c:v>40.80064367125054</c:v>
                </c:pt>
                <c:pt idx="251">
                  <c:v>40.278817804254409</c:v>
                </c:pt>
                <c:pt idx="252">
                  <c:v>40.343278646648038</c:v>
                </c:pt>
                <c:pt idx="253">
                  <c:v>40.763808904168457</c:v>
                </c:pt>
                <c:pt idx="254">
                  <c:v>41.245730440158994</c:v>
                </c:pt>
                <c:pt idx="255">
                  <c:v>41.95173014256553</c:v>
                </c:pt>
                <c:pt idx="256">
                  <c:v>42.716051559518696</c:v>
                </c:pt>
                <c:pt idx="257">
                  <c:v>43.148860072733136</c:v>
                </c:pt>
                <c:pt idx="258">
                  <c:v>43.293129577137947</c:v>
                </c:pt>
                <c:pt idx="259">
                  <c:v>43.507999051783408</c:v>
                </c:pt>
                <c:pt idx="260">
                  <c:v>43.710590270734855</c:v>
                </c:pt>
                <c:pt idx="261">
                  <c:v>43.907042361839281</c:v>
                </c:pt>
                <c:pt idx="262">
                  <c:v>44.177163987107853</c:v>
                </c:pt>
                <c:pt idx="263">
                  <c:v>44.91385932874946</c:v>
                </c:pt>
                <c:pt idx="264">
                  <c:v>45.122589675547907</c:v>
                </c:pt>
                <c:pt idx="265">
                  <c:v>45.2576504881822</c:v>
                </c:pt>
                <c:pt idx="266">
                  <c:v>45.57995470015041</c:v>
                </c:pt>
                <c:pt idx="267">
                  <c:v>45.813241558336912</c:v>
                </c:pt>
                <c:pt idx="268">
                  <c:v>45.914537167812625</c:v>
                </c:pt>
                <c:pt idx="269">
                  <c:v>46.021971905135366</c:v>
                </c:pt>
                <c:pt idx="270">
                  <c:v>46.933632390416847</c:v>
                </c:pt>
                <c:pt idx="271">
                  <c:v>46.829267217017616</c:v>
                </c:pt>
                <c:pt idx="272">
                  <c:v>47.298910497314132</c:v>
                </c:pt>
                <c:pt idx="273">
                  <c:v>48.667936007198108</c:v>
                </c:pt>
                <c:pt idx="274">
                  <c:v>48.941127196390198</c:v>
                </c:pt>
                <c:pt idx="275">
                  <c:v>49.223527077352813</c:v>
                </c:pt>
                <c:pt idx="276">
                  <c:v>49.103814084336051</c:v>
                </c:pt>
                <c:pt idx="277">
                  <c:v>49.423048732380742</c:v>
                </c:pt>
                <c:pt idx="278">
                  <c:v>49.779118147507525</c:v>
                </c:pt>
                <c:pt idx="279">
                  <c:v>50.104491923399223</c:v>
                </c:pt>
                <c:pt idx="280">
                  <c:v>50.227274480339496</c:v>
                </c:pt>
                <c:pt idx="281">
                  <c:v>50.083004975934678</c:v>
                </c:pt>
                <c:pt idx="282">
                  <c:v>50.27331793919209</c:v>
                </c:pt>
                <c:pt idx="283">
                  <c:v>49.720796432960896</c:v>
                </c:pt>
                <c:pt idx="284">
                  <c:v>49.659405154490756</c:v>
                </c:pt>
                <c:pt idx="285">
                  <c:v>43.989920587773952</c:v>
                </c:pt>
                <c:pt idx="286">
                  <c:v>47.615075581435327</c:v>
                </c:pt>
                <c:pt idx="287">
                  <c:v>49.063909753330464</c:v>
                </c:pt>
                <c:pt idx="288">
                  <c:v>50.807422061882249</c:v>
                </c:pt>
                <c:pt idx="289">
                  <c:v>51.519560892135793</c:v>
                </c:pt>
                <c:pt idx="290">
                  <c:v>51.258647958637731</c:v>
                </c:pt>
                <c:pt idx="291">
                  <c:v>50.88109159604641</c:v>
                </c:pt>
                <c:pt idx="292">
                  <c:v>47.860640695315851</c:v>
                </c:pt>
                <c:pt idx="293">
                  <c:v>45.282206999570263</c:v>
                </c:pt>
                <c:pt idx="294">
                  <c:v>43.827233699828099</c:v>
                </c:pt>
                <c:pt idx="295">
                  <c:v>44.754242004727118</c:v>
                </c:pt>
                <c:pt idx="296">
                  <c:v>44.637598575633859</c:v>
                </c:pt>
                <c:pt idx="297">
                  <c:v>44.131120528255266</c:v>
                </c:pt>
                <c:pt idx="298">
                  <c:v>44.118842272561238</c:v>
                </c:pt>
                <c:pt idx="299">
                  <c:v>44.017546663085511</c:v>
                </c:pt>
                <c:pt idx="300">
                  <c:v>44.545511657928664</c:v>
                </c:pt>
                <c:pt idx="301">
                  <c:v>44.637598575633859</c:v>
                </c:pt>
                <c:pt idx="302">
                  <c:v>44.932276712290502</c:v>
                </c:pt>
                <c:pt idx="303">
                  <c:v>44.318363927589168</c:v>
                </c:pt>
                <c:pt idx="304">
                  <c:v>44.760381132574132</c:v>
                </c:pt>
                <c:pt idx="305">
                  <c:v>44.98445929899011</c:v>
                </c:pt>
                <c:pt idx="306">
                  <c:v>47.034927999892567</c:v>
                </c:pt>
                <c:pt idx="307">
                  <c:v>48.100066681349375</c:v>
                </c:pt>
                <c:pt idx="308">
                  <c:v>48.04788409464976</c:v>
                </c:pt>
                <c:pt idx="309">
                  <c:v>47.992631944026634</c:v>
                </c:pt>
                <c:pt idx="310">
                  <c:v>48.634170804039535</c:v>
                </c:pt>
                <c:pt idx="311">
                  <c:v>49.125301031800596</c:v>
                </c:pt>
                <c:pt idx="312">
                  <c:v>49.472161755156854</c:v>
                </c:pt>
                <c:pt idx="313">
                  <c:v>50.948622002363557</c:v>
                </c:pt>
                <c:pt idx="314">
                  <c:v>54.877663824452078</c:v>
                </c:pt>
                <c:pt idx="315">
                  <c:v>54.506246589707771</c:v>
                </c:pt>
                <c:pt idx="316">
                  <c:v>57.49293228727975</c:v>
                </c:pt>
                <c:pt idx="317">
                  <c:v>57.136862872152975</c:v>
                </c:pt>
                <c:pt idx="318">
                  <c:v>56.811489096261276</c:v>
                </c:pt>
                <c:pt idx="319">
                  <c:v>56.842184735496346</c:v>
                </c:pt>
                <c:pt idx="320">
                  <c:v>56.734749998173612</c:v>
                </c:pt>
                <c:pt idx="321">
                  <c:v>56.354124071658788</c:v>
                </c:pt>
                <c:pt idx="322">
                  <c:v>56.209854567253977</c:v>
                </c:pt>
                <c:pt idx="323">
                  <c:v>55.681889572410832</c:v>
                </c:pt>
                <c:pt idx="324">
                  <c:v>55.6665417527933</c:v>
                </c:pt>
                <c:pt idx="325">
                  <c:v>55.592872218629125</c:v>
                </c:pt>
                <c:pt idx="326">
                  <c:v>55.549898323700035</c:v>
                </c:pt>
                <c:pt idx="327">
                  <c:v>55.491576609153412</c:v>
                </c:pt>
                <c:pt idx="328">
                  <c:v>55.40255925537172</c:v>
                </c:pt>
                <c:pt idx="329">
                  <c:v>55.338098412978077</c:v>
                </c:pt>
                <c:pt idx="330">
                  <c:v>55.32888972120756</c:v>
                </c:pt>
                <c:pt idx="331">
                  <c:v>55.261359314890406</c:v>
                </c:pt>
                <c:pt idx="332">
                  <c:v>55.19996803642028</c:v>
                </c:pt>
                <c:pt idx="333">
                  <c:v>55.172341961108728</c:v>
                </c:pt>
                <c:pt idx="334">
                  <c:v>55.163133269338211</c:v>
                </c:pt>
                <c:pt idx="335">
                  <c:v>55.104811554791574</c:v>
                </c:pt>
                <c:pt idx="336">
                  <c:v>55.080255043403518</c:v>
                </c:pt>
                <c:pt idx="337">
                  <c:v>54.985098561774819</c:v>
                </c:pt>
                <c:pt idx="338">
                  <c:v>54.929846411151686</c:v>
                </c:pt>
                <c:pt idx="339">
                  <c:v>54.877663824452078</c:v>
                </c:pt>
                <c:pt idx="340">
                  <c:v>54.871524696605078</c:v>
                </c:pt>
                <c:pt idx="341">
                  <c:v>54.871524696605078</c:v>
                </c:pt>
                <c:pt idx="342">
                  <c:v>54.843898621293512</c:v>
                </c:pt>
                <c:pt idx="343">
                  <c:v>54.705768244735708</c:v>
                </c:pt>
                <c:pt idx="344">
                  <c:v>54.696559552965184</c:v>
                </c:pt>
                <c:pt idx="345">
                  <c:v>54.684281297271163</c:v>
                </c:pt>
                <c:pt idx="346">
                  <c:v>54.653585658036093</c:v>
                </c:pt>
                <c:pt idx="347">
                  <c:v>54.702698680812212</c:v>
                </c:pt>
                <c:pt idx="348">
                  <c:v>54.711907372582729</c:v>
                </c:pt>
                <c:pt idx="349">
                  <c:v>54.699629116888694</c:v>
                </c:pt>
                <c:pt idx="350">
                  <c:v>54.714976936506233</c:v>
                </c:pt>
                <c:pt idx="351">
                  <c:v>54.739533447894281</c:v>
                </c:pt>
                <c:pt idx="352">
                  <c:v>54.708837808659212</c:v>
                </c:pt>
                <c:pt idx="353">
                  <c:v>54.681211733347645</c:v>
                </c:pt>
                <c:pt idx="354">
                  <c:v>54.690420425118177</c:v>
                </c:pt>
                <c:pt idx="355">
                  <c:v>54.656655221959603</c:v>
                </c:pt>
                <c:pt idx="356">
                  <c:v>54.656655221959603</c:v>
                </c:pt>
                <c:pt idx="357">
                  <c:v>54.647446530189072</c:v>
                </c:pt>
                <c:pt idx="358">
                  <c:v>54.629029146648037</c:v>
                </c:pt>
                <c:pt idx="359">
                  <c:v>54.610611763107016</c:v>
                </c:pt>
                <c:pt idx="360">
                  <c:v>54.586055251718946</c:v>
                </c:pt>
                <c:pt idx="361">
                  <c:v>54.573776996024925</c:v>
                </c:pt>
                <c:pt idx="362">
                  <c:v>54.469411822625688</c:v>
                </c:pt>
                <c:pt idx="363">
                  <c:v>54.46020313085517</c:v>
                </c:pt>
                <c:pt idx="364">
                  <c:v>54.420298799849583</c:v>
                </c:pt>
                <c:pt idx="365">
                  <c:v>54.401881416308548</c:v>
                </c:pt>
                <c:pt idx="366">
                  <c:v>54.38039446884401</c:v>
                </c:pt>
                <c:pt idx="367">
                  <c:v>54.358907521379457</c:v>
                </c:pt>
                <c:pt idx="368">
                  <c:v>54.352768393532443</c:v>
                </c:pt>
                <c:pt idx="369">
                  <c:v>54.328211882144402</c:v>
                </c:pt>
                <c:pt idx="370">
                  <c:v>54.306724934679835</c:v>
                </c:pt>
                <c:pt idx="371">
                  <c:v>54.300585806832835</c:v>
                </c:pt>
                <c:pt idx="372">
                  <c:v>54.282168423291786</c:v>
                </c:pt>
                <c:pt idx="373">
                  <c:v>54.257611911903744</c:v>
                </c:pt>
                <c:pt idx="374">
                  <c:v>54.226916272668674</c:v>
                </c:pt>
                <c:pt idx="375">
                  <c:v>54.211568453051129</c:v>
                </c:pt>
                <c:pt idx="376">
                  <c:v>54.104133715728402</c:v>
                </c:pt>
                <c:pt idx="377">
                  <c:v>54.110272843575416</c:v>
                </c:pt>
                <c:pt idx="378">
                  <c:v>54.091855460034381</c:v>
                </c:pt>
                <c:pt idx="379">
                  <c:v>54.076507640416843</c:v>
                </c:pt>
                <c:pt idx="380">
                  <c:v>54.024325053717227</c:v>
                </c:pt>
                <c:pt idx="381">
                  <c:v>53.981351158788137</c:v>
                </c:pt>
                <c:pt idx="382">
                  <c:v>53.870846857541899</c:v>
                </c:pt>
                <c:pt idx="383">
                  <c:v>53.81252514299527</c:v>
                </c:pt>
                <c:pt idx="384">
                  <c:v>53.784899067683703</c:v>
                </c:pt>
                <c:pt idx="385">
                  <c:v>53.772620811989682</c:v>
                </c:pt>
                <c:pt idx="386">
                  <c:v>53.757272992372158</c:v>
                </c:pt>
                <c:pt idx="387">
                  <c:v>53.748064300601634</c:v>
                </c:pt>
                <c:pt idx="388">
                  <c:v>53.723507789213585</c:v>
                </c:pt>
                <c:pt idx="389">
                  <c:v>53.71122953351955</c:v>
                </c:pt>
                <c:pt idx="390">
                  <c:v>53.74192517275462</c:v>
                </c:pt>
                <c:pt idx="391">
                  <c:v>53.763412120219158</c:v>
                </c:pt>
                <c:pt idx="392">
                  <c:v>53.787968631607221</c:v>
                </c:pt>
                <c:pt idx="393">
                  <c:v>53.94451639170606</c:v>
                </c:pt>
                <c:pt idx="394">
                  <c:v>54.294446678985814</c:v>
                </c:pt>
                <c:pt idx="395">
                  <c:v>54.432577055543604</c:v>
                </c:pt>
                <c:pt idx="396">
                  <c:v>54.524663973248813</c:v>
                </c:pt>
                <c:pt idx="397">
                  <c:v>54.718046500429729</c:v>
                </c:pt>
                <c:pt idx="398">
                  <c:v>55.083324607327022</c:v>
                </c:pt>
                <c:pt idx="399">
                  <c:v>58.640949194671244</c:v>
                </c:pt>
                <c:pt idx="400">
                  <c:v>61.793391344112592</c:v>
                </c:pt>
                <c:pt idx="401">
                  <c:v>63.346590689406952</c:v>
                </c:pt>
                <c:pt idx="402">
                  <c:v>66.173659062956588</c:v>
                </c:pt>
                <c:pt idx="403">
                  <c:v>66.281093800279322</c:v>
                </c:pt>
                <c:pt idx="404">
                  <c:v>66.038598250322309</c:v>
                </c:pt>
                <c:pt idx="405">
                  <c:v>67.435249835517837</c:v>
                </c:pt>
                <c:pt idx="406">
                  <c:v>69.451953333261699</c:v>
                </c:pt>
                <c:pt idx="407">
                  <c:v>71.585300260098833</c:v>
                </c:pt>
                <c:pt idx="408">
                  <c:v>71.806308862591322</c:v>
                </c:pt>
                <c:pt idx="409">
                  <c:v>71.944439239149119</c:v>
                </c:pt>
                <c:pt idx="410">
                  <c:v>80.858452873012453</c:v>
                </c:pt>
                <c:pt idx="411">
                  <c:v>84.778286003330479</c:v>
                </c:pt>
                <c:pt idx="412">
                  <c:v>87.835571671143114</c:v>
                </c:pt>
                <c:pt idx="413">
                  <c:v>89.69572740878813</c:v>
                </c:pt>
                <c:pt idx="414">
                  <c:v>88.968240758917062</c:v>
                </c:pt>
                <c:pt idx="415">
                  <c:v>88.553849629243658</c:v>
                </c:pt>
                <c:pt idx="416">
                  <c:v>88.296006259669085</c:v>
                </c:pt>
                <c:pt idx="417">
                  <c:v>88.084206348947134</c:v>
                </c:pt>
                <c:pt idx="418">
                  <c:v>87.850919490760631</c:v>
                </c:pt>
                <c:pt idx="419">
                  <c:v>87.531684842715933</c:v>
                </c:pt>
                <c:pt idx="420">
                  <c:v>87.276911037064878</c:v>
                </c:pt>
                <c:pt idx="421">
                  <c:v>87.080458945960459</c:v>
                </c:pt>
                <c:pt idx="422">
                  <c:v>86.537146131499767</c:v>
                </c:pt>
                <c:pt idx="423">
                  <c:v>86.377528807477432</c:v>
                </c:pt>
                <c:pt idx="424">
                  <c:v>86.233259303072629</c:v>
                </c:pt>
                <c:pt idx="425">
                  <c:v>86.156520204984972</c:v>
                </c:pt>
                <c:pt idx="426">
                  <c:v>86.03680721196821</c:v>
                </c:pt>
                <c:pt idx="427">
                  <c:v>85.96006811388051</c:v>
                </c:pt>
                <c:pt idx="428">
                  <c:v>85.864911632251832</c:v>
                </c:pt>
                <c:pt idx="429">
                  <c:v>85.775894278470147</c:v>
                </c:pt>
                <c:pt idx="430">
                  <c:v>85.735989947464518</c:v>
                </c:pt>
                <c:pt idx="431">
                  <c:v>85.656181285453385</c:v>
                </c:pt>
                <c:pt idx="432">
                  <c:v>85.597859570906749</c:v>
                </c:pt>
                <c:pt idx="433">
                  <c:v>85.567163931671686</c:v>
                </c:pt>
                <c:pt idx="434">
                  <c:v>85.551816112054155</c:v>
                </c:pt>
                <c:pt idx="435">
                  <c:v>85.511911781048568</c:v>
                </c:pt>
                <c:pt idx="436">
                  <c:v>85.432103119037393</c:v>
                </c:pt>
                <c:pt idx="437">
                  <c:v>85.404477043725819</c:v>
                </c:pt>
                <c:pt idx="438">
                  <c:v>85.208024952621386</c:v>
                </c:pt>
                <c:pt idx="439">
                  <c:v>85.214164080468422</c:v>
                </c:pt>
                <c:pt idx="440">
                  <c:v>85.254068411474009</c:v>
                </c:pt>
                <c:pt idx="441">
                  <c:v>85.247929283626974</c:v>
                </c:pt>
                <c:pt idx="442">
                  <c:v>85.152772801998296</c:v>
                </c:pt>
                <c:pt idx="443">
                  <c:v>84.873442484959156</c:v>
                </c:pt>
                <c:pt idx="444">
                  <c:v>84.704616469166311</c:v>
                </c:pt>
                <c:pt idx="445">
                  <c:v>84.336268798345529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A-4857-91D0-52293A02D4F8}"/>
            </c:ext>
          </c:extLst>
        </c:ser>
        <c:ser>
          <c:idx val="0"/>
          <c:order val="1"/>
          <c:tx>
            <c:strRef>
              <c:f>'018C'!$N$11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'018C'!$N$14:$N$805</c:f>
              <c:numCache>
                <c:formatCode>0.0</c:formatCode>
                <c:ptCount val="79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A-4857-91D0-52293A02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'018C'!$R$14:$R$805</c:f>
              <c:numCache>
                <c:formatCode>0.0</c:formatCode>
                <c:ptCount val="792"/>
                <c:pt idx="0">
                  <c:v>6.5132691512455114</c:v>
                </c:pt>
                <c:pt idx="1">
                  <c:v>4.1934985376466187</c:v>
                </c:pt>
                <c:pt idx="2">
                  <c:v>6.0020238816836695</c:v>
                </c:pt>
                <c:pt idx="3">
                  <c:v>4.5646605680831804</c:v>
                </c:pt>
                <c:pt idx="4">
                  <c:v>10.636823208271741</c:v>
                </c:pt>
                <c:pt idx="5">
                  <c:v>1.7189451654745069</c:v>
                </c:pt>
                <c:pt idx="6">
                  <c:v>5.0503300582147181</c:v>
                </c:pt>
                <c:pt idx="7">
                  <c:v>3.1402236057779946</c:v>
                </c:pt>
                <c:pt idx="8">
                  <c:v>4.9820702647463353</c:v>
                </c:pt>
                <c:pt idx="9">
                  <c:v>2.6528432122415118</c:v>
                </c:pt>
                <c:pt idx="10">
                  <c:v>3.6438991378636572</c:v>
                </c:pt>
                <c:pt idx="11">
                  <c:v>3.6216604063855669</c:v>
                </c:pt>
                <c:pt idx="12">
                  <c:v>5.1620745121943283</c:v>
                </c:pt>
                <c:pt idx="13">
                  <c:v>7.77186711627858</c:v>
                </c:pt>
                <c:pt idx="14">
                  <c:v>5.1855950555001025</c:v>
                </c:pt>
                <c:pt idx="15">
                  <c:v>5.0419505548845329</c:v>
                </c:pt>
                <c:pt idx="16">
                  <c:v>4.3711224393819368</c:v>
                </c:pt>
                <c:pt idx="17">
                  <c:v>5.0913034552896788</c:v>
                </c:pt>
                <c:pt idx="18">
                  <c:v>7.119806044852119</c:v>
                </c:pt>
                <c:pt idx="19">
                  <c:v>6.0575479152758627</c:v>
                </c:pt>
                <c:pt idx="20">
                  <c:v>4.86949492664478</c:v>
                </c:pt>
                <c:pt idx="21">
                  <c:v>6.1144463579346855</c:v>
                </c:pt>
                <c:pt idx="22">
                  <c:v>3.2921564655133815</c:v>
                </c:pt>
                <c:pt idx="23">
                  <c:v>2.6094001402068145</c:v>
                </c:pt>
                <c:pt idx="24">
                  <c:v>3.1718026771764327</c:v>
                </c:pt>
                <c:pt idx="25">
                  <c:v>2.6930735020807992</c:v>
                </c:pt>
                <c:pt idx="26">
                  <c:v>4.6468930773028916</c:v>
                </c:pt>
                <c:pt idx="27">
                  <c:v>3.8877752700151063</c:v>
                </c:pt>
                <c:pt idx="28">
                  <c:v>4.1358290007812482</c:v>
                </c:pt>
                <c:pt idx="29">
                  <c:v>2.7575948456568016</c:v>
                </c:pt>
                <c:pt idx="30">
                  <c:v>9.4859293249368335</c:v>
                </c:pt>
                <c:pt idx="31">
                  <c:v>6.568004998289287</c:v>
                </c:pt>
                <c:pt idx="32">
                  <c:v>3.0139453225559314</c:v>
                </c:pt>
                <c:pt idx="33">
                  <c:v>3.6162547806442196</c:v>
                </c:pt>
                <c:pt idx="34">
                  <c:v>4.8468033401830848</c:v>
                </c:pt>
                <c:pt idx="35">
                  <c:v>4.5964695325304703</c:v>
                </c:pt>
                <c:pt idx="36">
                  <c:v>4.7540687117957612</c:v>
                </c:pt>
                <c:pt idx="37">
                  <c:v>6.6382564861873341</c:v>
                </c:pt>
                <c:pt idx="38">
                  <c:v>4.1887727581024432</c:v>
                </c:pt>
                <c:pt idx="39">
                  <c:v>5.3357560655198224</c:v>
                </c:pt>
                <c:pt idx="40">
                  <c:v>3.8424563330523256</c:v>
                </c:pt>
                <c:pt idx="41">
                  <c:v>4.543441738305642</c:v>
                </c:pt>
                <c:pt idx="42">
                  <c:v>4.0964395954140187</c:v>
                </c:pt>
                <c:pt idx="43">
                  <c:v>2.917395296175211</c:v>
                </c:pt>
                <c:pt idx="44">
                  <c:v>2.8512514488231564</c:v>
                </c:pt>
                <c:pt idx="45">
                  <c:v>2.5943007576052906</c:v>
                </c:pt>
                <c:pt idx="46">
                  <c:v>2.523389558669404</c:v>
                </c:pt>
                <c:pt idx="47">
                  <c:v>2.586411806705454</c:v>
                </c:pt>
                <c:pt idx="48">
                  <c:v>2.947243886513184</c:v>
                </c:pt>
                <c:pt idx="49">
                  <c:v>4.5769774157635386</c:v>
                </c:pt>
                <c:pt idx="50">
                  <c:v>6.097345636962622</c:v>
                </c:pt>
                <c:pt idx="51">
                  <c:v>5.016841944643474</c:v>
                </c:pt>
                <c:pt idx="52">
                  <c:v>4.58143909296518</c:v>
                </c:pt>
                <c:pt idx="53">
                  <c:v>4.7667151266408077</c:v>
                </c:pt>
                <c:pt idx="54">
                  <c:v>5.8879475213890382</c:v>
                </c:pt>
                <c:pt idx="55">
                  <c:v>7.4482678007944125</c:v>
                </c:pt>
                <c:pt idx="56">
                  <c:v>7.11030348463553</c:v>
                </c:pt>
                <c:pt idx="57">
                  <c:v>8.5687638727106066</c:v>
                </c:pt>
                <c:pt idx="58">
                  <c:v>7.8670127973327117</c:v>
                </c:pt>
                <c:pt idx="59">
                  <c:v>9.0730108767820674</c:v>
                </c:pt>
                <c:pt idx="60">
                  <c:v>8.720407475354218</c:v>
                </c:pt>
                <c:pt idx="61">
                  <c:v>9.0478491069237172</c:v>
                </c:pt>
                <c:pt idx="62">
                  <c:v>8.7087469445638757</c:v>
                </c:pt>
                <c:pt idx="63">
                  <c:v>8.7371715788670006</c:v>
                </c:pt>
                <c:pt idx="64">
                  <c:v>8.271049135489287</c:v>
                </c:pt>
                <c:pt idx="65">
                  <c:v>7.6174773537216867</c:v>
                </c:pt>
                <c:pt idx="66">
                  <c:v>6.2337977377549922</c:v>
                </c:pt>
                <c:pt idx="67">
                  <c:v>4.4412132743571799</c:v>
                </c:pt>
                <c:pt idx="68">
                  <c:v>2.9539262813924929</c:v>
                </c:pt>
                <c:pt idx="69">
                  <c:v>2.2595581652701822</c:v>
                </c:pt>
                <c:pt idx="70">
                  <c:v>2.388202676005541</c:v>
                </c:pt>
                <c:pt idx="71">
                  <c:v>2.2614587924050902</c:v>
                </c:pt>
                <c:pt idx="72">
                  <c:v>2.5202169045586089</c:v>
                </c:pt>
                <c:pt idx="73">
                  <c:v>2.5802089996953002</c:v>
                </c:pt>
                <c:pt idx="74">
                  <c:v>2.6691275286797906</c:v>
                </c:pt>
                <c:pt idx="75">
                  <c:v>2.5640252005246746</c:v>
                </c:pt>
                <c:pt idx="76">
                  <c:v>2.3703729011540822</c:v>
                </c:pt>
                <c:pt idx="77">
                  <c:v>2.2204630806032251</c:v>
                </c:pt>
                <c:pt idx="78">
                  <c:v>2.0882942679945335</c:v>
                </c:pt>
                <c:pt idx="79">
                  <c:v>2.2906402484817607</c:v>
                </c:pt>
                <c:pt idx="80">
                  <c:v>1.8887067679476037</c:v>
                </c:pt>
                <c:pt idx="81">
                  <c:v>2.206738163659292</c:v>
                </c:pt>
                <c:pt idx="82">
                  <c:v>1.4467190007953636</c:v>
                </c:pt>
                <c:pt idx="83">
                  <c:v>1.4544141599964389</c:v>
                </c:pt>
                <c:pt idx="84">
                  <c:v>1.3101649388371182</c:v>
                </c:pt>
                <c:pt idx="85">
                  <c:v>1.5498093209875368</c:v>
                </c:pt>
                <c:pt idx="86">
                  <c:v>1.2443186654742537</c:v>
                </c:pt>
                <c:pt idx="87">
                  <c:v>1.5091971476244348</c:v>
                </c:pt>
                <c:pt idx="88">
                  <c:v>2.3867270616322536</c:v>
                </c:pt>
                <c:pt idx="89">
                  <c:v>0.99980846669591084</c:v>
                </c:pt>
                <c:pt idx="90">
                  <c:v>1.3643398517642675</c:v>
                </c:pt>
                <c:pt idx="91">
                  <c:v>1.2272855835076051</c:v>
                </c:pt>
                <c:pt idx="92">
                  <c:v>0.95063730944514957</c:v>
                </c:pt>
                <c:pt idx="93">
                  <c:v>1.0599033801887077</c:v>
                </c:pt>
                <c:pt idx="94">
                  <c:v>1.4868239216963579</c:v>
                </c:pt>
                <c:pt idx="95">
                  <c:v>2.1526256277955271</c:v>
                </c:pt>
                <c:pt idx="96">
                  <c:v>1.9908676478405465</c:v>
                </c:pt>
                <c:pt idx="97">
                  <c:v>1.5707005717621174</c:v>
                </c:pt>
                <c:pt idx="98">
                  <c:v>1.819911820635145</c:v>
                </c:pt>
                <c:pt idx="99">
                  <c:v>2.1342680790075916</c:v>
                </c:pt>
                <c:pt idx="100">
                  <c:v>1.4352119615152186</c:v>
                </c:pt>
                <c:pt idx="101">
                  <c:v>1.0181869491762949</c:v>
                </c:pt>
                <c:pt idx="102">
                  <c:v>1.3773367391454041</c:v>
                </c:pt>
                <c:pt idx="103">
                  <c:v>1.5795897375012964</c:v>
                </c:pt>
                <c:pt idx="104">
                  <c:v>1.607934682929747</c:v>
                </c:pt>
                <c:pt idx="105">
                  <c:v>1.6237291375102634</c:v>
                </c:pt>
                <c:pt idx="106">
                  <c:v>1.4968256089534961</c:v>
                </c:pt>
                <c:pt idx="107">
                  <c:v>1.5282513598599539</c:v>
                </c:pt>
                <c:pt idx="108">
                  <c:v>1.6598073506791049</c:v>
                </c:pt>
                <c:pt idx="109">
                  <c:v>1.7277916867680791</c:v>
                </c:pt>
                <c:pt idx="110">
                  <c:v>1.6348346258122408</c:v>
                </c:pt>
                <c:pt idx="111">
                  <c:v>1.611503324819026</c:v>
                </c:pt>
                <c:pt idx="112">
                  <c:v>1.4382319175023914</c:v>
                </c:pt>
                <c:pt idx="113">
                  <c:v>1.3512939282747478</c:v>
                </c:pt>
                <c:pt idx="114">
                  <c:v>1.496209928973163</c:v>
                </c:pt>
                <c:pt idx="115">
                  <c:v>1.6231964024697474</c:v>
                </c:pt>
                <c:pt idx="116">
                  <c:v>1.5346353189699495</c:v>
                </c:pt>
                <c:pt idx="117">
                  <c:v>1.7112581103527151</c:v>
                </c:pt>
                <c:pt idx="118">
                  <c:v>1.8782505680897423</c:v>
                </c:pt>
                <c:pt idx="119">
                  <c:v>2.1035527590951766</c:v>
                </c:pt>
                <c:pt idx="120">
                  <c:v>2.0081543838943174</c:v>
                </c:pt>
                <c:pt idx="121">
                  <c:v>1.8905576567476947</c:v>
                </c:pt>
                <c:pt idx="122">
                  <c:v>1.3436254386067679</c:v>
                </c:pt>
                <c:pt idx="123">
                  <c:v>1.3440382097146411</c:v>
                </c:pt>
                <c:pt idx="124">
                  <c:v>1.3923881070652475</c:v>
                </c:pt>
                <c:pt idx="125">
                  <c:v>1.0320279615891721</c:v>
                </c:pt>
                <c:pt idx="126">
                  <c:v>1.5053081318267618</c:v>
                </c:pt>
                <c:pt idx="127">
                  <c:v>0.9895238537412322</c:v>
                </c:pt>
                <c:pt idx="128">
                  <c:v>0.99792456601487489</c:v>
                </c:pt>
                <c:pt idx="129">
                  <c:v>1.0268294754035654</c:v>
                </c:pt>
                <c:pt idx="130">
                  <c:v>0.86165154983837766</c:v>
                </c:pt>
                <c:pt idx="131">
                  <c:v>0.9198969494139364</c:v>
                </c:pt>
                <c:pt idx="132">
                  <c:v>1.1761330311203919</c:v>
                </c:pt>
                <c:pt idx="133">
                  <c:v>1.3588906979876385</c:v>
                </c:pt>
                <c:pt idx="134">
                  <c:v>1.162360871677061</c:v>
                </c:pt>
                <c:pt idx="135">
                  <c:v>1.2757548637823055</c:v>
                </c:pt>
                <c:pt idx="136">
                  <c:v>1.4006486062462888</c:v>
                </c:pt>
                <c:pt idx="137">
                  <c:v>1.4714081089543689</c:v>
                </c:pt>
                <c:pt idx="138">
                  <c:v>1.4990375036818218</c:v>
                </c:pt>
                <c:pt idx="139">
                  <c:v>1.3617954135183594</c:v>
                </c:pt>
                <c:pt idx="140">
                  <c:v>1.0050238470667314</c:v>
                </c:pt>
                <c:pt idx="141">
                  <c:v>1.2072716220899862</c:v>
                </c:pt>
                <c:pt idx="142">
                  <c:v>1.2092791619256558</c:v>
                </c:pt>
                <c:pt idx="143">
                  <c:v>1.4419727525899984</c:v>
                </c:pt>
                <c:pt idx="144">
                  <c:v>1.5799673048474718</c:v>
                </c:pt>
                <c:pt idx="145">
                  <c:v>1.4574607584437602</c:v>
                </c:pt>
                <c:pt idx="146">
                  <c:v>1.6150849589311771</c:v>
                </c:pt>
                <c:pt idx="147">
                  <c:v>1.4185384857048378</c:v>
                </c:pt>
                <c:pt idx="148">
                  <c:v>1.007486568461667</c:v>
                </c:pt>
                <c:pt idx="149">
                  <c:v>0.85568197396467049</c:v>
                </c:pt>
                <c:pt idx="150">
                  <c:v>0.92468052269732559</c:v>
                </c:pt>
                <c:pt idx="151">
                  <c:v>1.0312473990604287</c:v>
                </c:pt>
                <c:pt idx="152">
                  <c:v>1.042745676971502</c:v>
                </c:pt>
                <c:pt idx="153">
                  <c:v>0.98454673678265459</c:v>
                </c:pt>
                <c:pt idx="154">
                  <c:v>1.0340832670328375</c:v>
                </c:pt>
                <c:pt idx="155">
                  <c:v>1.0765237757946351</c:v>
                </c:pt>
                <c:pt idx="156">
                  <c:v>1.0641354302960822</c:v>
                </c:pt>
                <c:pt idx="157">
                  <c:v>1.1869754594440971</c:v>
                </c:pt>
                <c:pt idx="158">
                  <c:v>1.4378186190875168</c:v>
                </c:pt>
                <c:pt idx="159">
                  <c:v>1.7499768129809905</c:v>
                </c:pt>
                <c:pt idx="160">
                  <c:v>1.4056963780147684</c:v>
                </c:pt>
                <c:pt idx="161">
                  <c:v>1.2970108235518873</c:v>
                </c:pt>
                <c:pt idx="162">
                  <c:v>1.3148730671312689</c:v>
                </c:pt>
                <c:pt idx="163">
                  <c:v>1.3969244402879231</c:v>
                </c:pt>
                <c:pt idx="164">
                  <c:v>1.3597810153684933</c:v>
                </c:pt>
                <c:pt idx="165">
                  <c:v>1.1119044733656216</c:v>
                </c:pt>
                <c:pt idx="166">
                  <c:v>1.1051871446183994</c:v>
                </c:pt>
                <c:pt idx="167">
                  <c:v>1.1152462082585175</c:v>
                </c:pt>
                <c:pt idx="168">
                  <c:v>1.2674235015725057</c:v>
                </c:pt>
                <c:pt idx="169">
                  <c:v>1.021523548681744</c:v>
                </c:pt>
                <c:pt idx="170">
                  <c:v>1.0839262917639405</c:v>
                </c:pt>
                <c:pt idx="171">
                  <c:v>1.215656260519647</c:v>
                </c:pt>
                <c:pt idx="172">
                  <c:v>1.3659765357591434</c:v>
                </c:pt>
                <c:pt idx="173">
                  <c:v>1.2586156265397646</c:v>
                </c:pt>
                <c:pt idx="174">
                  <c:v>1.4042890525419955</c:v>
                </c:pt>
                <c:pt idx="175">
                  <c:v>1.505904371396112</c:v>
                </c:pt>
                <c:pt idx="176">
                  <c:v>1.8276563313288092</c:v>
                </c:pt>
                <c:pt idx="177">
                  <c:v>1.90548874252058</c:v>
                </c:pt>
                <c:pt idx="178">
                  <c:v>1.8733098853951122</c:v>
                </c:pt>
                <c:pt idx="179">
                  <c:v>1.8744183853800813</c:v>
                </c:pt>
                <c:pt idx="180">
                  <c:v>1.9324701707660288</c:v>
                </c:pt>
                <c:pt idx="181">
                  <c:v>1.8301260034944498</c:v>
                </c:pt>
                <c:pt idx="182">
                  <c:v>1.9325067470840402</c:v>
                </c:pt>
                <c:pt idx="183">
                  <c:v>1.9697404687000812</c:v>
                </c:pt>
                <c:pt idx="184">
                  <c:v>1.8863337028507041</c:v>
                </c:pt>
                <c:pt idx="185">
                  <c:v>1.5540007657058021</c:v>
                </c:pt>
                <c:pt idx="186">
                  <c:v>1.3925245611252892</c:v>
                </c:pt>
                <c:pt idx="187">
                  <c:v>1.3399621104311141</c:v>
                </c:pt>
                <c:pt idx="188">
                  <c:v>1.5245531732894746</c:v>
                </c:pt>
                <c:pt idx="189">
                  <c:v>1.6766057352465735</c:v>
                </c:pt>
                <c:pt idx="190">
                  <c:v>1.5885957567219284</c:v>
                </c:pt>
                <c:pt idx="191">
                  <c:v>1.795787392899562</c:v>
                </c:pt>
                <c:pt idx="192">
                  <c:v>1.71159290383796</c:v>
                </c:pt>
                <c:pt idx="193">
                  <c:v>1.6022947207347478</c:v>
                </c:pt>
                <c:pt idx="194">
                  <c:v>1.4948872827657451</c:v>
                </c:pt>
                <c:pt idx="195">
                  <c:v>1.4316081386944557</c:v>
                </c:pt>
                <c:pt idx="196">
                  <c:v>1.6124805987344919</c:v>
                </c:pt>
                <c:pt idx="197">
                  <c:v>1.7374830251793056</c:v>
                </c:pt>
                <c:pt idx="198">
                  <c:v>1.7340025792854752</c:v>
                </c:pt>
                <c:pt idx="199">
                  <c:v>1.6016346798100674</c:v>
                </c:pt>
                <c:pt idx="200">
                  <c:v>1.6235488128285454</c:v>
                </c:pt>
                <c:pt idx="201">
                  <c:v>1.541938174125318</c:v>
                </c:pt>
                <c:pt idx="202">
                  <c:v>1.6337186370829742</c:v>
                </c:pt>
                <c:pt idx="203">
                  <c:v>1.6110017360147177</c:v>
                </c:pt>
                <c:pt idx="204">
                  <c:v>1.7380301813499224</c:v>
                </c:pt>
                <c:pt idx="205">
                  <c:v>1.6800675269424907</c:v>
                </c:pt>
                <c:pt idx="206">
                  <c:v>1.7786757150638037</c:v>
                </c:pt>
                <c:pt idx="207">
                  <c:v>1.8252445789960547</c:v>
                </c:pt>
                <c:pt idx="208">
                  <c:v>1.9025458066918826</c:v>
                </c:pt>
                <c:pt idx="209">
                  <c:v>1.9375752699686739</c:v>
                </c:pt>
                <c:pt idx="210">
                  <c:v>1.9417115786510009</c:v>
                </c:pt>
                <c:pt idx="211">
                  <c:v>1.9520937569406493</c:v>
                </c:pt>
                <c:pt idx="212">
                  <c:v>1.9429444204683006</c:v>
                </c:pt>
                <c:pt idx="213">
                  <c:v>1.894358323051708</c:v>
                </c:pt>
                <c:pt idx="214">
                  <c:v>1.9503611799139435</c:v>
                </c:pt>
                <c:pt idx="215">
                  <c:v>1.9216114846351895</c:v>
                </c:pt>
                <c:pt idx="216">
                  <c:v>1.9339164337948418</c:v>
                </c:pt>
                <c:pt idx="217">
                  <c:v>1.9499874023669268</c:v>
                </c:pt>
                <c:pt idx="218">
                  <c:v>1.9736530937569063</c:v>
                </c:pt>
                <c:pt idx="219">
                  <c:v>2.0001222854305478</c:v>
                </c:pt>
                <c:pt idx="220">
                  <c:v>2.0399050550043225</c:v>
                </c:pt>
                <c:pt idx="221">
                  <c:v>1.8894940666162787</c:v>
                </c:pt>
                <c:pt idx="222">
                  <c:v>1.9667586841107678</c:v>
                </c:pt>
                <c:pt idx="223">
                  <c:v>2.0735874513347392</c:v>
                </c:pt>
                <c:pt idx="224">
                  <c:v>2.064495542875584</c:v>
                </c:pt>
                <c:pt idx="225">
                  <c:v>2.018488778437129</c:v>
                </c:pt>
                <c:pt idx="226">
                  <c:v>1.9714413123841625</c:v>
                </c:pt>
                <c:pt idx="227">
                  <c:v>1.9842321482682816</c:v>
                </c:pt>
                <c:pt idx="228">
                  <c:v>2.0440042156282399</c:v>
                </c:pt>
                <c:pt idx="229">
                  <c:v>2.0226740119751954</c:v>
                </c:pt>
                <c:pt idx="230">
                  <c:v>2.0206230458868766</c:v>
                </c:pt>
                <c:pt idx="231">
                  <c:v>1.9985963704158913</c:v>
                </c:pt>
                <c:pt idx="232">
                  <c:v>1.9447463630715165</c:v>
                </c:pt>
                <c:pt idx="233">
                  <c:v>1.9033566660923347</c:v>
                </c:pt>
                <c:pt idx="234">
                  <c:v>1.914176729900785</c:v>
                </c:pt>
                <c:pt idx="235">
                  <c:v>1.9472548339733144</c:v>
                </c:pt>
                <c:pt idx="236">
                  <c:v>2.0169637217248804</c:v>
                </c:pt>
                <c:pt idx="237">
                  <c:v>2.0360665540044169</c:v>
                </c:pt>
                <c:pt idx="238">
                  <c:v>2.1770936938787795</c:v>
                </c:pt>
                <c:pt idx="239">
                  <c:v>2.1675743004339791</c:v>
                </c:pt>
                <c:pt idx="240">
                  <c:v>2.2595359561043042</c:v>
                </c:pt>
                <c:pt idx="241">
                  <c:v>2.2648941370980604</c:v>
                </c:pt>
                <c:pt idx="242">
                  <c:v>2.0942303831374049</c:v>
                </c:pt>
                <c:pt idx="243">
                  <c:v>1.9722603749088481</c:v>
                </c:pt>
                <c:pt idx="244">
                  <c:v>1.9723573177050031</c:v>
                </c:pt>
                <c:pt idx="245">
                  <c:v>2.0400776624534003</c:v>
                </c:pt>
                <c:pt idx="246">
                  <c:v>2.0514992467390907</c:v>
                </c:pt>
                <c:pt idx="247">
                  <c:v>2.0352594501400909</c:v>
                </c:pt>
                <c:pt idx="248">
                  <c:v>2.0014317725588078</c:v>
                </c:pt>
                <c:pt idx="249">
                  <c:v>2.0151582540310287</c:v>
                </c:pt>
                <c:pt idx="250">
                  <c:v>2.0762704410598221</c:v>
                </c:pt>
                <c:pt idx="251">
                  <c:v>2.0944629875112737</c:v>
                </c:pt>
                <c:pt idx="252">
                  <c:v>2.0736599080097404</c:v>
                </c:pt>
                <c:pt idx="253">
                  <c:v>1.9990193970370564</c:v>
                </c:pt>
                <c:pt idx="254">
                  <c:v>1.9244558513527446</c:v>
                </c:pt>
                <c:pt idx="255">
                  <c:v>1.9087159761512011</c:v>
                </c:pt>
                <c:pt idx="256">
                  <c:v>1.8877632466600747</c:v>
                </c:pt>
                <c:pt idx="257">
                  <c:v>1.9326293527020981</c:v>
                </c:pt>
                <c:pt idx="258">
                  <c:v>1.9212057346435381</c:v>
                </c:pt>
                <c:pt idx="259">
                  <c:v>1.9082753022563237</c:v>
                </c:pt>
                <c:pt idx="260">
                  <c:v>1.8711908964153423</c:v>
                </c:pt>
                <c:pt idx="261">
                  <c:v>1.8581322510184997</c:v>
                </c:pt>
                <c:pt idx="262">
                  <c:v>1.8083310282149145</c:v>
                </c:pt>
                <c:pt idx="263">
                  <c:v>1.7706347109323035</c:v>
                </c:pt>
                <c:pt idx="264">
                  <c:v>1.7407933209983799</c:v>
                </c:pt>
                <c:pt idx="265">
                  <c:v>1.7470274938726524</c:v>
                </c:pt>
                <c:pt idx="266">
                  <c:v>1.7566024660340624</c:v>
                </c:pt>
                <c:pt idx="267">
                  <c:v>1.789921821238398</c:v>
                </c:pt>
                <c:pt idx="268">
                  <c:v>1.752873806093316</c:v>
                </c:pt>
                <c:pt idx="269">
                  <c:v>1.6963353544802704</c:v>
                </c:pt>
                <c:pt idx="270">
                  <c:v>1.7103163650445632</c:v>
                </c:pt>
                <c:pt idx="271">
                  <c:v>1.6912211567173607</c:v>
                </c:pt>
                <c:pt idx="272">
                  <c:v>1.6362022365004316</c:v>
                </c:pt>
                <c:pt idx="273">
                  <c:v>1.6273763030748598</c:v>
                </c:pt>
                <c:pt idx="274">
                  <c:v>1.6296711805976625</c:v>
                </c:pt>
                <c:pt idx="275">
                  <c:v>1.6364071708579762</c:v>
                </c:pt>
                <c:pt idx="276">
                  <c:v>1.6105044306323948</c:v>
                </c:pt>
                <c:pt idx="277">
                  <c:v>1.5558235012667594</c:v>
                </c:pt>
                <c:pt idx="278">
                  <c:v>1.551227079253549</c:v>
                </c:pt>
                <c:pt idx="279">
                  <c:v>1.5335556313012062</c:v>
                </c:pt>
                <c:pt idx="280">
                  <c:v>1.5738777659574517</c:v>
                </c:pt>
                <c:pt idx="281">
                  <c:v>1.5626425296548845</c:v>
                </c:pt>
                <c:pt idx="282">
                  <c:v>1.5514347060691687</c:v>
                </c:pt>
                <c:pt idx="283">
                  <c:v>1.6273432389921387</c:v>
                </c:pt>
                <c:pt idx="284">
                  <c:v>1.322949906240094</c:v>
                </c:pt>
                <c:pt idx="285">
                  <c:v>1.1468188870291831</c:v>
                </c:pt>
                <c:pt idx="286">
                  <c:v>1.3491586201933943</c:v>
                </c:pt>
                <c:pt idx="287">
                  <c:v>1.331157945057895</c:v>
                </c:pt>
                <c:pt idx="288">
                  <c:v>1.266170254931021</c:v>
                </c:pt>
                <c:pt idx="289">
                  <c:v>1.2745578231285841</c:v>
                </c:pt>
                <c:pt idx="290">
                  <c:v>1.2698970478532656</c:v>
                </c:pt>
                <c:pt idx="291">
                  <c:v>0.67059517676772062</c:v>
                </c:pt>
                <c:pt idx="292">
                  <c:v>1.4579304942443303</c:v>
                </c:pt>
                <c:pt idx="293">
                  <c:v>2.0197476149098312</c:v>
                </c:pt>
                <c:pt idx="294">
                  <c:v>2.0865263896779536</c:v>
                </c:pt>
                <c:pt idx="295">
                  <c:v>2.4126805723300628</c:v>
                </c:pt>
                <c:pt idx="296">
                  <c:v>2.9581509705417961</c:v>
                </c:pt>
                <c:pt idx="297">
                  <c:v>3.4691630285469093</c:v>
                </c:pt>
                <c:pt idx="298">
                  <c:v>3.6627186402190191</c:v>
                </c:pt>
                <c:pt idx="299">
                  <c:v>3.6310497504189438</c:v>
                </c:pt>
                <c:pt idx="300">
                  <c:v>3.7596174008025014</c:v>
                </c:pt>
                <c:pt idx="301">
                  <c:v>3.8062920671247453</c:v>
                </c:pt>
                <c:pt idx="302">
                  <c:v>3.5647958550852747</c:v>
                </c:pt>
                <c:pt idx="303">
                  <c:v>3.5448344199878945</c:v>
                </c:pt>
                <c:pt idx="304">
                  <c:v>3.669882099000902</c:v>
                </c:pt>
                <c:pt idx="305">
                  <c:v>3.8095555204865668</c:v>
                </c:pt>
                <c:pt idx="306">
                  <c:v>3.5787360554086431</c:v>
                </c:pt>
                <c:pt idx="307">
                  <c:v>3.5189361429339101</c:v>
                </c:pt>
                <c:pt idx="308">
                  <c:v>3.4638120956298786</c:v>
                </c:pt>
                <c:pt idx="309">
                  <c:v>3.2233052639992441</c:v>
                </c:pt>
                <c:pt idx="310">
                  <c:v>3.1301514656015801</c:v>
                </c:pt>
                <c:pt idx="311">
                  <c:v>2.9987670663062902</c:v>
                </c:pt>
                <c:pt idx="312">
                  <c:v>3.170753772639364</c:v>
                </c:pt>
                <c:pt idx="313">
                  <c:v>3.1436247164047879</c:v>
                </c:pt>
                <c:pt idx="314">
                  <c:v>3.3221953263746191</c:v>
                </c:pt>
                <c:pt idx="315">
                  <c:v>3.1424333090384082</c:v>
                </c:pt>
                <c:pt idx="316">
                  <c:v>3.1633184408982378</c:v>
                </c:pt>
                <c:pt idx="317">
                  <c:v>3.2882039619565804</c:v>
                </c:pt>
                <c:pt idx="318">
                  <c:v>3.4385106601006812</c:v>
                </c:pt>
                <c:pt idx="319">
                  <c:v>3.5813735295201576</c:v>
                </c:pt>
                <c:pt idx="320">
                  <c:v>3.5228736701623173</c:v>
                </c:pt>
                <c:pt idx="321">
                  <c:v>3.7242626309217348</c:v>
                </c:pt>
                <c:pt idx="322">
                  <c:v>3.9186661252818022</c:v>
                </c:pt>
                <c:pt idx="323">
                  <c:v>3.5164423500864794</c:v>
                </c:pt>
                <c:pt idx="324">
                  <c:v>3.3747643832589853</c:v>
                </c:pt>
                <c:pt idx="325">
                  <c:v>3.3883188634699053</c:v>
                </c:pt>
                <c:pt idx="326">
                  <c:v>3.8776257935224274</c:v>
                </c:pt>
                <c:pt idx="327">
                  <c:v>4.152880241175998</c:v>
                </c:pt>
                <c:pt idx="328">
                  <c:v>4.3536986700492175</c:v>
                </c:pt>
                <c:pt idx="329">
                  <c:v>3.3336499360928884</c:v>
                </c:pt>
                <c:pt idx="330">
                  <c:v>3.3791345031272235</c:v>
                </c:pt>
                <c:pt idx="331">
                  <c:v>3.5333125053206493</c:v>
                </c:pt>
                <c:pt idx="332">
                  <c:v>3.3835932301943323</c:v>
                </c:pt>
                <c:pt idx="333">
                  <c:v>3.2187878387833284</c:v>
                </c:pt>
                <c:pt idx="334">
                  <c:v>2.9925101958234324</c:v>
                </c:pt>
                <c:pt idx="335">
                  <c:v>3.0850550724369046</c:v>
                </c:pt>
                <c:pt idx="336">
                  <c:v>3.1007984711471028</c:v>
                </c:pt>
                <c:pt idx="337">
                  <c:v>3.1219912834088257</c:v>
                </c:pt>
                <c:pt idx="338">
                  <c:v>3.1422835030154519</c:v>
                </c:pt>
                <c:pt idx="339">
                  <c:v>3.3107701118384409</c:v>
                </c:pt>
                <c:pt idx="340">
                  <c:v>3.0109065994978668</c:v>
                </c:pt>
                <c:pt idx="341">
                  <c:v>3.0287428958254403</c:v>
                </c:pt>
                <c:pt idx="342">
                  <c:v>3.0917976060046173</c:v>
                </c:pt>
                <c:pt idx="343">
                  <c:v>3.0691556360409096</c:v>
                </c:pt>
                <c:pt idx="344">
                  <c:v>3.2502111704817462</c:v>
                </c:pt>
                <c:pt idx="345">
                  <c:v>3.443161197759983</c:v>
                </c:pt>
                <c:pt idx="346">
                  <c:v>3.3985106636997582</c:v>
                </c:pt>
                <c:pt idx="347">
                  <c:v>3.2661261845204148</c:v>
                </c:pt>
                <c:pt idx="348">
                  <c:v>3.2879306184343586</c:v>
                </c:pt>
                <c:pt idx="349">
                  <c:v>3.0641384214219145</c:v>
                </c:pt>
                <c:pt idx="350">
                  <c:v>3.026437870834616</c:v>
                </c:pt>
                <c:pt idx="351">
                  <c:v>2.6718496149006059</c:v>
                </c:pt>
                <c:pt idx="352">
                  <c:v>2.8900395838183699</c:v>
                </c:pt>
                <c:pt idx="353">
                  <c:v>3.0322218959735703</c:v>
                </c:pt>
                <c:pt idx="354">
                  <c:v>3.1157558388286337</c:v>
                </c:pt>
                <c:pt idx="355">
                  <c:v>3.1430433848909063</c:v>
                </c:pt>
                <c:pt idx="356">
                  <c:v>3.1672899674519543</c:v>
                </c:pt>
                <c:pt idx="357">
                  <c:v>3.0090134374674866</c:v>
                </c:pt>
                <c:pt idx="358">
                  <c:v>2.9570836423397782</c:v>
                </c:pt>
                <c:pt idx="359">
                  <c:v>2.9292949206266008</c:v>
                </c:pt>
                <c:pt idx="360">
                  <c:v>2.936069608385909</c:v>
                </c:pt>
                <c:pt idx="361">
                  <c:v>2.892337792731364</c:v>
                </c:pt>
                <c:pt idx="362">
                  <c:v>3.0425610741745044</c:v>
                </c:pt>
                <c:pt idx="363">
                  <c:v>3.2137308738128554</c:v>
                </c:pt>
                <c:pt idx="364">
                  <c:v>3.3544581089005328</c:v>
                </c:pt>
                <c:pt idx="365">
                  <c:v>3.1236554354775881</c:v>
                </c:pt>
                <c:pt idx="366">
                  <c:v>3.0659765357055226</c:v>
                </c:pt>
                <c:pt idx="367">
                  <c:v>2.9262054232211927</c:v>
                </c:pt>
                <c:pt idx="368">
                  <c:v>2.8821684669464651</c:v>
                </c:pt>
                <c:pt idx="369">
                  <c:v>2.6389633071031109</c:v>
                </c:pt>
                <c:pt idx="370">
                  <c:v>2.4787513366240677</c:v>
                </c:pt>
                <c:pt idx="371">
                  <c:v>2.5975020562286923</c:v>
                </c:pt>
                <c:pt idx="372">
                  <c:v>2.7003042641808017</c:v>
                </c:pt>
                <c:pt idx="373">
                  <c:v>2.9233021478610142</c:v>
                </c:pt>
                <c:pt idx="374">
                  <c:v>2.9696030128785393</c:v>
                </c:pt>
                <c:pt idx="375">
                  <c:v>2.8450831180730809</c:v>
                </c:pt>
                <c:pt idx="376">
                  <c:v>3.1884098704161792</c:v>
                </c:pt>
                <c:pt idx="377">
                  <c:v>2.5205594462467156</c:v>
                </c:pt>
                <c:pt idx="378">
                  <c:v>2.3538989959853529</c:v>
                </c:pt>
                <c:pt idx="379">
                  <c:v>2.2852517651832693</c:v>
                </c:pt>
                <c:pt idx="380">
                  <c:v>2.3003626433848319</c:v>
                </c:pt>
                <c:pt idx="381">
                  <c:v>2.4008275400052863</c:v>
                </c:pt>
                <c:pt idx="382">
                  <c:v>2.3026399072703168</c:v>
                </c:pt>
                <c:pt idx="383">
                  <c:v>1.9358062247613204</c:v>
                </c:pt>
                <c:pt idx="384">
                  <c:v>1.5374590353329296</c:v>
                </c:pt>
                <c:pt idx="385">
                  <c:v>1.0000669741577295</c:v>
                </c:pt>
                <c:pt idx="386">
                  <c:v>0.88485242823300325</c:v>
                </c:pt>
                <c:pt idx="387">
                  <c:v>0.78014358139590967</c:v>
                </c:pt>
                <c:pt idx="388">
                  <c:v>0.74209781181576762</c:v>
                </c:pt>
                <c:pt idx="389">
                  <c:v>0.74576143052059352</c:v>
                </c:pt>
                <c:pt idx="390">
                  <c:v>0.7506554090843891</c:v>
                </c:pt>
                <c:pt idx="391">
                  <c:v>0.7065553411699611</c:v>
                </c:pt>
                <c:pt idx="392">
                  <c:v>0.88486041113463287</c:v>
                </c:pt>
                <c:pt idx="393">
                  <c:v>0.9144418874412098</c:v>
                </c:pt>
                <c:pt idx="394">
                  <c:v>0.9123092119577183</c:v>
                </c:pt>
                <c:pt idx="395">
                  <c:v>0.93243388392210191</c:v>
                </c:pt>
                <c:pt idx="396">
                  <c:v>0.90910610195406893</c:v>
                </c:pt>
                <c:pt idx="397">
                  <c:v>1.052451572762332</c:v>
                </c:pt>
                <c:pt idx="398">
                  <c:v>0.96789601807548398</c:v>
                </c:pt>
                <c:pt idx="399">
                  <c:v>0.99770937022795347</c:v>
                </c:pt>
                <c:pt idx="400">
                  <c:v>0.94539762723627119</c:v>
                </c:pt>
                <c:pt idx="401">
                  <c:v>1.1437399935321777</c:v>
                </c:pt>
                <c:pt idx="402">
                  <c:v>1.2078765355225591</c:v>
                </c:pt>
                <c:pt idx="403">
                  <c:v>1.4012385267410332</c:v>
                </c:pt>
                <c:pt idx="404">
                  <c:v>1.6436479748156416</c:v>
                </c:pt>
                <c:pt idx="405">
                  <c:v>1.6239240583367343</c:v>
                </c:pt>
                <c:pt idx="406">
                  <c:v>1.611037018151189</c:v>
                </c:pt>
                <c:pt idx="407">
                  <c:v>1.6583365169065556</c:v>
                </c:pt>
                <c:pt idx="408">
                  <c:v>1.6906704419005854</c:v>
                </c:pt>
                <c:pt idx="409">
                  <c:v>3.1202907290351649</c:v>
                </c:pt>
                <c:pt idx="410">
                  <c:v>1.5748383419169745</c:v>
                </c:pt>
                <c:pt idx="411">
                  <c:v>2.0355724930410637</c:v>
                </c:pt>
                <c:pt idx="412">
                  <c:v>2.9465016992887372</c:v>
                </c:pt>
                <c:pt idx="413">
                  <c:v>3.0479939406967747</c:v>
                </c:pt>
                <c:pt idx="414">
                  <c:v>2.947871616270505</c:v>
                </c:pt>
                <c:pt idx="415">
                  <c:v>2.6199823547389647</c:v>
                </c:pt>
                <c:pt idx="416">
                  <c:v>2.3437700688800422</c:v>
                </c:pt>
                <c:pt idx="417">
                  <c:v>1.9993534569416458</c:v>
                </c:pt>
                <c:pt idx="418">
                  <c:v>1.8177854135212279</c:v>
                </c:pt>
                <c:pt idx="419">
                  <c:v>1.7821097989642332</c:v>
                </c:pt>
                <c:pt idx="420">
                  <c:v>1.6588434777304299</c:v>
                </c:pt>
                <c:pt idx="421">
                  <c:v>1.705366143507324</c:v>
                </c:pt>
                <c:pt idx="422">
                  <c:v>1.5317310309389374</c:v>
                </c:pt>
                <c:pt idx="423">
                  <c:v>1.4644383232457183</c:v>
                </c:pt>
                <c:pt idx="424">
                  <c:v>1.5757249863726071</c:v>
                </c:pt>
                <c:pt idx="425">
                  <c:v>1.6862163060985695</c:v>
                </c:pt>
                <c:pt idx="426">
                  <c:v>1.9610979809605471</c:v>
                </c:pt>
                <c:pt idx="427">
                  <c:v>2.2243633398882299</c:v>
                </c:pt>
                <c:pt idx="428">
                  <c:v>2.4959956068520097</c:v>
                </c:pt>
                <c:pt idx="429">
                  <c:v>2.7828889205301741</c:v>
                </c:pt>
                <c:pt idx="430">
                  <c:v>2.5382690211082504</c:v>
                </c:pt>
                <c:pt idx="431">
                  <c:v>2.3309286709237718</c:v>
                </c:pt>
                <c:pt idx="432">
                  <c:v>2.0279543949330425</c:v>
                </c:pt>
                <c:pt idx="433">
                  <c:v>1.8438927617521201</c:v>
                </c:pt>
                <c:pt idx="434">
                  <c:v>1.8821197549191946</c:v>
                </c:pt>
                <c:pt idx="435">
                  <c:v>2.0038360471162626</c:v>
                </c:pt>
                <c:pt idx="436">
                  <c:v>2.2893944491781624</c:v>
                </c:pt>
                <c:pt idx="437">
                  <c:v>1.7586808184464575</c:v>
                </c:pt>
                <c:pt idx="438">
                  <c:v>1.8411187529676374</c:v>
                </c:pt>
                <c:pt idx="439">
                  <c:v>1.8184581134327278</c:v>
                </c:pt>
                <c:pt idx="440">
                  <c:v>2.0478442269441777</c:v>
                </c:pt>
                <c:pt idx="441">
                  <c:v>2.1897752595618316</c:v>
                </c:pt>
                <c:pt idx="442">
                  <c:v>2.5766079262930832</c:v>
                </c:pt>
                <c:pt idx="443">
                  <c:v>3.2413988123439439</c:v>
                </c:pt>
                <c:pt idx="444">
                  <c:v>3.0618054918745665</c:v>
                </c:pt>
                <c:pt idx="445">
                  <c:v>3.3870832529117116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B-4782-BD34-7F2BF627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'018C'!$U$14:$U$805</c:f>
              <c:numCache>
                <c:formatCode>0</c:formatCode>
                <c:ptCount val="7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1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4</c:v>
                </c:pt>
                <c:pt idx="327">
                  <c:v>4</c:v>
                </c:pt>
                <c:pt idx="328">
                  <c:v>3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9-4A30-945A-12CE5B8F7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'018C'!$AN$14:$AN$805</c:f>
              <c:numCache>
                <c:formatCode>0</c:formatCode>
                <c:ptCount val="792"/>
                <c:pt idx="0">
                  <c:v>0.45056497175145371</c:v>
                </c:pt>
                <c:pt idx="1">
                  <c:v>0.56525423728814006</c:v>
                </c:pt>
                <c:pt idx="2">
                  <c:v>0.38229755178909575</c:v>
                </c:pt>
                <c:pt idx="3">
                  <c:v>0.28672316384180663</c:v>
                </c:pt>
                <c:pt idx="4">
                  <c:v>0.31403013182679834</c:v>
                </c:pt>
                <c:pt idx="5">
                  <c:v>1.4022128060263657</c:v>
                </c:pt>
                <c:pt idx="6">
                  <c:v>1.2178907721280958</c:v>
                </c:pt>
                <c:pt idx="7">
                  <c:v>1.1223163841808068</c:v>
                </c:pt>
                <c:pt idx="8">
                  <c:v>0.77551789077217603</c:v>
                </c:pt>
                <c:pt idx="9">
                  <c:v>1.5182674199623376</c:v>
                </c:pt>
                <c:pt idx="10">
                  <c:v>1.5510357815442912</c:v>
                </c:pt>
                <c:pt idx="11">
                  <c:v>1.9715630885122419</c:v>
                </c:pt>
                <c:pt idx="12">
                  <c:v>1.5401129943503067</c:v>
                </c:pt>
                <c:pt idx="13">
                  <c:v>1.024011299435067</c:v>
                </c:pt>
                <c:pt idx="14">
                  <c:v>1.3161958568738354</c:v>
                </c:pt>
                <c:pt idx="15">
                  <c:v>1.171468926553707</c:v>
                </c:pt>
                <c:pt idx="16">
                  <c:v>1.3080037664783626</c:v>
                </c:pt>
                <c:pt idx="17">
                  <c:v>1.4745762711864601</c:v>
                </c:pt>
                <c:pt idx="18">
                  <c:v>1.4936911487759179</c:v>
                </c:pt>
                <c:pt idx="19">
                  <c:v>1.9715630885122419</c:v>
                </c:pt>
                <c:pt idx="20">
                  <c:v>2.228248587570667</c:v>
                </c:pt>
                <c:pt idx="21">
                  <c:v>1.7667608286252892</c:v>
                </c:pt>
                <c:pt idx="22">
                  <c:v>3.4079096045197868</c:v>
                </c:pt>
                <c:pt idx="23">
                  <c:v>4.2981167608286492</c:v>
                </c:pt>
                <c:pt idx="24">
                  <c:v>3.6236346516007845</c:v>
                </c:pt>
                <c:pt idx="25">
                  <c:v>4.5493408662900512</c:v>
                </c:pt>
                <c:pt idx="26">
                  <c:v>5.297551789077235</c:v>
                </c:pt>
                <c:pt idx="27">
                  <c:v>11.419774011299467</c:v>
                </c:pt>
                <c:pt idx="28">
                  <c:v>13.24752040175769</c:v>
                </c:pt>
                <c:pt idx="29">
                  <c:v>12.94486817325801</c:v>
                </c:pt>
                <c:pt idx="30">
                  <c:v>4.8224105461393618</c:v>
                </c:pt>
                <c:pt idx="31">
                  <c:v>1.7312617702448245</c:v>
                </c:pt>
                <c:pt idx="32">
                  <c:v>5.5624293785310739</c:v>
                </c:pt>
                <c:pt idx="33">
                  <c:v>5.0135593220339398</c:v>
                </c:pt>
                <c:pt idx="34">
                  <c:v>3.3123352165725577</c:v>
                </c:pt>
                <c:pt idx="35">
                  <c:v>3.0228813559322405</c:v>
                </c:pt>
                <c:pt idx="36">
                  <c:v>2.6596986817326025</c:v>
                </c:pt>
                <c:pt idx="37">
                  <c:v>2.2227871939736441</c:v>
                </c:pt>
                <c:pt idx="38">
                  <c:v>3.9485875706215068</c:v>
                </c:pt>
                <c:pt idx="39">
                  <c:v>3.1375706214689263</c:v>
                </c:pt>
                <c:pt idx="40">
                  <c:v>2.9764595103578517</c:v>
                </c:pt>
                <c:pt idx="41">
                  <c:v>1.9142184557439295</c:v>
                </c:pt>
                <c:pt idx="42">
                  <c:v>1.4500000000000404</c:v>
                </c:pt>
                <c:pt idx="43">
                  <c:v>1.4472693032015289</c:v>
                </c:pt>
                <c:pt idx="44">
                  <c:v>1.4008474576271401</c:v>
                </c:pt>
                <c:pt idx="45">
                  <c:v>1.4609227871940251</c:v>
                </c:pt>
                <c:pt idx="46">
                  <c:v>1.4936911487759179</c:v>
                </c:pt>
                <c:pt idx="47">
                  <c:v>1.4063088512241628</c:v>
                </c:pt>
                <c:pt idx="48">
                  <c:v>1.4254237288135601</c:v>
                </c:pt>
                <c:pt idx="49">
                  <c:v>1.4773069679849713</c:v>
                </c:pt>
                <c:pt idx="50">
                  <c:v>1.7039548022598934</c:v>
                </c:pt>
                <c:pt idx="51">
                  <c:v>2.1272128060264159</c:v>
                </c:pt>
                <c:pt idx="52">
                  <c:v>1.6930320150659695</c:v>
                </c:pt>
                <c:pt idx="53">
                  <c:v>1.3680790960452471</c:v>
                </c:pt>
                <c:pt idx="54">
                  <c:v>1.3462335216572781</c:v>
                </c:pt>
                <c:pt idx="55">
                  <c:v>1.387193973634705</c:v>
                </c:pt>
                <c:pt idx="56">
                  <c:v>1.6957627118644198</c:v>
                </c:pt>
                <c:pt idx="57">
                  <c:v>1.5947269303201692</c:v>
                </c:pt>
                <c:pt idx="58">
                  <c:v>2.0753295668550047</c:v>
                </c:pt>
                <c:pt idx="59">
                  <c:v>1.9852165725047382</c:v>
                </c:pt>
                <c:pt idx="60">
                  <c:v>2.1381355932203396</c:v>
                </c:pt>
                <c:pt idx="61">
                  <c:v>1.9387947269303494</c:v>
                </c:pt>
                <c:pt idx="62">
                  <c:v>1.8759887005650138</c:v>
                </c:pt>
                <c:pt idx="63">
                  <c:v>1.9005649717514337</c:v>
                </c:pt>
                <c:pt idx="64">
                  <c:v>1.8923728813559604</c:v>
                </c:pt>
                <c:pt idx="65">
                  <c:v>1.8186440677966402</c:v>
                </c:pt>
                <c:pt idx="66">
                  <c:v>1.76949152542374</c:v>
                </c:pt>
                <c:pt idx="67">
                  <c:v>1.6356873822975959</c:v>
                </c:pt>
                <c:pt idx="68">
                  <c:v>1.5046139359699027</c:v>
                </c:pt>
                <c:pt idx="69">
                  <c:v>0.76732580037667253</c:v>
                </c:pt>
                <c:pt idx="70">
                  <c:v>1.5428436911488181</c:v>
                </c:pt>
                <c:pt idx="71">
                  <c:v>0.74411487758947803</c:v>
                </c:pt>
                <c:pt idx="72">
                  <c:v>1.4308851224105825</c:v>
                </c:pt>
                <c:pt idx="73">
                  <c:v>1.4854990583804446</c:v>
                </c:pt>
                <c:pt idx="74">
                  <c:v>1.512806026365376</c:v>
                </c:pt>
                <c:pt idx="75">
                  <c:v>1.4800376647834828</c:v>
                </c:pt>
                <c:pt idx="76">
                  <c:v>1.4636534839924755</c:v>
                </c:pt>
                <c:pt idx="77">
                  <c:v>0.72226930320150895</c:v>
                </c:pt>
                <c:pt idx="78">
                  <c:v>0.73046139359701256</c:v>
                </c:pt>
                <c:pt idx="79">
                  <c:v>1.6848399246704358</c:v>
                </c:pt>
                <c:pt idx="80">
                  <c:v>1.1004708097928682</c:v>
                </c:pt>
                <c:pt idx="81">
                  <c:v>2.5340866290019317</c:v>
                </c:pt>
                <c:pt idx="82">
                  <c:v>2.3183615819209029</c:v>
                </c:pt>
                <c:pt idx="83">
                  <c:v>1.9865819209039635</c:v>
                </c:pt>
                <c:pt idx="84">
                  <c:v>1.871892655367247</c:v>
                </c:pt>
                <c:pt idx="85">
                  <c:v>1.2165254237288403</c:v>
                </c:pt>
                <c:pt idx="86">
                  <c:v>0.93116760828625889</c:v>
                </c:pt>
                <c:pt idx="87">
                  <c:v>0.88884180790960676</c:v>
                </c:pt>
                <c:pt idx="88">
                  <c:v>2.0398305084746005</c:v>
                </c:pt>
                <c:pt idx="89">
                  <c:v>2.2268832391713813</c:v>
                </c:pt>
                <c:pt idx="90">
                  <c:v>2.524529190207172</c:v>
                </c:pt>
                <c:pt idx="91">
                  <c:v>3.3887947269303291</c:v>
                </c:pt>
                <c:pt idx="92">
                  <c:v>3.6359227871939948</c:v>
                </c:pt>
                <c:pt idx="93">
                  <c:v>3.9677024482109347</c:v>
                </c:pt>
                <c:pt idx="94">
                  <c:v>2.3661487758945481</c:v>
                </c:pt>
                <c:pt idx="95">
                  <c:v>2.5013182674199776</c:v>
                </c:pt>
                <c:pt idx="96">
                  <c:v>1.0308380414312848</c:v>
                </c:pt>
                <c:pt idx="97">
                  <c:v>2.1162900188324012</c:v>
                </c:pt>
                <c:pt idx="98">
                  <c:v>1.9251412429378532</c:v>
                </c:pt>
                <c:pt idx="99">
                  <c:v>1.1564500941619857</c:v>
                </c:pt>
                <c:pt idx="100">
                  <c:v>1.1072975517890857</c:v>
                </c:pt>
                <c:pt idx="101">
                  <c:v>1.6138418079096268</c:v>
                </c:pt>
                <c:pt idx="102">
                  <c:v>1.3817325800376823</c:v>
                </c:pt>
                <c:pt idx="103">
                  <c:v>1.1701035781544513</c:v>
                </c:pt>
                <c:pt idx="104">
                  <c:v>1.164642184557459</c:v>
                </c:pt>
                <c:pt idx="105">
                  <c:v>1.1291431261770244</c:v>
                </c:pt>
                <c:pt idx="106">
                  <c:v>1.1264124293785434</c:v>
                </c:pt>
                <c:pt idx="107">
                  <c:v>1.1482580037664822</c:v>
                </c:pt>
                <c:pt idx="108">
                  <c:v>1.1346045197740167</c:v>
                </c:pt>
                <c:pt idx="109">
                  <c:v>1.1468926553672569</c:v>
                </c:pt>
                <c:pt idx="110">
                  <c:v>1.1578154425612111</c:v>
                </c:pt>
                <c:pt idx="111">
                  <c:v>1.1414312617702647</c:v>
                </c:pt>
                <c:pt idx="112">
                  <c:v>1.1673728813559401</c:v>
                </c:pt>
                <c:pt idx="113">
                  <c:v>1.1400659133710089</c:v>
                </c:pt>
                <c:pt idx="114">
                  <c:v>1.152354048964219</c:v>
                </c:pt>
                <c:pt idx="115">
                  <c:v>1.2056026365348558</c:v>
                </c:pt>
                <c:pt idx="116">
                  <c:v>1.2670433145009659</c:v>
                </c:pt>
                <c:pt idx="117">
                  <c:v>1.2533898305085003</c:v>
                </c:pt>
                <c:pt idx="118">
                  <c:v>1.3134651600753546</c:v>
                </c:pt>
                <c:pt idx="119">
                  <c:v>2.5996233521657781</c:v>
                </c:pt>
                <c:pt idx="120">
                  <c:v>1.2861581920904237</c:v>
                </c:pt>
                <c:pt idx="121">
                  <c:v>1.3230225988700834</c:v>
                </c:pt>
                <c:pt idx="122">
                  <c:v>1.336676082862549</c:v>
                </c:pt>
                <c:pt idx="123">
                  <c:v>1.2288135593220502</c:v>
                </c:pt>
                <c:pt idx="124">
                  <c:v>1.2520244821092446</c:v>
                </c:pt>
                <c:pt idx="125">
                  <c:v>1.4718455743879488</c:v>
                </c:pt>
                <c:pt idx="126">
                  <c:v>1.3557909604519767</c:v>
                </c:pt>
                <c:pt idx="127">
                  <c:v>1.8200094161958655</c:v>
                </c:pt>
                <c:pt idx="128">
                  <c:v>1.9292372881356201</c:v>
                </c:pt>
                <c:pt idx="129">
                  <c:v>1.4964218455743989</c:v>
                </c:pt>
                <c:pt idx="130">
                  <c:v>1.5237288135593299</c:v>
                </c:pt>
                <c:pt idx="131">
                  <c:v>1.4158662900188612</c:v>
                </c:pt>
                <c:pt idx="132">
                  <c:v>1.3475988700565034</c:v>
                </c:pt>
                <c:pt idx="133">
                  <c:v>1.3653483992467055</c:v>
                </c:pt>
                <c:pt idx="134">
                  <c:v>1.4814030131826779</c:v>
                </c:pt>
                <c:pt idx="135">
                  <c:v>1.4486346516007542</c:v>
                </c:pt>
                <c:pt idx="136">
                  <c:v>1.3790018832391711</c:v>
                </c:pt>
                <c:pt idx="137">
                  <c:v>1.3489642184557591</c:v>
                </c:pt>
                <c:pt idx="138">
                  <c:v>1.3571563088512324</c:v>
                </c:pt>
                <c:pt idx="139">
                  <c:v>1.383097928436938</c:v>
                </c:pt>
                <c:pt idx="140">
                  <c:v>1.4909604519774069</c:v>
                </c:pt>
                <c:pt idx="141">
                  <c:v>1.3926553672316668</c:v>
                </c:pt>
                <c:pt idx="142">
                  <c:v>1.3817325800376823</c:v>
                </c:pt>
                <c:pt idx="143">
                  <c:v>1.3899246704331556</c:v>
                </c:pt>
                <c:pt idx="144">
                  <c:v>1.469114877589468</c:v>
                </c:pt>
                <c:pt idx="145">
                  <c:v>1.4718455743879488</c:v>
                </c:pt>
                <c:pt idx="146">
                  <c:v>1.4977871939736547</c:v>
                </c:pt>
                <c:pt idx="147">
                  <c:v>1.4431732580037926</c:v>
                </c:pt>
                <c:pt idx="148">
                  <c:v>1.4363465160075446</c:v>
                </c:pt>
                <c:pt idx="149">
                  <c:v>1.3871939736346746</c:v>
                </c:pt>
                <c:pt idx="150">
                  <c:v>1.3325800376648125</c:v>
                </c:pt>
                <c:pt idx="151">
                  <c:v>1.3694444444444724</c:v>
                </c:pt>
                <c:pt idx="152">
                  <c:v>1.4035781544256212</c:v>
                </c:pt>
                <c:pt idx="153">
                  <c:v>1.3489642184557591</c:v>
                </c:pt>
                <c:pt idx="154">
                  <c:v>1.3462335216572781</c:v>
                </c:pt>
                <c:pt idx="155">
                  <c:v>1.3435028248587668</c:v>
                </c:pt>
                <c:pt idx="156">
                  <c:v>1.3858286252354188</c:v>
                </c:pt>
                <c:pt idx="157">
                  <c:v>1.5646892655367266</c:v>
                </c:pt>
                <c:pt idx="158">
                  <c:v>1.5360169491525701</c:v>
                </c:pt>
                <c:pt idx="159">
                  <c:v>1.4513653483992657</c:v>
                </c:pt>
                <c:pt idx="160">
                  <c:v>1.5674199623352381</c:v>
                </c:pt>
                <c:pt idx="161">
                  <c:v>1.5155367231638566</c:v>
                </c:pt>
                <c:pt idx="162">
                  <c:v>1.4459039548022736</c:v>
                </c:pt>
                <c:pt idx="163">
                  <c:v>1.4745762711864601</c:v>
                </c:pt>
                <c:pt idx="164">
                  <c:v>1.4909604519774069</c:v>
                </c:pt>
                <c:pt idx="165">
                  <c:v>1.46228813559322</c:v>
                </c:pt>
                <c:pt idx="166">
                  <c:v>1.3612523540489687</c:v>
                </c:pt>
                <c:pt idx="167">
                  <c:v>1.3912900188324113</c:v>
                </c:pt>
                <c:pt idx="168">
                  <c:v>1.419962335216598</c:v>
                </c:pt>
                <c:pt idx="169">
                  <c:v>1.4895951035781814</c:v>
                </c:pt>
                <c:pt idx="170">
                  <c:v>1.4841337099811891</c:v>
                </c:pt>
                <c:pt idx="171">
                  <c:v>1.4895951035781814</c:v>
                </c:pt>
                <c:pt idx="172">
                  <c:v>1.4854990583804144</c:v>
                </c:pt>
                <c:pt idx="173">
                  <c:v>1.5401129943503067</c:v>
                </c:pt>
                <c:pt idx="174">
                  <c:v>1.545574387947269</c:v>
                </c:pt>
                <c:pt idx="175">
                  <c:v>1.6479755178907756</c:v>
                </c:pt>
                <c:pt idx="176">
                  <c:v>1.6588983050847601</c:v>
                </c:pt>
                <c:pt idx="177">
                  <c:v>3.3997175141243137</c:v>
                </c:pt>
                <c:pt idx="178">
                  <c:v>3.3915254237288397</c:v>
                </c:pt>
                <c:pt idx="179">
                  <c:v>3.4188323917137713</c:v>
                </c:pt>
                <c:pt idx="180">
                  <c:v>3.364218455743909</c:v>
                </c:pt>
                <c:pt idx="181">
                  <c:v>3.4079096045197868</c:v>
                </c:pt>
                <c:pt idx="182">
                  <c:v>3.375141242937894</c:v>
                </c:pt>
                <c:pt idx="183">
                  <c:v>3.3696798493408715</c:v>
                </c:pt>
                <c:pt idx="184">
                  <c:v>3.293220338983101</c:v>
                </c:pt>
                <c:pt idx="185">
                  <c:v>1.5960922787194245</c:v>
                </c:pt>
                <c:pt idx="186">
                  <c:v>1.5797080979284481</c:v>
                </c:pt>
                <c:pt idx="187">
                  <c:v>1.7025894538606678</c:v>
                </c:pt>
                <c:pt idx="188">
                  <c:v>1.7626647834275224</c:v>
                </c:pt>
                <c:pt idx="189">
                  <c:v>1.8090866290019112</c:v>
                </c:pt>
                <c:pt idx="190">
                  <c:v>1.8555084745763</c:v>
                </c:pt>
                <c:pt idx="191">
                  <c:v>3.5908662900188308</c:v>
                </c:pt>
                <c:pt idx="192">
                  <c:v>1.8705273069679913</c:v>
                </c:pt>
                <c:pt idx="193">
                  <c:v>1.8582391713747812</c:v>
                </c:pt>
                <c:pt idx="194">
                  <c:v>1.8063559322034</c:v>
                </c:pt>
                <c:pt idx="195">
                  <c:v>1.8705273069679913</c:v>
                </c:pt>
                <c:pt idx="196">
                  <c:v>1.8978342749529222</c:v>
                </c:pt>
                <c:pt idx="197">
                  <c:v>1.8227401129943768</c:v>
                </c:pt>
                <c:pt idx="198">
                  <c:v>1.8486817325800524</c:v>
                </c:pt>
                <c:pt idx="199">
                  <c:v>1.8445856873823159</c:v>
                </c:pt>
                <c:pt idx="200">
                  <c:v>1.815913370998129</c:v>
                </c:pt>
                <c:pt idx="201">
                  <c:v>1.7954331450094154</c:v>
                </c:pt>
                <c:pt idx="202">
                  <c:v>1.8145480225988733</c:v>
                </c:pt>
                <c:pt idx="203">
                  <c:v>1.9114877589453876</c:v>
                </c:pt>
                <c:pt idx="204">
                  <c:v>3.7629001883239512</c:v>
                </c:pt>
                <c:pt idx="205">
                  <c:v>1.9087570621469068</c:v>
                </c:pt>
                <c:pt idx="206">
                  <c:v>3.9513182674200182</c:v>
                </c:pt>
                <c:pt idx="207">
                  <c:v>3.9595103578154913</c:v>
                </c:pt>
                <c:pt idx="208">
                  <c:v>3.902165725047118</c:v>
                </c:pt>
                <c:pt idx="209">
                  <c:v>3.7847457627119208</c:v>
                </c:pt>
                <c:pt idx="210">
                  <c:v>3.8612052730696913</c:v>
                </c:pt>
                <c:pt idx="211">
                  <c:v>3.8011299435028674</c:v>
                </c:pt>
                <c:pt idx="212">
                  <c:v>3.7983992467043559</c:v>
                </c:pt>
                <c:pt idx="213">
                  <c:v>3.8311676082863095</c:v>
                </c:pt>
                <c:pt idx="214">
                  <c:v>3.8120527306968519</c:v>
                </c:pt>
                <c:pt idx="215">
                  <c:v>3.8967043314500955</c:v>
                </c:pt>
                <c:pt idx="216">
                  <c:v>3.8857815442561709</c:v>
                </c:pt>
                <c:pt idx="217">
                  <c:v>3.8748587570621873</c:v>
                </c:pt>
                <c:pt idx="218">
                  <c:v>3.9649717514124538</c:v>
                </c:pt>
                <c:pt idx="219">
                  <c:v>3.9212806026365761</c:v>
                </c:pt>
                <c:pt idx="220">
                  <c:v>3.9677024482109653</c:v>
                </c:pt>
                <c:pt idx="221">
                  <c:v>4.0714689265537265</c:v>
                </c:pt>
                <c:pt idx="222">
                  <c:v>4.1042372881356197</c:v>
                </c:pt>
                <c:pt idx="223">
                  <c:v>4.2025423728813607</c:v>
                </c:pt>
                <c:pt idx="224">
                  <c:v>4.1943502824858863</c:v>
                </c:pt>
                <c:pt idx="225">
                  <c:v>4.2107344632768937</c:v>
                </c:pt>
                <c:pt idx="226">
                  <c:v>4.2544256120527715</c:v>
                </c:pt>
                <c:pt idx="227">
                  <c:v>4.3390772128060755</c:v>
                </c:pt>
                <c:pt idx="228">
                  <c:v>4.3609227871939842</c:v>
                </c:pt>
                <c:pt idx="229">
                  <c:v>4.4291902071563429</c:v>
                </c:pt>
                <c:pt idx="230">
                  <c:v>4.4865348399247162</c:v>
                </c:pt>
                <c:pt idx="231">
                  <c:v>4.4783427495292418</c:v>
                </c:pt>
                <c:pt idx="232">
                  <c:v>4.5111111111111359</c:v>
                </c:pt>
                <c:pt idx="233">
                  <c:v>4.5739171374764718</c:v>
                </c:pt>
                <c:pt idx="234">
                  <c:v>4.6694915254237603</c:v>
                </c:pt>
                <c:pt idx="235">
                  <c:v>3.1876333961079975</c:v>
                </c:pt>
                <c:pt idx="236">
                  <c:v>4.8442561205273318</c:v>
                </c:pt>
                <c:pt idx="237">
                  <c:v>3.4006277463904637</c:v>
                </c:pt>
                <c:pt idx="238">
                  <c:v>5.2757062146892659</c:v>
                </c:pt>
                <c:pt idx="239">
                  <c:v>3.6736974262398152</c:v>
                </c:pt>
                <c:pt idx="240">
                  <c:v>5.3002824858757469</c:v>
                </c:pt>
                <c:pt idx="241">
                  <c:v>5.1610169491525806</c:v>
                </c:pt>
                <c:pt idx="242">
                  <c:v>5.0545197740113066</c:v>
                </c:pt>
                <c:pt idx="243">
                  <c:v>3.438857501569379</c:v>
                </c:pt>
                <c:pt idx="244">
                  <c:v>3.5225988700565338</c:v>
                </c:pt>
                <c:pt idx="245">
                  <c:v>3.5025737602009048</c:v>
                </c:pt>
                <c:pt idx="246">
                  <c:v>3.3915254237288401</c:v>
                </c:pt>
                <c:pt idx="247">
                  <c:v>4.860640301318278</c:v>
                </c:pt>
                <c:pt idx="248">
                  <c:v>4.800564971751454</c:v>
                </c:pt>
                <c:pt idx="249">
                  <c:v>4.8032956685499038</c:v>
                </c:pt>
                <c:pt idx="250">
                  <c:v>4.9343691148775983</c:v>
                </c:pt>
                <c:pt idx="251">
                  <c:v>4.9507532956686049</c:v>
                </c:pt>
                <c:pt idx="252">
                  <c:v>4.9207156308851623</c:v>
                </c:pt>
                <c:pt idx="253">
                  <c:v>3.2859384808537571</c:v>
                </c:pt>
                <c:pt idx="254">
                  <c:v>3.2913998744507396</c:v>
                </c:pt>
                <c:pt idx="255">
                  <c:v>3.3369114877589783</c:v>
                </c:pt>
                <c:pt idx="256">
                  <c:v>3.4042686754551457</c:v>
                </c:pt>
                <c:pt idx="257">
                  <c:v>3.3915254237288401</c:v>
                </c:pt>
                <c:pt idx="258">
                  <c:v>3.438857501569379</c:v>
                </c:pt>
                <c:pt idx="259">
                  <c:v>3.449780288763344</c:v>
                </c:pt>
                <c:pt idx="260">
                  <c:v>3.5043942247332467</c:v>
                </c:pt>
                <c:pt idx="261">
                  <c:v>3.5098556183302279</c:v>
                </c:pt>
                <c:pt idx="262">
                  <c:v>3.4861895794099182</c:v>
                </c:pt>
                <c:pt idx="263">
                  <c:v>3.5317011927181565</c:v>
                </c:pt>
                <c:pt idx="264">
                  <c:v>3.4752667922159541</c:v>
                </c:pt>
                <c:pt idx="265">
                  <c:v>3.4552416823603256</c:v>
                </c:pt>
                <c:pt idx="266">
                  <c:v>3.4880100439422592</c:v>
                </c:pt>
                <c:pt idx="267">
                  <c:v>3.5317011927181565</c:v>
                </c:pt>
                <c:pt idx="268">
                  <c:v>3.540803515379821</c:v>
                </c:pt>
                <c:pt idx="269">
                  <c:v>3.5444444444444621</c:v>
                </c:pt>
                <c:pt idx="270">
                  <c:v>3.5153170119272108</c:v>
                </c:pt>
                <c:pt idx="271">
                  <c:v>3.5808537350910368</c:v>
                </c:pt>
                <c:pt idx="272">
                  <c:v>3.5153170119272108</c:v>
                </c:pt>
                <c:pt idx="273">
                  <c:v>3.4698053986189716</c:v>
                </c:pt>
                <c:pt idx="274">
                  <c:v>3.4898305084746002</c:v>
                </c:pt>
                <c:pt idx="275">
                  <c:v>3.5244193345888335</c:v>
                </c:pt>
                <c:pt idx="276">
                  <c:v>3.5535467671061265</c:v>
                </c:pt>
                <c:pt idx="277">
                  <c:v>5.2238229755179155</c:v>
                </c:pt>
                <c:pt idx="278">
                  <c:v>5.2483992467043361</c:v>
                </c:pt>
                <c:pt idx="279">
                  <c:v>5.2675141242937933</c:v>
                </c:pt>
                <c:pt idx="280">
                  <c:v>5.3630885122410827</c:v>
                </c:pt>
                <c:pt idx="281">
                  <c:v>5.4450094161958749</c:v>
                </c:pt>
                <c:pt idx="282">
                  <c:v>5.4504708097928978</c:v>
                </c:pt>
                <c:pt idx="283">
                  <c:v>3.6445699937225631</c:v>
                </c:pt>
                <c:pt idx="284">
                  <c:v>3.7506120527307112</c:v>
                </c:pt>
                <c:pt idx="285">
                  <c:v>4.3895951035781708</c:v>
                </c:pt>
                <c:pt idx="286">
                  <c:v>2.6801789077212854</c:v>
                </c:pt>
                <c:pt idx="287">
                  <c:v>2.6706214689265568</c:v>
                </c:pt>
                <c:pt idx="288">
                  <c:v>2.7143126177024648</c:v>
                </c:pt>
                <c:pt idx="289">
                  <c:v>2.730696798493411</c:v>
                </c:pt>
                <c:pt idx="290">
                  <c:v>2.7020244821092545</c:v>
                </c:pt>
                <c:pt idx="291">
                  <c:v>5.2811676082862595</c:v>
                </c:pt>
                <c:pt idx="292">
                  <c:v>3.6045197740113268</c:v>
                </c:pt>
                <c:pt idx="293">
                  <c:v>4.8715630885122625</c:v>
                </c:pt>
                <c:pt idx="294">
                  <c:v>4.6476459510357904</c:v>
                </c:pt>
                <c:pt idx="295">
                  <c:v>4.614877589453898</c:v>
                </c:pt>
                <c:pt idx="296">
                  <c:v>7.3373822975518355</c:v>
                </c:pt>
                <c:pt idx="297">
                  <c:v>7.8179849340866703</c:v>
                </c:pt>
                <c:pt idx="298">
                  <c:v>8.6371939736346643</c:v>
                </c:pt>
                <c:pt idx="299">
                  <c:v>10.09811676082863</c:v>
                </c:pt>
                <c:pt idx="300">
                  <c:v>10.76167608286257</c:v>
                </c:pt>
                <c:pt idx="301">
                  <c:v>12.225329566855045</c:v>
                </c:pt>
                <c:pt idx="302">
                  <c:v>9.0003766478343028</c:v>
                </c:pt>
                <c:pt idx="303">
                  <c:v>9.4882611424984606</c:v>
                </c:pt>
                <c:pt idx="304">
                  <c:v>10.090834902699324</c:v>
                </c:pt>
                <c:pt idx="305">
                  <c:v>10.32021343377278</c:v>
                </c:pt>
                <c:pt idx="306">
                  <c:v>10.132705586942883</c:v>
                </c:pt>
                <c:pt idx="307">
                  <c:v>9.8323289391086206</c:v>
                </c:pt>
                <c:pt idx="308">
                  <c:v>10.444005021971149</c:v>
                </c:pt>
                <c:pt idx="309">
                  <c:v>11.394287507846856</c:v>
                </c:pt>
                <c:pt idx="310">
                  <c:v>9.7554143126177042</c:v>
                </c:pt>
                <c:pt idx="311">
                  <c:v>11.567231638418095</c:v>
                </c:pt>
                <c:pt idx="312">
                  <c:v>12.314077212806025</c:v>
                </c:pt>
                <c:pt idx="313">
                  <c:v>12.402824858757064</c:v>
                </c:pt>
                <c:pt idx="314">
                  <c:v>12.677259887005665</c:v>
                </c:pt>
                <c:pt idx="315">
                  <c:v>13.03498116760831</c:v>
                </c:pt>
                <c:pt idx="316">
                  <c:v>12.497033898305098</c:v>
                </c:pt>
                <c:pt idx="317">
                  <c:v>12.569397363465162</c:v>
                </c:pt>
                <c:pt idx="318">
                  <c:v>12.338653483992475</c:v>
                </c:pt>
                <c:pt idx="319">
                  <c:v>12.458804143126184</c:v>
                </c:pt>
                <c:pt idx="320">
                  <c:v>12.658145009416204</c:v>
                </c:pt>
                <c:pt idx="321">
                  <c:v>16.26767106089142</c:v>
                </c:pt>
                <c:pt idx="322">
                  <c:v>15.208160703075988</c:v>
                </c:pt>
                <c:pt idx="323">
                  <c:v>11.795244821092304</c:v>
                </c:pt>
                <c:pt idx="324">
                  <c:v>11.666902071563092</c:v>
                </c:pt>
                <c:pt idx="325">
                  <c:v>11.911299435028276</c:v>
                </c:pt>
                <c:pt idx="326">
                  <c:v>15.075266792215954</c:v>
                </c:pt>
                <c:pt idx="327">
                  <c:v>14.481795354676713</c:v>
                </c:pt>
                <c:pt idx="328">
                  <c:v>21.403201506591369</c:v>
                </c:pt>
                <c:pt idx="329">
                  <c:v>12.076506591337118</c:v>
                </c:pt>
                <c:pt idx="330">
                  <c:v>10.898210922787195</c:v>
                </c:pt>
                <c:pt idx="331">
                  <c:v>12.419209039548052</c:v>
                </c:pt>
                <c:pt idx="332">
                  <c:v>12.153421217828026</c:v>
                </c:pt>
                <c:pt idx="333">
                  <c:v>9.1478342749529435</c:v>
                </c:pt>
                <c:pt idx="334">
                  <c:v>9.8905838041431355</c:v>
                </c:pt>
                <c:pt idx="335">
                  <c:v>10.229190207156321</c:v>
                </c:pt>
                <c:pt idx="336">
                  <c:v>10.33705273069682</c:v>
                </c:pt>
                <c:pt idx="337">
                  <c:v>9.5274011299435255</c:v>
                </c:pt>
                <c:pt idx="338">
                  <c:v>9.1177966101694992</c:v>
                </c:pt>
                <c:pt idx="339">
                  <c:v>12.246264908976803</c:v>
                </c:pt>
                <c:pt idx="340">
                  <c:v>10.111770244821095</c:v>
                </c:pt>
                <c:pt idx="341">
                  <c:v>10.713888888888894</c:v>
                </c:pt>
                <c:pt idx="342">
                  <c:v>11.152165725047109</c:v>
                </c:pt>
                <c:pt idx="343">
                  <c:v>12.010969868173271</c:v>
                </c:pt>
                <c:pt idx="344">
                  <c:v>12.329096045197746</c:v>
                </c:pt>
                <c:pt idx="345">
                  <c:v>12.174811676082889</c:v>
                </c:pt>
                <c:pt idx="346">
                  <c:v>12.292231638418087</c:v>
                </c:pt>
                <c:pt idx="347">
                  <c:v>12.243079096045218</c:v>
                </c:pt>
                <c:pt idx="348">
                  <c:v>12.233521657250488</c:v>
                </c:pt>
                <c:pt idx="349">
                  <c:v>12.572128060263674</c:v>
                </c:pt>
                <c:pt idx="350">
                  <c:v>12.289500941619606</c:v>
                </c:pt>
                <c:pt idx="351">
                  <c:v>12.568032015065938</c:v>
                </c:pt>
                <c:pt idx="352">
                  <c:v>11.486676082862529</c:v>
                </c:pt>
                <c:pt idx="353">
                  <c:v>10.870903954802262</c:v>
                </c:pt>
                <c:pt idx="354">
                  <c:v>10.827212806026385</c:v>
                </c:pt>
                <c:pt idx="355">
                  <c:v>10.42306967984935</c:v>
                </c:pt>
                <c:pt idx="356">
                  <c:v>10.305649717514154</c:v>
                </c:pt>
                <c:pt idx="357">
                  <c:v>10.514548022598873</c:v>
                </c:pt>
                <c:pt idx="358">
                  <c:v>10.249670433145036</c:v>
                </c:pt>
                <c:pt idx="359">
                  <c:v>9.6653013182674368</c:v>
                </c:pt>
                <c:pt idx="360">
                  <c:v>9.6038606403013276</c:v>
                </c:pt>
                <c:pt idx="361">
                  <c:v>9.6543785310734531</c:v>
                </c:pt>
                <c:pt idx="362">
                  <c:v>9.8004708097928681</c:v>
                </c:pt>
                <c:pt idx="363">
                  <c:v>9.9984463276836344</c:v>
                </c:pt>
                <c:pt idx="364">
                  <c:v>12.994475831763969</c:v>
                </c:pt>
                <c:pt idx="365">
                  <c:v>9.5233050847457896</c:v>
                </c:pt>
                <c:pt idx="366">
                  <c:v>9.6967043314501051</c:v>
                </c:pt>
                <c:pt idx="367">
                  <c:v>9.470056497175154</c:v>
                </c:pt>
                <c:pt idx="368">
                  <c:v>9.6175141242937929</c:v>
                </c:pt>
                <c:pt idx="369">
                  <c:v>10.083097928436937</c:v>
                </c:pt>
                <c:pt idx="370">
                  <c:v>10.046233521657278</c:v>
                </c:pt>
                <c:pt idx="371">
                  <c:v>9.306214689265536</c:v>
                </c:pt>
                <c:pt idx="372">
                  <c:v>8.9580508474576508</c:v>
                </c:pt>
                <c:pt idx="373">
                  <c:v>8.7819209039548216</c:v>
                </c:pt>
                <c:pt idx="374">
                  <c:v>9.0399717514124429</c:v>
                </c:pt>
                <c:pt idx="375">
                  <c:v>9.9383709981167794</c:v>
                </c:pt>
                <c:pt idx="376">
                  <c:v>8.6972693032015194</c:v>
                </c:pt>
                <c:pt idx="377">
                  <c:v>9.1164312617702432</c:v>
                </c:pt>
                <c:pt idx="378">
                  <c:v>8.7409604519774255</c:v>
                </c:pt>
                <c:pt idx="379">
                  <c:v>8.6822504708097981</c:v>
                </c:pt>
                <c:pt idx="380">
                  <c:v>8.4323917137476521</c:v>
                </c:pt>
                <c:pt idx="381">
                  <c:v>7.6773540489642187</c:v>
                </c:pt>
                <c:pt idx="382">
                  <c:v>7.0820621468926657</c:v>
                </c:pt>
                <c:pt idx="383">
                  <c:v>6.5400188323917199</c:v>
                </c:pt>
                <c:pt idx="384">
                  <c:v>6.1590866290019113</c:v>
                </c:pt>
                <c:pt idx="385">
                  <c:v>6.3597928436911575</c:v>
                </c:pt>
                <c:pt idx="386">
                  <c:v>5.8081920903954831</c:v>
                </c:pt>
                <c:pt idx="387">
                  <c:v>5.8969397363465248</c:v>
                </c:pt>
                <c:pt idx="388">
                  <c:v>5.708521657250488</c:v>
                </c:pt>
                <c:pt idx="389">
                  <c:v>6.165913370998128</c:v>
                </c:pt>
                <c:pt idx="390">
                  <c:v>6.1563559322033994</c:v>
                </c:pt>
                <c:pt idx="391">
                  <c:v>6.1877589453860686</c:v>
                </c:pt>
                <c:pt idx="392">
                  <c:v>5.5105461393597226</c:v>
                </c:pt>
                <c:pt idx="393">
                  <c:v>5.3426082862523687</c:v>
                </c:pt>
                <c:pt idx="394">
                  <c:v>5.9406308851224328</c:v>
                </c:pt>
                <c:pt idx="395">
                  <c:v>5.6484463276836339</c:v>
                </c:pt>
                <c:pt idx="396">
                  <c:v>5.5064500941619858</c:v>
                </c:pt>
                <c:pt idx="397">
                  <c:v>5.6689265536723159</c:v>
                </c:pt>
                <c:pt idx="398">
                  <c:v>6.0211864406779698</c:v>
                </c:pt>
                <c:pt idx="399">
                  <c:v>6.372080979284398</c:v>
                </c:pt>
                <c:pt idx="400">
                  <c:v>8.6139830508474713</c:v>
                </c:pt>
                <c:pt idx="401">
                  <c:v>10.151365348399263</c:v>
                </c:pt>
                <c:pt idx="402">
                  <c:v>11.258662900188352</c:v>
                </c:pt>
                <c:pt idx="403">
                  <c:v>9.5915725047081164</c:v>
                </c:pt>
                <c:pt idx="404">
                  <c:v>8.3217984934086715</c:v>
                </c:pt>
                <c:pt idx="405">
                  <c:v>9.4891713747646111</c:v>
                </c:pt>
                <c:pt idx="406">
                  <c:v>10.651082862523559</c:v>
                </c:pt>
                <c:pt idx="407">
                  <c:v>10.500894538606406</c:v>
                </c:pt>
                <c:pt idx="408">
                  <c:v>9.5437853107344743</c:v>
                </c:pt>
                <c:pt idx="409">
                  <c:v>9.3103107344633038</c:v>
                </c:pt>
                <c:pt idx="410">
                  <c:v>16.497959824231021</c:v>
                </c:pt>
                <c:pt idx="411">
                  <c:v>19.014752040175779</c:v>
                </c:pt>
                <c:pt idx="412">
                  <c:v>13.672598870056511</c:v>
                </c:pt>
                <c:pt idx="413">
                  <c:v>16.165725047080986</c:v>
                </c:pt>
                <c:pt idx="414">
                  <c:v>13.641195856873846</c:v>
                </c:pt>
                <c:pt idx="415">
                  <c:v>11.923587570621487</c:v>
                </c:pt>
                <c:pt idx="416">
                  <c:v>11.163088512241062</c:v>
                </c:pt>
                <c:pt idx="417">
                  <c:v>11.404755178907735</c:v>
                </c:pt>
                <c:pt idx="418">
                  <c:v>11.478483992467055</c:v>
                </c:pt>
                <c:pt idx="419">
                  <c:v>11.158992467043326</c:v>
                </c:pt>
                <c:pt idx="420">
                  <c:v>10.873634651600774</c:v>
                </c:pt>
                <c:pt idx="421">
                  <c:v>10.884557438794728</c:v>
                </c:pt>
                <c:pt idx="422">
                  <c:v>11.356967984934093</c:v>
                </c:pt>
                <c:pt idx="423">
                  <c:v>11.538559322033912</c:v>
                </c:pt>
                <c:pt idx="424">
                  <c:v>11.776129943502847</c:v>
                </c:pt>
                <c:pt idx="425">
                  <c:v>13.136016949152559</c:v>
                </c:pt>
                <c:pt idx="426">
                  <c:v>13.893785310734472</c:v>
                </c:pt>
                <c:pt idx="427">
                  <c:v>14.715725047081008</c:v>
                </c:pt>
                <c:pt idx="428">
                  <c:v>15.256403013182696</c:v>
                </c:pt>
                <c:pt idx="429">
                  <c:v>14.632438794726959</c:v>
                </c:pt>
                <c:pt idx="430">
                  <c:v>13.388606403013187</c:v>
                </c:pt>
                <c:pt idx="431">
                  <c:v>12.318173258003792</c:v>
                </c:pt>
                <c:pt idx="432">
                  <c:v>12.349576271186461</c:v>
                </c:pt>
                <c:pt idx="433">
                  <c:v>12.419209039548043</c:v>
                </c:pt>
                <c:pt idx="434">
                  <c:v>12.700470809792858</c:v>
                </c:pt>
                <c:pt idx="435">
                  <c:v>12.584416195856885</c:v>
                </c:pt>
                <c:pt idx="436">
                  <c:v>11.879896421845578</c:v>
                </c:pt>
                <c:pt idx="437">
                  <c:v>12.6048964218456</c:v>
                </c:pt>
                <c:pt idx="438">
                  <c:v>11.022457627118671</c:v>
                </c:pt>
                <c:pt idx="439">
                  <c:v>11.179472693032039</c:v>
                </c:pt>
                <c:pt idx="440">
                  <c:v>11.964548022598883</c:v>
                </c:pt>
                <c:pt idx="441">
                  <c:v>13.519679849340882</c:v>
                </c:pt>
                <c:pt idx="442">
                  <c:v>14.065819209039564</c:v>
                </c:pt>
                <c:pt idx="443">
                  <c:v>13.05</c:v>
                </c:pt>
                <c:pt idx="444">
                  <c:v>12.378248587570646</c:v>
                </c:pt>
                <c:pt idx="445">
                  <c:v>11.791148775894538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F6-4177-B0A1-CF7B328E3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'018C'!$AJ$14:$AJ$805</c:f>
              <c:numCache>
                <c:formatCode>0</c:formatCode>
                <c:ptCount val="792"/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2-473A-9998-8E802A6B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'018C'!$AE$14:$AE$805</c:f>
              <c:numCache>
                <c:formatCode>0</c:formatCode>
                <c:ptCount val="792"/>
                <c:pt idx="0">
                  <c:v>45.056497175145367</c:v>
                </c:pt>
                <c:pt idx="1">
                  <c:v>56.525423728814005</c:v>
                </c:pt>
                <c:pt idx="2">
                  <c:v>38.229755178909571</c:v>
                </c:pt>
                <c:pt idx="3">
                  <c:v>28.672316384180665</c:v>
                </c:pt>
                <c:pt idx="4">
                  <c:v>31.403013182679835</c:v>
                </c:pt>
                <c:pt idx="5">
                  <c:v>280.44256120527314</c:v>
                </c:pt>
                <c:pt idx="6">
                  <c:v>121.78907721280959</c:v>
                </c:pt>
                <c:pt idx="7">
                  <c:v>112.23163841808068</c:v>
                </c:pt>
                <c:pt idx="8">
                  <c:v>77.551789077217606</c:v>
                </c:pt>
                <c:pt idx="9">
                  <c:v>151.82674199623375</c:v>
                </c:pt>
                <c:pt idx="10">
                  <c:v>155.10357815442913</c:v>
                </c:pt>
                <c:pt idx="11">
                  <c:v>197.1563088512242</c:v>
                </c:pt>
                <c:pt idx="12">
                  <c:v>154.01129943503068</c:v>
                </c:pt>
                <c:pt idx="13">
                  <c:v>102.4011299435067</c:v>
                </c:pt>
                <c:pt idx="14">
                  <c:v>131.61958568738356</c:v>
                </c:pt>
                <c:pt idx="15">
                  <c:v>117.14689265537069</c:v>
                </c:pt>
                <c:pt idx="16">
                  <c:v>130.80037664783626</c:v>
                </c:pt>
                <c:pt idx="17">
                  <c:v>147.457627118646</c:v>
                </c:pt>
                <c:pt idx="18">
                  <c:v>149.36911487759181</c:v>
                </c:pt>
                <c:pt idx="19">
                  <c:v>197.1563088512242</c:v>
                </c:pt>
                <c:pt idx="20">
                  <c:v>222.82485875706669</c:v>
                </c:pt>
                <c:pt idx="21">
                  <c:v>176.67608286252892</c:v>
                </c:pt>
                <c:pt idx="22">
                  <c:v>340.79096045197866</c:v>
                </c:pt>
                <c:pt idx="23">
                  <c:v>429.81167608286495</c:v>
                </c:pt>
                <c:pt idx="24">
                  <c:v>362.36346516007842</c:v>
                </c:pt>
                <c:pt idx="25">
                  <c:v>454.93408662900509</c:v>
                </c:pt>
                <c:pt idx="26">
                  <c:v>529.75517890772358</c:v>
                </c:pt>
                <c:pt idx="27">
                  <c:v>1712.9661016949201</c:v>
                </c:pt>
                <c:pt idx="28">
                  <c:v>1987.1280602636537</c:v>
                </c:pt>
                <c:pt idx="29">
                  <c:v>2588.973634651602</c:v>
                </c:pt>
                <c:pt idx="30">
                  <c:v>482.24105461393617</c:v>
                </c:pt>
                <c:pt idx="31">
                  <c:v>173.12617702448244</c:v>
                </c:pt>
                <c:pt idx="32">
                  <c:v>556.24293785310738</c:v>
                </c:pt>
                <c:pt idx="33">
                  <c:v>501.35593220339399</c:v>
                </c:pt>
                <c:pt idx="34">
                  <c:v>331.23352165725578</c:v>
                </c:pt>
                <c:pt idx="35">
                  <c:v>302.28813559322407</c:v>
                </c:pt>
                <c:pt idx="36">
                  <c:v>265.96986817326024</c:v>
                </c:pt>
                <c:pt idx="37">
                  <c:v>222.27871939736443</c:v>
                </c:pt>
                <c:pt idx="38">
                  <c:v>394.85875706215069</c:v>
                </c:pt>
                <c:pt idx="39">
                  <c:v>313.75706214689262</c:v>
                </c:pt>
                <c:pt idx="40">
                  <c:v>297.64595103578517</c:v>
                </c:pt>
                <c:pt idx="41">
                  <c:v>191.42184557439296</c:v>
                </c:pt>
                <c:pt idx="42">
                  <c:v>145.00000000000404</c:v>
                </c:pt>
                <c:pt idx="43">
                  <c:v>144.72693032015289</c:v>
                </c:pt>
                <c:pt idx="44">
                  <c:v>140.08474576271402</c:v>
                </c:pt>
                <c:pt idx="45">
                  <c:v>146.09227871940251</c:v>
                </c:pt>
                <c:pt idx="46">
                  <c:v>149.36911487759181</c:v>
                </c:pt>
                <c:pt idx="47">
                  <c:v>140.63088512241629</c:v>
                </c:pt>
                <c:pt idx="48">
                  <c:v>142.54237288135602</c:v>
                </c:pt>
                <c:pt idx="49">
                  <c:v>147.73069679849715</c:v>
                </c:pt>
                <c:pt idx="50">
                  <c:v>170.39548022598933</c:v>
                </c:pt>
                <c:pt idx="51">
                  <c:v>212.72128060264157</c:v>
                </c:pt>
                <c:pt idx="52">
                  <c:v>169.30320150659696</c:v>
                </c:pt>
                <c:pt idx="53">
                  <c:v>136.8079096045247</c:v>
                </c:pt>
                <c:pt idx="54">
                  <c:v>134.62335216572779</c:v>
                </c:pt>
                <c:pt idx="55">
                  <c:v>138.71939736347048</c:v>
                </c:pt>
                <c:pt idx="56">
                  <c:v>169.57627118644197</c:v>
                </c:pt>
                <c:pt idx="57">
                  <c:v>159.47269303201693</c:v>
                </c:pt>
                <c:pt idx="58">
                  <c:v>207.53295668550044</c:v>
                </c:pt>
                <c:pt idx="59">
                  <c:v>198.52165725047382</c:v>
                </c:pt>
                <c:pt idx="60">
                  <c:v>213.81355932203397</c:v>
                </c:pt>
                <c:pt idx="61">
                  <c:v>193.87947269303493</c:v>
                </c:pt>
                <c:pt idx="62">
                  <c:v>187.59887005650137</c:v>
                </c:pt>
                <c:pt idx="63">
                  <c:v>190.05649717514336</c:v>
                </c:pt>
                <c:pt idx="64">
                  <c:v>189.23728813559603</c:v>
                </c:pt>
                <c:pt idx="65">
                  <c:v>181.86440677966402</c:v>
                </c:pt>
                <c:pt idx="66">
                  <c:v>176.94915254237401</c:v>
                </c:pt>
                <c:pt idx="67">
                  <c:v>163.56873822975959</c:v>
                </c:pt>
                <c:pt idx="68">
                  <c:v>150.46139359699026</c:v>
                </c:pt>
                <c:pt idx="69">
                  <c:v>153.4651600753345</c:v>
                </c:pt>
                <c:pt idx="70">
                  <c:v>154.28436911488183</c:v>
                </c:pt>
                <c:pt idx="71">
                  <c:v>148.8229755178956</c:v>
                </c:pt>
                <c:pt idx="72">
                  <c:v>143.08851224105825</c:v>
                </c:pt>
                <c:pt idx="73">
                  <c:v>148.54990583804448</c:v>
                </c:pt>
                <c:pt idx="74">
                  <c:v>151.28060263653759</c:v>
                </c:pt>
                <c:pt idx="75">
                  <c:v>148.00376647834827</c:v>
                </c:pt>
                <c:pt idx="76">
                  <c:v>146.36534839924755</c:v>
                </c:pt>
                <c:pt idx="77">
                  <c:v>144.4538606403018</c:v>
                </c:pt>
                <c:pt idx="78">
                  <c:v>146.09227871940251</c:v>
                </c:pt>
                <c:pt idx="79">
                  <c:v>168.48399246704358</c:v>
                </c:pt>
                <c:pt idx="80">
                  <c:v>220.09416195857361</c:v>
                </c:pt>
                <c:pt idx="81">
                  <c:v>253.40866290019318</c:v>
                </c:pt>
                <c:pt idx="82">
                  <c:v>463.67231638418059</c:v>
                </c:pt>
                <c:pt idx="83">
                  <c:v>397.31638418079268</c:v>
                </c:pt>
                <c:pt idx="84">
                  <c:v>374.37853107344938</c:v>
                </c:pt>
                <c:pt idx="85">
                  <c:v>243.30508474576806</c:v>
                </c:pt>
                <c:pt idx="86">
                  <c:v>186.23352165725177</c:v>
                </c:pt>
                <c:pt idx="87">
                  <c:v>177.76836158192137</c:v>
                </c:pt>
                <c:pt idx="88">
                  <c:v>203.98305084746005</c:v>
                </c:pt>
                <c:pt idx="89">
                  <c:v>445.37664783427624</c:v>
                </c:pt>
                <c:pt idx="90">
                  <c:v>504.90583804143444</c:v>
                </c:pt>
                <c:pt idx="91">
                  <c:v>677.75894538606576</c:v>
                </c:pt>
                <c:pt idx="92">
                  <c:v>727.18455743879895</c:v>
                </c:pt>
                <c:pt idx="93">
                  <c:v>793.54048964218691</c:v>
                </c:pt>
                <c:pt idx="94">
                  <c:v>473.22975517890961</c:v>
                </c:pt>
                <c:pt idx="95">
                  <c:v>250.13182674199774</c:v>
                </c:pt>
                <c:pt idx="96">
                  <c:v>206.16760828625698</c:v>
                </c:pt>
                <c:pt idx="97">
                  <c:v>423.25800376648021</c:v>
                </c:pt>
                <c:pt idx="98">
                  <c:v>385.0282485875706</c:v>
                </c:pt>
                <c:pt idx="99">
                  <c:v>231.29001883239715</c:v>
                </c:pt>
                <c:pt idx="100">
                  <c:v>221.45951035781712</c:v>
                </c:pt>
                <c:pt idx="101">
                  <c:v>322.76836158192538</c:v>
                </c:pt>
                <c:pt idx="102">
                  <c:v>276.34651600753648</c:v>
                </c:pt>
                <c:pt idx="103">
                  <c:v>234.02071563089027</c:v>
                </c:pt>
                <c:pt idx="104">
                  <c:v>232.92843691149181</c:v>
                </c:pt>
                <c:pt idx="105">
                  <c:v>225.8286252354049</c:v>
                </c:pt>
                <c:pt idx="106">
                  <c:v>225.28248587570866</c:v>
                </c:pt>
                <c:pt idx="107">
                  <c:v>229.65160075329646</c:v>
                </c:pt>
                <c:pt idx="108">
                  <c:v>226.92090395480332</c:v>
                </c:pt>
                <c:pt idx="109">
                  <c:v>229.3785310734514</c:v>
                </c:pt>
                <c:pt idx="110">
                  <c:v>231.56308851224222</c:v>
                </c:pt>
                <c:pt idx="111">
                  <c:v>228.28625235405292</c:v>
                </c:pt>
                <c:pt idx="112">
                  <c:v>233.47457627118803</c:v>
                </c:pt>
                <c:pt idx="113">
                  <c:v>228.0131826742018</c:v>
                </c:pt>
                <c:pt idx="114">
                  <c:v>230.4708097928438</c:v>
                </c:pt>
                <c:pt idx="115">
                  <c:v>241.12052730697116</c:v>
                </c:pt>
                <c:pt idx="116">
                  <c:v>253.40866290019318</c:v>
                </c:pt>
                <c:pt idx="117">
                  <c:v>250.67796610170006</c:v>
                </c:pt>
                <c:pt idx="118">
                  <c:v>262.69303201507091</c:v>
                </c:pt>
                <c:pt idx="119">
                  <c:v>259.9623352165778</c:v>
                </c:pt>
                <c:pt idx="120">
                  <c:v>257.23163841808474</c:v>
                </c:pt>
                <c:pt idx="121">
                  <c:v>264.60451977401669</c:v>
                </c:pt>
                <c:pt idx="122">
                  <c:v>267.33521657250981</c:v>
                </c:pt>
                <c:pt idx="123">
                  <c:v>245.76271186441005</c:v>
                </c:pt>
                <c:pt idx="124">
                  <c:v>250.40489642184889</c:v>
                </c:pt>
                <c:pt idx="125">
                  <c:v>294.36911487758977</c:v>
                </c:pt>
                <c:pt idx="126">
                  <c:v>271.15819209039535</c:v>
                </c:pt>
                <c:pt idx="127">
                  <c:v>364.00188323917308</c:v>
                </c:pt>
                <c:pt idx="128">
                  <c:v>385.84745762712402</c:v>
                </c:pt>
                <c:pt idx="129">
                  <c:v>299.28436911487978</c:v>
                </c:pt>
                <c:pt idx="130">
                  <c:v>304.74576271186595</c:v>
                </c:pt>
                <c:pt idx="131">
                  <c:v>283.17325800377228</c:v>
                </c:pt>
                <c:pt idx="132">
                  <c:v>269.51977401130068</c:v>
                </c:pt>
                <c:pt idx="133">
                  <c:v>273.06967984934107</c:v>
                </c:pt>
                <c:pt idx="134">
                  <c:v>296.28060263653555</c:v>
                </c:pt>
                <c:pt idx="135">
                  <c:v>289.72693032015087</c:v>
                </c:pt>
                <c:pt idx="136">
                  <c:v>275.80037664783424</c:v>
                </c:pt>
                <c:pt idx="137">
                  <c:v>269.7928436911518</c:v>
                </c:pt>
                <c:pt idx="138">
                  <c:v>271.43126177024646</c:v>
                </c:pt>
                <c:pt idx="139">
                  <c:v>276.6195856873876</c:v>
                </c:pt>
                <c:pt idx="140">
                  <c:v>298.19209039548139</c:v>
                </c:pt>
                <c:pt idx="141">
                  <c:v>278.53107344633338</c:v>
                </c:pt>
                <c:pt idx="142">
                  <c:v>276.34651600753648</c:v>
                </c:pt>
                <c:pt idx="143">
                  <c:v>277.98493408663114</c:v>
                </c:pt>
                <c:pt idx="144">
                  <c:v>293.82297551789361</c:v>
                </c:pt>
                <c:pt idx="145">
                  <c:v>294.36911487758977</c:v>
                </c:pt>
                <c:pt idx="146">
                  <c:v>299.55743879473096</c:v>
                </c:pt>
                <c:pt idx="147">
                  <c:v>288.6346516007585</c:v>
                </c:pt>
                <c:pt idx="148">
                  <c:v>287.26930320150893</c:v>
                </c:pt>
                <c:pt idx="149">
                  <c:v>277.43879472693493</c:v>
                </c:pt>
                <c:pt idx="150">
                  <c:v>266.51600753296248</c:v>
                </c:pt>
                <c:pt idx="151">
                  <c:v>273.88888888889448</c:v>
                </c:pt>
                <c:pt idx="152">
                  <c:v>280.71563088512426</c:v>
                </c:pt>
                <c:pt idx="153">
                  <c:v>269.7928436911518</c:v>
                </c:pt>
                <c:pt idx="154">
                  <c:v>269.24670433145559</c:v>
                </c:pt>
                <c:pt idx="155">
                  <c:v>268.70056497175335</c:v>
                </c:pt>
                <c:pt idx="156">
                  <c:v>277.16572504708381</c:v>
                </c:pt>
                <c:pt idx="157">
                  <c:v>312.93785310734535</c:v>
                </c:pt>
                <c:pt idx="158">
                  <c:v>307.20338983051403</c:v>
                </c:pt>
                <c:pt idx="159">
                  <c:v>290.27306967985317</c:v>
                </c:pt>
                <c:pt idx="160">
                  <c:v>313.48399246704764</c:v>
                </c:pt>
                <c:pt idx="161">
                  <c:v>303.10734463277129</c:v>
                </c:pt>
                <c:pt idx="162">
                  <c:v>289.18079096045471</c:v>
                </c:pt>
                <c:pt idx="163">
                  <c:v>294.915254237292</c:v>
                </c:pt>
                <c:pt idx="164">
                  <c:v>298.19209039548139</c:v>
                </c:pt>
                <c:pt idx="165">
                  <c:v>292.45762711864398</c:v>
                </c:pt>
                <c:pt idx="166">
                  <c:v>272.25047080979374</c:v>
                </c:pt>
                <c:pt idx="167">
                  <c:v>278.25800376648226</c:v>
                </c:pt>
                <c:pt idx="168">
                  <c:v>283.99246704331961</c:v>
                </c:pt>
                <c:pt idx="169">
                  <c:v>297.91902071563629</c:v>
                </c:pt>
                <c:pt idx="170">
                  <c:v>296.82674199623779</c:v>
                </c:pt>
                <c:pt idx="171">
                  <c:v>297.91902071563629</c:v>
                </c:pt>
                <c:pt idx="172">
                  <c:v>297.09981167608288</c:v>
                </c:pt>
                <c:pt idx="173">
                  <c:v>308.02259887006136</c:v>
                </c:pt>
                <c:pt idx="174">
                  <c:v>309.11487758945384</c:v>
                </c:pt>
                <c:pt idx="175">
                  <c:v>329.59510357815509</c:v>
                </c:pt>
                <c:pt idx="176">
                  <c:v>331.77966101695199</c:v>
                </c:pt>
                <c:pt idx="177">
                  <c:v>339.97175141243139</c:v>
                </c:pt>
                <c:pt idx="178">
                  <c:v>339.15254237288394</c:v>
                </c:pt>
                <c:pt idx="179">
                  <c:v>341.88323917137711</c:v>
                </c:pt>
                <c:pt idx="180">
                  <c:v>336.42184557439089</c:v>
                </c:pt>
                <c:pt idx="181">
                  <c:v>340.79096045197866</c:v>
                </c:pt>
                <c:pt idx="182">
                  <c:v>337.51412429378939</c:v>
                </c:pt>
                <c:pt idx="183">
                  <c:v>336.96798493408716</c:v>
                </c:pt>
                <c:pt idx="184">
                  <c:v>329.32203389831011</c:v>
                </c:pt>
                <c:pt idx="185">
                  <c:v>319.21845574388487</c:v>
                </c:pt>
                <c:pt idx="186">
                  <c:v>315.94161958568964</c:v>
                </c:pt>
                <c:pt idx="187">
                  <c:v>340.51789077213357</c:v>
                </c:pt>
                <c:pt idx="188">
                  <c:v>352.53295668550447</c:v>
                </c:pt>
                <c:pt idx="189">
                  <c:v>361.81732580038226</c:v>
                </c:pt>
                <c:pt idx="190">
                  <c:v>371.10169491526</c:v>
                </c:pt>
                <c:pt idx="191">
                  <c:v>359.08662900188313</c:v>
                </c:pt>
                <c:pt idx="192">
                  <c:v>374.10546139359826</c:v>
                </c:pt>
                <c:pt idx="193">
                  <c:v>371.64783427495627</c:v>
                </c:pt>
                <c:pt idx="194">
                  <c:v>361.27118644068003</c:v>
                </c:pt>
                <c:pt idx="195">
                  <c:v>374.10546139359826</c:v>
                </c:pt>
                <c:pt idx="196">
                  <c:v>379.56685499058443</c:v>
                </c:pt>
                <c:pt idx="197">
                  <c:v>364.54802259887532</c:v>
                </c:pt>
                <c:pt idx="198">
                  <c:v>369.73634651601049</c:v>
                </c:pt>
                <c:pt idx="199">
                  <c:v>368.91713747646315</c:v>
                </c:pt>
                <c:pt idx="200">
                  <c:v>363.18267419962581</c:v>
                </c:pt>
                <c:pt idx="201">
                  <c:v>359.08662900188313</c:v>
                </c:pt>
                <c:pt idx="202">
                  <c:v>362.90960451977469</c:v>
                </c:pt>
                <c:pt idx="203">
                  <c:v>382.29755178907754</c:v>
                </c:pt>
                <c:pt idx="204">
                  <c:v>376.29001883239511</c:v>
                </c:pt>
                <c:pt idx="205">
                  <c:v>381.75141242938133</c:v>
                </c:pt>
                <c:pt idx="206">
                  <c:v>395.13182674200186</c:v>
                </c:pt>
                <c:pt idx="207">
                  <c:v>395.95103578154914</c:v>
                </c:pt>
                <c:pt idx="208">
                  <c:v>390.21657250471179</c:v>
                </c:pt>
                <c:pt idx="209">
                  <c:v>378.47457627119206</c:v>
                </c:pt>
                <c:pt idx="210">
                  <c:v>386.12052730696917</c:v>
                </c:pt>
                <c:pt idx="211">
                  <c:v>380.11299435028673</c:v>
                </c:pt>
                <c:pt idx="212">
                  <c:v>379.83992467043561</c:v>
                </c:pt>
                <c:pt idx="213">
                  <c:v>383.11676082863096</c:v>
                </c:pt>
                <c:pt idx="214">
                  <c:v>381.20527306968518</c:v>
                </c:pt>
                <c:pt idx="215">
                  <c:v>389.67043314500955</c:v>
                </c:pt>
                <c:pt idx="216">
                  <c:v>388.57815442561707</c:v>
                </c:pt>
                <c:pt idx="217">
                  <c:v>387.48587570621874</c:v>
                </c:pt>
                <c:pt idx="218">
                  <c:v>396.49717514124535</c:v>
                </c:pt>
                <c:pt idx="219">
                  <c:v>392.12806026365763</c:v>
                </c:pt>
                <c:pt idx="220">
                  <c:v>396.77024482109653</c:v>
                </c:pt>
                <c:pt idx="221">
                  <c:v>407.14689265537265</c:v>
                </c:pt>
                <c:pt idx="222">
                  <c:v>410.42372881356198</c:v>
                </c:pt>
                <c:pt idx="223">
                  <c:v>420.25423728813604</c:v>
                </c:pt>
                <c:pt idx="224">
                  <c:v>419.43502824858859</c:v>
                </c:pt>
                <c:pt idx="225">
                  <c:v>421.07344632768934</c:v>
                </c:pt>
                <c:pt idx="226">
                  <c:v>425.44256120527717</c:v>
                </c:pt>
                <c:pt idx="227">
                  <c:v>433.90772128060752</c:v>
                </c:pt>
                <c:pt idx="228">
                  <c:v>436.09227871939839</c:v>
                </c:pt>
                <c:pt idx="229">
                  <c:v>442.91902071563425</c:v>
                </c:pt>
                <c:pt idx="230">
                  <c:v>448.65348399247159</c:v>
                </c:pt>
                <c:pt idx="231">
                  <c:v>447.83427495292415</c:v>
                </c:pt>
                <c:pt idx="232">
                  <c:v>451.11111111111359</c:v>
                </c:pt>
                <c:pt idx="233">
                  <c:v>457.3917137476472</c:v>
                </c:pt>
                <c:pt idx="234">
                  <c:v>466.94915254237605</c:v>
                </c:pt>
                <c:pt idx="235">
                  <c:v>478.14500941619963</c:v>
                </c:pt>
                <c:pt idx="236">
                  <c:v>484.42561205273313</c:v>
                </c:pt>
                <c:pt idx="237">
                  <c:v>510.09416195856954</c:v>
                </c:pt>
                <c:pt idx="238">
                  <c:v>527.57062146892656</c:v>
                </c:pt>
                <c:pt idx="239">
                  <c:v>551.05461393597227</c:v>
                </c:pt>
                <c:pt idx="240">
                  <c:v>530.02824858757469</c:v>
                </c:pt>
                <c:pt idx="241">
                  <c:v>516.10169491525801</c:v>
                </c:pt>
                <c:pt idx="242">
                  <c:v>505.45197740113065</c:v>
                </c:pt>
                <c:pt idx="243">
                  <c:v>515.82862523540689</c:v>
                </c:pt>
                <c:pt idx="244">
                  <c:v>528.38983050848014</c:v>
                </c:pt>
                <c:pt idx="245">
                  <c:v>525.38606403013569</c:v>
                </c:pt>
                <c:pt idx="246">
                  <c:v>508.72881355932606</c:v>
                </c:pt>
                <c:pt idx="247">
                  <c:v>486.06403013182779</c:v>
                </c:pt>
                <c:pt idx="248">
                  <c:v>480.05649717514541</c:v>
                </c:pt>
                <c:pt idx="249">
                  <c:v>480.32956685499039</c:v>
                </c:pt>
                <c:pt idx="250">
                  <c:v>493.4369114877598</c:v>
                </c:pt>
                <c:pt idx="251">
                  <c:v>495.07532956686043</c:v>
                </c:pt>
                <c:pt idx="252">
                  <c:v>492.07156308851626</c:v>
                </c:pt>
                <c:pt idx="253">
                  <c:v>492.89077212806359</c:v>
                </c:pt>
                <c:pt idx="254">
                  <c:v>493.70998116761092</c:v>
                </c:pt>
                <c:pt idx="255">
                  <c:v>500.53672316384672</c:v>
                </c:pt>
                <c:pt idx="256">
                  <c:v>510.64030131827184</c:v>
                </c:pt>
                <c:pt idx="257">
                  <c:v>508.72881355932606</c:v>
                </c:pt>
                <c:pt idx="258">
                  <c:v>515.82862523540689</c:v>
                </c:pt>
                <c:pt idx="259">
                  <c:v>517.46704331450155</c:v>
                </c:pt>
                <c:pt idx="260">
                  <c:v>525.65913370998692</c:v>
                </c:pt>
                <c:pt idx="261">
                  <c:v>526.47834274953425</c:v>
                </c:pt>
                <c:pt idx="262">
                  <c:v>522.92843691148778</c:v>
                </c:pt>
                <c:pt idx="263">
                  <c:v>529.75517890772358</c:v>
                </c:pt>
                <c:pt idx="264">
                  <c:v>521.29001883239312</c:v>
                </c:pt>
                <c:pt idx="265">
                  <c:v>518.28625235404877</c:v>
                </c:pt>
                <c:pt idx="266">
                  <c:v>523.2015065913389</c:v>
                </c:pt>
                <c:pt idx="267">
                  <c:v>529.75517890772358</c:v>
                </c:pt>
                <c:pt idx="268">
                  <c:v>531.12052730697314</c:v>
                </c:pt>
                <c:pt idx="269">
                  <c:v>531.66666666666936</c:v>
                </c:pt>
                <c:pt idx="270">
                  <c:v>527.29755178908158</c:v>
                </c:pt>
                <c:pt idx="271">
                  <c:v>537.12806026365547</c:v>
                </c:pt>
                <c:pt idx="272">
                  <c:v>527.29755178908158</c:v>
                </c:pt>
                <c:pt idx="273">
                  <c:v>520.47080979284578</c:v>
                </c:pt>
                <c:pt idx="274">
                  <c:v>523.47457627119002</c:v>
                </c:pt>
                <c:pt idx="275">
                  <c:v>528.66290018832501</c:v>
                </c:pt>
                <c:pt idx="276">
                  <c:v>533.03201506591893</c:v>
                </c:pt>
                <c:pt idx="277">
                  <c:v>522.38229755179157</c:v>
                </c:pt>
                <c:pt idx="278">
                  <c:v>524.83992467043367</c:v>
                </c:pt>
                <c:pt idx="279">
                  <c:v>526.75141242937934</c:v>
                </c:pt>
                <c:pt idx="280">
                  <c:v>536.30885122410825</c:v>
                </c:pt>
                <c:pt idx="281">
                  <c:v>544.50094161958748</c:v>
                </c:pt>
                <c:pt idx="282">
                  <c:v>545.04708097928983</c:v>
                </c:pt>
                <c:pt idx="283">
                  <c:v>546.68549905838449</c:v>
                </c:pt>
                <c:pt idx="284">
                  <c:v>750.12241054614219</c:v>
                </c:pt>
                <c:pt idx="285">
                  <c:v>877.91902071563413</c:v>
                </c:pt>
                <c:pt idx="286">
                  <c:v>536.03578154425702</c:v>
                </c:pt>
                <c:pt idx="287">
                  <c:v>534.12429378531135</c:v>
                </c:pt>
                <c:pt idx="288">
                  <c:v>542.86252354049293</c:v>
                </c:pt>
                <c:pt idx="289">
                  <c:v>546.13935969868214</c:v>
                </c:pt>
                <c:pt idx="290">
                  <c:v>540.40489642185094</c:v>
                </c:pt>
                <c:pt idx="291">
                  <c:v>1056.2335216572519</c:v>
                </c:pt>
                <c:pt idx="292">
                  <c:v>720.90395480226539</c:v>
                </c:pt>
                <c:pt idx="293">
                  <c:v>730.73446327683939</c:v>
                </c:pt>
                <c:pt idx="294">
                  <c:v>697.14689265536867</c:v>
                </c:pt>
                <c:pt idx="295">
                  <c:v>692.23163841808469</c:v>
                </c:pt>
                <c:pt idx="296">
                  <c:v>733.73822975518351</c:v>
                </c:pt>
                <c:pt idx="297">
                  <c:v>781.79849340866701</c:v>
                </c:pt>
                <c:pt idx="298">
                  <c:v>863.71939736346644</c:v>
                </c:pt>
                <c:pt idx="299">
                  <c:v>1009.8116760828628</c:v>
                </c:pt>
                <c:pt idx="300">
                  <c:v>1076.1676082862571</c:v>
                </c:pt>
                <c:pt idx="301">
                  <c:v>1222.5329566855046</c:v>
                </c:pt>
                <c:pt idx="302">
                  <c:v>1350.0564971751455</c:v>
                </c:pt>
                <c:pt idx="303">
                  <c:v>1423.2391713747691</c:v>
                </c:pt>
                <c:pt idx="304">
                  <c:v>1513.6252354048986</c:v>
                </c:pt>
                <c:pt idx="305">
                  <c:v>1548.0320150659168</c:v>
                </c:pt>
                <c:pt idx="306">
                  <c:v>1519.9058380414324</c:v>
                </c:pt>
                <c:pt idx="307">
                  <c:v>1474.849340866293</c:v>
                </c:pt>
                <c:pt idx="308">
                  <c:v>1566.6007532956723</c:v>
                </c:pt>
                <c:pt idx="309">
                  <c:v>1709.1431261770285</c:v>
                </c:pt>
                <c:pt idx="310">
                  <c:v>1951.0828625235408</c:v>
                </c:pt>
                <c:pt idx="311">
                  <c:v>2313.4463276836186</c:v>
                </c:pt>
                <c:pt idx="312">
                  <c:v>2462.8154425612051</c:v>
                </c:pt>
                <c:pt idx="313">
                  <c:v>2480.5649717514129</c:v>
                </c:pt>
                <c:pt idx="314">
                  <c:v>2535.4519774011328</c:v>
                </c:pt>
                <c:pt idx="315">
                  <c:v>2606.9962335216619</c:v>
                </c:pt>
                <c:pt idx="316">
                  <c:v>2499.4067796610198</c:v>
                </c:pt>
                <c:pt idx="317">
                  <c:v>2513.8794726930328</c:v>
                </c:pt>
                <c:pt idx="318">
                  <c:v>2467.730696798495</c:v>
                </c:pt>
                <c:pt idx="319">
                  <c:v>2491.7608286252366</c:v>
                </c:pt>
                <c:pt idx="320">
                  <c:v>2531.629001883241</c:v>
                </c:pt>
                <c:pt idx="321">
                  <c:v>2440.1506591337129</c:v>
                </c:pt>
                <c:pt idx="322">
                  <c:v>2281.2241054613978</c:v>
                </c:pt>
                <c:pt idx="323">
                  <c:v>2359.0489642184607</c:v>
                </c:pt>
                <c:pt idx="324">
                  <c:v>2333.3804143126185</c:v>
                </c:pt>
                <c:pt idx="325">
                  <c:v>2382.2598870056554</c:v>
                </c:pt>
                <c:pt idx="326">
                  <c:v>2261.2900188323929</c:v>
                </c:pt>
                <c:pt idx="327">
                  <c:v>2172.2693032015068</c:v>
                </c:pt>
                <c:pt idx="328">
                  <c:v>2140.3201506591367</c:v>
                </c:pt>
                <c:pt idx="329">
                  <c:v>2415.3013182674235</c:v>
                </c:pt>
                <c:pt idx="330">
                  <c:v>2179.6421845574391</c:v>
                </c:pt>
                <c:pt idx="331">
                  <c:v>1862.881355932208</c:v>
                </c:pt>
                <c:pt idx="332">
                  <c:v>1823.013182674204</c:v>
                </c:pt>
                <c:pt idx="333">
                  <c:v>1829.5668549905888</c:v>
                </c:pt>
                <c:pt idx="334">
                  <c:v>1978.1167608286273</c:v>
                </c:pt>
                <c:pt idx="335">
                  <c:v>2045.8380414312644</c:v>
                </c:pt>
                <c:pt idx="336">
                  <c:v>2067.4105461393638</c:v>
                </c:pt>
                <c:pt idx="337">
                  <c:v>1905.4802259887051</c:v>
                </c:pt>
                <c:pt idx="338">
                  <c:v>1823.5593220338997</c:v>
                </c:pt>
                <c:pt idx="339">
                  <c:v>1836.9397363465202</c:v>
                </c:pt>
                <c:pt idx="340">
                  <c:v>2022.3540489642189</c:v>
                </c:pt>
                <c:pt idx="341">
                  <c:v>2142.7777777777787</c:v>
                </c:pt>
                <c:pt idx="342">
                  <c:v>2230.4331450094219</c:v>
                </c:pt>
                <c:pt idx="343">
                  <c:v>2402.1939736346544</c:v>
                </c:pt>
                <c:pt idx="344">
                  <c:v>2465.8192090395492</c:v>
                </c:pt>
                <c:pt idx="345">
                  <c:v>2434.9623352165777</c:v>
                </c:pt>
                <c:pt idx="346">
                  <c:v>2458.4463276836173</c:v>
                </c:pt>
                <c:pt idx="347">
                  <c:v>2448.6158192090434</c:v>
                </c:pt>
                <c:pt idx="348">
                  <c:v>2446.7043314500979</c:v>
                </c:pt>
                <c:pt idx="349">
                  <c:v>2514.4256120527348</c:v>
                </c:pt>
                <c:pt idx="350">
                  <c:v>2457.9001883239212</c:v>
                </c:pt>
                <c:pt idx="351">
                  <c:v>2513.6064030131879</c:v>
                </c:pt>
                <c:pt idx="352">
                  <c:v>2297.3352165725055</c:v>
                </c:pt>
                <c:pt idx="353">
                  <c:v>2174.1807909604527</c:v>
                </c:pt>
                <c:pt idx="354">
                  <c:v>2165.4425612052769</c:v>
                </c:pt>
                <c:pt idx="355">
                  <c:v>2084.61393596987</c:v>
                </c:pt>
                <c:pt idx="356">
                  <c:v>2061.1299435028309</c:v>
                </c:pt>
                <c:pt idx="357">
                  <c:v>2102.9096045197748</c:v>
                </c:pt>
                <c:pt idx="358">
                  <c:v>2049.9340866290072</c:v>
                </c:pt>
                <c:pt idx="359">
                  <c:v>1933.0602636534873</c:v>
                </c:pt>
                <c:pt idx="360">
                  <c:v>1920.7721280602655</c:v>
                </c:pt>
                <c:pt idx="361">
                  <c:v>1930.8757062146906</c:v>
                </c:pt>
                <c:pt idx="362">
                  <c:v>1960.0941619585737</c:v>
                </c:pt>
                <c:pt idx="363">
                  <c:v>1999.6892655367269</c:v>
                </c:pt>
                <c:pt idx="364">
                  <c:v>1949.1713747645954</c:v>
                </c:pt>
                <c:pt idx="365">
                  <c:v>1904.6610169491578</c:v>
                </c:pt>
                <c:pt idx="366">
                  <c:v>1939.3408662900208</c:v>
                </c:pt>
                <c:pt idx="367">
                  <c:v>1894.0112994350307</c:v>
                </c:pt>
                <c:pt idx="368">
                  <c:v>1923.5028248587587</c:v>
                </c:pt>
                <c:pt idx="369">
                  <c:v>2016.6195856873874</c:v>
                </c:pt>
                <c:pt idx="370">
                  <c:v>2009.2467043314555</c:v>
                </c:pt>
                <c:pt idx="371">
                  <c:v>1861.2429378531074</c:v>
                </c:pt>
                <c:pt idx="372">
                  <c:v>1791.6101694915301</c:v>
                </c:pt>
                <c:pt idx="373">
                  <c:v>1756.3841807909644</c:v>
                </c:pt>
                <c:pt idx="374">
                  <c:v>1807.9943502824885</c:v>
                </c:pt>
                <c:pt idx="375">
                  <c:v>1987.6741996233559</c:v>
                </c:pt>
                <c:pt idx="376">
                  <c:v>1739.4538606403039</c:v>
                </c:pt>
                <c:pt idx="377">
                  <c:v>1823.2862523540487</c:v>
                </c:pt>
                <c:pt idx="378">
                  <c:v>1748.1920903954851</c:v>
                </c:pt>
                <c:pt idx="379">
                  <c:v>1736.4500941619597</c:v>
                </c:pt>
                <c:pt idx="380">
                  <c:v>1686.4783427495306</c:v>
                </c:pt>
                <c:pt idx="381">
                  <c:v>1535.4708097928437</c:v>
                </c:pt>
                <c:pt idx="382">
                  <c:v>1416.412429378533</c:v>
                </c:pt>
                <c:pt idx="383">
                  <c:v>1308.003766478344</c:v>
                </c:pt>
                <c:pt idx="384">
                  <c:v>1231.8173258003822</c:v>
                </c:pt>
                <c:pt idx="385">
                  <c:v>1271.9585687382316</c:v>
                </c:pt>
                <c:pt idx="386">
                  <c:v>1161.6384180790967</c:v>
                </c:pt>
                <c:pt idx="387">
                  <c:v>1179.387947269305</c:v>
                </c:pt>
                <c:pt idx="388">
                  <c:v>1141.7043314500975</c:v>
                </c:pt>
                <c:pt idx="389">
                  <c:v>1233.1826741996256</c:v>
                </c:pt>
                <c:pt idx="390">
                  <c:v>1231.2711864406799</c:v>
                </c:pt>
                <c:pt idx="391">
                  <c:v>1237.5517890772137</c:v>
                </c:pt>
                <c:pt idx="392">
                  <c:v>1102.1092278719445</c:v>
                </c:pt>
                <c:pt idx="393">
                  <c:v>1068.5216572504737</c:v>
                </c:pt>
                <c:pt idx="394">
                  <c:v>1188.1261770244867</c:v>
                </c:pt>
                <c:pt idx="395">
                  <c:v>1129.6892655367269</c:v>
                </c:pt>
                <c:pt idx="396">
                  <c:v>1101.2900188323972</c:v>
                </c:pt>
                <c:pt idx="397">
                  <c:v>1133.7853107344631</c:v>
                </c:pt>
                <c:pt idx="398">
                  <c:v>1204.2372881355939</c:v>
                </c:pt>
                <c:pt idx="399">
                  <c:v>1274.4161958568798</c:v>
                </c:pt>
                <c:pt idx="400">
                  <c:v>1722.7966101694942</c:v>
                </c:pt>
                <c:pt idx="401">
                  <c:v>2030.2730696798528</c:v>
                </c:pt>
                <c:pt idx="402">
                  <c:v>2251.7325800376702</c:v>
                </c:pt>
                <c:pt idx="403">
                  <c:v>1918.3145009416232</c:v>
                </c:pt>
                <c:pt idx="404">
                  <c:v>1664.3596986817342</c:v>
                </c:pt>
                <c:pt idx="405">
                  <c:v>1897.8342749529224</c:v>
                </c:pt>
                <c:pt idx="406">
                  <c:v>2130.2165725047116</c:v>
                </c:pt>
                <c:pt idx="407">
                  <c:v>2100.1789077212811</c:v>
                </c:pt>
                <c:pt idx="408">
                  <c:v>1908.7570621468949</c:v>
                </c:pt>
                <c:pt idx="409">
                  <c:v>1862.0621468926608</c:v>
                </c:pt>
                <c:pt idx="413">
                  <c:v>3233.1450094161974</c:v>
                </c:pt>
                <c:pt idx="414">
                  <c:v>2728.2391713747693</c:v>
                </c:pt>
                <c:pt idx="415">
                  <c:v>2384.7175141242974</c:v>
                </c:pt>
                <c:pt idx="416">
                  <c:v>2232.6177024482122</c:v>
                </c:pt>
                <c:pt idx="417">
                  <c:v>2280.951035781547</c:v>
                </c:pt>
                <c:pt idx="418">
                  <c:v>2295.6967984934108</c:v>
                </c:pt>
                <c:pt idx="419">
                  <c:v>2231.7984934086653</c:v>
                </c:pt>
                <c:pt idx="420">
                  <c:v>2174.7269303201547</c:v>
                </c:pt>
                <c:pt idx="421">
                  <c:v>2176.9114877589454</c:v>
                </c:pt>
                <c:pt idx="422">
                  <c:v>2271.3935969868185</c:v>
                </c:pt>
                <c:pt idx="423">
                  <c:v>2307.7118644067823</c:v>
                </c:pt>
                <c:pt idx="424">
                  <c:v>2355.2259887005694</c:v>
                </c:pt>
                <c:pt idx="425">
                  <c:v>2627.2033898305117</c:v>
                </c:pt>
                <c:pt idx="426">
                  <c:v>2778.7570621468944</c:v>
                </c:pt>
                <c:pt idx="427">
                  <c:v>2943.1450094162019</c:v>
                </c:pt>
                <c:pt idx="428">
                  <c:v>3051.2806026365392</c:v>
                </c:pt>
                <c:pt idx="429">
                  <c:v>2926.4877589453918</c:v>
                </c:pt>
                <c:pt idx="430">
                  <c:v>2677.7212806026373</c:v>
                </c:pt>
                <c:pt idx="431">
                  <c:v>2463.6346516007584</c:v>
                </c:pt>
                <c:pt idx="432">
                  <c:v>2469.9152542372922</c:v>
                </c:pt>
                <c:pt idx="433">
                  <c:v>2483.8418079096086</c:v>
                </c:pt>
                <c:pt idx="434">
                  <c:v>2540.0941619585715</c:v>
                </c:pt>
                <c:pt idx="435">
                  <c:v>2516.8832391713772</c:v>
                </c:pt>
                <c:pt idx="436">
                  <c:v>2375.9792843691152</c:v>
                </c:pt>
                <c:pt idx="437">
                  <c:v>2520.9792843691203</c:v>
                </c:pt>
                <c:pt idx="438">
                  <c:v>2204.4915254237339</c:v>
                </c:pt>
                <c:pt idx="439">
                  <c:v>2235.8945386064079</c:v>
                </c:pt>
                <c:pt idx="440">
                  <c:v>2392.9096045197766</c:v>
                </c:pt>
                <c:pt idx="441">
                  <c:v>2703.9359698681765</c:v>
                </c:pt>
                <c:pt idx="442">
                  <c:v>2813.1638418079128</c:v>
                </c:pt>
                <c:pt idx="443">
                  <c:v>2610</c:v>
                </c:pt>
                <c:pt idx="444">
                  <c:v>2475.6497175141294</c:v>
                </c:pt>
                <c:pt idx="445">
                  <c:v>2358.2297551789075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6-4C69-916C-FA88FA691C4F}"/>
            </c:ext>
          </c:extLst>
        </c:ser>
        <c:ser>
          <c:idx val="2"/>
          <c:order val="1"/>
          <c:tx>
            <c:strRef>
              <c:f>'018C'!$AF$11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'018C'!$AF$14:$AF$805</c:f>
              <c:numCache>
                <c:formatCode>0</c:formatCode>
                <c:ptCount val="792"/>
                <c:pt idx="0">
                  <c:v>53.256646541857485</c:v>
                </c:pt>
                <c:pt idx="1">
                  <c:v>66.951702295567458</c:v>
                </c:pt>
                <c:pt idx="2">
                  <c:v>44.339937141117701</c:v>
                </c:pt>
                <c:pt idx="3">
                  <c:v>32.892476696844369</c:v>
                </c:pt>
                <c:pt idx="4">
                  <c:v>35.506430978970457</c:v>
                </c:pt>
                <c:pt idx="5">
                  <c:v>325.94022824150909</c:v>
                </c:pt>
                <c:pt idx="6">
                  <c:v>138.9504505371996</c:v>
                </c:pt>
                <c:pt idx="7">
                  <c:v>127.64339555803917</c:v>
                </c:pt>
                <c:pt idx="8">
                  <c:v>86.905368323657783</c:v>
                </c:pt>
                <c:pt idx="9">
                  <c:v>174.70307515900464</c:v>
                </c:pt>
                <c:pt idx="10">
                  <c:v>178.86438155450722</c:v>
                </c:pt>
                <c:pt idx="11">
                  <c:v>225.17065219624533</c:v>
                </c:pt>
                <c:pt idx="12">
                  <c:v>170.67746534807495</c:v>
                </c:pt>
                <c:pt idx="13">
                  <c:v>106.62568223226687</c:v>
                </c:pt>
                <c:pt idx="14">
                  <c:v>142.1333732649548</c:v>
                </c:pt>
                <c:pt idx="15">
                  <c:v>125.6936915433794</c:v>
                </c:pt>
                <c:pt idx="16">
                  <c:v>141.46999584545529</c:v>
                </c:pt>
                <c:pt idx="17">
                  <c:v>160.55133415712044</c:v>
                </c:pt>
                <c:pt idx="18">
                  <c:v>162.44592261194009</c:v>
                </c:pt>
                <c:pt idx="19">
                  <c:v>217.25628905330939</c:v>
                </c:pt>
                <c:pt idx="20">
                  <c:v>246.22672838168432</c:v>
                </c:pt>
                <c:pt idx="21">
                  <c:v>190.49298788132498</c:v>
                </c:pt>
                <c:pt idx="22">
                  <c:v>382.60667010164065</c:v>
                </c:pt>
                <c:pt idx="23">
                  <c:v>486.34827841747074</c:v>
                </c:pt>
                <c:pt idx="24">
                  <c:v>405.92039322915934</c:v>
                </c:pt>
                <c:pt idx="25">
                  <c:v>513.7551581158632</c:v>
                </c:pt>
                <c:pt idx="26">
                  <c:v>600.71852436008646</c:v>
                </c:pt>
                <c:pt idx="27">
                  <c:v>1992.5695615138413</c:v>
                </c:pt>
                <c:pt idx="28">
                  <c:v>2313.9683907430262</c:v>
                </c:pt>
                <c:pt idx="29">
                  <c:v>3020.7993531939383</c:v>
                </c:pt>
                <c:pt idx="30">
                  <c:v>540.83377191795796</c:v>
                </c:pt>
                <c:pt idx="31">
                  <c:v>177.23100556758763</c:v>
                </c:pt>
                <c:pt idx="32">
                  <c:v>626.96796117487509</c:v>
                </c:pt>
                <c:pt idx="33">
                  <c:v>561.30236393588541</c:v>
                </c:pt>
                <c:pt idx="34">
                  <c:v>360.21130778039117</c:v>
                </c:pt>
                <c:pt idx="35">
                  <c:v>325.14846623373023</c:v>
                </c:pt>
                <c:pt idx="36">
                  <c:v>281.34404398991609</c:v>
                </c:pt>
                <c:pt idx="37">
                  <c:v>228.91764570441549</c:v>
                </c:pt>
                <c:pt idx="38">
                  <c:v>432.11358349897108</c:v>
                </c:pt>
                <c:pt idx="39">
                  <c:v>335.75798122927694</c:v>
                </c:pt>
                <c:pt idx="40">
                  <c:v>316.1427002476326</c:v>
                </c:pt>
                <c:pt idx="41">
                  <c:v>190.15851803107708</c:v>
                </c:pt>
                <c:pt idx="42">
                  <c:v>135.54397515184391</c:v>
                </c:pt>
                <c:pt idx="43">
                  <c:v>134.94649906778218</c:v>
                </c:pt>
                <c:pt idx="44">
                  <c:v>128.79287164069024</c:v>
                </c:pt>
                <c:pt idx="45">
                  <c:v>136.41117201835289</c:v>
                </c:pt>
                <c:pt idx="46">
                  <c:v>139.38683226400627</c:v>
                </c:pt>
                <c:pt idx="47">
                  <c:v>128.01391254800251</c:v>
                </c:pt>
                <c:pt idx="48">
                  <c:v>129.30007732065928</c:v>
                </c:pt>
                <c:pt idx="49">
                  <c:v>134.37374082455531</c:v>
                </c:pt>
                <c:pt idx="50">
                  <c:v>159.70633318899229</c:v>
                </c:pt>
                <c:pt idx="51">
                  <c:v>207.6391130829297</c:v>
                </c:pt>
                <c:pt idx="52">
                  <c:v>155.13875786103222</c:v>
                </c:pt>
                <c:pt idx="53">
                  <c:v>115.86315508803069</c:v>
                </c:pt>
                <c:pt idx="54">
                  <c:v>112.24203971647087</c:v>
                </c:pt>
                <c:pt idx="55">
                  <c:v>116.00986862319299</c:v>
                </c:pt>
                <c:pt idx="56">
                  <c:v>156.6728534720034</c:v>
                </c:pt>
                <c:pt idx="57">
                  <c:v>143.76413580056021</c:v>
                </c:pt>
                <c:pt idx="58">
                  <c:v>199.30946832694985</c:v>
                </c:pt>
                <c:pt idx="59">
                  <c:v>187.68058424062261</c:v>
                </c:pt>
                <c:pt idx="60">
                  <c:v>204.67490314122003</c:v>
                </c:pt>
                <c:pt idx="61">
                  <c:v>180.24248300133544</c:v>
                </c:pt>
                <c:pt idx="62">
                  <c:v>171.86778500311635</c:v>
                </c:pt>
                <c:pt idx="63">
                  <c:v>173.77335730510379</c:v>
                </c:pt>
                <c:pt idx="64">
                  <c:v>171.82382824451554</c:v>
                </c:pt>
                <c:pt idx="65">
                  <c:v>162.14849585153408</c:v>
                </c:pt>
                <c:pt idx="66">
                  <c:v>155.38529029013068</c:v>
                </c:pt>
                <c:pt idx="67">
                  <c:v>138.67867348263934</c:v>
                </c:pt>
                <c:pt idx="68">
                  <c:v>122.30371552684764</c:v>
                </c:pt>
                <c:pt idx="69">
                  <c:v>124.90900694912989</c:v>
                </c:pt>
                <c:pt idx="70">
                  <c:v>124.99623282047278</c:v>
                </c:pt>
                <c:pt idx="71">
                  <c:v>117.92852352206242</c:v>
                </c:pt>
                <c:pt idx="72">
                  <c:v>110.88276913593316</c:v>
                </c:pt>
                <c:pt idx="73">
                  <c:v>117.12821572741575</c:v>
                </c:pt>
                <c:pt idx="74">
                  <c:v>119.54745396551564</c:v>
                </c:pt>
                <c:pt idx="75">
                  <c:v>114.95100839634027</c:v>
                </c:pt>
                <c:pt idx="76">
                  <c:v>112.26651290121082</c:v>
                </c:pt>
                <c:pt idx="77">
                  <c:v>109.29196017367438</c:v>
                </c:pt>
                <c:pt idx="78">
                  <c:v>110.47816664836967</c:v>
                </c:pt>
                <c:pt idx="79">
                  <c:v>136.13721731258101</c:v>
                </c:pt>
                <c:pt idx="80">
                  <c:v>196.18132219795555</c:v>
                </c:pt>
                <c:pt idx="81">
                  <c:v>234.50350345061858</c:v>
                </c:pt>
                <c:pt idx="82">
                  <c:v>480.83475180536703</c:v>
                </c:pt>
                <c:pt idx="83">
                  <c:v>400.37914084207307</c:v>
                </c:pt>
                <c:pt idx="84">
                  <c:v>370.84761686060142</c:v>
                </c:pt>
                <c:pt idx="85">
                  <c:v>215.67860944714889</c:v>
                </c:pt>
                <c:pt idx="86">
                  <c:v>147.65384437718191</c:v>
                </c:pt>
                <c:pt idx="87">
                  <c:v>136.80788264972784</c:v>
                </c:pt>
                <c:pt idx="88">
                  <c:v>166.73054246176784</c:v>
                </c:pt>
                <c:pt idx="89">
                  <c:v>449.83605963095687</c:v>
                </c:pt>
                <c:pt idx="90">
                  <c:v>518.86904672396395</c:v>
                </c:pt>
                <c:pt idx="91">
                  <c:v>721.38029534516943</c:v>
                </c:pt>
                <c:pt idx="92">
                  <c:v>778.6307239517904</c:v>
                </c:pt>
                <c:pt idx="93">
                  <c:v>855.73677383612528</c:v>
                </c:pt>
                <c:pt idx="94">
                  <c:v>477.92006212650148</c:v>
                </c:pt>
                <c:pt idx="95">
                  <c:v>214.49735851877745</c:v>
                </c:pt>
                <c:pt idx="96">
                  <c:v>161.85139727984188</c:v>
                </c:pt>
                <c:pt idx="97">
                  <c:v>416.45331611756563</c:v>
                </c:pt>
                <c:pt idx="98">
                  <c:v>370.6213848944879</c:v>
                </c:pt>
                <c:pt idx="99">
                  <c:v>189.10513873697502</c:v>
                </c:pt>
                <c:pt idx="100">
                  <c:v>176.77768963298777</c:v>
                </c:pt>
                <c:pt idx="101">
                  <c:v>296.09686322460334</c:v>
                </c:pt>
                <c:pt idx="102">
                  <c:v>240.9547913470094</c:v>
                </c:pt>
                <c:pt idx="103">
                  <c:v>190.34558504000486</c:v>
                </c:pt>
                <c:pt idx="104">
                  <c:v>188.3816094748166</c:v>
                </c:pt>
                <c:pt idx="105">
                  <c:v>180.96721102823398</c:v>
                </c:pt>
                <c:pt idx="106">
                  <c:v>179.39614264105688</c:v>
                </c:pt>
                <c:pt idx="107">
                  <c:v>183.71173034597504</c:v>
                </c:pt>
                <c:pt idx="108">
                  <c:v>179.90860754049592</c:v>
                </c:pt>
                <c:pt idx="109">
                  <c:v>182.23019603541755</c:v>
                </c:pt>
                <c:pt idx="110">
                  <c:v>184.13692244003963</c:v>
                </c:pt>
                <c:pt idx="111">
                  <c:v>179.61327970462656</c:v>
                </c:pt>
                <c:pt idx="112">
                  <c:v>185.12145165629846</c:v>
                </c:pt>
                <c:pt idx="113">
                  <c:v>177.99133992894903</c:v>
                </c:pt>
                <c:pt idx="114">
                  <c:v>180.16732275633902</c:v>
                </c:pt>
                <c:pt idx="115">
                  <c:v>192.29827133728921</c:v>
                </c:pt>
                <c:pt idx="116">
                  <c:v>206.00835703795093</c:v>
                </c:pt>
                <c:pt idx="117">
                  <c:v>196.58481489547603</c:v>
                </c:pt>
                <c:pt idx="118">
                  <c:v>210.2374066484343</c:v>
                </c:pt>
                <c:pt idx="119">
                  <c:v>206.72924955660511</c:v>
                </c:pt>
                <c:pt idx="120">
                  <c:v>202.96108234419657</c:v>
                </c:pt>
                <c:pt idx="121">
                  <c:v>210.89227037958858</c:v>
                </c:pt>
                <c:pt idx="122">
                  <c:v>213.28926198423147</c:v>
                </c:pt>
                <c:pt idx="123">
                  <c:v>187.49466740210437</c:v>
                </c:pt>
                <c:pt idx="124">
                  <c:v>195.72340759650274</c:v>
                </c:pt>
                <c:pt idx="125">
                  <c:v>245.85559452093398</c:v>
                </c:pt>
                <c:pt idx="126">
                  <c:v>217.4990245633054</c:v>
                </c:pt>
                <c:pt idx="127">
                  <c:v>326.16611355703924</c:v>
                </c:pt>
                <c:pt idx="128">
                  <c:v>349.38193146927756</c:v>
                </c:pt>
                <c:pt idx="129">
                  <c:v>251.58960019847569</c:v>
                </c:pt>
                <c:pt idx="130">
                  <c:v>257.33438153463527</c:v>
                </c:pt>
                <c:pt idx="131">
                  <c:v>230.82215901971617</c:v>
                </c:pt>
                <c:pt idx="132">
                  <c:v>213.67843348846847</c:v>
                </c:pt>
                <c:pt idx="133">
                  <c:v>216.789590717999</c:v>
                </c:pt>
                <c:pt idx="134">
                  <c:v>243.04695673023974</c:v>
                </c:pt>
                <c:pt idx="135">
                  <c:v>234.27155142515244</c:v>
                </c:pt>
                <c:pt idx="136">
                  <c:v>216.92097190008315</c:v>
                </c:pt>
                <c:pt idx="137">
                  <c:v>208.8192847032328</c:v>
                </c:pt>
                <c:pt idx="138">
                  <c:v>209.73883503111944</c:v>
                </c:pt>
                <c:pt idx="139">
                  <c:v>214.82954496606078</c:v>
                </c:pt>
                <c:pt idx="140">
                  <c:v>239.22696292835715</c:v>
                </c:pt>
                <c:pt idx="141">
                  <c:v>215.10915520913395</c:v>
                </c:pt>
                <c:pt idx="142">
                  <c:v>211.67149274579037</c:v>
                </c:pt>
                <c:pt idx="143">
                  <c:v>212.92385602801855</c:v>
                </c:pt>
                <c:pt idx="144">
                  <c:v>233.75217027928764</c:v>
                </c:pt>
                <c:pt idx="145">
                  <c:v>233.381486617235</c:v>
                </c:pt>
                <c:pt idx="146">
                  <c:v>238.50859796905749</c:v>
                </c:pt>
                <c:pt idx="147">
                  <c:v>224.67106055004092</c:v>
                </c:pt>
                <c:pt idx="148">
                  <c:v>222.13997120081373</c:v>
                </c:pt>
                <c:pt idx="149">
                  <c:v>209.79547566578816</c:v>
                </c:pt>
                <c:pt idx="150">
                  <c:v>196.13474512876559</c:v>
                </c:pt>
                <c:pt idx="151">
                  <c:v>204.07113336656923</c:v>
                </c:pt>
                <c:pt idx="152">
                  <c:v>211.12579539967243</c:v>
                </c:pt>
                <c:pt idx="153">
                  <c:v>197.31945919512532</c:v>
                </c:pt>
                <c:pt idx="154">
                  <c:v>195.77294599619552</c:v>
                </c:pt>
                <c:pt idx="155">
                  <c:v>194.54364514436554</c:v>
                </c:pt>
                <c:pt idx="156">
                  <c:v>203.86907121792845</c:v>
                </c:pt>
                <c:pt idx="157">
                  <c:v>245.39834501581947</c:v>
                </c:pt>
                <c:pt idx="158">
                  <c:v>237.72192031408463</c:v>
                </c:pt>
                <c:pt idx="159">
                  <c:v>216.95190232637108</c:v>
                </c:pt>
                <c:pt idx="160">
                  <c:v>243.76048979424002</c:v>
                </c:pt>
                <c:pt idx="161">
                  <c:v>229.67623465660211</c:v>
                </c:pt>
                <c:pt idx="162">
                  <c:v>212.10204642783449</c:v>
                </c:pt>
                <c:pt idx="163">
                  <c:v>217.94967770959104</c:v>
                </c:pt>
                <c:pt idx="164">
                  <c:v>222.00842588066541</c:v>
                </c:pt>
                <c:pt idx="165">
                  <c:v>214.29039955963066</c:v>
                </c:pt>
                <c:pt idx="166">
                  <c:v>189.59247737557919</c:v>
                </c:pt>
                <c:pt idx="167">
                  <c:v>195.91737317656714</c:v>
                </c:pt>
                <c:pt idx="168">
                  <c:v>202.11861822231168</c:v>
                </c:pt>
                <c:pt idx="169">
                  <c:v>218.10322234202695</c:v>
                </c:pt>
                <c:pt idx="170">
                  <c:v>216.37701026396113</c:v>
                </c:pt>
                <c:pt idx="171">
                  <c:v>217.40287284535606</c:v>
                </c:pt>
                <c:pt idx="172">
                  <c:v>215.91471597558143</c:v>
                </c:pt>
                <c:pt idx="173">
                  <c:v>228.36027697719305</c:v>
                </c:pt>
                <c:pt idx="174">
                  <c:v>228.93372194877281</c:v>
                </c:pt>
                <c:pt idx="175">
                  <c:v>252.38931948271346</c:v>
                </c:pt>
                <c:pt idx="176">
                  <c:v>254.19059601530043</c:v>
                </c:pt>
                <c:pt idx="177">
                  <c:v>263.31956849985778</c:v>
                </c:pt>
                <c:pt idx="178">
                  <c:v>270.30133370008627</c:v>
                </c:pt>
                <c:pt idx="179">
                  <c:v>273.00658307082352</c:v>
                </c:pt>
                <c:pt idx="180">
                  <c:v>266.25088591710835</c:v>
                </c:pt>
                <c:pt idx="181">
                  <c:v>271.01369102942306</c:v>
                </c:pt>
                <c:pt idx="182">
                  <c:v>266.21963776860741</c:v>
                </c:pt>
                <c:pt idx="183">
                  <c:v>265.11658759846614</c:v>
                </c:pt>
                <c:pt idx="184">
                  <c:v>256.37324553980079</c:v>
                </c:pt>
                <c:pt idx="185">
                  <c:v>244.54096976755608</c:v>
                </c:pt>
                <c:pt idx="186">
                  <c:v>240.34493978406601</c:v>
                </c:pt>
                <c:pt idx="187">
                  <c:v>268.53765660645843</c:v>
                </c:pt>
                <c:pt idx="188">
                  <c:v>282.22809560010859</c:v>
                </c:pt>
                <c:pt idx="189">
                  <c:v>292.32113514648569</c:v>
                </c:pt>
                <c:pt idx="190">
                  <c:v>302.86139210025931</c:v>
                </c:pt>
                <c:pt idx="191">
                  <c:v>287.96387542121698</c:v>
                </c:pt>
                <c:pt idx="192">
                  <c:v>305.11015429439243</c:v>
                </c:pt>
                <c:pt idx="193">
                  <c:v>301.32147799351321</c:v>
                </c:pt>
                <c:pt idx="194">
                  <c:v>288.61672231875667</c:v>
                </c:pt>
                <c:pt idx="195">
                  <c:v>303.06292855658722</c:v>
                </c:pt>
                <c:pt idx="196">
                  <c:v>309.05356522990201</c:v>
                </c:pt>
                <c:pt idx="197">
                  <c:v>291.26703073421169</c:v>
                </c:pt>
                <c:pt idx="198">
                  <c:v>296.79600349552993</c:v>
                </c:pt>
                <c:pt idx="199">
                  <c:v>295.27289103269186</c:v>
                </c:pt>
                <c:pt idx="200">
                  <c:v>287.71751681022698</c:v>
                </c:pt>
                <c:pt idx="201">
                  <c:v>282.60971351020862</c:v>
                </c:pt>
                <c:pt idx="202">
                  <c:v>286.84960638422962</c:v>
                </c:pt>
                <c:pt idx="203">
                  <c:v>310.53487485622526</c:v>
                </c:pt>
                <c:pt idx="204">
                  <c:v>302.59583975794487</c:v>
                </c:pt>
                <c:pt idx="205">
                  <c:v>308.80488493254643</c:v>
                </c:pt>
                <c:pt idx="206">
                  <c:v>324.03921373166867</c:v>
                </c:pt>
                <c:pt idx="207">
                  <c:v>324.65166004658198</c:v>
                </c:pt>
                <c:pt idx="208">
                  <c:v>327.53365750071907</c:v>
                </c:pt>
                <c:pt idx="209">
                  <c:v>313.04724853337501</c:v>
                </c:pt>
                <c:pt idx="210">
                  <c:v>321.30258666326472</c:v>
                </c:pt>
                <c:pt idx="211">
                  <c:v>313.49500244908461</c:v>
                </c:pt>
                <c:pt idx="212">
                  <c:v>312.31424096394534</c:v>
                </c:pt>
                <c:pt idx="213">
                  <c:v>315.85586054148916</c:v>
                </c:pt>
                <c:pt idx="214">
                  <c:v>313.08556153181536</c:v>
                </c:pt>
                <c:pt idx="215">
                  <c:v>322.48668208675446</c:v>
                </c:pt>
                <c:pt idx="216">
                  <c:v>320.54495315503033</c:v>
                </c:pt>
                <c:pt idx="217">
                  <c:v>318.74882989082363</c:v>
                </c:pt>
                <c:pt idx="218">
                  <c:v>328.79246733953028</c:v>
                </c:pt>
                <c:pt idx="219">
                  <c:v>323.07884028380869</c:v>
                </c:pt>
                <c:pt idx="220">
                  <c:v>327.82633651006449</c:v>
                </c:pt>
                <c:pt idx="221">
                  <c:v>339.48666659800557</c:v>
                </c:pt>
                <c:pt idx="222">
                  <c:v>342.34705965962428</c:v>
                </c:pt>
                <c:pt idx="223">
                  <c:v>353.42727528273718</c:v>
                </c:pt>
                <c:pt idx="224">
                  <c:v>351.40118900978558</c:v>
                </c:pt>
                <c:pt idx="225">
                  <c:v>352.24042774671517</c:v>
                </c:pt>
                <c:pt idx="226">
                  <c:v>356.82267159843491</c:v>
                </c:pt>
                <c:pt idx="227">
                  <c:v>366.37979822572879</c:v>
                </c:pt>
                <c:pt idx="228">
                  <c:v>368.46997753856726</c:v>
                </c:pt>
                <c:pt idx="229">
                  <c:v>376.20355753280529</c:v>
                </c:pt>
                <c:pt idx="230">
                  <c:v>382.8133100142748</c:v>
                </c:pt>
                <c:pt idx="231">
                  <c:v>381.44244924518341</c:v>
                </c:pt>
                <c:pt idx="232">
                  <c:v>384.84886356001897</c:v>
                </c:pt>
                <c:pt idx="233">
                  <c:v>392.29874062688918</c:v>
                </c:pt>
                <c:pt idx="234">
                  <c:v>403.35410934058598</c:v>
                </c:pt>
                <c:pt idx="235">
                  <c:v>416.52943622479916</c:v>
                </c:pt>
                <c:pt idx="236">
                  <c:v>423.33968839504405</c:v>
                </c:pt>
                <c:pt idx="237">
                  <c:v>452.97489090111532</c:v>
                </c:pt>
                <c:pt idx="238">
                  <c:v>471.21467158562359</c:v>
                </c:pt>
                <c:pt idx="239">
                  <c:v>495.09208243834354</c:v>
                </c:pt>
                <c:pt idx="240">
                  <c:v>467.68080834856437</c:v>
                </c:pt>
                <c:pt idx="241">
                  <c:v>449.18907594056697</c:v>
                </c:pt>
                <c:pt idx="242">
                  <c:v>437.1421456961159</c:v>
                </c:pt>
                <c:pt idx="243">
                  <c:v>452.74422921204047</c:v>
                </c:pt>
                <c:pt idx="244">
                  <c:v>467.48944691378392</c:v>
                </c:pt>
                <c:pt idx="245">
                  <c:v>462.024859263042</c:v>
                </c:pt>
                <c:pt idx="246">
                  <c:v>439.67571728719247</c:v>
                </c:pt>
                <c:pt idx="247">
                  <c:v>411.48093704666752</c:v>
                </c:pt>
                <c:pt idx="248">
                  <c:v>404.05296760853332</c:v>
                </c:pt>
                <c:pt idx="249">
                  <c:v>404.31555418853867</c:v>
                </c:pt>
                <c:pt idx="250">
                  <c:v>419.54208250928326</c:v>
                </c:pt>
                <c:pt idx="251">
                  <c:v>419.66889351582518</c:v>
                </c:pt>
                <c:pt idx="252">
                  <c:v>415.32754958598628</c:v>
                </c:pt>
                <c:pt idx="253">
                  <c:v>416.08704739223464</c:v>
                </c:pt>
                <c:pt idx="254">
                  <c:v>416.95054924671479</c:v>
                </c:pt>
                <c:pt idx="255">
                  <c:v>425.26135170863904</c:v>
                </c:pt>
                <c:pt idx="256">
                  <c:v>437.52605937895908</c:v>
                </c:pt>
                <c:pt idx="257">
                  <c:v>435.09377352603826</c:v>
                </c:pt>
                <c:pt idx="258">
                  <c:v>442.77419739351859</c:v>
                </c:pt>
                <c:pt idx="259">
                  <c:v>444.14905697883432</c:v>
                </c:pt>
                <c:pt idx="260">
                  <c:v>453.21331847966962</c:v>
                </c:pt>
                <c:pt idx="261">
                  <c:v>453.59320150987196</c:v>
                </c:pt>
                <c:pt idx="262">
                  <c:v>448.95775424784216</c:v>
                </c:pt>
                <c:pt idx="263">
                  <c:v>457.32055873388219</c:v>
                </c:pt>
                <c:pt idx="264">
                  <c:v>446.79845537975717</c:v>
                </c:pt>
                <c:pt idx="265">
                  <c:v>442.57671610538483</c:v>
                </c:pt>
                <c:pt idx="266">
                  <c:v>447.98868413768923</c:v>
                </c:pt>
                <c:pt idx="267">
                  <c:v>455.17739698134511</c:v>
                </c:pt>
                <c:pt idx="268">
                  <c:v>456.03859063055586</c:v>
                </c:pt>
                <c:pt idx="269">
                  <c:v>442.91954505491583</c:v>
                </c:pt>
                <c:pt idx="270">
                  <c:v>438.35891711075612</c:v>
                </c:pt>
                <c:pt idx="271">
                  <c:v>448.78246140619831</c:v>
                </c:pt>
                <c:pt idx="272">
                  <c:v>437.04783537713917</c:v>
                </c:pt>
                <c:pt idx="273">
                  <c:v>430.37071157036723</c:v>
                </c:pt>
                <c:pt idx="274">
                  <c:v>433.40241959039969</c:v>
                </c:pt>
                <c:pt idx="275">
                  <c:v>439.01979579271477</c:v>
                </c:pt>
                <c:pt idx="276">
                  <c:v>442.99217013847539</c:v>
                </c:pt>
                <c:pt idx="277">
                  <c:v>430.03895885059728</c:v>
                </c:pt>
                <c:pt idx="278">
                  <c:v>432.56855544197543</c:v>
                </c:pt>
                <c:pt idx="279">
                  <c:v>434.40363311547708</c:v>
                </c:pt>
                <c:pt idx="280">
                  <c:v>444.89073394250022</c:v>
                </c:pt>
                <c:pt idx="281">
                  <c:v>453.31912492530375</c:v>
                </c:pt>
                <c:pt idx="282">
                  <c:v>453.31910145829164</c:v>
                </c:pt>
                <c:pt idx="283">
                  <c:v>453.34566279519578</c:v>
                </c:pt>
                <c:pt idx="284">
                  <c:v>691.61424876343995</c:v>
                </c:pt>
                <c:pt idx="285">
                  <c:v>831.39347513951816</c:v>
                </c:pt>
                <c:pt idx="286">
                  <c:v>434.35438578156749</c:v>
                </c:pt>
                <c:pt idx="287">
                  <c:v>433.59511928136749</c:v>
                </c:pt>
                <c:pt idx="288">
                  <c:v>445.86415164106501</c:v>
                </c:pt>
                <c:pt idx="289">
                  <c:v>449.96074705283098</c:v>
                </c:pt>
                <c:pt idx="290">
                  <c:v>441.80734955304047</c:v>
                </c:pt>
                <c:pt idx="291">
                  <c:v>1047.0599779054126</c:v>
                </c:pt>
                <c:pt idx="292">
                  <c:v>646.47265305153974</c:v>
                </c:pt>
                <c:pt idx="293">
                  <c:v>652.7048342032424</c:v>
                </c:pt>
                <c:pt idx="294">
                  <c:v>609.76019638341552</c:v>
                </c:pt>
                <c:pt idx="295">
                  <c:v>604.58305255755374</c:v>
                </c:pt>
                <c:pt idx="296">
                  <c:v>652.25177588161409</c:v>
                </c:pt>
                <c:pt idx="297">
                  <c:v>706.97027622456108</c:v>
                </c:pt>
                <c:pt idx="298">
                  <c:v>802.36205656908669</c:v>
                </c:pt>
                <c:pt idx="299">
                  <c:v>900.72729778850078</c:v>
                </c:pt>
                <c:pt idx="300">
                  <c:v>978.48134405764984</c:v>
                </c:pt>
                <c:pt idx="301">
                  <c:v>1149.6256865206515</c:v>
                </c:pt>
                <c:pt idx="302">
                  <c:v>1298.9464095079868</c:v>
                </c:pt>
                <c:pt idx="303">
                  <c:v>1382.7974416520599</c:v>
                </c:pt>
                <c:pt idx="304">
                  <c:v>1488.6766255792554</c:v>
                </c:pt>
                <c:pt idx="305">
                  <c:v>1528.3286135245089</c:v>
                </c:pt>
                <c:pt idx="306">
                  <c:v>1497.506537568772</c:v>
                </c:pt>
                <c:pt idx="307">
                  <c:v>1445.0971729322623</c:v>
                </c:pt>
                <c:pt idx="308">
                  <c:v>1551.7454165056038</c:v>
                </c:pt>
                <c:pt idx="309">
                  <c:v>1718.1425309965066</c:v>
                </c:pt>
                <c:pt idx="310">
                  <c:v>2002.6581660997292</c:v>
                </c:pt>
                <c:pt idx="311">
                  <c:v>2428.5939663595673</c:v>
                </c:pt>
                <c:pt idx="312">
                  <c:v>2603.7037685384234</c:v>
                </c:pt>
                <c:pt idx="313">
                  <c:v>2625.8806738078279</c:v>
                </c:pt>
                <c:pt idx="314">
                  <c:v>2695.9036895799877</c:v>
                </c:pt>
                <c:pt idx="315">
                  <c:v>2778.2379870332884</c:v>
                </c:pt>
                <c:pt idx="316">
                  <c:v>2655.5157647705469</c:v>
                </c:pt>
                <c:pt idx="317">
                  <c:v>2670.7330478376507</c:v>
                </c:pt>
                <c:pt idx="318">
                  <c:v>2614.6829577211656</c:v>
                </c:pt>
                <c:pt idx="319">
                  <c:v>2641.7995119329876</c:v>
                </c:pt>
                <c:pt idx="320">
                  <c:v>2687.3150469554203</c:v>
                </c:pt>
                <c:pt idx="321">
                  <c:v>2577.842451013184</c:v>
                </c:pt>
                <c:pt idx="322">
                  <c:v>2389.4194342768901</c:v>
                </c:pt>
                <c:pt idx="323">
                  <c:v>2478.8774656854748</c:v>
                </c:pt>
                <c:pt idx="324">
                  <c:v>2447.4469795286714</c:v>
                </c:pt>
                <c:pt idx="325">
                  <c:v>2503.6212455247282</c:v>
                </c:pt>
                <c:pt idx="326">
                  <c:v>2360.0247595845499</c:v>
                </c:pt>
                <c:pt idx="327">
                  <c:v>2253.9895109174618</c:v>
                </c:pt>
                <c:pt idx="328">
                  <c:v>2215.0452756245122</c:v>
                </c:pt>
                <c:pt idx="329">
                  <c:v>2537.2371362457452</c:v>
                </c:pt>
                <c:pt idx="330">
                  <c:v>2258.7693048418332</c:v>
                </c:pt>
                <c:pt idx="331">
                  <c:v>1884.7889108682809</c:v>
                </c:pt>
                <c:pt idx="332">
                  <c:v>1836.5749824374657</c:v>
                </c:pt>
                <c:pt idx="333">
                  <c:v>1843.0321922030478</c:v>
                </c:pt>
                <c:pt idx="334">
                  <c:v>2016.5749955615149</c:v>
                </c:pt>
                <c:pt idx="335">
                  <c:v>2094.9420954044544</c:v>
                </c:pt>
                <c:pt idx="336">
                  <c:v>2119.0737199509354</c:v>
                </c:pt>
                <c:pt idx="337">
                  <c:v>1927.2000635375293</c:v>
                </c:pt>
                <c:pt idx="338">
                  <c:v>1829.5227346917711</c:v>
                </c:pt>
                <c:pt idx="339">
                  <c:v>1843.9698040101023</c:v>
                </c:pt>
                <c:pt idx="340">
                  <c:v>2060.8876978999933</c:v>
                </c:pt>
                <c:pt idx="341">
                  <c:v>2201.3564818368968</c:v>
                </c:pt>
                <c:pt idx="342">
                  <c:v>2303.227450326312</c:v>
                </c:pt>
                <c:pt idx="343">
                  <c:v>2503.8588131684269</c:v>
                </c:pt>
                <c:pt idx="344">
                  <c:v>2577.4902395467252</c:v>
                </c:pt>
                <c:pt idx="345">
                  <c:v>2539.9610431015935</c:v>
                </c:pt>
                <c:pt idx="346">
                  <c:v>2566.3310763714162</c:v>
                </c:pt>
                <c:pt idx="347">
                  <c:v>2553.6427843843958</c:v>
                </c:pt>
                <c:pt idx="348">
                  <c:v>2550.2033847255857</c:v>
                </c:pt>
                <c:pt idx="349">
                  <c:v>2628.6484876046993</c:v>
                </c:pt>
                <c:pt idx="350">
                  <c:v>2560.9677989743977</c:v>
                </c:pt>
                <c:pt idx="351">
                  <c:v>2625.3399326196609</c:v>
                </c:pt>
                <c:pt idx="352">
                  <c:v>2369.6450495274585</c:v>
                </c:pt>
                <c:pt idx="353">
                  <c:v>2223.5044970242898</c:v>
                </c:pt>
                <c:pt idx="354">
                  <c:v>2212.0336361934455</c:v>
                </c:pt>
                <c:pt idx="355">
                  <c:v>2115.6777425520959</c:v>
                </c:pt>
                <c:pt idx="356">
                  <c:v>2086.8433249824129</c:v>
                </c:pt>
                <c:pt idx="357">
                  <c:v>2134.7740756101812</c:v>
                </c:pt>
                <c:pt idx="358">
                  <c:v>2071.212544562818</c:v>
                </c:pt>
                <c:pt idx="359">
                  <c:v>1932.4765369451591</c:v>
                </c:pt>
                <c:pt idx="360">
                  <c:v>1916.7721140783208</c:v>
                </c:pt>
                <c:pt idx="361">
                  <c:v>1927.4316846654201</c:v>
                </c:pt>
                <c:pt idx="362">
                  <c:v>1960.4233404618863</c:v>
                </c:pt>
                <c:pt idx="363">
                  <c:v>2005.7840235146068</c:v>
                </c:pt>
                <c:pt idx="364">
                  <c:v>1945.0774170722875</c:v>
                </c:pt>
                <c:pt idx="365">
                  <c:v>1891.4748978782545</c:v>
                </c:pt>
                <c:pt idx="366">
                  <c:v>1931.0321280774574</c:v>
                </c:pt>
                <c:pt idx="367">
                  <c:v>1876.4606333403626</c:v>
                </c:pt>
                <c:pt idx="368">
                  <c:v>1909.9399540608761</c:v>
                </c:pt>
                <c:pt idx="369">
                  <c:v>2018.2412916903331</c:v>
                </c:pt>
                <c:pt idx="370">
                  <c:v>2008.3247210697771</c:v>
                </c:pt>
                <c:pt idx="371">
                  <c:v>1832.9860513172598</c:v>
                </c:pt>
                <c:pt idx="372">
                  <c:v>1749.8277550101211</c:v>
                </c:pt>
                <c:pt idx="373">
                  <c:v>1707.1376226052316</c:v>
                </c:pt>
                <c:pt idx="374">
                  <c:v>1766.5972759038598</c:v>
                </c:pt>
                <c:pt idx="375">
                  <c:v>1976.7531418020085</c:v>
                </c:pt>
                <c:pt idx="376">
                  <c:v>1683.3410153643756</c:v>
                </c:pt>
                <c:pt idx="377">
                  <c:v>1780.7715678239672</c:v>
                </c:pt>
                <c:pt idx="378">
                  <c:v>1691.1881025791977</c:v>
                </c:pt>
                <c:pt idx="379">
                  <c:v>1676.1417972133547</c:v>
                </c:pt>
                <c:pt idx="380">
                  <c:v>1616.0569068551567</c:v>
                </c:pt>
                <c:pt idx="381">
                  <c:v>1437.1219917580083</c:v>
                </c:pt>
                <c:pt idx="382">
                  <c:v>1295.6599104929535</c:v>
                </c:pt>
                <c:pt idx="383">
                  <c:v>1166.8153120972734</c:v>
                </c:pt>
                <c:pt idx="384">
                  <c:v>1075.9312124577418</c:v>
                </c:pt>
                <c:pt idx="385">
                  <c:v>1121.9292122018103</c:v>
                </c:pt>
                <c:pt idx="386">
                  <c:v>990.90860751172079</c:v>
                </c:pt>
                <c:pt idx="387">
                  <c:v>1010.5686148139177</c:v>
                </c:pt>
                <c:pt idx="388">
                  <c:v>964.98715638709689</c:v>
                </c:pt>
                <c:pt idx="389">
                  <c:v>1071.3817441449053</c:v>
                </c:pt>
                <c:pt idx="390">
                  <c:v>1067.9787459029769</c:v>
                </c:pt>
                <c:pt idx="391">
                  <c:v>1074.1979004602608</c:v>
                </c:pt>
                <c:pt idx="392">
                  <c:v>913.68912128842328</c:v>
                </c:pt>
                <c:pt idx="393">
                  <c:v>873.23335150710534</c:v>
                </c:pt>
                <c:pt idx="394">
                  <c:v>1013.3311831782866</c:v>
                </c:pt>
                <c:pt idx="395">
                  <c:v>943.60969351627705</c:v>
                </c:pt>
                <c:pt idx="396">
                  <c:v>909.14862997507055</c:v>
                </c:pt>
                <c:pt idx="397">
                  <c:v>946.49980676802909</c:v>
                </c:pt>
                <c:pt idx="398">
                  <c:v>1028.7971190125836</c:v>
                </c:pt>
                <c:pt idx="399">
                  <c:v>1116.1813833183128</c:v>
                </c:pt>
                <c:pt idx="400">
                  <c:v>1647.8221698366872</c:v>
                </c:pt>
                <c:pt idx="401">
                  <c:v>2010.9842923077351</c:v>
                </c:pt>
                <c:pt idx="402">
                  <c:v>2275.1080880118971</c:v>
                </c:pt>
                <c:pt idx="403">
                  <c:v>1881.8273403160219</c:v>
                </c:pt>
                <c:pt idx="404">
                  <c:v>1581.4399775877646</c:v>
                </c:pt>
                <c:pt idx="405">
                  <c:v>1857.2758506309153</c:v>
                </c:pt>
                <c:pt idx="406">
                  <c:v>2132.8771307736788</c:v>
                </c:pt>
                <c:pt idx="407">
                  <c:v>2099.9466511548835</c:v>
                </c:pt>
                <c:pt idx="408">
                  <c:v>1873.9127033266607</c:v>
                </c:pt>
                <c:pt idx="409">
                  <c:v>1818.0053268805636</c:v>
                </c:pt>
                <c:pt idx="413">
                  <c:v>3456.291994667682</c:v>
                </c:pt>
                <c:pt idx="414">
                  <c:v>2859.8464872742297</c:v>
                </c:pt>
                <c:pt idx="415">
                  <c:v>2453.7951426337672</c:v>
                </c:pt>
                <c:pt idx="416">
                  <c:v>2273.2111795802803</c:v>
                </c:pt>
                <c:pt idx="417">
                  <c:v>2328.5089195740488</c:v>
                </c:pt>
                <c:pt idx="418">
                  <c:v>2344.2554691845003</c:v>
                </c:pt>
                <c:pt idx="419">
                  <c:v>2267.3339804255338</c:v>
                </c:pt>
                <c:pt idx="420">
                  <c:v>2198.5531570892526</c:v>
                </c:pt>
                <c:pt idx="421">
                  <c:v>2252.5215372310327</c:v>
                </c:pt>
                <c:pt idx="422">
                  <c:v>2361.675776765675</c:v>
                </c:pt>
                <c:pt idx="423">
                  <c:v>2403.0519924159908</c:v>
                </c:pt>
                <c:pt idx="424">
                  <c:v>2457.6258054005084</c:v>
                </c:pt>
                <c:pt idx="425">
                  <c:v>2776.3884661747352</c:v>
                </c:pt>
                <c:pt idx="426">
                  <c:v>2953.4033490404227</c:v>
                </c:pt>
                <c:pt idx="427">
                  <c:v>3145.5901817433141</c:v>
                </c:pt>
                <c:pt idx="428">
                  <c:v>3271.5665731741242</c:v>
                </c:pt>
                <c:pt idx="429">
                  <c:v>3123.519909819775</c:v>
                </c:pt>
                <c:pt idx="430">
                  <c:v>2829.7051148197679</c:v>
                </c:pt>
                <c:pt idx="431">
                  <c:v>2576.6225399423815</c:v>
                </c:pt>
                <c:pt idx="432">
                  <c:v>2582.831933115302</c:v>
                </c:pt>
                <c:pt idx="433">
                  <c:v>2598.0833646226129</c:v>
                </c:pt>
                <c:pt idx="434">
                  <c:v>2663.1558564086254</c:v>
                </c:pt>
                <c:pt idx="435">
                  <c:v>2634.7005385328057</c:v>
                </c:pt>
                <c:pt idx="436">
                  <c:v>2467.7152274196746</c:v>
                </c:pt>
                <c:pt idx="437">
                  <c:v>2637.17591363256</c:v>
                </c:pt>
                <c:pt idx="438">
                  <c:v>2263.4238134829361</c:v>
                </c:pt>
                <c:pt idx="439">
                  <c:v>2299.2981880196062</c:v>
                </c:pt>
                <c:pt idx="440">
                  <c:v>2483.0086503483285</c:v>
                </c:pt>
                <c:pt idx="441">
                  <c:v>2847.8308736820882</c:v>
                </c:pt>
                <c:pt idx="442">
                  <c:v>2975.0922989004266</c:v>
                </c:pt>
                <c:pt idx="443">
                  <c:v>2734.5220487415409</c:v>
                </c:pt>
                <c:pt idx="444">
                  <c:v>2575.0961344836392</c:v>
                </c:pt>
                <c:pt idx="445">
                  <c:v>2435.2502307756308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6-4C69-916C-FA88FA69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'018C'!$O$14:$O$805</c:f>
              <c:numCache>
                <c:formatCode>0.0</c:formatCode>
                <c:ptCount val="792"/>
                <c:pt idx="0">
                  <c:v>0.45056497175145371</c:v>
                </c:pt>
                <c:pt idx="1">
                  <c:v>0.56525423728814006</c:v>
                </c:pt>
                <c:pt idx="2">
                  <c:v>0.38229755178909575</c:v>
                </c:pt>
                <c:pt idx="3">
                  <c:v>0.28672316384180663</c:v>
                </c:pt>
                <c:pt idx="4">
                  <c:v>0.31403013182679834</c:v>
                </c:pt>
                <c:pt idx="5">
                  <c:v>2.8044256120527313</c:v>
                </c:pt>
                <c:pt idx="6">
                  <c:v>1.2178907721280958</c:v>
                </c:pt>
                <c:pt idx="7">
                  <c:v>1.1223163841808068</c:v>
                </c:pt>
                <c:pt idx="8">
                  <c:v>0.77551789077217603</c:v>
                </c:pt>
                <c:pt idx="9">
                  <c:v>1.5182674199623376</c:v>
                </c:pt>
                <c:pt idx="10">
                  <c:v>1.5510357815442912</c:v>
                </c:pt>
                <c:pt idx="11">
                  <c:v>1.9715630885122419</c:v>
                </c:pt>
                <c:pt idx="12">
                  <c:v>1.5401129943503067</c:v>
                </c:pt>
                <c:pt idx="13">
                  <c:v>1.024011299435067</c:v>
                </c:pt>
                <c:pt idx="14">
                  <c:v>1.3161958568738354</c:v>
                </c:pt>
                <c:pt idx="15">
                  <c:v>1.171468926553707</c:v>
                </c:pt>
                <c:pt idx="16">
                  <c:v>1.3080037664783626</c:v>
                </c:pt>
                <c:pt idx="17">
                  <c:v>1.4745762711864601</c:v>
                </c:pt>
                <c:pt idx="18">
                  <c:v>1.4936911487759179</c:v>
                </c:pt>
                <c:pt idx="19">
                  <c:v>1.9715630885122419</c:v>
                </c:pt>
                <c:pt idx="20">
                  <c:v>2.228248587570667</c:v>
                </c:pt>
                <c:pt idx="21">
                  <c:v>1.7667608286252892</c:v>
                </c:pt>
                <c:pt idx="22">
                  <c:v>3.4079096045197868</c:v>
                </c:pt>
                <c:pt idx="23">
                  <c:v>4.2981167608286492</c:v>
                </c:pt>
                <c:pt idx="24">
                  <c:v>3.6236346516007845</c:v>
                </c:pt>
                <c:pt idx="25">
                  <c:v>4.5493408662900512</c:v>
                </c:pt>
                <c:pt idx="26">
                  <c:v>5.297551789077235</c:v>
                </c:pt>
                <c:pt idx="27">
                  <c:v>17.1296610169492</c:v>
                </c:pt>
                <c:pt idx="28">
                  <c:v>19.871280602636535</c:v>
                </c:pt>
                <c:pt idx="29">
                  <c:v>25.88973634651602</c:v>
                </c:pt>
                <c:pt idx="30">
                  <c:v>4.8224105461393618</c:v>
                </c:pt>
                <c:pt idx="31">
                  <c:v>1.7312617702448245</c:v>
                </c:pt>
                <c:pt idx="32">
                  <c:v>5.5624293785310739</c:v>
                </c:pt>
                <c:pt idx="33">
                  <c:v>5.0135593220339398</c:v>
                </c:pt>
                <c:pt idx="34">
                  <c:v>3.3123352165725577</c:v>
                </c:pt>
                <c:pt idx="35">
                  <c:v>3.0228813559322405</c:v>
                </c:pt>
                <c:pt idx="36">
                  <c:v>2.6596986817326025</c:v>
                </c:pt>
                <c:pt idx="37">
                  <c:v>2.2227871939736441</c:v>
                </c:pt>
                <c:pt idx="38">
                  <c:v>3.9485875706215068</c:v>
                </c:pt>
                <c:pt idx="39">
                  <c:v>3.1375706214689263</c:v>
                </c:pt>
                <c:pt idx="40">
                  <c:v>2.9764595103578517</c:v>
                </c:pt>
                <c:pt idx="41">
                  <c:v>1.9142184557439295</c:v>
                </c:pt>
                <c:pt idx="42">
                  <c:v>1.4500000000000404</c:v>
                </c:pt>
                <c:pt idx="43">
                  <c:v>1.4472693032015289</c:v>
                </c:pt>
                <c:pt idx="44">
                  <c:v>1.4008474576271401</c:v>
                </c:pt>
                <c:pt idx="45">
                  <c:v>1.4609227871940251</c:v>
                </c:pt>
                <c:pt idx="46">
                  <c:v>1.4936911487759179</c:v>
                </c:pt>
                <c:pt idx="47">
                  <c:v>1.4063088512241628</c:v>
                </c:pt>
                <c:pt idx="48">
                  <c:v>1.4254237288135601</c:v>
                </c:pt>
                <c:pt idx="49">
                  <c:v>1.4773069679849713</c:v>
                </c:pt>
                <c:pt idx="50">
                  <c:v>1.7039548022598934</c:v>
                </c:pt>
                <c:pt idx="51">
                  <c:v>2.1272128060264159</c:v>
                </c:pt>
                <c:pt idx="52">
                  <c:v>1.6930320150659695</c:v>
                </c:pt>
                <c:pt idx="53">
                  <c:v>1.3680790960452471</c:v>
                </c:pt>
                <c:pt idx="54">
                  <c:v>1.3462335216572781</c:v>
                </c:pt>
                <c:pt idx="55">
                  <c:v>1.387193973634705</c:v>
                </c:pt>
                <c:pt idx="56">
                  <c:v>1.6957627118644198</c:v>
                </c:pt>
                <c:pt idx="57">
                  <c:v>1.5947269303201692</c:v>
                </c:pt>
                <c:pt idx="58">
                  <c:v>2.0753295668550047</c:v>
                </c:pt>
                <c:pt idx="59">
                  <c:v>1.9852165725047382</c:v>
                </c:pt>
                <c:pt idx="60">
                  <c:v>2.1381355932203396</c:v>
                </c:pt>
                <c:pt idx="61">
                  <c:v>1.9387947269303494</c:v>
                </c:pt>
                <c:pt idx="62">
                  <c:v>1.8759887005650138</c:v>
                </c:pt>
                <c:pt idx="63">
                  <c:v>1.9005649717514337</c:v>
                </c:pt>
                <c:pt idx="64">
                  <c:v>1.8923728813559604</c:v>
                </c:pt>
                <c:pt idx="65">
                  <c:v>1.8186440677966402</c:v>
                </c:pt>
                <c:pt idx="66">
                  <c:v>1.76949152542374</c:v>
                </c:pt>
                <c:pt idx="67">
                  <c:v>1.6356873822975959</c:v>
                </c:pt>
                <c:pt idx="68">
                  <c:v>1.5046139359699027</c:v>
                </c:pt>
                <c:pt idx="69">
                  <c:v>1.5346516007533451</c:v>
                </c:pt>
                <c:pt idx="70">
                  <c:v>1.5428436911488181</c:v>
                </c:pt>
                <c:pt idx="71">
                  <c:v>1.4882297551789561</c:v>
                </c:pt>
                <c:pt idx="72">
                  <c:v>1.4308851224105825</c:v>
                </c:pt>
                <c:pt idx="73">
                  <c:v>1.4854990583804446</c:v>
                </c:pt>
                <c:pt idx="74">
                  <c:v>1.512806026365376</c:v>
                </c:pt>
                <c:pt idx="75">
                  <c:v>1.4800376647834828</c:v>
                </c:pt>
                <c:pt idx="76">
                  <c:v>1.4636534839924755</c:v>
                </c:pt>
                <c:pt idx="77">
                  <c:v>1.4445386064030179</c:v>
                </c:pt>
                <c:pt idx="78">
                  <c:v>1.4609227871940251</c:v>
                </c:pt>
                <c:pt idx="79">
                  <c:v>1.6848399246704358</c:v>
                </c:pt>
                <c:pt idx="80">
                  <c:v>2.2009416195857363</c:v>
                </c:pt>
                <c:pt idx="81">
                  <c:v>2.5340866290019317</c:v>
                </c:pt>
                <c:pt idx="82">
                  <c:v>4.6367231638418058</c:v>
                </c:pt>
                <c:pt idx="83">
                  <c:v>3.9731638418079269</c:v>
                </c:pt>
                <c:pt idx="84">
                  <c:v>3.7437853107344941</c:v>
                </c:pt>
                <c:pt idx="85">
                  <c:v>2.4330508474576806</c:v>
                </c:pt>
                <c:pt idx="86">
                  <c:v>1.8623352165725178</c:v>
                </c:pt>
                <c:pt idx="87">
                  <c:v>1.7776836158192135</c:v>
                </c:pt>
                <c:pt idx="88">
                  <c:v>2.0398305084746005</c:v>
                </c:pt>
                <c:pt idx="89">
                  <c:v>4.4537664783427626</c:v>
                </c:pt>
                <c:pt idx="90">
                  <c:v>5.0490583804143441</c:v>
                </c:pt>
                <c:pt idx="91">
                  <c:v>6.7775894538606583</c:v>
                </c:pt>
                <c:pt idx="92">
                  <c:v>7.2718455743879895</c:v>
                </c:pt>
                <c:pt idx="93">
                  <c:v>7.9354048964218693</c:v>
                </c:pt>
                <c:pt idx="94">
                  <c:v>4.7322975517890962</c:v>
                </c:pt>
                <c:pt idx="95">
                  <c:v>2.5013182674199776</c:v>
                </c:pt>
                <c:pt idx="96">
                  <c:v>2.0616760828625695</c:v>
                </c:pt>
                <c:pt idx="97">
                  <c:v>4.2325800376648024</c:v>
                </c:pt>
                <c:pt idx="98">
                  <c:v>3.8502824858757063</c:v>
                </c:pt>
                <c:pt idx="99">
                  <c:v>2.3129001883239715</c:v>
                </c:pt>
                <c:pt idx="100">
                  <c:v>2.2145951035781715</c:v>
                </c:pt>
                <c:pt idx="101">
                  <c:v>3.2276836158192537</c:v>
                </c:pt>
                <c:pt idx="102">
                  <c:v>2.7634651600753646</c:v>
                </c:pt>
                <c:pt idx="103">
                  <c:v>2.3402071563089026</c:v>
                </c:pt>
                <c:pt idx="104">
                  <c:v>2.3292843691149181</c:v>
                </c:pt>
                <c:pt idx="105">
                  <c:v>2.2582862523540488</c:v>
                </c:pt>
                <c:pt idx="106">
                  <c:v>2.2528248587570867</c:v>
                </c:pt>
                <c:pt idx="107">
                  <c:v>2.2965160075329645</c:v>
                </c:pt>
                <c:pt idx="108">
                  <c:v>2.2692090395480333</c:v>
                </c:pt>
                <c:pt idx="109">
                  <c:v>2.2937853107345139</c:v>
                </c:pt>
                <c:pt idx="110">
                  <c:v>2.3156308851224221</c:v>
                </c:pt>
                <c:pt idx="111">
                  <c:v>2.2828625235405293</c:v>
                </c:pt>
                <c:pt idx="112">
                  <c:v>2.3347457627118802</c:v>
                </c:pt>
                <c:pt idx="113">
                  <c:v>2.2801318267420179</c:v>
                </c:pt>
                <c:pt idx="114">
                  <c:v>2.304708097928438</c:v>
                </c:pt>
                <c:pt idx="115">
                  <c:v>2.4112052730697116</c:v>
                </c:pt>
                <c:pt idx="116">
                  <c:v>2.5340866290019317</c:v>
                </c:pt>
                <c:pt idx="117">
                  <c:v>2.5067796610170006</c:v>
                </c:pt>
                <c:pt idx="118">
                  <c:v>2.6269303201507093</c:v>
                </c:pt>
                <c:pt idx="119">
                  <c:v>2.5996233521657781</c:v>
                </c:pt>
                <c:pt idx="120">
                  <c:v>2.5723163841808474</c:v>
                </c:pt>
                <c:pt idx="121">
                  <c:v>2.6460451977401669</c:v>
                </c:pt>
                <c:pt idx="122">
                  <c:v>2.673352165725098</c:v>
                </c:pt>
                <c:pt idx="123">
                  <c:v>2.4576271186441003</c:v>
                </c:pt>
                <c:pt idx="124">
                  <c:v>2.5040489642184891</c:v>
                </c:pt>
                <c:pt idx="125">
                  <c:v>2.9436911487758977</c:v>
                </c:pt>
                <c:pt idx="126">
                  <c:v>2.7115819209039533</c:v>
                </c:pt>
                <c:pt idx="127">
                  <c:v>3.6400188323917311</c:v>
                </c:pt>
                <c:pt idx="128">
                  <c:v>3.8584745762712402</c:v>
                </c:pt>
                <c:pt idx="129">
                  <c:v>2.9928436911487979</c:v>
                </c:pt>
                <c:pt idx="130">
                  <c:v>3.0474576271186598</c:v>
                </c:pt>
                <c:pt idx="131">
                  <c:v>2.8317325800377224</c:v>
                </c:pt>
                <c:pt idx="132">
                  <c:v>2.6951977401130067</c:v>
                </c:pt>
                <c:pt idx="133">
                  <c:v>2.730696798493411</c:v>
                </c:pt>
                <c:pt idx="134">
                  <c:v>2.9628060263653557</c:v>
                </c:pt>
                <c:pt idx="135">
                  <c:v>2.8972693032015084</c:v>
                </c:pt>
                <c:pt idx="136">
                  <c:v>2.7580037664783421</c:v>
                </c:pt>
                <c:pt idx="137">
                  <c:v>2.6979284369115182</c:v>
                </c:pt>
                <c:pt idx="138">
                  <c:v>2.7143126177024648</c:v>
                </c:pt>
                <c:pt idx="139">
                  <c:v>2.766195856873876</c:v>
                </c:pt>
                <c:pt idx="140">
                  <c:v>2.9819209039548138</c:v>
                </c:pt>
                <c:pt idx="141">
                  <c:v>2.7853107344633337</c:v>
                </c:pt>
                <c:pt idx="142">
                  <c:v>2.7634651600753646</c:v>
                </c:pt>
                <c:pt idx="143">
                  <c:v>2.7798493408663112</c:v>
                </c:pt>
                <c:pt idx="144">
                  <c:v>2.938229755178936</c:v>
                </c:pt>
                <c:pt idx="145">
                  <c:v>2.9436911487758977</c:v>
                </c:pt>
                <c:pt idx="146">
                  <c:v>2.9955743879473093</c:v>
                </c:pt>
                <c:pt idx="147">
                  <c:v>2.8863465160075852</c:v>
                </c:pt>
                <c:pt idx="148">
                  <c:v>2.8726930320150892</c:v>
                </c:pt>
                <c:pt idx="149">
                  <c:v>2.7743879472693491</c:v>
                </c:pt>
                <c:pt idx="150">
                  <c:v>2.665160075329625</c:v>
                </c:pt>
                <c:pt idx="151">
                  <c:v>2.7388888888889449</c:v>
                </c:pt>
                <c:pt idx="152">
                  <c:v>2.8071563088512423</c:v>
                </c:pt>
                <c:pt idx="153">
                  <c:v>2.6979284369115182</c:v>
                </c:pt>
                <c:pt idx="154">
                  <c:v>2.6924670433145561</c:v>
                </c:pt>
                <c:pt idx="155">
                  <c:v>2.6870056497175336</c:v>
                </c:pt>
                <c:pt idx="156">
                  <c:v>2.7716572504708377</c:v>
                </c:pt>
                <c:pt idx="157">
                  <c:v>3.1293785310734532</c:v>
                </c:pt>
                <c:pt idx="158">
                  <c:v>3.0720338983051403</c:v>
                </c:pt>
                <c:pt idx="159">
                  <c:v>2.9027306967985314</c:v>
                </c:pt>
                <c:pt idx="160">
                  <c:v>3.1348399246704761</c:v>
                </c:pt>
                <c:pt idx="161">
                  <c:v>3.0310734463277131</c:v>
                </c:pt>
                <c:pt idx="162">
                  <c:v>2.8918079096045473</c:v>
                </c:pt>
                <c:pt idx="163">
                  <c:v>2.9491525423729201</c:v>
                </c:pt>
                <c:pt idx="164">
                  <c:v>2.9819209039548138</c:v>
                </c:pt>
                <c:pt idx="165">
                  <c:v>2.92457627118644</c:v>
                </c:pt>
                <c:pt idx="166">
                  <c:v>2.7225047080979374</c:v>
                </c:pt>
                <c:pt idx="167">
                  <c:v>2.7825800376648226</c:v>
                </c:pt>
                <c:pt idx="168">
                  <c:v>2.839924670433196</c:v>
                </c:pt>
                <c:pt idx="169">
                  <c:v>2.9791902071563627</c:v>
                </c:pt>
                <c:pt idx="170">
                  <c:v>2.9682674199623782</c:v>
                </c:pt>
                <c:pt idx="171">
                  <c:v>2.9791902071563627</c:v>
                </c:pt>
                <c:pt idx="172">
                  <c:v>2.9709981167608288</c:v>
                </c:pt>
                <c:pt idx="173">
                  <c:v>3.0802259887006134</c:v>
                </c:pt>
                <c:pt idx="174">
                  <c:v>3.091148775894538</c:v>
                </c:pt>
                <c:pt idx="175">
                  <c:v>3.2959510357815511</c:v>
                </c:pt>
                <c:pt idx="176">
                  <c:v>3.3177966101695202</c:v>
                </c:pt>
                <c:pt idx="177">
                  <c:v>3.3997175141243137</c:v>
                </c:pt>
                <c:pt idx="178">
                  <c:v>3.3915254237288397</c:v>
                </c:pt>
                <c:pt idx="179">
                  <c:v>3.4188323917137713</c:v>
                </c:pt>
                <c:pt idx="180">
                  <c:v>3.364218455743909</c:v>
                </c:pt>
                <c:pt idx="181">
                  <c:v>3.4079096045197868</c:v>
                </c:pt>
                <c:pt idx="182">
                  <c:v>3.375141242937894</c:v>
                </c:pt>
                <c:pt idx="183">
                  <c:v>3.3696798493408715</c:v>
                </c:pt>
                <c:pt idx="184">
                  <c:v>3.293220338983101</c:v>
                </c:pt>
                <c:pt idx="185">
                  <c:v>3.192184557438849</c:v>
                </c:pt>
                <c:pt idx="186">
                  <c:v>3.1594161958568963</c:v>
                </c:pt>
                <c:pt idx="187">
                  <c:v>3.4051789077213357</c:v>
                </c:pt>
                <c:pt idx="188">
                  <c:v>3.5253295668550448</c:v>
                </c:pt>
                <c:pt idx="189">
                  <c:v>3.6181732580038224</c:v>
                </c:pt>
                <c:pt idx="190">
                  <c:v>3.7110169491525999</c:v>
                </c:pt>
                <c:pt idx="191">
                  <c:v>3.5908662900188308</c:v>
                </c:pt>
                <c:pt idx="192">
                  <c:v>3.7410546139359826</c:v>
                </c:pt>
                <c:pt idx="193">
                  <c:v>3.7164783427495625</c:v>
                </c:pt>
                <c:pt idx="194">
                  <c:v>3.6127118644067999</c:v>
                </c:pt>
                <c:pt idx="195">
                  <c:v>3.7410546139359826</c:v>
                </c:pt>
                <c:pt idx="196">
                  <c:v>3.7956685499058445</c:v>
                </c:pt>
                <c:pt idx="197">
                  <c:v>3.6454802259887535</c:v>
                </c:pt>
                <c:pt idx="198">
                  <c:v>3.6973634651601048</c:v>
                </c:pt>
                <c:pt idx="199">
                  <c:v>3.6891713747646318</c:v>
                </c:pt>
                <c:pt idx="200">
                  <c:v>3.631826741996258</c:v>
                </c:pt>
                <c:pt idx="201">
                  <c:v>3.5908662900188308</c:v>
                </c:pt>
                <c:pt idx="202">
                  <c:v>3.6290960451977465</c:v>
                </c:pt>
                <c:pt idx="203">
                  <c:v>3.8229755178907752</c:v>
                </c:pt>
                <c:pt idx="204">
                  <c:v>3.7629001883239512</c:v>
                </c:pt>
                <c:pt idx="205">
                  <c:v>3.8175141242938135</c:v>
                </c:pt>
                <c:pt idx="206">
                  <c:v>3.9513182674200182</c:v>
                </c:pt>
                <c:pt idx="207">
                  <c:v>3.9595103578154913</c:v>
                </c:pt>
                <c:pt idx="208">
                  <c:v>3.902165725047118</c:v>
                </c:pt>
                <c:pt idx="209">
                  <c:v>3.7847457627119208</c:v>
                </c:pt>
                <c:pt idx="210">
                  <c:v>3.8612052730696913</c:v>
                </c:pt>
                <c:pt idx="211">
                  <c:v>3.8011299435028674</c:v>
                </c:pt>
                <c:pt idx="212">
                  <c:v>3.7983992467043559</c:v>
                </c:pt>
                <c:pt idx="213">
                  <c:v>3.8311676082863095</c:v>
                </c:pt>
                <c:pt idx="214">
                  <c:v>3.8120527306968519</c:v>
                </c:pt>
                <c:pt idx="215">
                  <c:v>3.8967043314500955</c:v>
                </c:pt>
                <c:pt idx="216">
                  <c:v>3.8857815442561709</c:v>
                </c:pt>
                <c:pt idx="217">
                  <c:v>3.8748587570621873</c:v>
                </c:pt>
                <c:pt idx="218">
                  <c:v>3.9649717514124538</c:v>
                </c:pt>
                <c:pt idx="219">
                  <c:v>3.9212806026365761</c:v>
                </c:pt>
                <c:pt idx="220">
                  <c:v>3.9677024482109653</c:v>
                </c:pt>
                <c:pt idx="221">
                  <c:v>4.0714689265537265</c:v>
                </c:pt>
                <c:pt idx="222">
                  <c:v>4.1042372881356197</c:v>
                </c:pt>
                <c:pt idx="223">
                  <c:v>4.2025423728813607</c:v>
                </c:pt>
                <c:pt idx="224">
                  <c:v>4.1943502824858863</c:v>
                </c:pt>
                <c:pt idx="225">
                  <c:v>4.2107344632768937</c:v>
                </c:pt>
                <c:pt idx="226">
                  <c:v>4.2544256120527715</c:v>
                </c:pt>
                <c:pt idx="227">
                  <c:v>4.3390772128060755</c:v>
                </c:pt>
                <c:pt idx="228">
                  <c:v>4.3609227871939842</c:v>
                </c:pt>
                <c:pt idx="229">
                  <c:v>4.4291902071563429</c:v>
                </c:pt>
                <c:pt idx="230">
                  <c:v>4.4865348399247162</c:v>
                </c:pt>
                <c:pt idx="231">
                  <c:v>4.4783427495292418</c:v>
                </c:pt>
                <c:pt idx="232">
                  <c:v>4.5111111111111359</c:v>
                </c:pt>
                <c:pt idx="233">
                  <c:v>4.5739171374764718</c:v>
                </c:pt>
                <c:pt idx="234">
                  <c:v>4.6694915254237603</c:v>
                </c:pt>
                <c:pt idx="235">
                  <c:v>4.781450094161996</c:v>
                </c:pt>
                <c:pt idx="236">
                  <c:v>4.8442561205273318</c:v>
                </c:pt>
                <c:pt idx="237">
                  <c:v>5.1009416195856954</c:v>
                </c:pt>
                <c:pt idx="238">
                  <c:v>5.2757062146892659</c:v>
                </c:pt>
                <c:pt idx="239">
                  <c:v>5.5105461393597226</c:v>
                </c:pt>
                <c:pt idx="240">
                  <c:v>5.3002824858757469</c:v>
                </c:pt>
                <c:pt idx="241">
                  <c:v>5.1610169491525806</c:v>
                </c:pt>
                <c:pt idx="242">
                  <c:v>5.0545197740113066</c:v>
                </c:pt>
                <c:pt idx="243">
                  <c:v>5.1582862523540687</c:v>
                </c:pt>
                <c:pt idx="244">
                  <c:v>5.2838983050848007</c:v>
                </c:pt>
                <c:pt idx="245">
                  <c:v>5.2538606403013572</c:v>
                </c:pt>
                <c:pt idx="246">
                  <c:v>5.0872881355932602</c:v>
                </c:pt>
                <c:pt idx="247">
                  <c:v>4.860640301318278</c:v>
                </c:pt>
                <c:pt idx="248">
                  <c:v>4.800564971751454</c:v>
                </c:pt>
                <c:pt idx="249">
                  <c:v>4.8032956685499038</c:v>
                </c:pt>
                <c:pt idx="250">
                  <c:v>4.9343691148775983</c:v>
                </c:pt>
                <c:pt idx="251">
                  <c:v>4.9507532956686049</c:v>
                </c:pt>
                <c:pt idx="252">
                  <c:v>4.9207156308851623</c:v>
                </c:pt>
                <c:pt idx="253">
                  <c:v>4.9289077212806358</c:v>
                </c:pt>
                <c:pt idx="254">
                  <c:v>4.9370998116761093</c:v>
                </c:pt>
                <c:pt idx="255">
                  <c:v>5.0053672316384672</c:v>
                </c:pt>
                <c:pt idx="256">
                  <c:v>5.1064030131827183</c:v>
                </c:pt>
                <c:pt idx="257">
                  <c:v>5.0872881355932602</c:v>
                </c:pt>
                <c:pt idx="258">
                  <c:v>5.1582862523540687</c:v>
                </c:pt>
                <c:pt idx="259">
                  <c:v>5.1746704331450157</c:v>
                </c:pt>
                <c:pt idx="260">
                  <c:v>5.25659133709987</c:v>
                </c:pt>
                <c:pt idx="261">
                  <c:v>5.2647834274953418</c:v>
                </c:pt>
                <c:pt idx="262">
                  <c:v>5.2292843691148772</c:v>
                </c:pt>
                <c:pt idx="263">
                  <c:v>5.297551789077235</c:v>
                </c:pt>
                <c:pt idx="264">
                  <c:v>5.212900188323931</c:v>
                </c:pt>
                <c:pt idx="265">
                  <c:v>5.1828625235404884</c:v>
                </c:pt>
                <c:pt idx="266">
                  <c:v>5.2320150659133891</c:v>
                </c:pt>
                <c:pt idx="267">
                  <c:v>5.297551789077235</c:v>
                </c:pt>
                <c:pt idx="268">
                  <c:v>5.3112052730697314</c:v>
                </c:pt>
                <c:pt idx="269">
                  <c:v>5.3166666666666931</c:v>
                </c:pt>
                <c:pt idx="270">
                  <c:v>5.2729755178908162</c:v>
                </c:pt>
                <c:pt idx="271">
                  <c:v>5.3712806026365554</c:v>
                </c:pt>
                <c:pt idx="272">
                  <c:v>5.2729755178908162</c:v>
                </c:pt>
                <c:pt idx="273">
                  <c:v>5.2047080979284575</c:v>
                </c:pt>
                <c:pt idx="274">
                  <c:v>5.2347457627119001</c:v>
                </c:pt>
                <c:pt idx="275">
                  <c:v>5.2866290018832505</c:v>
                </c:pt>
                <c:pt idx="276">
                  <c:v>5.3303201506591895</c:v>
                </c:pt>
                <c:pt idx="277">
                  <c:v>5.2238229755179155</c:v>
                </c:pt>
                <c:pt idx="278">
                  <c:v>5.2483992467043361</c:v>
                </c:pt>
                <c:pt idx="279">
                  <c:v>5.2675141242937933</c:v>
                </c:pt>
                <c:pt idx="280">
                  <c:v>5.3630885122410827</c:v>
                </c:pt>
                <c:pt idx="281">
                  <c:v>5.4450094161958749</c:v>
                </c:pt>
                <c:pt idx="282">
                  <c:v>5.4504708097928978</c:v>
                </c:pt>
                <c:pt idx="283">
                  <c:v>5.4668549905838448</c:v>
                </c:pt>
                <c:pt idx="284">
                  <c:v>7.5012241054614224</c:v>
                </c:pt>
                <c:pt idx="285">
                  <c:v>8.7791902071563417</c:v>
                </c:pt>
                <c:pt idx="286">
                  <c:v>5.3603578154425708</c:v>
                </c:pt>
                <c:pt idx="287">
                  <c:v>5.3412429378531137</c:v>
                </c:pt>
                <c:pt idx="288">
                  <c:v>5.4286252354049296</c:v>
                </c:pt>
                <c:pt idx="289">
                  <c:v>5.4613935969868219</c:v>
                </c:pt>
                <c:pt idx="290">
                  <c:v>5.404048964218509</c:v>
                </c:pt>
                <c:pt idx="291">
                  <c:v>10.562335216572519</c:v>
                </c:pt>
                <c:pt idx="292">
                  <c:v>7.2090395480226537</c:v>
                </c:pt>
                <c:pt idx="293">
                  <c:v>7.3073446327683937</c:v>
                </c:pt>
                <c:pt idx="294">
                  <c:v>6.971468926553686</c:v>
                </c:pt>
                <c:pt idx="295">
                  <c:v>6.9223163841808475</c:v>
                </c:pt>
                <c:pt idx="296">
                  <c:v>7.3373822975518355</c:v>
                </c:pt>
                <c:pt idx="297">
                  <c:v>7.8179849340866703</c:v>
                </c:pt>
                <c:pt idx="298">
                  <c:v>8.6371939736346643</c:v>
                </c:pt>
                <c:pt idx="299">
                  <c:v>10.09811676082863</c:v>
                </c:pt>
                <c:pt idx="300">
                  <c:v>10.76167608286257</c:v>
                </c:pt>
                <c:pt idx="301">
                  <c:v>12.225329566855045</c:v>
                </c:pt>
                <c:pt idx="302">
                  <c:v>13.500564971751455</c:v>
                </c:pt>
                <c:pt idx="303">
                  <c:v>14.232391713747692</c:v>
                </c:pt>
                <c:pt idx="304">
                  <c:v>15.136252354048986</c:v>
                </c:pt>
                <c:pt idx="305">
                  <c:v>15.480320150659169</c:v>
                </c:pt>
                <c:pt idx="306">
                  <c:v>15.199058380414325</c:v>
                </c:pt>
                <c:pt idx="307">
                  <c:v>14.748493408662931</c:v>
                </c:pt>
                <c:pt idx="308">
                  <c:v>15.666007532956725</c:v>
                </c:pt>
                <c:pt idx="309">
                  <c:v>17.091431261770285</c:v>
                </c:pt>
                <c:pt idx="310">
                  <c:v>19.510828625235408</c:v>
                </c:pt>
                <c:pt idx="311">
                  <c:v>23.13446327683619</c:v>
                </c:pt>
                <c:pt idx="312">
                  <c:v>24.628154425612049</c:v>
                </c:pt>
                <c:pt idx="313">
                  <c:v>24.805649717514129</c:v>
                </c:pt>
                <c:pt idx="314">
                  <c:v>25.35451977401133</c:v>
                </c:pt>
                <c:pt idx="315">
                  <c:v>26.069962335216619</c:v>
                </c:pt>
                <c:pt idx="316">
                  <c:v>24.994067796610196</c:v>
                </c:pt>
                <c:pt idx="317">
                  <c:v>25.138794726930325</c:v>
                </c:pt>
                <c:pt idx="318">
                  <c:v>24.677306967984951</c:v>
                </c:pt>
                <c:pt idx="319">
                  <c:v>24.917608286252367</c:v>
                </c:pt>
                <c:pt idx="320">
                  <c:v>25.316290018832408</c:v>
                </c:pt>
                <c:pt idx="321">
                  <c:v>24.401506591337128</c:v>
                </c:pt>
                <c:pt idx="322">
                  <c:v>22.812241054613981</c:v>
                </c:pt>
                <c:pt idx="323">
                  <c:v>23.590489642184608</c:v>
                </c:pt>
                <c:pt idx="324">
                  <c:v>23.333804143126184</c:v>
                </c:pt>
                <c:pt idx="325">
                  <c:v>23.822598870056552</c:v>
                </c:pt>
                <c:pt idx="326">
                  <c:v>22.61290018832393</c:v>
                </c:pt>
                <c:pt idx="327">
                  <c:v>21.722693032015069</c:v>
                </c:pt>
                <c:pt idx="328">
                  <c:v>21.403201506591369</c:v>
                </c:pt>
                <c:pt idx="329">
                  <c:v>24.153013182674236</c:v>
                </c:pt>
                <c:pt idx="330">
                  <c:v>21.79642184557439</c:v>
                </c:pt>
                <c:pt idx="331">
                  <c:v>18.628813559322079</c:v>
                </c:pt>
                <c:pt idx="332">
                  <c:v>18.230131826742038</c:v>
                </c:pt>
                <c:pt idx="333">
                  <c:v>18.295668549905887</c:v>
                </c:pt>
                <c:pt idx="334">
                  <c:v>19.781167608286271</c:v>
                </c:pt>
                <c:pt idx="335">
                  <c:v>20.458380414312643</c:v>
                </c:pt>
                <c:pt idx="336">
                  <c:v>20.674105461393641</c:v>
                </c:pt>
                <c:pt idx="337">
                  <c:v>19.054802259887051</c:v>
                </c:pt>
                <c:pt idx="338">
                  <c:v>18.235593220338998</c:v>
                </c:pt>
                <c:pt idx="339">
                  <c:v>18.369397363465204</c:v>
                </c:pt>
                <c:pt idx="340">
                  <c:v>20.22354048964219</c:v>
                </c:pt>
                <c:pt idx="341">
                  <c:v>21.427777777777788</c:v>
                </c:pt>
                <c:pt idx="342">
                  <c:v>22.304331450094217</c:v>
                </c:pt>
                <c:pt idx="343">
                  <c:v>24.021939736346543</c:v>
                </c:pt>
                <c:pt idx="344">
                  <c:v>24.658192090395492</c:v>
                </c:pt>
                <c:pt idx="345">
                  <c:v>24.349623352165779</c:v>
                </c:pt>
                <c:pt idx="346">
                  <c:v>24.584463276836175</c:v>
                </c:pt>
                <c:pt idx="347">
                  <c:v>24.486158192090436</c:v>
                </c:pt>
                <c:pt idx="348">
                  <c:v>24.467043314500977</c:v>
                </c:pt>
                <c:pt idx="349">
                  <c:v>25.144256120527348</c:v>
                </c:pt>
                <c:pt idx="350">
                  <c:v>24.579001883239211</c:v>
                </c:pt>
                <c:pt idx="351">
                  <c:v>25.136064030131877</c:v>
                </c:pt>
                <c:pt idx="352">
                  <c:v>22.973352165725057</c:v>
                </c:pt>
                <c:pt idx="353">
                  <c:v>21.741807909604525</c:v>
                </c:pt>
                <c:pt idx="354">
                  <c:v>21.654425612052769</c:v>
                </c:pt>
                <c:pt idx="355">
                  <c:v>20.8461393596987</c:v>
                </c:pt>
                <c:pt idx="356">
                  <c:v>20.611299435028307</c:v>
                </c:pt>
                <c:pt idx="357">
                  <c:v>21.029096045197747</c:v>
                </c:pt>
                <c:pt idx="358">
                  <c:v>20.499340866290073</c:v>
                </c:pt>
                <c:pt idx="359">
                  <c:v>19.330602636534874</c:v>
                </c:pt>
                <c:pt idx="360">
                  <c:v>19.207721280602655</c:v>
                </c:pt>
                <c:pt idx="361">
                  <c:v>19.308757062146906</c:v>
                </c:pt>
                <c:pt idx="362">
                  <c:v>19.600941619585736</c:v>
                </c:pt>
                <c:pt idx="363">
                  <c:v>19.996892655367269</c:v>
                </c:pt>
                <c:pt idx="364">
                  <c:v>19.491713747645953</c:v>
                </c:pt>
                <c:pt idx="365">
                  <c:v>19.046610169491579</c:v>
                </c:pt>
                <c:pt idx="366">
                  <c:v>19.39340866290021</c:v>
                </c:pt>
                <c:pt idx="367">
                  <c:v>18.940112994350308</c:v>
                </c:pt>
                <c:pt idx="368">
                  <c:v>19.235028248587586</c:v>
                </c:pt>
                <c:pt idx="369">
                  <c:v>20.166195856873873</c:v>
                </c:pt>
                <c:pt idx="370">
                  <c:v>20.092467043314556</c:v>
                </c:pt>
                <c:pt idx="371">
                  <c:v>18.612429378531072</c:v>
                </c:pt>
                <c:pt idx="372">
                  <c:v>17.916101694915302</c:v>
                </c:pt>
                <c:pt idx="373">
                  <c:v>17.563841807909643</c:v>
                </c:pt>
                <c:pt idx="374">
                  <c:v>18.079943502824886</c:v>
                </c:pt>
                <c:pt idx="375">
                  <c:v>19.876741996233559</c:v>
                </c:pt>
                <c:pt idx="376">
                  <c:v>17.394538606403039</c:v>
                </c:pt>
                <c:pt idx="377">
                  <c:v>18.232862523540486</c:v>
                </c:pt>
                <c:pt idx="378">
                  <c:v>17.481920903954851</c:v>
                </c:pt>
                <c:pt idx="379">
                  <c:v>17.364500941619596</c:v>
                </c:pt>
                <c:pt idx="380">
                  <c:v>16.864783427495304</c:v>
                </c:pt>
                <c:pt idx="381">
                  <c:v>15.354708097928437</c:v>
                </c:pt>
                <c:pt idx="382">
                  <c:v>14.164124293785331</c:v>
                </c:pt>
                <c:pt idx="383">
                  <c:v>13.08003766478344</c:v>
                </c:pt>
                <c:pt idx="384">
                  <c:v>12.318173258003823</c:v>
                </c:pt>
                <c:pt idx="385">
                  <c:v>12.719585687382315</c:v>
                </c:pt>
                <c:pt idx="386">
                  <c:v>11.616384180790966</c:v>
                </c:pt>
                <c:pt idx="387">
                  <c:v>11.79387947269305</c:v>
                </c:pt>
                <c:pt idx="388">
                  <c:v>11.417043314500976</c:v>
                </c:pt>
                <c:pt idx="389">
                  <c:v>12.331826741996256</c:v>
                </c:pt>
                <c:pt idx="390">
                  <c:v>12.312711864406799</c:v>
                </c:pt>
                <c:pt idx="391">
                  <c:v>12.375517890772137</c:v>
                </c:pt>
                <c:pt idx="392">
                  <c:v>11.021092278719445</c:v>
                </c:pt>
                <c:pt idx="393">
                  <c:v>10.685216572504737</c:v>
                </c:pt>
                <c:pt idx="394">
                  <c:v>11.881261770244866</c:v>
                </c:pt>
                <c:pt idx="395">
                  <c:v>11.296892655367268</c:v>
                </c:pt>
                <c:pt idx="396">
                  <c:v>11.012900188323972</c:v>
                </c:pt>
                <c:pt idx="397">
                  <c:v>11.337853107344632</c:v>
                </c:pt>
                <c:pt idx="398">
                  <c:v>12.04237288135594</c:v>
                </c:pt>
                <c:pt idx="399">
                  <c:v>12.744161958568796</c:v>
                </c:pt>
                <c:pt idx="400">
                  <c:v>17.227966101694943</c:v>
                </c:pt>
                <c:pt idx="401">
                  <c:v>20.302730696798527</c:v>
                </c:pt>
                <c:pt idx="402">
                  <c:v>22.517325800376703</c:v>
                </c:pt>
                <c:pt idx="403">
                  <c:v>19.183145009416233</c:v>
                </c:pt>
                <c:pt idx="404">
                  <c:v>16.643596986817343</c:v>
                </c:pt>
                <c:pt idx="405">
                  <c:v>18.978342749529222</c:v>
                </c:pt>
                <c:pt idx="406">
                  <c:v>21.302165725047118</c:v>
                </c:pt>
                <c:pt idx="407">
                  <c:v>21.001789077212813</c:v>
                </c:pt>
                <c:pt idx="408">
                  <c:v>19.087570621468949</c:v>
                </c:pt>
                <c:pt idx="409">
                  <c:v>18.620621468926608</c:v>
                </c:pt>
                <c:pt idx="410">
                  <c:v>49.493879472693067</c:v>
                </c:pt>
                <c:pt idx="411">
                  <c:v>57.044256120527336</c:v>
                </c:pt>
                <c:pt idx="412">
                  <c:v>41.017796610169533</c:v>
                </c:pt>
                <c:pt idx="413">
                  <c:v>32.331450094161973</c:v>
                </c:pt>
                <c:pt idx="414">
                  <c:v>27.282391713747693</c:v>
                </c:pt>
                <c:pt idx="415">
                  <c:v>23.847175141242975</c:v>
                </c:pt>
                <c:pt idx="416">
                  <c:v>22.326177024482124</c:v>
                </c:pt>
                <c:pt idx="417">
                  <c:v>22.809510357815469</c:v>
                </c:pt>
                <c:pt idx="418">
                  <c:v>22.95696798493411</c:v>
                </c:pt>
                <c:pt idx="419">
                  <c:v>22.317984934086653</c:v>
                </c:pt>
                <c:pt idx="420">
                  <c:v>21.747269303201548</c:v>
                </c:pt>
                <c:pt idx="421">
                  <c:v>21.769114877589455</c:v>
                </c:pt>
                <c:pt idx="422">
                  <c:v>22.713935969868185</c:v>
                </c:pt>
                <c:pt idx="423">
                  <c:v>23.077118644067824</c:v>
                </c:pt>
                <c:pt idx="424">
                  <c:v>23.552259887005693</c:v>
                </c:pt>
                <c:pt idx="425">
                  <c:v>26.272033898305118</c:v>
                </c:pt>
                <c:pt idx="426">
                  <c:v>27.787570621468944</c:v>
                </c:pt>
                <c:pt idx="427">
                  <c:v>29.431450094162017</c:v>
                </c:pt>
                <c:pt idx="428">
                  <c:v>30.512806026365393</c:v>
                </c:pt>
                <c:pt idx="429">
                  <c:v>29.264877589453917</c:v>
                </c:pt>
                <c:pt idx="430">
                  <c:v>26.777212806026373</c:v>
                </c:pt>
                <c:pt idx="431">
                  <c:v>24.636346516007585</c:v>
                </c:pt>
                <c:pt idx="432">
                  <c:v>24.699152542372921</c:v>
                </c:pt>
                <c:pt idx="433">
                  <c:v>24.838418079096087</c:v>
                </c:pt>
                <c:pt idx="434">
                  <c:v>25.400941619585716</c:v>
                </c:pt>
                <c:pt idx="435">
                  <c:v>25.168832391713771</c:v>
                </c:pt>
                <c:pt idx="436">
                  <c:v>23.759792843691155</c:v>
                </c:pt>
                <c:pt idx="437">
                  <c:v>25.209792843691201</c:v>
                </c:pt>
                <c:pt idx="438">
                  <c:v>22.044915254237342</c:v>
                </c:pt>
                <c:pt idx="439">
                  <c:v>22.358945386064079</c:v>
                </c:pt>
                <c:pt idx="440">
                  <c:v>23.929096045197767</c:v>
                </c:pt>
                <c:pt idx="441">
                  <c:v>27.039359698681764</c:v>
                </c:pt>
                <c:pt idx="442">
                  <c:v>28.131638418079127</c:v>
                </c:pt>
                <c:pt idx="443">
                  <c:v>26.1</c:v>
                </c:pt>
                <c:pt idx="444">
                  <c:v>24.756497175141291</c:v>
                </c:pt>
                <c:pt idx="445">
                  <c:v>23.582297551789075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D-45D2-8A1B-8EB3EBE2F315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'018C'!$P$14:$P$805</c:f>
              <c:numCache>
                <c:formatCode>0.0</c:formatCode>
                <c:ptCount val="792"/>
                <c:pt idx="0">
                  <c:v>0.46170380531707467</c:v>
                </c:pt>
                <c:pt idx="1">
                  <c:v>0.58713408893489549</c:v>
                </c:pt>
                <c:pt idx="2">
                  <c:v>0.40395639483335871</c:v>
                </c:pt>
                <c:pt idx="3">
                  <c:v>0.31567529076832146</c:v>
                </c:pt>
                <c:pt idx="4">
                  <c:v>0.34691621187767929</c:v>
                </c:pt>
                <c:pt idx="5">
                  <c:v>2.8246257983205441</c:v>
                </c:pt>
                <c:pt idx="6">
                  <c:v>1.2442349975451994</c:v>
                </c:pt>
                <c:pt idx="7">
                  <c:v>1.1571473399336216</c:v>
                </c:pt>
                <c:pt idx="8">
                  <c:v>0.8198964181526659</c:v>
                </c:pt>
                <c:pt idx="9">
                  <c:v>1.5751992359644003</c:v>
                </c:pt>
                <c:pt idx="10">
                  <c:v>1.6195926500374584</c:v>
                </c:pt>
                <c:pt idx="11">
                  <c:v>2.0222182602035184</c:v>
                </c:pt>
                <c:pt idx="12">
                  <c:v>1.5680484817053562</c:v>
                </c:pt>
                <c:pt idx="13">
                  <c:v>1.0326306349322736</c:v>
                </c:pt>
                <c:pt idx="14">
                  <c:v>1.3434683184214073</c:v>
                </c:pt>
                <c:pt idx="15">
                  <c:v>1.2127533334993021</c:v>
                </c:pt>
                <c:pt idx="16">
                  <c:v>1.3558742297782336</c:v>
                </c:pt>
                <c:pt idx="17">
                  <c:v>1.5270879151386731</c:v>
                </c:pt>
                <c:pt idx="18">
                  <c:v>1.5522142267159265</c:v>
                </c:pt>
                <c:pt idx="19">
                  <c:v>2.0271246511788514</c:v>
                </c:pt>
                <c:pt idx="20">
                  <c:v>2.2823956951813247</c:v>
                </c:pt>
                <c:pt idx="21">
                  <c:v>1.8176812106395563</c:v>
                </c:pt>
                <c:pt idx="22">
                  <c:v>3.4596698192235253</c:v>
                </c:pt>
                <c:pt idx="23">
                  <c:v>4.3504957996193667</c:v>
                </c:pt>
                <c:pt idx="24">
                  <c:v>3.6758810852300066</c:v>
                </c:pt>
                <c:pt idx="25">
                  <c:v>4.6014988964782759</c:v>
                </c:pt>
                <c:pt idx="26">
                  <c:v>5.3497098192654597</c:v>
                </c:pt>
                <c:pt idx="27">
                  <c:v>17.189465944783663</c:v>
                </c:pt>
                <c:pt idx="28">
                  <c:v>19.930378302943023</c:v>
                </c:pt>
                <c:pt idx="29">
                  <c:v>25.947463793487056</c:v>
                </c:pt>
                <c:pt idx="30">
                  <c:v>4.8767786623525113</c:v>
                </c:pt>
                <c:pt idx="31">
                  <c:v>1.7951774580856497</c:v>
                </c:pt>
                <c:pt idx="32">
                  <c:v>5.6269638904588781</c:v>
                </c:pt>
                <c:pt idx="33">
                  <c:v>5.0778286236387533</c:v>
                </c:pt>
                <c:pt idx="34">
                  <c:v>3.3775769560283377</c:v>
                </c:pt>
                <c:pt idx="35">
                  <c:v>3.0885651125930056</c:v>
                </c:pt>
                <c:pt idx="36">
                  <c:v>2.7252498332318718</c:v>
                </c:pt>
                <c:pt idx="37">
                  <c:v>2.288647757516403</c:v>
                </c:pt>
                <c:pt idx="38">
                  <c:v>4.0248355384814118</c:v>
                </c:pt>
                <c:pt idx="39">
                  <c:v>3.2148352289002973</c:v>
                </c:pt>
                <c:pt idx="40">
                  <c:v>3.0571276502676068</c:v>
                </c:pt>
                <c:pt idx="41">
                  <c:v>1.9952844111381709</c:v>
                </c:pt>
                <c:pt idx="42">
                  <c:v>1.540083106375975</c:v>
                </c:pt>
                <c:pt idx="43">
                  <c:v>1.5440268693727364</c:v>
                </c:pt>
                <c:pt idx="44">
                  <c:v>1.5007433459537409</c:v>
                </c:pt>
                <c:pt idx="45">
                  <c:v>1.5745212088751597</c:v>
                </c:pt>
                <c:pt idx="46">
                  <c:v>1.6088366306744997</c:v>
                </c:pt>
                <c:pt idx="47">
                  <c:v>1.5211891227997536</c:v>
                </c:pt>
                <c:pt idx="48">
                  <c:v>1.5411438330786225</c:v>
                </c:pt>
                <c:pt idx="49">
                  <c:v>1.5932922825730245</c:v>
                </c:pt>
                <c:pt idx="50">
                  <c:v>1.8176416273820248</c:v>
                </c:pt>
                <c:pt idx="51">
                  <c:v>2.2340925661917792</c:v>
                </c:pt>
                <c:pt idx="52">
                  <c:v>1.7968618565169363</c:v>
                </c:pt>
                <c:pt idx="53">
                  <c:v>1.4720415426577096</c:v>
                </c:pt>
                <c:pt idx="54">
                  <c:v>1.4502843717107374</c:v>
                </c:pt>
                <c:pt idx="55">
                  <c:v>1.4913332271291613</c:v>
                </c:pt>
                <c:pt idx="56">
                  <c:v>1.7992389395513988</c:v>
                </c:pt>
                <c:pt idx="57">
                  <c:v>1.6977169390816647</c:v>
                </c:pt>
                <c:pt idx="58">
                  <c:v>2.1780543652935092</c:v>
                </c:pt>
                <c:pt idx="59">
                  <c:v>2.0874109502972606</c:v>
                </c:pt>
                <c:pt idx="60">
                  <c:v>2.2400647606898714</c:v>
                </c:pt>
                <c:pt idx="61">
                  <c:v>2.0405912892383853</c:v>
                </c:pt>
                <c:pt idx="62">
                  <c:v>1.9776084559910558</c:v>
                </c:pt>
                <c:pt idx="63">
                  <c:v>2.0020079202954819</c:v>
                </c:pt>
                <c:pt idx="64">
                  <c:v>1.9936390230180145</c:v>
                </c:pt>
                <c:pt idx="65">
                  <c:v>1.919600797415205</c:v>
                </c:pt>
                <c:pt idx="66">
                  <c:v>1.8703156498808091</c:v>
                </c:pt>
                <c:pt idx="67">
                  <c:v>1.736511506754665</c:v>
                </c:pt>
                <c:pt idx="68">
                  <c:v>1.6055264638679687</c:v>
                </c:pt>
                <c:pt idx="69">
                  <c:v>1.6358735406949005</c:v>
                </c:pt>
                <c:pt idx="70">
                  <c:v>1.6448170603388481</c:v>
                </c:pt>
                <c:pt idx="71">
                  <c:v>1.5929436310398928</c:v>
                </c:pt>
                <c:pt idx="72">
                  <c:v>1.5412568184953268</c:v>
                </c:pt>
                <c:pt idx="73">
                  <c:v>1.6025452142604617</c:v>
                </c:pt>
                <c:pt idx="74">
                  <c:v>1.6313108390218436</c:v>
                </c:pt>
                <c:pt idx="75">
                  <c:v>1.6004431514213857</c:v>
                </c:pt>
                <c:pt idx="76">
                  <c:v>1.5858270394503182</c:v>
                </c:pt>
                <c:pt idx="77">
                  <c:v>1.5687454410037913</c:v>
                </c:pt>
                <c:pt idx="78">
                  <c:v>1.5870302957762339</c:v>
                </c:pt>
                <c:pt idx="79">
                  <c:v>1.8133343261595634</c:v>
                </c:pt>
                <c:pt idx="80">
                  <c:v>2.3319113174227795</c:v>
                </c:pt>
                <c:pt idx="81">
                  <c:v>2.665851957807948</c:v>
                </c:pt>
                <c:pt idx="82">
                  <c:v>4.7678696685608433</c:v>
                </c:pt>
                <c:pt idx="83">
                  <c:v>4.0921990751103765</c:v>
                </c:pt>
                <c:pt idx="84">
                  <c:v>3.8493832210054006</c:v>
                </c:pt>
                <c:pt idx="85">
                  <c:v>2.5386487577285872</c:v>
                </c:pt>
                <c:pt idx="86">
                  <c:v>1.9686403543714004</c:v>
                </c:pt>
                <c:pt idx="87">
                  <c:v>1.8846517794255737</c:v>
                </c:pt>
                <c:pt idx="88">
                  <c:v>2.1471964875654468</c:v>
                </c:pt>
                <c:pt idx="89">
                  <c:v>4.5617954832410863</c:v>
                </c:pt>
                <c:pt idx="90">
                  <c:v>5.156777973269179</c:v>
                </c:pt>
                <c:pt idx="91">
                  <c:v>6.8863256862869582</c:v>
                </c:pt>
                <c:pt idx="92">
                  <c:v>7.3811564291807699</c:v>
                </c:pt>
                <c:pt idx="93">
                  <c:v>8.0447599529351486</c:v>
                </c:pt>
                <c:pt idx="94">
                  <c:v>4.8415200031408796</c:v>
                </c:pt>
                <c:pt idx="95">
                  <c:v>2.610629122212758</c:v>
                </c:pt>
                <c:pt idx="96">
                  <c:v>2.171340551419338</c:v>
                </c:pt>
                <c:pt idx="97">
                  <c:v>4.3436589612775229</c:v>
                </c:pt>
                <c:pt idx="98">
                  <c:v>3.962289645618895</c:v>
                </c:pt>
                <c:pt idx="99">
                  <c:v>2.4276036530175684</c:v>
                </c:pt>
                <c:pt idx="100">
                  <c:v>2.3310224353712097</c:v>
                </c:pt>
                <c:pt idx="101">
                  <c:v>3.3534375106374745</c:v>
                </c:pt>
                <c:pt idx="102">
                  <c:v>2.8929319994154592</c:v>
                </c:pt>
                <c:pt idx="103">
                  <c:v>2.4709558455434535</c:v>
                </c:pt>
                <c:pt idx="104">
                  <c:v>2.462464152976886</c:v>
                </c:pt>
                <c:pt idx="105">
                  <c:v>2.4076438659184665</c:v>
                </c:pt>
                <c:pt idx="106">
                  <c:v>2.4024918843649941</c:v>
                </c:pt>
                <c:pt idx="107">
                  <c:v>2.4473764795943311</c:v>
                </c:pt>
                <c:pt idx="108">
                  <c:v>2.4232520354852913</c:v>
                </c:pt>
                <c:pt idx="109">
                  <c:v>2.451187637429658</c:v>
                </c:pt>
                <c:pt idx="110">
                  <c:v>2.4755969116064787</c:v>
                </c:pt>
                <c:pt idx="111">
                  <c:v>2.4453480480930003</c:v>
                </c:pt>
                <c:pt idx="112">
                  <c:v>2.5003696094197445</c:v>
                </c:pt>
                <c:pt idx="113">
                  <c:v>2.447965759474807</c:v>
                </c:pt>
                <c:pt idx="114">
                  <c:v>2.4746637132451546</c:v>
                </c:pt>
                <c:pt idx="115">
                  <c:v>2.5859788759207643</c:v>
                </c:pt>
                <c:pt idx="116">
                  <c:v>2.7107167041139215</c:v>
                </c:pt>
                <c:pt idx="117">
                  <c:v>2.687211084091861</c:v>
                </c:pt>
                <c:pt idx="118">
                  <c:v>2.8118703187164162</c:v>
                </c:pt>
                <c:pt idx="119">
                  <c:v>2.7906631881602775</c:v>
                </c:pt>
                <c:pt idx="120">
                  <c:v>2.7672459715792144</c:v>
                </c:pt>
                <c:pt idx="121">
                  <c:v>2.8432732746044556</c:v>
                </c:pt>
                <c:pt idx="122">
                  <c:v>2.8722599079683295</c:v>
                </c:pt>
                <c:pt idx="123">
                  <c:v>2.6616180587446587</c:v>
                </c:pt>
                <c:pt idx="124">
                  <c:v>2.7401745551214542</c:v>
                </c:pt>
                <c:pt idx="125">
                  <c:v>3.1749103487035297</c:v>
                </c:pt>
                <c:pt idx="126">
                  <c:v>2.9424917087880957</c:v>
                </c:pt>
                <c:pt idx="127">
                  <c:v>3.8747741699592431</c:v>
                </c:pt>
                <c:pt idx="128">
                  <c:v>4.0807208269376778</c:v>
                </c:pt>
                <c:pt idx="129">
                  <c:v>3.2580982158602718</c:v>
                </c:pt>
                <c:pt idx="130">
                  <c:v>3.3155410619420373</c:v>
                </c:pt>
                <c:pt idx="131">
                  <c:v>3.0987993752896346</c:v>
                </c:pt>
                <c:pt idx="132">
                  <c:v>2.9616899129984384</c:v>
                </c:pt>
                <c:pt idx="133">
                  <c:v>2.9967469541738576</c:v>
                </c:pt>
                <c:pt idx="134">
                  <c:v>3.2285467700023132</c:v>
                </c:pt>
                <c:pt idx="135">
                  <c:v>3.1625680296334808</c:v>
                </c:pt>
                <c:pt idx="136">
                  <c:v>3.0237003083948011</c:v>
                </c:pt>
                <c:pt idx="137">
                  <c:v>2.9634481719459829</c:v>
                </c:pt>
                <c:pt idx="138">
                  <c:v>2.9798765544574284</c:v>
                </c:pt>
                <c:pt idx="139">
                  <c:v>3.0317597936288392</c:v>
                </c:pt>
                <c:pt idx="140">
                  <c:v>3.2477500510327681</c:v>
                </c:pt>
                <c:pt idx="141">
                  <c:v>3.0513608901437803</c:v>
                </c:pt>
                <c:pt idx="142">
                  <c:v>3.0307529639297695</c:v>
                </c:pt>
                <c:pt idx="143">
                  <c:v>3.0500102565531182</c:v>
                </c:pt>
                <c:pt idx="144">
                  <c:v>3.2356631324133152</c:v>
                </c:pt>
                <c:pt idx="145">
                  <c:v>3.2411245260102768</c:v>
                </c:pt>
                <c:pt idx="146">
                  <c:v>3.2933171772251777</c:v>
                </c:pt>
                <c:pt idx="147">
                  <c:v>3.1843103138879463</c:v>
                </c:pt>
                <c:pt idx="148">
                  <c:v>3.1714082591439245</c:v>
                </c:pt>
                <c:pt idx="149">
                  <c:v>3.0750922518206165</c:v>
                </c:pt>
                <c:pt idx="150">
                  <c:v>2.9675882469803341</c:v>
                </c:pt>
                <c:pt idx="151">
                  <c:v>3.0436597517260742</c:v>
                </c:pt>
                <c:pt idx="152">
                  <c:v>3.1122365837318613</c:v>
                </c:pt>
                <c:pt idx="153">
                  <c:v>3.0034949307176202</c:v>
                </c:pt>
                <c:pt idx="154">
                  <c:v>2.9989617732511267</c:v>
                </c:pt>
                <c:pt idx="155">
                  <c:v>2.997124920734981</c:v>
                </c:pt>
                <c:pt idx="156">
                  <c:v>3.0850032470846753</c:v>
                </c:pt>
                <c:pt idx="157">
                  <c:v>3.4466142790911585</c:v>
                </c:pt>
                <c:pt idx="158">
                  <c:v>3.3899768738508214</c:v>
                </c:pt>
                <c:pt idx="159">
                  <c:v>3.2220439256796656</c:v>
                </c:pt>
                <c:pt idx="160">
                  <c:v>3.4585291238809619</c:v>
                </c:pt>
                <c:pt idx="161">
                  <c:v>3.3474251599354483</c:v>
                </c:pt>
                <c:pt idx="162">
                  <c:v>3.2066567647153335</c:v>
                </c:pt>
                <c:pt idx="163">
                  <c:v>3.2649738353346733</c:v>
                </c:pt>
                <c:pt idx="164">
                  <c:v>3.3080853995132151</c:v>
                </c:pt>
                <c:pt idx="165">
                  <c:v>3.251094380508829</c:v>
                </c:pt>
                <c:pt idx="166">
                  <c:v>3.0497742466688011</c:v>
                </c:pt>
                <c:pt idx="167">
                  <c:v>3.1121480657016081</c:v>
                </c:pt>
                <c:pt idx="168">
                  <c:v>3.1734708533148459</c:v>
                </c:pt>
                <c:pt idx="169">
                  <c:v>3.3179521930568354</c:v>
                </c:pt>
                <c:pt idx="170">
                  <c:v>3.3118915951176855</c:v>
                </c:pt>
                <c:pt idx="171">
                  <c:v>3.3292236317839516</c:v>
                </c:pt>
                <c:pt idx="172">
                  <c:v>3.3251865031152765</c:v>
                </c:pt>
                <c:pt idx="173">
                  <c:v>3.4395859763533849</c:v>
                </c:pt>
                <c:pt idx="174">
                  <c:v>3.4530724633362224</c:v>
                </c:pt>
                <c:pt idx="175">
                  <c:v>3.6610572470991274</c:v>
                </c:pt>
                <c:pt idx="176">
                  <c:v>3.6849803023505259</c:v>
                </c:pt>
                <c:pt idx="177">
                  <c:v>3.7711887731936731</c:v>
                </c:pt>
                <c:pt idx="178">
                  <c:v>3.7657371894691059</c:v>
                </c:pt>
                <c:pt idx="179">
                  <c:v>3.7969339088579055</c:v>
                </c:pt>
                <c:pt idx="180">
                  <c:v>3.7477125827888593</c:v>
                </c:pt>
                <c:pt idx="181">
                  <c:v>3.7963985259810671</c:v>
                </c:pt>
                <c:pt idx="182">
                  <c:v>3.763851173001667</c:v>
                </c:pt>
                <c:pt idx="183">
                  <c:v>3.7626773462929988</c:v>
                </c:pt>
                <c:pt idx="184">
                  <c:v>3.6965610385318763</c:v>
                </c:pt>
                <c:pt idx="185">
                  <c:v>3.6041887942053292</c:v>
                </c:pt>
                <c:pt idx="186">
                  <c:v>3.5767246390831962</c:v>
                </c:pt>
                <c:pt idx="187">
                  <c:v>3.824564831811065</c:v>
                </c:pt>
                <c:pt idx="188">
                  <c:v>3.9491356629946237</c:v>
                </c:pt>
                <c:pt idx="189">
                  <c:v>4.0431285988763621</c:v>
                </c:pt>
                <c:pt idx="190">
                  <c:v>4.1409228827209708</c:v>
                </c:pt>
                <c:pt idx="191">
                  <c:v>4.0224960906866434</c:v>
                </c:pt>
                <c:pt idx="192">
                  <c:v>4.1764415608461674</c:v>
                </c:pt>
                <c:pt idx="193">
                  <c:v>4.1524399120262272</c:v>
                </c:pt>
                <c:pt idx="194">
                  <c:v>4.0526515885283292</c:v>
                </c:pt>
                <c:pt idx="195">
                  <c:v>4.1836464412874221</c:v>
                </c:pt>
                <c:pt idx="196">
                  <c:v>4.2427689527481309</c:v>
                </c:pt>
                <c:pt idx="197">
                  <c:v>4.0997855092722943</c:v>
                </c:pt>
                <c:pt idx="198">
                  <c:v>4.1549838774810333</c:v>
                </c:pt>
                <c:pt idx="199">
                  <c:v>4.1502395212844423</c:v>
                </c:pt>
                <c:pt idx="200">
                  <c:v>4.0942209401310237</c:v>
                </c:pt>
                <c:pt idx="201">
                  <c:v>4.0590067118184008</c:v>
                </c:pt>
                <c:pt idx="202">
                  <c:v>4.1032479009851119</c:v>
                </c:pt>
                <c:pt idx="203">
                  <c:v>4.3127747827346079</c:v>
                </c:pt>
                <c:pt idx="204">
                  <c:v>4.2534950841367571</c:v>
                </c:pt>
                <c:pt idx="205">
                  <c:v>4.314474067858403</c:v>
                </c:pt>
                <c:pt idx="206">
                  <c:v>4.4521679623884749</c:v>
                </c:pt>
                <c:pt idx="207">
                  <c:v>4.4655758558027712</c:v>
                </c:pt>
                <c:pt idx="208">
                  <c:v>4.4125629916432505</c:v>
                </c:pt>
                <c:pt idx="209">
                  <c:v>4.2972205101714822</c:v>
                </c:pt>
                <c:pt idx="210">
                  <c:v>4.3751828790262017</c:v>
                </c:pt>
                <c:pt idx="211">
                  <c:v>4.3166104079563263</c:v>
                </c:pt>
                <c:pt idx="212">
                  <c:v>4.3143659300832988</c:v>
                </c:pt>
                <c:pt idx="213">
                  <c:v>4.3522616912430774</c:v>
                </c:pt>
                <c:pt idx="214">
                  <c:v>4.3365061444115058</c:v>
                </c:pt>
                <c:pt idx="215">
                  <c:v>4.4242076638791454</c:v>
                </c:pt>
                <c:pt idx="216">
                  <c:v>4.4154949627101461</c:v>
                </c:pt>
                <c:pt idx="217">
                  <c:v>4.408019909715045</c:v>
                </c:pt>
                <c:pt idx="218">
                  <c:v>4.5011828227797075</c:v>
                </c:pt>
                <c:pt idx="219">
                  <c:v>4.4604089875567308</c:v>
                </c:pt>
                <c:pt idx="220">
                  <c:v>4.5085547002305608</c:v>
                </c:pt>
                <c:pt idx="221">
                  <c:v>4.6154595007287158</c:v>
                </c:pt>
                <c:pt idx="222">
                  <c:v>4.6475648365031317</c:v>
                </c:pt>
                <c:pt idx="223">
                  <c:v>4.749538664050247</c:v>
                </c:pt>
                <c:pt idx="224">
                  <c:v>4.7401089254808149</c:v>
                </c:pt>
                <c:pt idx="225">
                  <c:v>4.7550344494953727</c:v>
                </c:pt>
                <c:pt idx="226">
                  <c:v>4.8017755169856464</c:v>
                </c:pt>
                <c:pt idx="227">
                  <c:v>4.8908030880683011</c:v>
                </c:pt>
                <c:pt idx="228">
                  <c:v>4.916361606978084</c:v>
                </c:pt>
                <c:pt idx="229">
                  <c:v>4.9898890316797635</c:v>
                </c:pt>
                <c:pt idx="230">
                  <c:v>5.0538639225229112</c:v>
                </c:pt>
                <c:pt idx="231">
                  <c:v>5.0500036007362894</c:v>
                </c:pt>
                <c:pt idx="232">
                  <c:v>5.0867501171630485</c:v>
                </c:pt>
                <c:pt idx="233">
                  <c:v>5.157866066982101</c:v>
                </c:pt>
                <c:pt idx="234">
                  <c:v>5.2596286957991794</c:v>
                </c:pt>
                <c:pt idx="235">
                  <c:v>5.3794109690656491</c:v>
                </c:pt>
                <c:pt idx="236">
                  <c:v>5.4450901072633862</c:v>
                </c:pt>
                <c:pt idx="237">
                  <c:v>5.7047813233156477</c:v>
                </c:pt>
                <c:pt idx="238">
                  <c:v>5.8676114538846242</c:v>
                </c:pt>
                <c:pt idx="239">
                  <c:v>6.078361440883401</c:v>
                </c:pt>
                <c:pt idx="240">
                  <c:v>5.8531576058709334</c:v>
                </c:pt>
                <c:pt idx="241">
                  <c:v>5.7037698751536121</c:v>
                </c:pt>
                <c:pt idx="242">
                  <c:v>5.6091629628264332</c:v>
                </c:pt>
                <c:pt idx="243">
                  <c:v>5.7495726674624485</c:v>
                </c:pt>
                <c:pt idx="244">
                  <c:v>5.8826990126779251</c:v>
                </c:pt>
                <c:pt idx="245">
                  <c:v>5.8440420123972743</c:v>
                </c:pt>
                <c:pt idx="246">
                  <c:v>5.6618663003532088</c:v>
                </c:pt>
                <c:pt idx="247">
                  <c:v>5.4300026630594038</c:v>
                </c:pt>
                <c:pt idx="248">
                  <c:v>5.3746569175859182</c:v>
                </c:pt>
                <c:pt idx="249">
                  <c:v>5.3846808982666206</c:v>
                </c:pt>
                <c:pt idx="250">
                  <c:v>5.521898383743606</c:v>
                </c:pt>
                <c:pt idx="251">
                  <c:v>5.5307682720498681</c:v>
                </c:pt>
                <c:pt idx="252">
                  <c:v>5.5016588433968936</c:v>
                </c:pt>
                <c:pt idx="253">
                  <c:v>5.515906569500661</c:v>
                </c:pt>
                <c:pt idx="254">
                  <c:v>5.5310383300143986</c:v>
                </c:pt>
                <c:pt idx="255">
                  <c:v>5.6094721456914112</c:v>
                </c:pt>
                <c:pt idx="256">
                  <c:v>5.7215141556397873</c:v>
                </c:pt>
                <c:pt idx="257">
                  <c:v>5.708631720640617</c:v>
                </c:pt>
                <c:pt idx="258">
                  <c:v>5.7817073182648553</c:v>
                </c:pt>
                <c:pt idx="259">
                  <c:v>5.8011856194906963</c:v>
                </c:pt>
                <c:pt idx="260">
                  <c:v>5.8860238369984517</c:v>
                </c:pt>
                <c:pt idx="261">
                  <c:v>5.8970448375058275</c:v>
                </c:pt>
                <c:pt idx="262">
                  <c:v>5.8654355305292301</c:v>
                </c:pt>
                <c:pt idx="263">
                  <c:v>5.9443113634112272</c:v>
                </c:pt>
                <c:pt idx="264">
                  <c:v>5.8626654796518203</c:v>
                </c:pt>
                <c:pt idx="265">
                  <c:v>5.8345726905703117</c:v>
                </c:pt>
                <c:pt idx="266">
                  <c:v>5.8883664135955547</c:v>
                </c:pt>
                <c:pt idx="267">
                  <c:v>5.9572624675172863</c:v>
                </c:pt>
                <c:pt idx="268">
                  <c:v>5.9723746082862332</c:v>
                </c:pt>
                <c:pt idx="269">
                  <c:v>5.9793830621006423</c:v>
                </c:pt>
                <c:pt idx="270">
                  <c:v>5.9488198243128183</c:v>
                </c:pt>
                <c:pt idx="271">
                  <c:v>6.045622050561609</c:v>
                </c:pt>
                <c:pt idx="272">
                  <c:v>5.9540798290521399</c:v>
                </c:pt>
                <c:pt idx="273">
                  <c:v>5.9055263764321104</c:v>
                </c:pt>
                <c:pt idx="274">
                  <c:v>5.9394979943399191</c:v>
                </c:pt>
                <c:pt idx="275">
                  <c:v>5.9954477917971305</c:v>
                </c:pt>
                <c:pt idx="276">
                  <c:v>6.0374150734736283</c:v>
                </c:pt>
                <c:pt idx="277">
                  <c:v>5.9355148772641977</c:v>
                </c:pt>
                <c:pt idx="278">
                  <c:v>5.9652185480284441</c:v>
                </c:pt>
                <c:pt idx="279">
                  <c:v>5.9890188079907416</c:v>
                </c:pt>
                <c:pt idx="280">
                  <c:v>6.0863612647579712</c:v>
                </c:pt>
                <c:pt idx="281">
                  <c:v>6.1662046878493335</c:v>
                </c:pt>
                <c:pt idx="282">
                  <c:v>6.1744065881172636</c:v>
                </c:pt>
                <c:pt idx="283">
                  <c:v>6.1828344592184816</c:v>
                </c:pt>
                <c:pt idx="284">
                  <c:v>8.21631953968609</c:v>
                </c:pt>
                <c:pt idx="285">
                  <c:v>9.4126450636202872</c:v>
                </c:pt>
                <c:pt idx="286">
                  <c:v>6.0460149038152391</c:v>
                </c:pt>
                <c:pt idx="287">
                  <c:v>6.047763238301072</c:v>
                </c:pt>
                <c:pt idx="288">
                  <c:v>6.1602521130960337</c:v>
                </c:pt>
                <c:pt idx="289">
                  <c:v>6.2032752738335777</c:v>
                </c:pt>
                <c:pt idx="290">
                  <c:v>6.1421734948228917</c:v>
                </c:pt>
                <c:pt idx="291">
                  <c:v>11.295022935555588</c:v>
                </c:pt>
                <c:pt idx="292">
                  <c:v>7.8982327740352014</c:v>
                </c:pt>
                <c:pt idx="293">
                  <c:v>7.9594084135622056</c:v>
                </c:pt>
                <c:pt idx="294">
                  <c:v>7.60258109183121</c:v>
                </c:pt>
                <c:pt idx="295">
                  <c:v>7.566777469048918</c:v>
                </c:pt>
                <c:pt idx="296">
                  <c:v>7.9801637170409627</c:v>
                </c:pt>
                <c:pt idx="297">
                  <c:v>8.4534730696935458</c:v>
                </c:pt>
                <c:pt idx="298">
                  <c:v>9.2725053023595461</c:v>
                </c:pt>
                <c:pt idx="299">
                  <c:v>10.73196943277706</c:v>
                </c:pt>
                <c:pt idx="300">
                  <c:v>11.403131450736742</c:v>
                </c:pt>
                <c:pt idx="301">
                  <c:v>12.868110986344172</c:v>
                </c:pt>
                <c:pt idx="302">
                  <c:v>14.147589756408438</c:v>
                </c:pt>
                <c:pt idx="303">
                  <c:v>14.870576154304976</c:v>
                </c:pt>
                <c:pt idx="304">
                  <c:v>15.780801842358054</c:v>
                </c:pt>
                <c:pt idx="305">
                  <c:v>16.128096364564627</c:v>
                </c:pt>
                <c:pt idx="306">
                  <c:v>15.876361343612778</c:v>
                </c:pt>
                <c:pt idx="307">
                  <c:v>15.441134368874362</c:v>
                </c:pt>
                <c:pt idx="308">
                  <c:v>16.35789706391968</c:v>
                </c:pt>
                <c:pt idx="309">
                  <c:v>17.782525161764269</c:v>
                </c:pt>
                <c:pt idx="310">
                  <c:v>20.211160684813578</c:v>
                </c:pt>
                <c:pt idx="311">
                  <c:v>23.841867611694116</c:v>
                </c:pt>
                <c:pt idx="312">
                  <c:v>25.340553554886309</c:v>
                </c:pt>
                <c:pt idx="313">
                  <c:v>25.539309874348163</c:v>
                </c:pt>
                <c:pt idx="314">
                  <c:v>26.144758133083439</c:v>
                </c:pt>
                <c:pt idx="315">
                  <c:v>26.854852286108411</c:v>
                </c:pt>
                <c:pt idx="316">
                  <c:v>25.821966021547023</c:v>
                </c:pt>
                <c:pt idx="317">
                  <c:v>25.961565552289326</c:v>
                </c:pt>
                <c:pt idx="318">
                  <c:v>25.495392410971114</c:v>
                </c:pt>
                <c:pt idx="319">
                  <c:v>25.736135746443516</c:v>
                </c:pt>
                <c:pt idx="320">
                  <c:v>26.133270418806109</c:v>
                </c:pt>
                <c:pt idx="321">
                  <c:v>25.213005977969015</c:v>
                </c:pt>
                <c:pt idx="322">
                  <c:v>23.621662960382437</c:v>
                </c:pt>
                <c:pt idx="323">
                  <c:v>24.392308852027323</c:v>
                </c:pt>
                <c:pt idx="324">
                  <c:v>24.135402344366408</c:v>
                </c:pt>
                <c:pt idx="325">
                  <c:v>24.62313623000481</c:v>
                </c:pt>
                <c:pt idx="326">
                  <c:v>23.412818724185211</c:v>
                </c:pt>
                <c:pt idx="327">
                  <c:v>22.521771735186878</c:v>
                </c:pt>
                <c:pt idx="328">
                  <c:v>22.20099835986872</c:v>
                </c:pt>
                <c:pt idx="329">
                  <c:v>24.949881799821121</c:v>
                </c:pt>
                <c:pt idx="330">
                  <c:v>22.593157857559778</c:v>
                </c:pt>
                <c:pt idx="331">
                  <c:v>19.424577133456502</c:v>
                </c:pt>
                <c:pt idx="332">
                  <c:v>19.02501136646649</c:v>
                </c:pt>
                <c:pt idx="333">
                  <c:v>19.090150274145852</c:v>
                </c:pt>
                <c:pt idx="334">
                  <c:v>20.575516727364739</c:v>
                </c:pt>
                <c:pt idx="335">
                  <c:v>21.251889700701643</c:v>
                </c:pt>
                <c:pt idx="336">
                  <c:v>21.467261134018649</c:v>
                </c:pt>
                <c:pt idx="337">
                  <c:v>19.846587679176608</c:v>
                </c:pt>
                <c:pt idx="338">
                  <c:v>19.026583008659582</c:v>
                </c:pt>
                <c:pt idx="339">
                  <c:v>19.159635722537313</c:v>
                </c:pt>
                <c:pt idx="340">
                  <c:v>21.013690445273301</c:v>
                </c:pt>
                <c:pt idx="341">
                  <c:v>22.217927733408899</c:v>
                </c:pt>
                <c:pt idx="342">
                  <c:v>23.094083590240842</c:v>
                </c:pt>
                <c:pt idx="343">
                  <c:v>24.809702799070738</c:v>
                </c:pt>
                <c:pt idx="344">
                  <c:v>25.445822547958191</c:v>
                </c:pt>
                <c:pt idx="345">
                  <c:v>25.137077002846482</c:v>
                </c:pt>
                <c:pt idx="346">
                  <c:v>25.371474910311896</c:v>
                </c:pt>
                <c:pt idx="347">
                  <c:v>25.273877053094132</c:v>
                </c:pt>
                <c:pt idx="348">
                  <c:v>25.254894780666167</c:v>
                </c:pt>
                <c:pt idx="349">
                  <c:v>25.931930779810546</c:v>
                </c:pt>
                <c:pt idx="350">
                  <c:v>25.3668975511249</c:v>
                </c:pt>
                <c:pt idx="351">
                  <c:v>25.924313311781553</c:v>
                </c:pt>
                <c:pt idx="352">
                  <c:v>23.761159430169748</c:v>
                </c:pt>
                <c:pt idx="353">
                  <c:v>22.529217358564729</c:v>
                </c:pt>
                <c:pt idx="354">
                  <c:v>22.44196766617447</c:v>
                </c:pt>
                <c:pt idx="355">
                  <c:v>21.633195194894917</c:v>
                </c:pt>
                <c:pt idx="356">
                  <c:v>21.398355270224524</c:v>
                </c:pt>
                <c:pt idx="357">
                  <c:v>21.81601927523247</c:v>
                </c:pt>
                <c:pt idx="358">
                  <c:v>21.285998886001803</c:v>
                </c:pt>
                <c:pt idx="359">
                  <c:v>20.116995445923614</c:v>
                </c:pt>
                <c:pt idx="360">
                  <c:v>19.993760476227408</c:v>
                </c:pt>
                <c:pt idx="361">
                  <c:v>20.094619450889667</c:v>
                </c:pt>
                <c:pt idx="362">
                  <c:v>20.385301149831545</c:v>
                </c:pt>
                <c:pt idx="363">
                  <c:v>20.781119580451584</c:v>
                </c:pt>
                <c:pt idx="364">
                  <c:v>20.275366050363786</c:v>
                </c:pt>
                <c:pt idx="365">
                  <c:v>19.829997261886422</c:v>
                </c:pt>
                <c:pt idx="366">
                  <c:v>20.176486343251565</c:v>
                </c:pt>
                <c:pt idx="367">
                  <c:v>19.722881262658174</c:v>
                </c:pt>
                <c:pt idx="368">
                  <c:v>20.017708113454454</c:v>
                </c:pt>
                <c:pt idx="369">
                  <c:v>20.948522107976753</c:v>
                </c:pt>
                <c:pt idx="370">
                  <c:v>20.874483882373944</c:v>
                </c:pt>
                <c:pt idx="371">
                  <c:v>19.394357814149465</c:v>
                </c:pt>
                <c:pt idx="372">
                  <c:v>18.697764920210702</c:v>
                </c:pt>
                <c:pt idx="373">
                  <c:v>18.345151419441056</c:v>
                </c:pt>
                <c:pt idx="374">
                  <c:v>18.860811097151313</c:v>
                </c:pt>
                <c:pt idx="375">
                  <c:v>20.657388581957495</c:v>
                </c:pt>
                <c:pt idx="376">
                  <c:v>18.173638131909527</c:v>
                </c:pt>
                <c:pt idx="377">
                  <c:v>19.012050452487973</c:v>
                </c:pt>
                <c:pt idx="378">
                  <c:v>18.260843622579348</c:v>
                </c:pt>
                <c:pt idx="379">
                  <c:v>18.143202651641598</c:v>
                </c:pt>
                <c:pt idx="380">
                  <c:v>17.642733708268832</c:v>
                </c:pt>
                <c:pt idx="381">
                  <c:v>16.132039554614988</c:v>
                </c:pt>
                <c:pt idx="382">
                  <c:v>14.939864488533935</c:v>
                </c:pt>
                <c:pt idx="383">
                  <c:v>13.854938026842571</c:v>
                </c:pt>
                <c:pt idx="384">
                  <c:v>13.092675804578468</c:v>
                </c:pt>
                <c:pt idx="385">
                  <c:v>13.493911427074966</c:v>
                </c:pt>
                <c:pt idx="386">
                  <c:v>12.390488911881125</c:v>
                </c:pt>
                <c:pt idx="387">
                  <c:v>12.567851598621713</c:v>
                </c:pt>
                <c:pt idx="388">
                  <c:v>12.190661826665652</c:v>
                </c:pt>
                <c:pt idx="389">
                  <c:v>13.105268447278938</c:v>
                </c:pt>
                <c:pt idx="390">
                  <c:v>13.086595586894465</c:v>
                </c:pt>
                <c:pt idx="391">
                  <c:v>13.149711025303294</c:v>
                </c:pt>
                <c:pt idx="392">
                  <c:v>11.795639027014589</c:v>
                </c:pt>
                <c:pt idx="393">
                  <c:v>11.462017608545304</c:v>
                </c:pt>
                <c:pt idx="394">
                  <c:v>12.663101802422261</c:v>
                </c:pt>
                <c:pt idx="395">
                  <c:v>12.080721764967095</c:v>
                </c:pt>
                <c:pt idx="396">
                  <c:v>11.798055349538755</c:v>
                </c:pt>
                <c:pt idx="397">
                  <c:v>12.125792976950819</c:v>
                </c:pt>
                <c:pt idx="398">
                  <c:v>12.835572755701449</c:v>
                </c:pt>
                <c:pt idx="399">
                  <c:v>13.588591626972061</c:v>
                </c:pt>
                <c:pt idx="400">
                  <c:v>18.117790937050163</c:v>
                </c:pt>
                <c:pt idx="401">
                  <c:v>21.214921602725987</c:v>
                </c:pt>
                <c:pt idx="402">
                  <c:v>23.470226490883277</c:v>
                </c:pt>
                <c:pt idx="403">
                  <c:v>20.137592760140254</c:v>
                </c:pt>
                <c:pt idx="404">
                  <c:v>17.594552801621983</c:v>
                </c:pt>
                <c:pt idx="405">
                  <c:v>19.949410347160679</c:v>
                </c:pt>
                <c:pt idx="406">
                  <c:v>22.302273853046085</c:v>
                </c:pt>
                <c:pt idx="407">
                  <c:v>22.032617400958237</c:v>
                </c:pt>
                <c:pt idx="408">
                  <c:v>20.121581469090263</c:v>
                </c:pt>
                <c:pt idx="409">
                  <c:v>19.656621393970354</c:v>
                </c:pt>
                <c:pt idx="410">
                  <c:v>50.658241194064445</c:v>
                </c:pt>
                <c:pt idx="411">
                  <c:v>58.265063438975297</c:v>
                </c:pt>
                <c:pt idx="412">
                  <c:v>42.282628842233997</c:v>
                </c:pt>
                <c:pt idx="413">
                  <c:v>33.623068568848524</c:v>
                </c:pt>
                <c:pt idx="414">
                  <c:v>28.563534380676099</c:v>
                </c:pt>
                <c:pt idx="415">
                  <c:v>25.122350575904083</c:v>
                </c:pt>
                <c:pt idx="416">
                  <c:v>23.59763951462136</c:v>
                </c:pt>
                <c:pt idx="417">
                  <c:v>24.077922929240309</c:v>
                </c:pt>
                <c:pt idx="418">
                  <c:v>24.222021225601061</c:v>
                </c:pt>
                <c:pt idx="419">
                  <c:v>23.57844119582176</c:v>
                </c:pt>
                <c:pt idx="420">
                  <c:v>23.004056822135283</c:v>
                </c:pt>
                <c:pt idx="421">
                  <c:v>23.023073486411285</c:v>
                </c:pt>
                <c:pt idx="422">
                  <c:v>23.960070874161783</c:v>
                </c:pt>
                <c:pt idx="423">
                  <c:v>24.3209550588955</c:v>
                </c:pt>
                <c:pt idx="424">
                  <c:v>24.794018820969939</c:v>
                </c:pt>
                <c:pt idx="425">
                  <c:v>27.512687789256901</c:v>
                </c:pt>
                <c:pt idx="426">
                  <c:v>29.026500645321285</c:v>
                </c:pt>
                <c:pt idx="427">
                  <c:v>30.669275075001895</c:v>
                </c:pt>
                <c:pt idx="428">
                  <c:v>31.749260753869819</c:v>
                </c:pt>
                <c:pt idx="429">
                  <c:v>30.500050467063886</c:v>
                </c:pt>
                <c:pt idx="430">
                  <c:v>28.011811061269864</c:v>
                </c:pt>
                <c:pt idx="431">
                  <c:v>25.869795526518114</c:v>
                </c:pt>
                <c:pt idx="432">
                  <c:v>25.931761720193979</c:v>
                </c:pt>
                <c:pt idx="433">
                  <c:v>26.070585239712159</c:v>
                </c:pt>
                <c:pt idx="434">
                  <c:v>26.632887771599297</c:v>
                </c:pt>
                <c:pt idx="435">
                  <c:v>26.40020392136087</c:v>
                </c:pt>
                <c:pt idx="436">
                  <c:v>24.990015128605293</c:v>
                </c:pt>
                <c:pt idx="437">
                  <c:v>26.439617313120852</c:v>
                </c:pt>
                <c:pt idx="438">
                  <c:v>23.271910813555088</c:v>
                </c:pt>
                <c:pt idx="439">
                  <c:v>23.586029348822823</c:v>
                </c:pt>
                <c:pt idx="440">
                  <c:v>25.156754630322993</c:v>
                </c:pt>
                <c:pt idx="441">
                  <c:v>28.266929880365993</c:v>
                </c:pt>
                <c:pt idx="442">
                  <c:v>29.357838346427904</c:v>
                </c:pt>
                <c:pt idx="443">
                  <c:v>27.322177571783413</c:v>
                </c:pt>
                <c:pt idx="444">
                  <c:v>25.976243652297285</c:v>
                </c:pt>
                <c:pt idx="445">
                  <c:v>24.79673982248525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6D-45D2-8A1B-8EB3EBE2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'018C'!$Q$14:$Q$805</c:f>
              <c:numCache>
                <c:formatCode>0.0</c:formatCode>
                <c:ptCount val="792"/>
                <c:pt idx="0">
                  <c:v>3.0072011521843658E-2</c:v>
                </c:pt>
                <c:pt idx="1">
                  <c:v>2.462145943350964E-2</c:v>
                </c:pt>
                <c:pt idx="2">
                  <c:v>2.4245559289486567E-2</c:v>
                </c:pt>
                <c:pt idx="3">
                  <c:v>1.4409505520883492E-2</c:v>
                </c:pt>
                <c:pt idx="4">
                  <c:v>3.6900864138262157E-2</c:v>
                </c:pt>
                <c:pt idx="5">
                  <c:v>4.8553768602976687E-2</c:v>
                </c:pt>
                <c:pt idx="6">
                  <c:v>6.2837974075852371E-2</c:v>
                </c:pt>
                <c:pt idx="7">
                  <c:v>3.6337013922227726E-2</c:v>
                </c:pt>
                <c:pt idx="8">
                  <c:v>4.0847815650504243E-2</c:v>
                </c:pt>
                <c:pt idx="9">
                  <c:v>4.1787566010561744E-2</c:v>
                </c:pt>
                <c:pt idx="10">
                  <c:v>5.9016322611618099E-2</c:v>
                </c:pt>
                <c:pt idx="11">
                  <c:v>7.3237878060489883E-2</c:v>
                </c:pt>
                <c:pt idx="12">
                  <c:v>8.0943831012962333E-2</c:v>
                </c:pt>
                <c:pt idx="13">
                  <c:v>8.0254680748920088E-2</c:v>
                </c:pt>
                <c:pt idx="14">
                  <c:v>6.9666826692270867E-2</c:v>
                </c:pt>
                <c:pt idx="15">
                  <c:v>6.1146423427748731E-2</c:v>
                </c:pt>
                <c:pt idx="16">
                  <c:v>5.9266922707633368E-2</c:v>
                </c:pt>
                <c:pt idx="17">
                  <c:v>7.7748679788766387E-2</c:v>
                </c:pt>
                <c:pt idx="18">
                  <c:v>0.11051464234277511</c:v>
                </c:pt>
                <c:pt idx="19">
                  <c:v>0.12279404704752762</c:v>
                </c:pt>
                <c:pt idx="20">
                  <c:v>0.11114114258281345</c:v>
                </c:pt>
                <c:pt idx="21">
                  <c:v>0.11114114258281345</c:v>
                </c:pt>
                <c:pt idx="22">
                  <c:v>0.11389774363898242</c:v>
                </c:pt>
                <c:pt idx="23">
                  <c:v>0.11352184349495933</c:v>
                </c:pt>
                <c:pt idx="24">
                  <c:v>0.11659169467114747</c:v>
                </c:pt>
                <c:pt idx="25">
                  <c:v>0.12392174747959683</c:v>
                </c:pt>
                <c:pt idx="26">
                  <c:v>0.24859529524723969</c:v>
                </c:pt>
                <c:pt idx="27">
                  <c:v>0.66828780604896787</c:v>
                </c:pt>
                <c:pt idx="28">
                  <c:v>0.8242863658185311</c:v>
                </c:pt>
                <c:pt idx="29">
                  <c:v>0.71552592414786387</c:v>
                </c:pt>
                <c:pt idx="30">
                  <c:v>0.46260777724435914</c:v>
                </c:pt>
                <c:pt idx="31">
                  <c:v>0.11790734517522804</c:v>
                </c:pt>
                <c:pt idx="32">
                  <c:v>0.16959361497839662</c:v>
                </c:pt>
                <c:pt idx="33">
                  <c:v>0.183627220355257</c:v>
                </c:pt>
                <c:pt idx="34">
                  <c:v>0.16370451272203562</c:v>
                </c:pt>
                <c:pt idx="35">
                  <c:v>0.1419649543927029</c:v>
                </c:pt>
                <c:pt idx="36">
                  <c:v>0.12956024963994259</c:v>
                </c:pt>
                <c:pt idx="37">
                  <c:v>0.1519263082093136</c:v>
                </c:pt>
                <c:pt idx="38">
                  <c:v>0.16859121459433518</c:v>
                </c:pt>
                <c:pt idx="39">
                  <c:v>0.17153576572251569</c:v>
                </c:pt>
                <c:pt idx="40">
                  <c:v>0.11746879500720142</c:v>
                </c:pt>
                <c:pt idx="41">
                  <c:v>9.06545847335576E-2</c:v>
                </c:pt>
                <c:pt idx="42">
                  <c:v>6.308857417186764E-2</c:v>
                </c:pt>
                <c:pt idx="43">
                  <c:v>4.5045367258761584E-2</c:v>
                </c:pt>
                <c:pt idx="44">
                  <c:v>4.2789966394623152E-2</c:v>
                </c:pt>
                <c:pt idx="45">
                  <c:v>4.0847815650504243E-2</c:v>
                </c:pt>
                <c:pt idx="46">
                  <c:v>4.0597215554488968E-2</c:v>
                </c:pt>
                <c:pt idx="47">
                  <c:v>3.9344215074411958E-2</c:v>
                </c:pt>
                <c:pt idx="48">
                  <c:v>4.5421267402784654E-2</c:v>
                </c:pt>
                <c:pt idx="49">
                  <c:v>7.2924627940470707E-2</c:v>
                </c:pt>
                <c:pt idx="50">
                  <c:v>0.11082789246279429</c:v>
                </c:pt>
                <c:pt idx="51">
                  <c:v>0.11208089294287095</c:v>
                </c:pt>
                <c:pt idx="52">
                  <c:v>8.2322131541046811E-2</c:v>
                </c:pt>
                <c:pt idx="53">
                  <c:v>7.0168026884301751E-2</c:v>
                </c:pt>
                <c:pt idx="54">
                  <c:v>8.5391982717234943E-2</c:v>
                </c:pt>
                <c:pt idx="55">
                  <c:v>0.11107849255880953</c:v>
                </c:pt>
                <c:pt idx="56">
                  <c:v>0.12793134901584247</c:v>
                </c:pt>
                <c:pt idx="57">
                  <c:v>0.14547335573691803</c:v>
                </c:pt>
                <c:pt idx="58">
                  <c:v>0.17134781565050414</c:v>
                </c:pt>
                <c:pt idx="59">
                  <c:v>0.18939102256361037</c:v>
                </c:pt>
                <c:pt idx="60">
                  <c:v>0.19534277484397511</c:v>
                </c:pt>
                <c:pt idx="61">
                  <c:v>0.18462962073931841</c:v>
                </c:pt>
                <c:pt idx="62">
                  <c:v>0.17222491598655792</c:v>
                </c:pt>
                <c:pt idx="63">
                  <c:v>0.17491886701872317</c:v>
                </c:pt>
                <c:pt idx="64">
                  <c:v>0.16489486317810853</c:v>
                </c:pt>
                <c:pt idx="65">
                  <c:v>0.14622515602496416</c:v>
                </c:pt>
                <c:pt idx="66">
                  <c:v>0.11659169467114747</c:v>
                </c:pt>
                <c:pt idx="67">
                  <c:v>7.7122179548728062E-2</c:v>
                </c:pt>
                <c:pt idx="68">
                  <c:v>4.7426068170907471E-2</c:v>
                </c:pt>
                <c:pt idx="69">
                  <c:v>3.6963514162266058E-2</c:v>
                </c:pt>
                <c:pt idx="70">
                  <c:v>3.9281565050408043E-2</c:v>
                </c:pt>
                <c:pt idx="71">
                  <c:v>3.6023763802208557E-2</c:v>
                </c:pt>
                <c:pt idx="72">
                  <c:v>3.884301488238142E-2</c:v>
                </c:pt>
                <c:pt idx="73">
                  <c:v>4.1349015842534767E-2</c:v>
                </c:pt>
                <c:pt idx="74">
                  <c:v>4.3541766682669292E-2</c:v>
                </c:pt>
                <c:pt idx="75">
                  <c:v>4.1035765722515605E-2</c:v>
                </c:pt>
                <c:pt idx="76">
                  <c:v>3.7590014402304396E-2</c:v>
                </c:pt>
                <c:pt idx="77">
                  <c:v>3.4833413346135433E-2</c:v>
                </c:pt>
                <c:pt idx="78">
                  <c:v>3.3141862698031786E-2</c:v>
                </c:pt>
                <c:pt idx="79">
                  <c:v>4.1536965914546482E-2</c:v>
                </c:pt>
                <c:pt idx="80">
                  <c:v>4.4042966874700169E-2</c:v>
                </c:pt>
                <c:pt idx="81">
                  <c:v>5.8828372539606398E-2</c:v>
                </c:pt>
                <c:pt idx="82">
                  <c:v>6.8977676428228649E-2</c:v>
                </c:pt>
                <c:pt idx="83">
                  <c:v>5.9517522803648623E-2</c:v>
                </c:pt>
                <c:pt idx="84">
                  <c:v>5.0433269323091702E-2</c:v>
                </c:pt>
                <c:pt idx="85">
                  <c:v>3.9344215074411958E-2</c:v>
                </c:pt>
                <c:pt idx="86">
                  <c:v>2.4496159385501832E-2</c:v>
                </c:pt>
                <c:pt idx="87">
                  <c:v>2.8443110897743911E-2</c:v>
                </c:pt>
                <c:pt idx="88">
                  <c:v>5.1247719635141742E-2</c:v>
                </c:pt>
                <c:pt idx="89">
                  <c:v>4.5609217474796022E-2</c:v>
                </c:pt>
                <c:pt idx="90">
                  <c:v>7.0355976956313113E-2</c:v>
                </c:pt>
                <c:pt idx="91">
                  <c:v>8.4514882381180989E-2</c:v>
                </c:pt>
                <c:pt idx="92">
                  <c:v>7.0168026884301751E-2</c:v>
                </c:pt>
                <c:pt idx="93">
                  <c:v>8.5266682669227128E-2</c:v>
                </c:pt>
                <c:pt idx="94">
                  <c:v>7.1984877580412859E-2</c:v>
                </c:pt>
                <c:pt idx="95">
                  <c:v>5.6197071531445243E-2</c:v>
                </c:pt>
                <c:pt idx="96">
                  <c:v>4.3228516562650122E-2</c:v>
                </c:pt>
                <c:pt idx="97">
                  <c:v>6.8225876140182495E-2</c:v>
                </c:pt>
                <c:pt idx="98">
                  <c:v>7.211017762842066E-2</c:v>
                </c:pt>
                <c:pt idx="99">
                  <c:v>5.181156985117618E-2</c:v>
                </c:pt>
                <c:pt idx="100">
                  <c:v>3.3455112818050955E-2</c:v>
                </c:pt>
                <c:pt idx="101">
                  <c:v>3.4144263082093194E-2</c:v>
                </c:pt>
                <c:pt idx="102">
                  <c:v>3.9845415266442828E-2</c:v>
                </c:pt>
                <c:pt idx="103">
                  <c:v>3.9030964954392781E-2</c:v>
                </c:pt>
                <c:pt idx="104">
                  <c:v>3.9594815170427566E-2</c:v>
                </c:pt>
                <c:pt idx="105">
                  <c:v>3.9093614978396682E-2</c:v>
                </c:pt>
                <c:pt idx="106">
                  <c:v>3.5961113778204649E-2</c:v>
                </c:pt>
                <c:pt idx="107">
                  <c:v>3.7402064330293035E-2</c:v>
                </c:pt>
                <c:pt idx="108">
                  <c:v>4.0221315410465898E-2</c:v>
                </c:pt>
                <c:pt idx="109">
                  <c:v>4.2351416226596522E-2</c:v>
                </c:pt>
                <c:pt idx="110">
                  <c:v>4.0471915506481167E-2</c:v>
                </c:pt>
                <c:pt idx="111">
                  <c:v>3.9406865098415858E-2</c:v>
                </c:pt>
                <c:pt idx="112">
                  <c:v>3.5961113778204649E-2</c:v>
                </c:pt>
                <c:pt idx="113">
                  <c:v>3.3079212674027886E-2</c:v>
                </c:pt>
                <c:pt idx="114">
                  <c:v>3.7026164186269965E-2</c:v>
                </c:pt>
                <c:pt idx="115">
                  <c:v>4.1975516082573459E-2</c:v>
                </c:pt>
                <c:pt idx="116">
                  <c:v>4.1599615938550383E-2</c:v>
                </c:pt>
                <c:pt idx="117">
                  <c:v>4.5985117618819092E-2</c:v>
                </c:pt>
                <c:pt idx="118">
                  <c:v>5.2813970235237935E-2</c:v>
                </c:pt>
                <c:pt idx="119">
                  <c:v>5.870307249159893E-2</c:v>
                </c:pt>
                <c:pt idx="120">
                  <c:v>5.5570571291406891E-2</c:v>
                </c:pt>
                <c:pt idx="121">
                  <c:v>5.3753720595295443E-2</c:v>
                </c:pt>
                <c:pt idx="122">
                  <c:v>3.8592414786365811E-2</c:v>
                </c:pt>
                <c:pt idx="123">
                  <c:v>3.5773163706193295E-2</c:v>
                </c:pt>
                <c:pt idx="124">
                  <c:v>3.8153864618339181E-2</c:v>
                </c:pt>
                <c:pt idx="125">
                  <c:v>3.2765962554008717E-2</c:v>
                </c:pt>
                <c:pt idx="126">
                  <c:v>4.4293566970715445E-2</c:v>
                </c:pt>
                <c:pt idx="127">
                  <c:v>3.8341814690350542E-2</c:v>
                </c:pt>
                <c:pt idx="128">
                  <c:v>4.0722515602496435E-2</c:v>
                </c:pt>
                <c:pt idx="129">
                  <c:v>3.3455112818050955E-2</c:v>
                </c:pt>
                <c:pt idx="130">
                  <c:v>2.8568410945751372E-2</c:v>
                </c:pt>
                <c:pt idx="131">
                  <c:v>2.8505760921747468E-2</c:v>
                </c:pt>
                <c:pt idx="132">
                  <c:v>3.4833413346135433E-2</c:v>
                </c:pt>
                <c:pt idx="133">
                  <c:v>4.0722515602496435E-2</c:v>
                </c:pt>
                <c:pt idx="134">
                  <c:v>3.7527364378300489E-2</c:v>
                </c:pt>
                <c:pt idx="135">
                  <c:v>4.0346615458473359E-2</c:v>
                </c:pt>
                <c:pt idx="136">
                  <c:v>4.2351416226596522E-2</c:v>
                </c:pt>
                <c:pt idx="137">
                  <c:v>4.3604416706673199E-2</c:v>
                </c:pt>
                <c:pt idx="138">
                  <c:v>4.4669467114738515E-2</c:v>
                </c:pt>
                <c:pt idx="139">
                  <c:v>4.1286365818531214E-2</c:v>
                </c:pt>
                <c:pt idx="140">
                  <c:v>3.2640662506001256E-2</c:v>
                </c:pt>
                <c:pt idx="141">
                  <c:v>3.6838214114258257E-2</c:v>
                </c:pt>
                <c:pt idx="142">
                  <c:v>3.6650264042246888E-2</c:v>
                </c:pt>
                <c:pt idx="143">
                  <c:v>4.3980316850696269E-2</c:v>
                </c:pt>
                <c:pt idx="144">
                  <c:v>5.1122419587133934E-2</c:v>
                </c:pt>
                <c:pt idx="145">
                  <c:v>4.7238118098896109E-2</c:v>
                </c:pt>
                <c:pt idx="146">
                  <c:v>5.3189870379260665E-2</c:v>
                </c:pt>
                <c:pt idx="147">
                  <c:v>4.5170667306769038E-2</c:v>
                </c:pt>
                <c:pt idx="148">
                  <c:v>3.1951512241959017E-2</c:v>
                </c:pt>
                <c:pt idx="149">
                  <c:v>2.6313010081613287E-2</c:v>
                </c:pt>
                <c:pt idx="150">
                  <c:v>2.7440710513682156E-2</c:v>
                </c:pt>
                <c:pt idx="151">
                  <c:v>3.1387662025924239E-2</c:v>
                </c:pt>
                <c:pt idx="152">
                  <c:v>3.2452712433989547E-2</c:v>
                </c:pt>
                <c:pt idx="153">
                  <c:v>2.957081132981278E-2</c:v>
                </c:pt>
                <c:pt idx="154">
                  <c:v>3.1011761881901165E-2</c:v>
                </c:pt>
                <c:pt idx="155">
                  <c:v>3.2264762361978186E-2</c:v>
                </c:pt>
                <c:pt idx="156">
                  <c:v>3.2828612578012617E-2</c:v>
                </c:pt>
                <c:pt idx="157">
                  <c:v>4.0910465674508137E-2</c:v>
                </c:pt>
                <c:pt idx="158">
                  <c:v>4.8741718674988048E-2</c:v>
                </c:pt>
                <c:pt idx="159">
                  <c:v>5.6385021603456605E-2</c:v>
                </c:pt>
                <c:pt idx="160">
                  <c:v>4.8616418626980587E-2</c:v>
                </c:pt>
                <c:pt idx="161">
                  <c:v>4.3416466634661838E-2</c:v>
                </c:pt>
                <c:pt idx="162">
                  <c:v>4.2163466154584821E-2</c:v>
                </c:pt>
                <c:pt idx="163">
                  <c:v>4.5609217474796022E-2</c:v>
                </c:pt>
                <c:pt idx="164">
                  <c:v>4.4982717234757677E-2</c:v>
                </c:pt>
                <c:pt idx="165">
                  <c:v>3.6149063850216011E-2</c:v>
                </c:pt>
                <c:pt idx="166">
                  <c:v>3.3705712914066224E-2</c:v>
                </c:pt>
                <c:pt idx="167">
                  <c:v>3.4708113298127979E-2</c:v>
                </c:pt>
                <c:pt idx="168">
                  <c:v>4.0221315410465898E-2</c:v>
                </c:pt>
                <c:pt idx="169">
                  <c:v>3.3893662986077933E-2</c:v>
                </c:pt>
                <c:pt idx="170">
                  <c:v>3.5898463754200749E-2</c:v>
                </c:pt>
                <c:pt idx="171">
                  <c:v>4.0471915506481167E-2</c:v>
                </c:pt>
                <c:pt idx="172">
                  <c:v>4.5421267402784654E-2</c:v>
                </c:pt>
                <c:pt idx="173">
                  <c:v>4.3291166586654037E-2</c:v>
                </c:pt>
                <c:pt idx="174">
                  <c:v>4.8491118578972779E-2</c:v>
                </c:pt>
                <c:pt idx="175">
                  <c:v>5.5132021123379921E-2</c:v>
                </c:pt>
                <c:pt idx="176">
                  <c:v>6.7348775804128888E-2</c:v>
                </c:pt>
                <c:pt idx="177">
                  <c:v>7.1859577532405405E-2</c:v>
                </c:pt>
                <c:pt idx="178">
                  <c:v>7.0543927028324821E-2</c:v>
                </c:pt>
                <c:pt idx="179">
                  <c:v>7.1170427268363159E-2</c:v>
                </c:pt>
                <c:pt idx="180">
                  <c:v>7.2423427748439823E-2</c:v>
                </c:pt>
                <c:pt idx="181">
                  <c:v>6.9478876620259505E-2</c:v>
                </c:pt>
                <c:pt idx="182">
                  <c:v>7.2736677868459013E-2</c:v>
                </c:pt>
                <c:pt idx="183">
                  <c:v>7.4114978396543491E-2</c:v>
                </c:pt>
                <c:pt idx="184">
                  <c:v>6.9729476716274788E-2</c:v>
                </c:pt>
                <c:pt idx="185">
                  <c:v>5.6009121459433528E-2</c:v>
                </c:pt>
                <c:pt idx="186">
                  <c:v>4.9806769083053357E-2</c:v>
                </c:pt>
                <c:pt idx="187">
                  <c:v>5.1247719635141742E-2</c:v>
                </c:pt>
                <c:pt idx="188">
                  <c:v>6.0206673067690869E-2</c:v>
                </c:pt>
                <c:pt idx="189">
                  <c:v>6.7787325972155518E-2</c:v>
                </c:pt>
                <c:pt idx="190">
                  <c:v>6.5782525204032702E-2</c:v>
                </c:pt>
                <c:pt idx="191">
                  <c:v>7.2235477676428475E-2</c:v>
                </c:pt>
                <c:pt idx="192">
                  <c:v>7.1483677388382336E-2</c:v>
                </c:pt>
                <c:pt idx="193">
                  <c:v>6.6534325492078841E-2</c:v>
                </c:pt>
                <c:pt idx="194">
                  <c:v>6.0582573211713946E-2</c:v>
                </c:pt>
                <c:pt idx="195">
                  <c:v>5.98934229476717E-2</c:v>
                </c:pt>
                <c:pt idx="196">
                  <c:v>6.8413826212194204E-2</c:v>
                </c:pt>
                <c:pt idx="197">
                  <c:v>7.1233077292367067E-2</c:v>
                </c:pt>
                <c:pt idx="198">
                  <c:v>7.2047527604416767E-2</c:v>
                </c:pt>
                <c:pt idx="199">
                  <c:v>6.6471675468074948E-2</c:v>
                </c:pt>
                <c:pt idx="200">
                  <c:v>6.6471675468074948E-2</c:v>
                </c:pt>
                <c:pt idx="201">
                  <c:v>6.2587373979836755E-2</c:v>
                </c:pt>
                <c:pt idx="202">
                  <c:v>6.7035525684109712E-2</c:v>
                </c:pt>
                <c:pt idx="203">
                  <c:v>6.9478876620259505E-2</c:v>
                </c:pt>
                <c:pt idx="204">
                  <c:v>7.3927028324532115E-2</c:v>
                </c:pt>
                <c:pt idx="205">
                  <c:v>7.2486077772443744E-2</c:v>
                </c:pt>
                <c:pt idx="206">
                  <c:v>7.9189630340854786E-2</c:v>
                </c:pt>
                <c:pt idx="207">
                  <c:v>8.1507681228996764E-2</c:v>
                </c:pt>
                <c:pt idx="208">
                  <c:v>8.3951032165146544E-2</c:v>
                </c:pt>
                <c:pt idx="209">
                  <c:v>8.3261881901104326E-2</c:v>
                </c:pt>
                <c:pt idx="210">
                  <c:v>8.4953432549207966E-2</c:v>
                </c:pt>
                <c:pt idx="211">
                  <c:v>8.4264282285165734E-2</c:v>
                </c:pt>
                <c:pt idx="212">
                  <c:v>8.3825732117138757E-2</c:v>
                </c:pt>
                <c:pt idx="213">
                  <c:v>8.2447431589054265E-2</c:v>
                </c:pt>
                <c:pt idx="214">
                  <c:v>8.457753240518491E-2</c:v>
                </c:pt>
                <c:pt idx="215">
                  <c:v>8.5016082573211874E-2</c:v>
                </c:pt>
                <c:pt idx="216">
                  <c:v>8.5391982717234943E-2</c:v>
                </c:pt>
                <c:pt idx="217">
                  <c:v>8.595583293326936E-2</c:v>
                </c:pt>
                <c:pt idx="218">
                  <c:v>8.8837734037446145E-2</c:v>
                </c:pt>
                <c:pt idx="219">
                  <c:v>8.9213634181469229E-2</c:v>
                </c:pt>
                <c:pt idx="220">
                  <c:v>9.1970235237638184E-2</c:v>
                </c:pt>
                <c:pt idx="221">
                  <c:v>8.7208833413346398E-2</c:v>
                </c:pt>
                <c:pt idx="222">
                  <c:v>9.1406385021603753E-2</c:v>
                </c:pt>
                <c:pt idx="223">
                  <c:v>9.8485837734037532E-2</c:v>
                </c:pt>
                <c:pt idx="224">
                  <c:v>9.7859337493999166E-2</c:v>
                </c:pt>
                <c:pt idx="225">
                  <c:v>9.5979836773883817E-2</c:v>
                </c:pt>
                <c:pt idx="226">
                  <c:v>9.4664186269803233E-2</c:v>
                </c:pt>
                <c:pt idx="227">
                  <c:v>9.7044887181949119E-2</c:v>
                </c:pt>
                <c:pt idx="228">
                  <c:v>0.10049063850216032</c:v>
                </c:pt>
                <c:pt idx="229">
                  <c:v>0.1009291886701873</c:v>
                </c:pt>
                <c:pt idx="230">
                  <c:v>0.10211953912626041</c:v>
                </c:pt>
                <c:pt idx="231">
                  <c:v>0.1009291886701873</c:v>
                </c:pt>
                <c:pt idx="232">
                  <c:v>9.8924387902064495E-2</c:v>
                </c:pt>
                <c:pt idx="233">
                  <c:v>9.8172587614018342E-2</c:v>
                </c:pt>
                <c:pt idx="234">
                  <c:v>0.10067858857417204</c:v>
                </c:pt>
                <c:pt idx="235">
                  <c:v>0.10475084013442157</c:v>
                </c:pt>
                <c:pt idx="236">
                  <c:v>0.10982549207873286</c:v>
                </c:pt>
                <c:pt idx="237">
                  <c:v>0.11615314450312049</c:v>
                </c:pt>
                <c:pt idx="238">
                  <c:v>0.12774339894383113</c:v>
                </c:pt>
                <c:pt idx="239">
                  <c:v>0.1317530004800771</c:v>
                </c:pt>
                <c:pt idx="240">
                  <c:v>0.13225420067210761</c:v>
                </c:pt>
                <c:pt idx="241">
                  <c:v>0.1291843494959195</c:v>
                </c:pt>
                <c:pt idx="242">
                  <c:v>0.11746879500720142</c:v>
                </c:pt>
                <c:pt idx="243">
                  <c:v>0.11339654344695153</c:v>
                </c:pt>
                <c:pt idx="244">
                  <c:v>0.11602784445511304</c:v>
                </c:pt>
                <c:pt idx="245">
                  <c:v>0.11922299567930897</c:v>
                </c:pt>
                <c:pt idx="246">
                  <c:v>0.11615314450312049</c:v>
                </c:pt>
                <c:pt idx="247">
                  <c:v>0.11051464234277511</c:v>
                </c:pt>
                <c:pt idx="248">
                  <c:v>0.10757009121459443</c:v>
                </c:pt>
                <c:pt idx="249">
                  <c:v>0.10850984157465195</c:v>
                </c:pt>
                <c:pt idx="250">
                  <c:v>0.11464954392702854</c:v>
                </c:pt>
                <c:pt idx="251">
                  <c:v>0.11583989438310133</c:v>
                </c:pt>
                <c:pt idx="252">
                  <c:v>0.11408569371099378</c:v>
                </c:pt>
                <c:pt idx="253">
                  <c:v>0.11026404224675951</c:v>
                </c:pt>
                <c:pt idx="254">
                  <c:v>0.10644239078252522</c:v>
                </c:pt>
                <c:pt idx="255">
                  <c:v>0.10706889102256356</c:v>
                </c:pt>
                <c:pt idx="256">
                  <c:v>0.10800864138262141</c:v>
                </c:pt>
                <c:pt idx="257">
                  <c:v>0.1103266922707634</c:v>
                </c:pt>
                <c:pt idx="258">
                  <c:v>0.11107849255880953</c:v>
                </c:pt>
                <c:pt idx="259">
                  <c:v>0.11070259241478647</c:v>
                </c:pt>
                <c:pt idx="260">
                  <c:v>0.11013874219875205</c:v>
                </c:pt>
                <c:pt idx="261">
                  <c:v>0.10957489198271725</c:v>
                </c:pt>
                <c:pt idx="262">
                  <c:v>0.10606649063850215</c:v>
                </c:pt>
                <c:pt idx="263">
                  <c:v>0.10525204032645245</c:v>
                </c:pt>
                <c:pt idx="264">
                  <c:v>0.10205688910225651</c:v>
                </c:pt>
                <c:pt idx="265">
                  <c:v>0.10193158905424871</c:v>
                </c:pt>
                <c:pt idx="266">
                  <c:v>0.103435189630341</c:v>
                </c:pt>
                <c:pt idx="267">
                  <c:v>0.10663034085453693</c:v>
                </c:pt>
                <c:pt idx="268">
                  <c:v>0.10468819011041766</c:v>
                </c:pt>
                <c:pt idx="269">
                  <c:v>0.10143038886221818</c:v>
                </c:pt>
                <c:pt idx="270">
                  <c:v>0.10174363898223736</c:v>
                </c:pt>
                <c:pt idx="271">
                  <c:v>0.10224483917426787</c:v>
                </c:pt>
                <c:pt idx="272">
                  <c:v>9.7420787325972188E-2</c:v>
                </c:pt>
                <c:pt idx="273">
                  <c:v>9.6105136821891618E-2</c:v>
                </c:pt>
                <c:pt idx="274">
                  <c:v>9.679428708593385E-2</c:v>
                </c:pt>
                <c:pt idx="275">
                  <c:v>9.8109937590014434E-2</c:v>
                </c:pt>
                <c:pt idx="276">
                  <c:v>9.7232837253960827E-2</c:v>
                </c:pt>
                <c:pt idx="277">
                  <c:v>9.234613538166124E-2</c:v>
                </c:pt>
                <c:pt idx="278">
                  <c:v>9.2534085453672602E-2</c:v>
                </c:pt>
                <c:pt idx="279">
                  <c:v>9.1844935189630383E-2</c:v>
                </c:pt>
                <c:pt idx="280">
                  <c:v>9.5791886701872456E-2</c:v>
                </c:pt>
                <c:pt idx="281">
                  <c:v>9.6355736917906887E-2</c:v>
                </c:pt>
                <c:pt idx="282">
                  <c:v>9.5791886701872456E-2</c:v>
                </c:pt>
                <c:pt idx="283">
                  <c:v>0.10061593855016814</c:v>
                </c:pt>
                <c:pt idx="284">
                  <c:v>0.10869779164666364</c:v>
                </c:pt>
                <c:pt idx="285">
                  <c:v>0.10794599135861752</c:v>
                </c:pt>
                <c:pt idx="286">
                  <c:v>8.1570331253000658E-2</c:v>
                </c:pt>
                <c:pt idx="287">
                  <c:v>8.0505280844935356E-2</c:v>
                </c:pt>
                <c:pt idx="288">
                  <c:v>7.7999279884781655E-2</c:v>
                </c:pt>
                <c:pt idx="289">
                  <c:v>7.9064330292846971E-2</c:v>
                </c:pt>
                <c:pt idx="290">
                  <c:v>7.7999279884781655E-2</c:v>
                </c:pt>
                <c:pt idx="291">
                  <c:v>7.5743879020643584E-2</c:v>
                </c:pt>
                <c:pt idx="292">
                  <c:v>0.1151507441190591</c:v>
                </c:pt>
                <c:pt idx="293">
                  <c:v>0.16075996159385508</c:v>
                </c:pt>
                <c:pt idx="294">
                  <c:v>0.15862986077772448</c:v>
                </c:pt>
                <c:pt idx="295">
                  <c:v>0.18256216994719168</c:v>
                </c:pt>
                <c:pt idx="296">
                  <c:v>0.23606529044647151</c:v>
                </c:pt>
                <c:pt idx="297">
                  <c:v>0.29326476236197802</c:v>
                </c:pt>
                <c:pt idx="298">
                  <c:v>0.33962578012481998</c:v>
                </c:pt>
                <c:pt idx="299">
                  <c:v>0.38968314930388875</c:v>
                </c:pt>
                <c:pt idx="300">
                  <c:v>0.42871411425828132</c:v>
                </c:pt>
                <c:pt idx="301">
                  <c:v>0.48979788766202609</c:v>
                </c:pt>
                <c:pt idx="302">
                  <c:v>0.5043326932309169</c:v>
                </c:pt>
                <c:pt idx="303">
                  <c:v>0.52713730196831499</c:v>
                </c:pt>
                <c:pt idx="304">
                  <c:v>0.57913682189150273</c:v>
                </c:pt>
                <c:pt idx="305">
                  <c:v>0.61440878540566501</c:v>
                </c:pt>
                <c:pt idx="306">
                  <c:v>0.56817306769083065</c:v>
                </c:pt>
                <c:pt idx="307">
                  <c:v>0.54336365818530985</c:v>
                </c:pt>
                <c:pt idx="308">
                  <c:v>0.56660681709073457</c:v>
                </c:pt>
                <c:pt idx="309">
                  <c:v>0.5731850696111378</c:v>
                </c:pt>
                <c:pt idx="310">
                  <c:v>0.63263994239078258</c:v>
                </c:pt>
                <c:pt idx="311">
                  <c:v>0.71496207393182931</c:v>
                </c:pt>
                <c:pt idx="312">
                  <c:v>0.80348655784925616</c:v>
                </c:pt>
                <c:pt idx="313">
                  <c:v>0.80286005760921753</c:v>
                </c:pt>
                <c:pt idx="314">
                  <c:v>0.86857993278924617</c:v>
                </c:pt>
                <c:pt idx="315">
                  <c:v>0.84389582333173319</c:v>
                </c:pt>
                <c:pt idx="316">
                  <c:v>0.81683101296207394</c:v>
                </c:pt>
                <c:pt idx="317">
                  <c:v>0.8536692270763323</c:v>
                </c:pt>
                <c:pt idx="318">
                  <c:v>0.87666178588574184</c:v>
                </c:pt>
                <c:pt idx="319">
                  <c:v>0.92170715314450313</c:v>
                </c:pt>
                <c:pt idx="320">
                  <c:v>0.92064210273643798</c:v>
                </c:pt>
                <c:pt idx="321">
                  <c:v>0.93899855976956315</c:v>
                </c:pt>
                <c:pt idx="322">
                  <c:v>0.92565410465674514</c:v>
                </c:pt>
                <c:pt idx="323">
                  <c:v>0.85774147863658201</c:v>
                </c:pt>
                <c:pt idx="324">
                  <c:v>0.81451296207393176</c:v>
                </c:pt>
                <c:pt idx="325">
                  <c:v>0.8343103696591454</c:v>
                </c:pt>
                <c:pt idx="326">
                  <c:v>0.90786149783965431</c:v>
                </c:pt>
                <c:pt idx="327">
                  <c:v>0.93530220835333666</c:v>
                </c:pt>
                <c:pt idx="328">
                  <c:v>0.96656457033125309</c:v>
                </c:pt>
                <c:pt idx="329">
                  <c:v>0.83174171867498803</c:v>
                </c:pt>
                <c:pt idx="330">
                  <c:v>0.76345319251080179</c:v>
                </c:pt>
                <c:pt idx="331">
                  <c:v>0.68633101296207388</c:v>
                </c:pt>
                <c:pt idx="332">
                  <c:v>0.64372899663946237</c:v>
                </c:pt>
                <c:pt idx="333">
                  <c:v>0.61447143542966887</c:v>
                </c:pt>
                <c:pt idx="334">
                  <c:v>0.61572443590974568</c:v>
                </c:pt>
                <c:pt idx="335">
                  <c:v>0.65563250120019212</c:v>
                </c:pt>
                <c:pt idx="336">
                  <c:v>0.66565650504080653</c:v>
                </c:pt>
                <c:pt idx="337">
                  <c:v>0.61960873739798372</c:v>
                </c:pt>
                <c:pt idx="338">
                  <c:v>0.59786917906865111</c:v>
                </c:pt>
                <c:pt idx="339">
                  <c:v>0.63433149303888647</c:v>
                </c:pt>
                <c:pt idx="340">
                  <c:v>0.63270259241478644</c:v>
                </c:pt>
                <c:pt idx="341">
                  <c:v>0.67292390782525224</c:v>
                </c:pt>
                <c:pt idx="342">
                  <c:v>0.71402232357177153</c:v>
                </c:pt>
                <c:pt idx="343">
                  <c:v>0.76144839174267887</c:v>
                </c:pt>
                <c:pt idx="344">
                  <c:v>0.82704296687470003</c:v>
                </c:pt>
                <c:pt idx="345">
                  <c:v>0.86551008161305809</c:v>
                </c:pt>
                <c:pt idx="346">
                  <c:v>0.86225228036485846</c:v>
                </c:pt>
                <c:pt idx="347">
                  <c:v>0.82547671627460395</c:v>
                </c:pt>
                <c:pt idx="348">
                  <c:v>0.83036341814690362</c:v>
                </c:pt>
                <c:pt idx="349">
                  <c:v>0.79459025444071052</c:v>
                </c:pt>
                <c:pt idx="350">
                  <c:v>0.76771339414306283</c:v>
                </c:pt>
                <c:pt idx="351">
                  <c:v>0.69265866538646192</c:v>
                </c:pt>
                <c:pt idx="352">
                  <c:v>0.68670691310609711</c:v>
                </c:pt>
                <c:pt idx="353">
                  <c:v>0.6831358617378781</c:v>
                </c:pt>
                <c:pt idx="354">
                  <c:v>0.69923691790686515</c:v>
                </c:pt>
                <c:pt idx="355">
                  <c:v>0.6799407105136821</c:v>
                </c:pt>
                <c:pt idx="356">
                  <c:v>0.67774795967354784</c:v>
                </c:pt>
                <c:pt idx="357">
                  <c:v>0.65644695151224197</c:v>
                </c:pt>
                <c:pt idx="358">
                  <c:v>0.62944479116658669</c:v>
                </c:pt>
                <c:pt idx="359">
                  <c:v>0.58928612578012496</c:v>
                </c:pt>
                <c:pt idx="360">
                  <c:v>0.58703072491598673</c:v>
                </c:pt>
                <c:pt idx="361">
                  <c:v>0.58120427268362951</c:v>
                </c:pt>
                <c:pt idx="362">
                  <c:v>0.62023523763802224</c:v>
                </c:pt>
                <c:pt idx="363">
                  <c:v>0.66784925588094113</c:v>
                </c:pt>
                <c:pt idx="364">
                  <c:v>0.68012866058569366</c:v>
                </c:pt>
                <c:pt idx="365">
                  <c:v>0.61942078732597217</c:v>
                </c:pt>
                <c:pt idx="366">
                  <c:v>0.6186063370139222</c:v>
                </c:pt>
                <c:pt idx="367">
                  <c:v>0.57713202112337991</c:v>
                </c:pt>
                <c:pt idx="368">
                  <c:v>0.57694407105136836</c:v>
                </c:pt>
                <c:pt idx="369">
                  <c:v>0.5528238118098896</c:v>
                </c:pt>
                <c:pt idx="370">
                  <c:v>0.51742654824771972</c:v>
                </c:pt>
                <c:pt idx="371">
                  <c:v>0.50376884301488245</c:v>
                </c:pt>
                <c:pt idx="372">
                  <c:v>0.50489654344695167</c:v>
                </c:pt>
                <c:pt idx="373">
                  <c:v>0.5362842054728757</c:v>
                </c:pt>
                <c:pt idx="374">
                  <c:v>0.56009121459433531</c:v>
                </c:pt>
                <c:pt idx="375">
                  <c:v>0.58771987518002888</c:v>
                </c:pt>
                <c:pt idx="376">
                  <c:v>0.57945007201152188</c:v>
                </c:pt>
                <c:pt idx="377">
                  <c:v>0.47921003360537701</c:v>
                </c:pt>
                <c:pt idx="378">
                  <c:v>0.4298418146903506</c:v>
                </c:pt>
                <c:pt idx="379">
                  <c:v>0.41461785885741731</c:v>
                </c:pt>
                <c:pt idx="380">
                  <c:v>0.40584685549687965</c:v>
                </c:pt>
                <c:pt idx="381">
                  <c:v>0.38730244839174272</c:v>
                </c:pt>
                <c:pt idx="382">
                  <c:v>0.34401128180508883</c:v>
                </c:pt>
                <c:pt idx="383">
                  <c:v>0.26820475276044176</c:v>
                </c:pt>
                <c:pt idx="384">
                  <c:v>0.20129452712433998</c:v>
                </c:pt>
                <c:pt idx="385">
                  <c:v>0.13494815170427271</c:v>
                </c:pt>
                <c:pt idx="386">
                  <c:v>0.10963754200672116</c:v>
                </c:pt>
                <c:pt idx="387">
                  <c:v>9.8047287566010527E-2</c:v>
                </c:pt>
                <c:pt idx="388">
                  <c:v>9.0466634661545892E-2</c:v>
                </c:pt>
                <c:pt idx="389">
                  <c:v>9.7734037445991379E-2</c:v>
                </c:pt>
                <c:pt idx="390">
                  <c:v>9.8235237638022249E-2</c:v>
                </c:pt>
                <c:pt idx="391">
                  <c:v>9.2909985597695685E-2</c:v>
                </c:pt>
                <c:pt idx="392">
                  <c:v>0.10437493999039851</c:v>
                </c:pt>
                <c:pt idx="393">
                  <c:v>0.10481349015842549</c:v>
                </c:pt>
                <c:pt idx="394">
                  <c:v>0.11552664426308215</c:v>
                </c:pt>
                <c:pt idx="395">
                  <c:v>0.11264474315890538</c:v>
                </c:pt>
                <c:pt idx="396">
                  <c:v>0.10725684109457527</c:v>
                </c:pt>
                <c:pt idx="397">
                  <c:v>0.12761809889582332</c:v>
                </c:pt>
                <c:pt idx="398">
                  <c:v>0.12423499759961601</c:v>
                </c:pt>
                <c:pt idx="399">
                  <c:v>0.13557465194431137</c:v>
                </c:pt>
                <c:pt idx="400">
                  <c:v>0.17128516562650042</c:v>
                </c:pt>
                <c:pt idx="401">
                  <c:v>0.24264354296687476</c:v>
                </c:pt>
                <c:pt idx="402">
                  <c:v>0.28349135861737884</c:v>
                </c:pt>
                <c:pt idx="403">
                  <c:v>0.28217570811329828</c:v>
                </c:pt>
                <c:pt idx="404">
                  <c:v>0.28919251080172848</c:v>
                </c:pt>
                <c:pt idx="405">
                  <c:v>0.32396327412386006</c:v>
                </c:pt>
                <c:pt idx="406">
                  <c:v>0.35929788766202597</c:v>
                </c:pt>
                <c:pt idx="407">
                  <c:v>0.3653749399903985</c:v>
                </c:pt>
                <c:pt idx="408">
                  <c:v>0.34018963034085459</c:v>
                </c:pt>
                <c:pt idx="409">
                  <c:v>0.61334373499759975</c:v>
                </c:pt>
                <c:pt idx="410">
                  <c:v>0.7977854056649063</c:v>
                </c:pt>
                <c:pt idx="411">
                  <c:v>1.1860276044167066</c:v>
                </c:pt>
                <c:pt idx="412">
                  <c:v>1.2458583773403744</c:v>
                </c:pt>
                <c:pt idx="413">
                  <c:v>1.0248290926548247</c:v>
                </c:pt>
                <c:pt idx="414">
                  <c:v>0.84201632261161785</c:v>
                </c:pt>
                <c:pt idx="415">
                  <c:v>0.6582011521843496</c:v>
                </c:pt>
                <c:pt idx="416">
                  <c:v>0.55307441190590512</c:v>
                </c:pt>
                <c:pt idx="417">
                  <c:v>0.48140278444551132</c:v>
                </c:pt>
                <c:pt idx="418">
                  <c:v>0.44030436869899181</c:v>
                </c:pt>
                <c:pt idx="419">
                  <c:v>0.42019371099375913</c:v>
                </c:pt>
                <c:pt idx="420">
                  <c:v>0.38160129620739319</c:v>
                </c:pt>
                <c:pt idx="421">
                  <c:v>0.39262770043206929</c:v>
                </c:pt>
                <c:pt idx="422">
                  <c:v>0.36700384061449837</c:v>
                </c:pt>
                <c:pt idx="423">
                  <c:v>0.35616538646183399</c:v>
                </c:pt>
                <c:pt idx="424">
                  <c:v>0.39068554968795022</c:v>
                </c:pt>
                <c:pt idx="425">
                  <c:v>0.46392342774843992</c:v>
                </c:pt>
                <c:pt idx="426">
                  <c:v>0.56923811809889591</c:v>
                </c:pt>
                <c:pt idx="427">
                  <c:v>0.68219611137782055</c:v>
                </c:pt>
                <c:pt idx="428">
                  <c:v>0.79246015362458</c:v>
                </c:pt>
                <c:pt idx="429">
                  <c:v>0.84878252520403252</c:v>
                </c:pt>
                <c:pt idx="430">
                  <c:v>0.71101512241958709</c:v>
                </c:pt>
                <c:pt idx="431">
                  <c:v>0.60300648103696597</c:v>
                </c:pt>
                <c:pt idx="432">
                  <c:v>0.52588430148823817</c:v>
                </c:pt>
                <c:pt idx="433">
                  <c:v>0.48071363418146912</c:v>
                </c:pt>
                <c:pt idx="434">
                  <c:v>0.50126284205472882</c:v>
                </c:pt>
                <c:pt idx="435">
                  <c:v>0.52901680268843021</c:v>
                </c:pt>
                <c:pt idx="436">
                  <c:v>0.57212001920307254</c:v>
                </c:pt>
                <c:pt idx="437">
                  <c:v>0.46498847815650507</c:v>
                </c:pt>
                <c:pt idx="438">
                  <c:v>0.42846351416226619</c:v>
                </c:pt>
                <c:pt idx="439">
                  <c:v>0.42890206433029299</c:v>
                </c:pt>
                <c:pt idx="440">
                  <c:v>0.5151711473835815</c:v>
                </c:pt>
                <c:pt idx="441">
                  <c:v>0.61898223715794543</c:v>
                </c:pt>
                <c:pt idx="442">
                  <c:v>0.7564363898223716</c:v>
                </c:pt>
                <c:pt idx="443">
                  <c:v>0.88562073931829088</c:v>
                </c:pt>
                <c:pt idx="444">
                  <c:v>0.79534205472875674</c:v>
                </c:pt>
                <c:pt idx="445">
                  <c:v>0.83988622179548722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2-460D-9D24-BFEE46431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'018C'!$S$14:$S$805</c:f>
              <c:numCache>
                <c:formatCode>0.0</c:formatCode>
                <c:ptCount val="792"/>
                <c:pt idx="0">
                  <c:v>0.77353010872367789</c:v>
                </c:pt>
                <c:pt idx="1">
                  <c:v>1.5194341421357969</c:v>
                </c:pt>
                <c:pt idx="2">
                  <c:v>1.5040863225182632</c:v>
                </c:pt>
                <c:pt idx="3">
                  <c:v>2.0105643698968629</c:v>
                </c:pt>
                <c:pt idx="4">
                  <c:v>2.2837555590889553</c:v>
                </c:pt>
                <c:pt idx="5">
                  <c:v>1.4027907130425443</c:v>
                </c:pt>
                <c:pt idx="6">
                  <c:v>1.8294600984099696</c:v>
                </c:pt>
                <c:pt idx="7">
                  <c:v>2.4188163717232478</c:v>
                </c:pt>
                <c:pt idx="8">
                  <c:v>3.0818421792006871</c:v>
                </c:pt>
                <c:pt idx="9">
                  <c:v>3.9535983334765792</c:v>
                </c:pt>
                <c:pt idx="10">
                  <c:v>4.7608936453588324</c:v>
                </c:pt>
                <c:pt idx="11">
                  <c:v>3.5177202563386327</c:v>
                </c:pt>
                <c:pt idx="12">
                  <c:v>1.9399643996562093</c:v>
                </c:pt>
                <c:pt idx="13">
                  <c:v>0.59856496508379897</c:v>
                </c:pt>
                <c:pt idx="14">
                  <c:v>1.8939209408036091</c:v>
                </c:pt>
                <c:pt idx="15">
                  <c:v>2.8669727045552214</c:v>
                </c:pt>
                <c:pt idx="16">
                  <c:v>3.3243377291577136</c:v>
                </c:pt>
                <c:pt idx="17">
                  <c:v>3.6466419411259139</c:v>
                </c:pt>
                <c:pt idx="18">
                  <c:v>4.0641026347228193</c:v>
                </c:pt>
                <c:pt idx="19">
                  <c:v>3.8584418518478723</c:v>
                </c:pt>
                <c:pt idx="20">
                  <c:v>3.7602158062956588</c:v>
                </c:pt>
                <c:pt idx="21">
                  <c:v>3.5361376398796738</c:v>
                </c:pt>
                <c:pt idx="22">
                  <c:v>3.594459354426299</c:v>
                </c:pt>
                <c:pt idx="23">
                  <c:v>3.6374332493553929</c:v>
                </c:pt>
                <c:pt idx="24">
                  <c:v>3.6282245575848724</c:v>
                </c:pt>
                <c:pt idx="25">
                  <c:v>3.6220854297378584</c:v>
                </c:pt>
                <c:pt idx="26">
                  <c:v>3.6220854297378584</c:v>
                </c:pt>
                <c:pt idx="27">
                  <c:v>4.1531199885045114</c:v>
                </c:pt>
                <c:pt idx="28">
                  <c:v>4.1040069657284057</c:v>
                </c:pt>
                <c:pt idx="29">
                  <c:v>4.0088504840996997</c:v>
                </c:pt>
                <c:pt idx="30">
                  <c:v>3.7755636259131919</c:v>
                </c:pt>
                <c:pt idx="31">
                  <c:v>4.4385894333906322</c:v>
                </c:pt>
                <c:pt idx="32">
                  <c:v>4.4815633283197247</c:v>
                </c:pt>
                <c:pt idx="33">
                  <c:v>4.4631459447786845</c:v>
                </c:pt>
                <c:pt idx="34">
                  <c:v>4.5306763510958321</c:v>
                </c:pt>
                <c:pt idx="35">
                  <c:v>4.5613719903308976</c:v>
                </c:pt>
                <c:pt idx="36">
                  <c:v>4.5521632985603784</c:v>
                </c:pt>
                <c:pt idx="37">
                  <c:v>4.5736502460249229</c:v>
                </c:pt>
                <c:pt idx="38">
                  <c:v>5.2949977680489901</c:v>
                </c:pt>
                <c:pt idx="39">
                  <c:v>5.3655977382896438</c:v>
                </c:pt>
                <c:pt idx="40">
                  <c:v>5.6019541603996572</c:v>
                </c:pt>
                <c:pt idx="41">
                  <c:v>5.6295802357112166</c:v>
                </c:pt>
                <c:pt idx="42">
                  <c:v>6.2557712761065751</c:v>
                </c:pt>
                <c:pt idx="43">
                  <c:v>6.7192754285560801</c:v>
                </c:pt>
                <c:pt idx="44">
                  <c:v>6.9372144671250542</c:v>
                </c:pt>
                <c:pt idx="45">
                  <c:v>7.8887792834121173</c:v>
                </c:pt>
                <c:pt idx="46">
                  <c:v>7.9962140207348504</c:v>
                </c:pt>
                <c:pt idx="47">
                  <c:v>7.9777966371938103</c:v>
                </c:pt>
                <c:pt idx="48">
                  <c:v>8.0361183517404395</c:v>
                </c:pt>
                <c:pt idx="49">
                  <c:v>8.0545357352814779</c:v>
                </c:pt>
                <c:pt idx="50">
                  <c:v>7.8949184112591313</c:v>
                </c:pt>
                <c:pt idx="51">
                  <c:v>7.4222055670391063</c:v>
                </c:pt>
                <c:pt idx="52">
                  <c:v>7.2104056563171461</c:v>
                </c:pt>
                <c:pt idx="53">
                  <c:v>7.2196143480876662</c:v>
                </c:pt>
                <c:pt idx="54">
                  <c:v>7.2257534759346793</c:v>
                </c:pt>
                <c:pt idx="55">
                  <c:v>7.2318926037816924</c:v>
                </c:pt>
                <c:pt idx="56">
                  <c:v>7.1858491449290929</c:v>
                </c:pt>
                <c:pt idx="57">
                  <c:v>7.1520839417705204</c:v>
                </c:pt>
                <c:pt idx="58">
                  <c:v>7.1336665582294794</c:v>
                </c:pt>
                <c:pt idx="59">
                  <c:v>7.0968317911473999</c:v>
                </c:pt>
                <c:pt idx="60">
                  <c:v>7.0784144076063589</c:v>
                </c:pt>
                <c:pt idx="61">
                  <c:v>7.0692057158358406</c:v>
                </c:pt>
                <c:pt idx="62">
                  <c:v>7.0569274601418126</c:v>
                </c:pt>
                <c:pt idx="63">
                  <c:v>7.0446492044477864</c:v>
                </c:pt>
                <c:pt idx="64">
                  <c:v>7.0323709487537602</c:v>
                </c:pt>
                <c:pt idx="65">
                  <c:v>7.0108840012892122</c:v>
                </c:pt>
                <c:pt idx="66">
                  <c:v>7.0016753095186921</c:v>
                </c:pt>
                <c:pt idx="67">
                  <c:v>7.0016753095186921</c:v>
                </c:pt>
                <c:pt idx="68">
                  <c:v>7.0078144373657061</c:v>
                </c:pt>
                <c:pt idx="69">
                  <c:v>7.0293013848302515</c:v>
                </c:pt>
                <c:pt idx="70">
                  <c:v>7.0814839715298667</c:v>
                </c:pt>
                <c:pt idx="71">
                  <c:v>7.2717969347872797</c:v>
                </c:pt>
                <c:pt idx="72">
                  <c:v>7.6647011169961328</c:v>
                </c:pt>
                <c:pt idx="73">
                  <c:v>8.1282052694456368</c:v>
                </c:pt>
                <c:pt idx="74">
                  <c:v>8.2295008789213586</c:v>
                </c:pt>
                <c:pt idx="75">
                  <c:v>8.361492127632145</c:v>
                </c:pt>
                <c:pt idx="76">
                  <c:v>8.4842746845724104</c:v>
                </c:pt>
                <c:pt idx="77">
                  <c:v>8.625474625053716</c:v>
                </c:pt>
                <c:pt idx="78">
                  <c:v>8.7574658737645024</c:v>
                </c:pt>
                <c:pt idx="79">
                  <c:v>8.9232223256338621</c:v>
                </c:pt>
                <c:pt idx="80">
                  <c:v>9.095117905350234</c:v>
                </c:pt>
                <c:pt idx="81">
                  <c:v>9.1503700559733545</c:v>
                </c:pt>
                <c:pt idx="82">
                  <c:v>9.107396161044262</c:v>
                </c:pt>
                <c:pt idx="83">
                  <c:v>8.2663356460034372</c:v>
                </c:pt>
                <c:pt idx="84">
                  <c:v>7.3331882132574133</c:v>
                </c:pt>
                <c:pt idx="85">
                  <c:v>7.3331882132574133</c:v>
                </c:pt>
                <c:pt idx="86">
                  <c:v>7.3823012360335207</c:v>
                </c:pt>
                <c:pt idx="87">
                  <c:v>7.4283446948861194</c:v>
                </c:pt>
                <c:pt idx="88">
                  <c:v>7.4559707701976787</c:v>
                </c:pt>
                <c:pt idx="89">
                  <c:v>7.5020142290502783</c:v>
                </c:pt>
                <c:pt idx="90">
                  <c:v>7.4805272815857329</c:v>
                </c:pt>
                <c:pt idx="91">
                  <c:v>7.5511272518263839</c:v>
                </c:pt>
                <c:pt idx="92">
                  <c:v>7.5910315828319721</c:v>
                </c:pt>
                <c:pt idx="93">
                  <c:v>7.5941011467554791</c:v>
                </c:pt>
                <c:pt idx="94">
                  <c:v>7.584892454984959</c:v>
                </c:pt>
                <c:pt idx="95">
                  <c:v>7.5910315828319721</c:v>
                </c:pt>
                <c:pt idx="96">
                  <c:v>7.6155880942200254</c:v>
                </c:pt>
                <c:pt idx="97">
                  <c:v>7.7138141397722384</c:v>
                </c:pt>
                <c:pt idx="98">
                  <c:v>7.7782749821658781</c:v>
                </c:pt>
                <c:pt idx="99">
                  <c:v>7.9655183814997859</c:v>
                </c:pt>
                <c:pt idx="100">
                  <c:v>8.0852313745165461</c:v>
                </c:pt>
                <c:pt idx="101">
                  <c:v>8.7329093623764482</c:v>
                </c:pt>
                <c:pt idx="102">
                  <c:v>8.9907527319510088</c:v>
                </c:pt>
                <c:pt idx="103">
                  <c:v>9.0797700857327044</c:v>
                </c:pt>
                <c:pt idx="104">
                  <c:v>9.2485961015255675</c:v>
                </c:pt>
                <c:pt idx="105">
                  <c:v>10.372056497529007</c:v>
                </c:pt>
                <c:pt idx="106">
                  <c:v>10.393543444993554</c:v>
                </c:pt>
                <c:pt idx="107">
                  <c:v>10.476421670928234</c:v>
                </c:pt>
                <c:pt idx="108">
                  <c:v>10.697430273420713</c:v>
                </c:pt>
                <c:pt idx="109">
                  <c:v>10.930717131607219</c:v>
                </c:pt>
                <c:pt idx="110">
                  <c:v>11.108751839170605</c:v>
                </c:pt>
                <c:pt idx="111">
                  <c:v>11.283716982810486</c:v>
                </c:pt>
                <c:pt idx="112">
                  <c:v>11.501656021379457</c:v>
                </c:pt>
                <c:pt idx="113">
                  <c:v>11.655134217554791</c:v>
                </c:pt>
                <c:pt idx="114">
                  <c:v>11.80247328588311</c:v>
                </c:pt>
                <c:pt idx="115">
                  <c:v>12.137055753545337</c:v>
                </c:pt>
                <c:pt idx="116">
                  <c:v>12.265977438332616</c:v>
                </c:pt>
                <c:pt idx="117">
                  <c:v>12.529959935754189</c:v>
                </c:pt>
                <c:pt idx="118">
                  <c:v>12.84305545595187</c:v>
                </c:pt>
                <c:pt idx="119">
                  <c:v>13.266655277395786</c:v>
                </c:pt>
                <c:pt idx="120">
                  <c:v>13.536776902664375</c:v>
                </c:pt>
                <c:pt idx="121">
                  <c:v>13.696394226686719</c:v>
                </c:pt>
                <c:pt idx="122">
                  <c:v>13.813037655779972</c:v>
                </c:pt>
                <c:pt idx="123">
                  <c:v>14.166037506983239</c:v>
                </c:pt>
                <c:pt idx="124">
                  <c:v>16.397610479372581</c:v>
                </c:pt>
                <c:pt idx="125">
                  <c:v>16.056888883863344</c:v>
                </c:pt>
                <c:pt idx="126">
                  <c:v>16.035401936398792</c:v>
                </c:pt>
                <c:pt idx="127">
                  <c:v>16.302453997743878</c:v>
                </c:pt>
                <c:pt idx="128">
                  <c:v>15.433767407391493</c:v>
                </c:pt>
                <c:pt idx="129">
                  <c:v>18.420453104963471</c:v>
                </c:pt>
                <c:pt idx="130">
                  <c:v>18.616905196067894</c:v>
                </c:pt>
                <c:pt idx="131">
                  <c:v>18.546305225827247</c:v>
                </c:pt>
                <c:pt idx="132">
                  <c:v>18.506400894821656</c:v>
                </c:pt>
                <c:pt idx="133">
                  <c:v>18.475705255586586</c:v>
                </c:pt>
                <c:pt idx="134">
                  <c:v>18.454218308122041</c:v>
                </c:pt>
                <c:pt idx="135">
                  <c:v>18.423522668886978</c:v>
                </c:pt>
                <c:pt idx="136">
                  <c:v>18.451148744198537</c:v>
                </c:pt>
                <c:pt idx="137">
                  <c:v>18.438870488504509</c:v>
                </c:pt>
                <c:pt idx="138">
                  <c:v>18.441940052428016</c:v>
                </c:pt>
                <c:pt idx="139">
                  <c:v>18.441940052428016</c:v>
                </c:pt>
                <c:pt idx="140">
                  <c:v>18.460357435969055</c:v>
                </c:pt>
                <c:pt idx="141">
                  <c:v>18.475705255586586</c:v>
                </c:pt>
                <c:pt idx="142">
                  <c:v>18.561653045444778</c:v>
                </c:pt>
                <c:pt idx="143">
                  <c:v>18.761174700472708</c:v>
                </c:pt>
                <c:pt idx="144">
                  <c:v>20.655095641276322</c:v>
                </c:pt>
                <c:pt idx="145">
                  <c:v>20.655095641276322</c:v>
                </c:pt>
                <c:pt idx="146">
                  <c:v>20.676582588740867</c:v>
                </c:pt>
                <c:pt idx="147">
                  <c:v>20.691930408358402</c:v>
                </c:pt>
                <c:pt idx="148">
                  <c:v>20.744112995058014</c:v>
                </c:pt>
                <c:pt idx="149">
                  <c:v>20.882243371615814</c:v>
                </c:pt>
                <c:pt idx="150">
                  <c:v>21.001956364632573</c:v>
                </c:pt>
                <c:pt idx="151">
                  <c:v>21.164643252578426</c:v>
                </c:pt>
                <c:pt idx="152">
                  <c:v>21.186130200042971</c:v>
                </c:pt>
                <c:pt idx="153">
                  <c:v>21.219895403201544</c:v>
                </c:pt>
                <c:pt idx="154">
                  <c:v>21.284356245595188</c:v>
                </c:pt>
                <c:pt idx="155">
                  <c:v>21.536060487322729</c:v>
                </c:pt>
                <c:pt idx="156">
                  <c:v>21.760138653738718</c:v>
                </c:pt>
                <c:pt idx="157">
                  <c:v>22.030260279007305</c:v>
                </c:pt>
                <c:pt idx="158">
                  <c:v>22.079373301783409</c:v>
                </c:pt>
                <c:pt idx="159">
                  <c:v>22.174529783412115</c:v>
                </c:pt>
                <c:pt idx="160">
                  <c:v>22.478416611839279</c:v>
                </c:pt>
                <c:pt idx="161">
                  <c:v>21.968869000537168</c:v>
                </c:pt>
                <c:pt idx="162">
                  <c:v>21.864503827137945</c:v>
                </c:pt>
                <c:pt idx="163">
                  <c:v>21.932034233455092</c:v>
                </c:pt>
                <c:pt idx="164">
                  <c:v>22.650312191555649</c:v>
                </c:pt>
                <c:pt idx="165">
                  <c:v>22.674868702943701</c:v>
                </c:pt>
                <c:pt idx="166">
                  <c:v>22.727051289643313</c:v>
                </c:pt>
                <c:pt idx="167">
                  <c:v>22.886668613665663</c:v>
                </c:pt>
                <c:pt idx="168">
                  <c:v>23.162929366781263</c:v>
                </c:pt>
                <c:pt idx="169">
                  <c:v>23.525137909755045</c:v>
                </c:pt>
                <c:pt idx="170">
                  <c:v>23.862789941340782</c:v>
                </c:pt>
                <c:pt idx="171">
                  <c:v>24.307876710249246</c:v>
                </c:pt>
                <c:pt idx="172">
                  <c:v>24.596415719058871</c:v>
                </c:pt>
                <c:pt idx="173">
                  <c:v>24.95555469810915</c:v>
                </c:pt>
                <c:pt idx="174">
                  <c:v>25.133589405672538</c:v>
                </c:pt>
                <c:pt idx="175">
                  <c:v>25.354598008165016</c:v>
                </c:pt>
                <c:pt idx="176">
                  <c:v>25.498867512569834</c:v>
                </c:pt>
                <c:pt idx="177">
                  <c:v>25.796615213149977</c:v>
                </c:pt>
                <c:pt idx="178">
                  <c:v>25.986928176407389</c:v>
                </c:pt>
                <c:pt idx="179">
                  <c:v>26.257049801675979</c:v>
                </c:pt>
                <c:pt idx="180">
                  <c:v>26.631536600343789</c:v>
                </c:pt>
                <c:pt idx="181">
                  <c:v>26.97839732370004</c:v>
                </c:pt>
                <c:pt idx="182">
                  <c:v>26.993745143317575</c:v>
                </c:pt>
                <c:pt idx="183">
                  <c:v>27.291492843897725</c:v>
                </c:pt>
                <c:pt idx="184">
                  <c:v>28.009770801998279</c:v>
                </c:pt>
                <c:pt idx="185">
                  <c:v>28.611405331005585</c:v>
                </c:pt>
                <c:pt idx="186">
                  <c:v>28.979753001826381</c:v>
                </c:pt>
                <c:pt idx="187">
                  <c:v>29.124022506231199</c:v>
                </c:pt>
                <c:pt idx="188">
                  <c:v>29.430978898581863</c:v>
                </c:pt>
                <c:pt idx="189">
                  <c:v>29.510787560593037</c:v>
                </c:pt>
                <c:pt idx="190">
                  <c:v>29.854578720025778</c:v>
                </c:pt>
                <c:pt idx="191">
                  <c:v>29.97429171304254</c:v>
                </c:pt>
                <c:pt idx="192">
                  <c:v>30.235204646540609</c:v>
                </c:pt>
                <c:pt idx="193">
                  <c:v>30.275108977546193</c:v>
                </c:pt>
                <c:pt idx="194">
                  <c:v>30.551369730661794</c:v>
                </c:pt>
                <c:pt idx="195">
                  <c:v>30.735543566072195</c:v>
                </c:pt>
                <c:pt idx="196">
                  <c:v>31.048639086269873</c:v>
                </c:pt>
                <c:pt idx="197">
                  <c:v>31.548978005801459</c:v>
                </c:pt>
                <c:pt idx="198">
                  <c:v>31.779195300064462</c:v>
                </c:pt>
                <c:pt idx="199">
                  <c:v>32.018621286097975</c:v>
                </c:pt>
                <c:pt idx="200">
                  <c:v>32.110708203803178</c:v>
                </c:pt>
                <c:pt idx="201">
                  <c:v>32.509751513859044</c:v>
                </c:pt>
                <c:pt idx="202">
                  <c:v>32.927212207455952</c:v>
                </c:pt>
                <c:pt idx="203">
                  <c:v>34.013837836377306</c:v>
                </c:pt>
                <c:pt idx="204">
                  <c:v>34.069089987000432</c:v>
                </c:pt>
                <c:pt idx="205">
                  <c:v>34.511107191985388</c:v>
                </c:pt>
                <c:pt idx="206">
                  <c:v>34.781228817253968</c:v>
                </c:pt>
                <c:pt idx="207">
                  <c:v>35.143437360227765</c:v>
                </c:pt>
                <c:pt idx="208">
                  <c:v>35.444254624731414</c:v>
                </c:pt>
                <c:pt idx="209">
                  <c:v>35.588524129136218</c:v>
                </c:pt>
                <c:pt idx="210">
                  <c:v>35.692889302535448</c:v>
                </c:pt>
                <c:pt idx="211">
                  <c:v>35.797254475934679</c:v>
                </c:pt>
                <c:pt idx="212">
                  <c:v>35.831019679093259</c:v>
                </c:pt>
                <c:pt idx="213">
                  <c:v>36.187089094220021</c:v>
                </c:pt>
                <c:pt idx="214">
                  <c:v>36.42037595240653</c:v>
                </c:pt>
                <c:pt idx="215">
                  <c:v>36.632175863128495</c:v>
                </c:pt>
                <c:pt idx="216">
                  <c:v>36.785654059303823</c:v>
                </c:pt>
                <c:pt idx="217">
                  <c:v>37.025080045337347</c:v>
                </c:pt>
                <c:pt idx="218">
                  <c:v>37.236879956059305</c:v>
                </c:pt>
                <c:pt idx="219">
                  <c:v>37.439471175010738</c:v>
                </c:pt>
                <c:pt idx="220">
                  <c:v>37.5591841680275</c:v>
                </c:pt>
                <c:pt idx="221">
                  <c:v>37.777123206596485</c:v>
                </c:pt>
                <c:pt idx="222">
                  <c:v>37.73107974774387</c:v>
                </c:pt>
                <c:pt idx="223">
                  <c:v>37.985853553394932</c:v>
                </c:pt>
                <c:pt idx="224">
                  <c:v>37.899905763536736</c:v>
                </c:pt>
                <c:pt idx="225">
                  <c:v>37.798610154061024</c:v>
                </c:pt>
                <c:pt idx="226">
                  <c:v>38.010410064782981</c:v>
                </c:pt>
                <c:pt idx="227">
                  <c:v>38.314296893210134</c:v>
                </c:pt>
                <c:pt idx="228">
                  <c:v>38.5721402627847</c:v>
                </c:pt>
                <c:pt idx="229">
                  <c:v>38.937418369681986</c:v>
                </c:pt>
                <c:pt idx="230">
                  <c:v>39.397852958207984</c:v>
                </c:pt>
                <c:pt idx="231">
                  <c:v>39.698670222711641</c:v>
                </c:pt>
                <c:pt idx="232">
                  <c:v>39.974930975827249</c:v>
                </c:pt>
                <c:pt idx="233">
                  <c:v>40.552008993446492</c:v>
                </c:pt>
                <c:pt idx="234">
                  <c:v>40.981747942737421</c:v>
                </c:pt>
                <c:pt idx="235">
                  <c:v>41.525060757198112</c:v>
                </c:pt>
                <c:pt idx="236">
                  <c:v>41.724582412226042</c:v>
                </c:pt>
                <c:pt idx="237">
                  <c:v>41.933312759024496</c:v>
                </c:pt>
                <c:pt idx="238">
                  <c:v>41.104530499677693</c:v>
                </c:pt>
                <c:pt idx="239">
                  <c:v>39.431618161366565</c:v>
                </c:pt>
                <c:pt idx="240">
                  <c:v>38.394105555221309</c:v>
                </c:pt>
                <c:pt idx="241">
                  <c:v>37.69117541673829</c:v>
                </c:pt>
                <c:pt idx="242">
                  <c:v>38.516888112161581</c:v>
                </c:pt>
                <c:pt idx="243">
                  <c:v>41.061556604748603</c:v>
                </c:pt>
                <c:pt idx="244">
                  <c:v>41.583382471744734</c:v>
                </c:pt>
                <c:pt idx="245">
                  <c:v>40.984817506660931</c:v>
                </c:pt>
                <c:pt idx="246">
                  <c:v>39.901261441663081</c:v>
                </c:pt>
                <c:pt idx="247">
                  <c:v>39.539052898689299</c:v>
                </c:pt>
                <c:pt idx="248">
                  <c:v>39.867496238504508</c:v>
                </c:pt>
                <c:pt idx="249">
                  <c:v>40.373974285883108</c:v>
                </c:pt>
                <c:pt idx="250">
                  <c:v>40.80064367125054</c:v>
                </c:pt>
                <c:pt idx="251">
                  <c:v>40.278817804254409</c:v>
                </c:pt>
                <c:pt idx="252">
                  <c:v>40.343278646648038</c:v>
                </c:pt>
                <c:pt idx="253">
                  <c:v>40.763808904168457</c:v>
                </c:pt>
                <c:pt idx="254">
                  <c:v>41.245730440158994</c:v>
                </c:pt>
                <c:pt idx="255">
                  <c:v>41.95173014256553</c:v>
                </c:pt>
                <c:pt idx="256">
                  <c:v>42.716051559518696</c:v>
                </c:pt>
                <c:pt idx="257">
                  <c:v>43.148860072733136</c:v>
                </c:pt>
                <c:pt idx="258">
                  <c:v>43.293129577137947</c:v>
                </c:pt>
                <c:pt idx="259">
                  <c:v>43.507999051783408</c:v>
                </c:pt>
                <c:pt idx="260">
                  <c:v>43.710590270734855</c:v>
                </c:pt>
                <c:pt idx="261">
                  <c:v>43.907042361839281</c:v>
                </c:pt>
                <c:pt idx="262">
                  <c:v>44.177163987107853</c:v>
                </c:pt>
                <c:pt idx="263">
                  <c:v>44.91385932874946</c:v>
                </c:pt>
                <c:pt idx="264">
                  <c:v>45.122589675547907</c:v>
                </c:pt>
                <c:pt idx="265">
                  <c:v>45.2576504881822</c:v>
                </c:pt>
                <c:pt idx="266">
                  <c:v>45.57995470015041</c:v>
                </c:pt>
                <c:pt idx="267">
                  <c:v>45.813241558336912</c:v>
                </c:pt>
                <c:pt idx="268">
                  <c:v>45.914537167812625</c:v>
                </c:pt>
                <c:pt idx="269">
                  <c:v>46.021971905135366</c:v>
                </c:pt>
                <c:pt idx="270">
                  <c:v>46.933632390416847</c:v>
                </c:pt>
                <c:pt idx="271">
                  <c:v>46.829267217017616</c:v>
                </c:pt>
                <c:pt idx="272">
                  <c:v>47.298910497314132</c:v>
                </c:pt>
                <c:pt idx="273">
                  <c:v>48.667936007198108</c:v>
                </c:pt>
                <c:pt idx="274">
                  <c:v>48.941127196390198</c:v>
                </c:pt>
                <c:pt idx="275">
                  <c:v>49.223527077352813</c:v>
                </c:pt>
                <c:pt idx="276">
                  <c:v>49.103814084336051</c:v>
                </c:pt>
                <c:pt idx="277">
                  <c:v>49.423048732380742</c:v>
                </c:pt>
                <c:pt idx="278">
                  <c:v>49.779118147507525</c:v>
                </c:pt>
                <c:pt idx="279">
                  <c:v>50.104491923399223</c:v>
                </c:pt>
                <c:pt idx="280">
                  <c:v>50.227274480339496</c:v>
                </c:pt>
                <c:pt idx="281">
                  <c:v>50.083004975934678</c:v>
                </c:pt>
                <c:pt idx="282">
                  <c:v>50.27331793919209</c:v>
                </c:pt>
                <c:pt idx="283">
                  <c:v>49.720796432960896</c:v>
                </c:pt>
                <c:pt idx="284">
                  <c:v>49.659405154490756</c:v>
                </c:pt>
                <c:pt idx="285">
                  <c:v>43.989920587773952</c:v>
                </c:pt>
                <c:pt idx="286">
                  <c:v>47.615075581435327</c:v>
                </c:pt>
                <c:pt idx="287">
                  <c:v>49.063909753330464</c:v>
                </c:pt>
                <c:pt idx="288">
                  <c:v>50.807422061882249</c:v>
                </c:pt>
                <c:pt idx="289">
                  <c:v>51.519560892135793</c:v>
                </c:pt>
                <c:pt idx="290">
                  <c:v>51.258647958637731</c:v>
                </c:pt>
                <c:pt idx="291">
                  <c:v>50.88109159604641</c:v>
                </c:pt>
                <c:pt idx="292">
                  <c:v>47.860640695315851</c:v>
                </c:pt>
                <c:pt idx="293">
                  <c:v>45.282206999570263</c:v>
                </c:pt>
                <c:pt idx="294">
                  <c:v>43.827233699828099</c:v>
                </c:pt>
                <c:pt idx="295">
                  <c:v>44.754242004727118</c:v>
                </c:pt>
                <c:pt idx="296">
                  <c:v>44.637598575633859</c:v>
                </c:pt>
                <c:pt idx="297">
                  <c:v>44.131120528255266</c:v>
                </c:pt>
                <c:pt idx="298">
                  <c:v>44.118842272561238</c:v>
                </c:pt>
                <c:pt idx="299">
                  <c:v>44.017546663085511</c:v>
                </c:pt>
                <c:pt idx="300">
                  <c:v>44.545511657928664</c:v>
                </c:pt>
                <c:pt idx="301">
                  <c:v>44.637598575633859</c:v>
                </c:pt>
                <c:pt idx="302">
                  <c:v>44.932276712290502</c:v>
                </c:pt>
                <c:pt idx="303">
                  <c:v>44.318363927589168</c:v>
                </c:pt>
                <c:pt idx="304">
                  <c:v>44.760381132574132</c:v>
                </c:pt>
                <c:pt idx="305">
                  <c:v>44.98445929899011</c:v>
                </c:pt>
                <c:pt idx="306">
                  <c:v>47.034927999892567</c:v>
                </c:pt>
                <c:pt idx="307">
                  <c:v>48.100066681349375</c:v>
                </c:pt>
                <c:pt idx="308">
                  <c:v>48.04788409464976</c:v>
                </c:pt>
                <c:pt idx="309">
                  <c:v>47.992631944026634</c:v>
                </c:pt>
                <c:pt idx="310">
                  <c:v>48.634170804039535</c:v>
                </c:pt>
                <c:pt idx="311">
                  <c:v>49.125301031800596</c:v>
                </c:pt>
                <c:pt idx="312">
                  <c:v>49.472161755156854</c:v>
                </c:pt>
                <c:pt idx="313">
                  <c:v>50.948622002363557</c:v>
                </c:pt>
                <c:pt idx="314">
                  <c:v>54.877663824452078</c:v>
                </c:pt>
                <c:pt idx="315">
                  <c:v>54.506246589707771</c:v>
                </c:pt>
                <c:pt idx="316">
                  <c:v>57.49293228727975</c:v>
                </c:pt>
                <c:pt idx="317">
                  <c:v>57.136862872152975</c:v>
                </c:pt>
                <c:pt idx="318">
                  <c:v>56.811489096261276</c:v>
                </c:pt>
                <c:pt idx="319">
                  <c:v>56.842184735496346</c:v>
                </c:pt>
                <c:pt idx="320">
                  <c:v>56.734749998173612</c:v>
                </c:pt>
                <c:pt idx="321">
                  <c:v>56.354124071658788</c:v>
                </c:pt>
                <c:pt idx="322">
                  <c:v>56.209854567253977</c:v>
                </c:pt>
                <c:pt idx="323">
                  <c:v>55.681889572410832</c:v>
                </c:pt>
                <c:pt idx="324">
                  <c:v>55.6665417527933</c:v>
                </c:pt>
                <c:pt idx="325">
                  <c:v>55.592872218629125</c:v>
                </c:pt>
                <c:pt idx="326">
                  <c:v>55.549898323700035</c:v>
                </c:pt>
                <c:pt idx="327">
                  <c:v>55.491576609153412</c:v>
                </c:pt>
                <c:pt idx="328">
                  <c:v>55.40255925537172</c:v>
                </c:pt>
                <c:pt idx="329">
                  <c:v>55.338098412978077</c:v>
                </c:pt>
                <c:pt idx="330">
                  <c:v>55.32888972120756</c:v>
                </c:pt>
                <c:pt idx="331">
                  <c:v>55.261359314890406</c:v>
                </c:pt>
                <c:pt idx="332">
                  <c:v>55.19996803642028</c:v>
                </c:pt>
                <c:pt idx="333">
                  <c:v>55.172341961108728</c:v>
                </c:pt>
                <c:pt idx="334">
                  <c:v>55.163133269338211</c:v>
                </c:pt>
                <c:pt idx="335">
                  <c:v>55.104811554791574</c:v>
                </c:pt>
                <c:pt idx="336">
                  <c:v>55.080255043403518</c:v>
                </c:pt>
                <c:pt idx="337">
                  <c:v>54.985098561774819</c:v>
                </c:pt>
                <c:pt idx="338">
                  <c:v>54.929846411151686</c:v>
                </c:pt>
                <c:pt idx="339">
                  <c:v>54.877663824452078</c:v>
                </c:pt>
                <c:pt idx="340">
                  <c:v>54.871524696605078</c:v>
                </c:pt>
                <c:pt idx="341">
                  <c:v>54.871524696605078</c:v>
                </c:pt>
                <c:pt idx="342">
                  <c:v>54.843898621293512</c:v>
                </c:pt>
                <c:pt idx="343">
                  <c:v>54.705768244735708</c:v>
                </c:pt>
                <c:pt idx="344">
                  <c:v>54.696559552965184</c:v>
                </c:pt>
                <c:pt idx="345">
                  <c:v>54.684281297271163</c:v>
                </c:pt>
                <c:pt idx="346">
                  <c:v>54.653585658036093</c:v>
                </c:pt>
                <c:pt idx="347">
                  <c:v>54.702698680812212</c:v>
                </c:pt>
                <c:pt idx="348">
                  <c:v>54.711907372582729</c:v>
                </c:pt>
                <c:pt idx="349">
                  <c:v>54.699629116888694</c:v>
                </c:pt>
                <c:pt idx="350">
                  <c:v>54.714976936506233</c:v>
                </c:pt>
                <c:pt idx="351">
                  <c:v>54.739533447894281</c:v>
                </c:pt>
                <c:pt idx="352">
                  <c:v>54.708837808659212</c:v>
                </c:pt>
                <c:pt idx="353">
                  <c:v>54.681211733347645</c:v>
                </c:pt>
                <c:pt idx="354">
                  <c:v>54.690420425118177</c:v>
                </c:pt>
                <c:pt idx="355">
                  <c:v>54.656655221959603</c:v>
                </c:pt>
                <c:pt idx="356">
                  <c:v>54.656655221959603</c:v>
                </c:pt>
                <c:pt idx="357">
                  <c:v>54.647446530189072</c:v>
                </c:pt>
                <c:pt idx="358">
                  <c:v>54.629029146648037</c:v>
                </c:pt>
                <c:pt idx="359">
                  <c:v>54.610611763107016</c:v>
                </c:pt>
                <c:pt idx="360">
                  <c:v>54.586055251718946</c:v>
                </c:pt>
                <c:pt idx="361">
                  <c:v>54.573776996024925</c:v>
                </c:pt>
                <c:pt idx="362">
                  <c:v>54.469411822625688</c:v>
                </c:pt>
                <c:pt idx="363">
                  <c:v>54.46020313085517</c:v>
                </c:pt>
                <c:pt idx="364">
                  <c:v>54.420298799849583</c:v>
                </c:pt>
                <c:pt idx="365">
                  <c:v>54.401881416308548</c:v>
                </c:pt>
                <c:pt idx="366">
                  <c:v>54.38039446884401</c:v>
                </c:pt>
                <c:pt idx="367">
                  <c:v>54.358907521379457</c:v>
                </c:pt>
                <c:pt idx="368">
                  <c:v>54.352768393532443</c:v>
                </c:pt>
                <c:pt idx="369">
                  <c:v>54.328211882144402</c:v>
                </c:pt>
                <c:pt idx="370">
                  <c:v>54.306724934679835</c:v>
                </c:pt>
                <c:pt idx="371">
                  <c:v>54.300585806832835</c:v>
                </c:pt>
                <c:pt idx="372">
                  <c:v>54.282168423291786</c:v>
                </c:pt>
                <c:pt idx="373">
                  <c:v>54.257611911903744</c:v>
                </c:pt>
                <c:pt idx="374">
                  <c:v>54.226916272668674</c:v>
                </c:pt>
                <c:pt idx="375">
                  <c:v>54.211568453051129</c:v>
                </c:pt>
                <c:pt idx="376">
                  <c:v>54.104133715728402</c:v>
                </c:pt>
                <c:pt idx="377">
                  <c:v>54.110272843575416</c:v>
                </c:pt>
                <c:pt idx="378">
                  <c:v>54.091855460034381</c:v>
                </c:pt>
                <c:pt idx="379">
                  <c:v>54.076507640416843</c:v>
                </c:pt>
                <c:pt idx="380">
                  <c:v>54.024325053717227</c:v>
                </c:pt>
                <c:pt idx="381">
                  <c:v>53.981351158788137</c:v>
                </c:pt>
                <c:pt idx="382">
                  <c:v>53.870846857541899</c:v>
                </c:pt>
                <c:pt idx="383">
                  <c:v>53.81252514299527</c:v>
                </c:pt>
                <c:pt idx="384">
                  <c:v>53.784899067683703</c:v>
                </c:pt>
                <c:pt idx="385">
                  <c:v>53.772620811989682</c:v>
                </c:pt>
                <c:pt idx="386">
                  <c:v>53.757272992372158</c:v>
                </c:pt>
                <c:pt idx="387">
                  <c:v>53.748064300601634</c:v>
                </c:pt>
                <c:pt idx="388">
                  <c:v>53.723507789213585</c:v>
                </c:pt>
                <c:pt idx="389">
                  <c:v>53.71122953351955</c:v>
                </c:pt>
                <c:pt idx="390">
                  <c:v>53.74192517275462</c:v>
                </c:pt>
                <c:pt idx="391">
                  <c:v>53.763412120219158</c:v>
                </c:pt>
                <c:pt idx="392">
                  <c:v>53.787968631607221</c:v>
                </c:pt>
                <c:pt idx="393">
                  <c:v>53.94451639170606</c:v>
                </c:pt>
                <c:pt idx="394">
                  <c:v>54.294446678985814</c:v>
                </c:pt>
                <c:pt idx="395">
                  <c:v>54.432577055543604</c:v>
                </c:pt>
                <c:pt idx="396">
                  <c:v>54.524663973248813</c:v>
                </c:pt>
                <c:pt idx="397">
                  <c:v>54.718046500429729</c:v>
                </c:pt>
                <c:pt idx="398">
                  <c:v>55.083324607327022</c:v>
                </c:pt>
                <c:pt idx="399">
                  <c:v>58.640949194671244</c:v>
                </c:pt>
                <c:pt idx="400">
                  <c:v>61.793391344112592</c:v>
                </c:pt>
                <c:pt idx="401">
                  <c:v>63.346590689406952</c:v>
                </c:pt>
                <c:pt idx="402">
                  <c:v>66.173659062956588</c:v>
                </c:pt>
                <c:pt idx="403">
                  <c:v>66.281093800279322</c:v>
                </c:pt>
                <c:pt idx="404">
                  <c:v>66.038598250322309</c:v>
                </c:pt>
                <c:pt idx="405">
                  <c:v>67.435249835517837</c:v>
                </c:pt>
                <c:pt idx="406">
                  <c:v>69.451953333261699</c:v>
                </c:pt>
                <c:pt idx="407">
                  <c:v>71.585300260098833</c:v>
                </c:pt>
                <c:pt idx="408">
                  <c:v>71.806308862591322</c:v>
                </c:pt>
                <c:pt idx="409">
                  <c:v>71.944439239149119</c:v>
                </c:pt>
                <c:pt idx="410">
                  <c:v>80.858452873012453</c:v>
                </c:pt>
                <c:pt idx="411">
                  <c:v>84.778286003330479</c:v>
                </c:pt>
                <c:pt idx="412">
                  <c:v>87.835571671143114</c:v>
                </c:pt>
                <c:pt idx="413">
                  <c:v>89.69572740878813</c:v>
                </c:pt>
                <c:pt idx="414">
                  <c:v>88.968240758917062</c:v>
                </c:pt>
                <c:pt idx="415">
                  <c:v>88.553849629243658</c:v>
                </c:pt>
                <c:pt idx="416">
                  <c:v>88.296006259669085</c:v>
                </c:pt>
                <c:pt idx="417">
                  <c:v>88.084206348947134</c:v>
                </c:pt>
                <c:pt idx="418">
                  <c:v>87.850919490760631</c:v>
                </c:pt>
                <c:pt idx="419">
                  <c:v>87.531684842715933</c:v>
                </c:pt>
                <c:pt idx="420">
                  <c:v>87.276911037064878</c:v>
                </c:pt>
                <c:pt idx="421">
                  <c:v>87.080458945960459</c:v>
                </c:pt>
                <c:pt idx="422">
                  <c:v>86.537146131499767</c:v>
                </c:pt>
                <c:pt idx="423">
                  <c:v>86.377528807477432</c:v>
                </c:pt>
                <c:pt idx="424">
                  <c:v>86.233259303072629</c:v>
                </c:pt>
                <c:pt idx="425">
                  <c:v>86.156520204984972</c:v>
                </c:pt>
                <c:pt idx="426">
                  <c:v>86.03680721196821</c:v>
                </c:pt>
                <c:pt idx="427">
                  <c:v>85.96006811388051</c:v>
                </c:pt>
                <c:pt idx="428">
                  <c:v>85.864911632251832</c:v>
                </c:pt>
                <c:pt idx="429">
                  <c:v>85.775894278470147</c:v>
                </c:pt>
                <c:pt idx="430">
                  <c:v>85.735989947464518</c:v>
                </c:pt>
                <c:pt idx="431">
                  <c:v>85.656181285453385</c:v>
                </c:pt>
                <c:pt idx="432">
                  <c:v>85.597859570906749</c:v>
                </c:pt>
                <c:pt idx="433">
                  <c:v>85.567163931671686</c:v>
                </c:pt>
                <c:pt idx="434">
                  <c:v>85.551816112054155</c:v>
                </c:pt>
                <c:pt idx="435">
                  <c:v>85.511911781048568</c:v>
                </c:pt>
                <c:pt idx="436">
                  <c:v>85.432103119037393</c:v>
                </c:pt>
                <c:pt idx="437">
                  <c:v>85.404477043725819</c:v>
                </c:pt>
                <c:pt idx="438">
                  <c:v>85.208024952621386</c:v>
                </c:pt>
                <c:pt idx="439">
                  <c:v>85.214164080468422</c:v>
                </c:pt>
                <c:pt idx="440">
                  <c:v>85.254068411474009</c:v>
                </c:pt>
                <c:pt idx="441">
                  <c:v>85.247929283626974</c:v>
                </c:pt>
                <c:pt idx="442">
                  <c:v>85.152772801998296</c:v>
                </c:pt>
                <c:pt idx="443">
                  <c:v>84.873442484959156</c:v>
                </c:pt>
                <c:pt idx="444">
                  <c:v>84.704616469166311</c:v>
                </c:pt>
                <c:pt idx="445">
                  <c:v>84.336268798345529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C-4CBE-8C14-0BC3ADFB2970}"/>
            </c:ext>
          </c:extLst>
        </c:ser>
        <c:ser>
          <c:idx val="0"/>
          <c:order val="1"/>
          <c:tx>
            <c:strRef>
              <c:f>'018C'!$N$11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'018C'!$N$14:$N$805</c:f>
              <c:numCache>
                <c:formatCode>0.0</c:formatCode>
                <c:ptCount val="79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C-4CBE-8C14-0BC3ADFB2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'018C'!$R$14:$R$805</c:f>
              <c:numCache>
                <c:formatCode>0.0</c:formatCode>
                <c:ptCount val="792"/>
                <c:pt idx="0">
                  <c:v>6.5132691512455114</c:v>
                </c:pt>
                <c:pt idx="1">
                  <c:v>4.1934985376466187</c:v>
                </c:pt>
                <c:pt idx="2">
                  <c:v>6.0020238816836695</c:v>
                </c:pt>
                <c:pt idx="3">
                  <c:v>4.5646605680831804</c:v>
                </c:pt>
                <c:pt idx="4">
                  <c:v>10.636823208271741</c:v>
                </c:pt>
                <c:pt idx="5">
                  <c:v>1.7189451654745069</c:v>
                </c:pt>
                <c:pt idx="6">
                  <c:v>5.0503300582147181</c:v>
                </c:pt>
                <c:pt idx="7">
                  <c:v>3.1402236057779946</c:v>
                </c:pt>
                <c:pt idx="8">
                  <c:v>4.9820702647463353</c:v>
                </c:pt>
                <c:pt idx="9">
                  <c:v>2.6528432122415118</c:v>
                </c:pt>
                <c:pt idx="10">
                  <c:v>3.6438991378636572</c:v>
                </c:pt>
                <c:pt idx="11">
                  <c:v>3.6216604063855669</c:v>
                </c:pt>
                <c:pt idx="12">
                  <c:v>5.1620745121943283</c:v>
                </c:pt>
                <c:pt idx="13">
                  <c:v>7.77186711627858</c:v>
                </c:pt>
                <c:pt idx="14">
                  <c:v>5.1855950555001025</c:v>
                </c:pt>
                <c:pt idx="15">
                  <c:v>5.0419505548845329</c:v>
                </c:pt>
                <c:pt idx="16">
                  <c:v>4.3711224393819368</c:v>
                </c:pt>
                <c:pt idx="17">
                  <c:v>5.0913034552896788</c:v>
                </c:pt>
                <c:pt idx="18">
                  <c:v>7.119806044852119</c:v>
                </c:pt>
                <c:pt idx="19">
                  <c:v>6.0575479152758627</c:v>
                </c:pt>
                <c:pt idx="20">
                  <c:v>4.86949492664478</c:v>
                </c:pt>
                <c:pt idx="21">
                  <c:v>6.1144463579346855</c:v>
                </c:pt>
                <c:pt idx="22">
                  <c:v>3.2921564655133815</c:v>
                </c:pt>
                <c:pt idx="23">
                  <c:v>2.6094001402068145</c:v>
                </c:pt>
                <c:pt idx="24">
                  <c:v>3.1718026771764327</c:v>
                </c:pt>
                <c:pt idx="25">
                  <c:v>2.6930735020807992</c:v>
                </c:pt>
                <c:pt idx="26">
                  <c:v>4.6468930773028916</c:v>
                </c:pt>
                <c:pt idx="27">
                  <c:v>3.8877752700151063</c:v>
                </c:pt>
                <c:pt idx="28">
                  <c:v>4.1358290007812482</c:v>
                </c:pt>
                <c:pt idx="29">
                  <c:v>2.7575948456568016</c:v>
                </c:pt>
                <c:pt idx="30">
                  <c:v>9.4859293249368335</c:v>
                </c:pt>
                <c:pt idx="31">
                  <c:v>6.568004998289287</c:v>
                </c:pt>
                <c:pt idx="32">
                  <c:v>3.0139453225559314</c:v>
                </c:pt>
                <c:pt idx="33">
                  <c:v>3.6162547806442196</c:v>
                </c:pt>
                <c:pt idx="34">
                  <c:v>4.8468033401830848</c:v>
                </c:pt>
                <c:pt idx="35">
                  <c:v>4.5964695325304703</c:v>
                </c:pt>
                <c:pt idx="36">
                  <c:v>4.7540687117957612</c:v>
                </c:pt>
                <c:pt idx="37">
                  <c:v>6.6382564861873341</c:v>
                </c:pt>
                <c:pt idx="38">
                  <c:v>4.1887727581024432</c:v>
                </c:pt>
                <c:pt idx="39">
                  <c:v>5.3357560655198224</c:v>
                </c:pt>
                <c:pt idx="40">
                  <c:v>3.8424563330523256</c:v>
                </c:pt>
                <c:pt idx="41">
                  <c:v>4.543441738305642</c:v>
                </c:pt>
                <c:pt idx="42">
                  <c:v>4.0964395954140187</c:v>
                </c:pt>
                <c:pt idx="43">
                  <c:v>2.917395296175211</c:v>
                </c:pt>
                <c:pt idx="44">
                  <c:v>2.8512514488231564</c:v>
                </c:pt>
                <c:pt idx="45">
                  <c:v>2.5943007576052906</c:v>
                </c:pt>
                <c:pt idx="46">
                  <c:v>2.523389558669404</c:v>
                </c:pt>
                <c:pt idx="47">
                  <c:v>2.586411806705454</c:v>
                </c:pt>
                <c:pt idx="48">
                  <c:v>2.947243886513184</c:v>
                </c:pt>
                <c:pt idx="49">
                  <c:v>4.5769774157635386</c:v>
                </c:pt>
                <c:pt idx="50">
                  <c:v>6.097345636962622</c:v>
                </c:pt>
                <c:pt idx="51">
                  <c:v>5.016841944643474</c:v>
                </c:pt>
                <c:pt idx="52">
                  <c:v>4.58143909296518</c:v>
                </c:pt>
                <c:pt idx="53">
                  <c:v>4.7667151266408077</c:v>
                </c:pt>
                <c:pt idx="54">
                  <c:v>5.8879475213890382</c:v>
                </c:pt>
                <c:pt idx="55">
                  <c:v>7.4482678007944125</c:v>
                </c:pt>
                <c:pt idx="56">
                  <c:v>7.11030348463553</c:v>
                </c:pt>
                <c:pt idx="57">
                  <c:v>8.5687638727106066</c:v>
                </c:pt>
                <c:pt idx="58">
                  <c:v>7.8670127973327117</c:v>
                </c:pt>
                <c:pt idx="59">
                  <c:v>9.0730108767820674</c:v>
                </c:pt>
                <c:pt idx="60">
                  <c:v>8.720407475354218</c:v>
                </c:pt>
                <c:pt idx="61">
                  <c:v>9.0478491069237172</c:v>
                </c:pt>
                <c:pt idx="62">
                  <c:v>8.7087469445638757</c:v>
                </c:pt>
                <c:pt idx="63">
                  <c:v>8.7371715788670006</c:v>
                </c:pt>
                <c:pt idx="64">
                  <c:v>8.271049135489287</c:v>
                </c:pt>
                <c:pt idx="65">
                  <c:v>7.6174773537216867</c:v>
                </c:pt>
                <c:pt idx="66">
                  <c:v>6.2337977377549922</c:v>
                </c:pt>
                <c:pt idx="67">
                  <c:v>4.4412132743571799</c:v>
                </c:pt>
                <c:pt idx="68">
                  <c:v>2.9539262813924929</c:v>
                </c:pt>
                <c:pt idx="69">
                  <c:v>2.2595581652701822</c:v>
                </c:pt>
                <c:pt idx="70">
                  <c:v>2.388202676005541</c:v>
                </c:pt>
                <c:pt idx="71">
                  <c:v>2.2614587924050902</c:v>
                </c:pt>
                <c:pt idx="72">
                  <c:v>2.5202169045586089</c:v>
                </c:pt>
                <c:pt idx="73">
                  <c:v>2.5802089996953002</c:v>
                </c:pt>
                <c:pt idx="74">
                  <c:v>2.6691275286797906</c:v>
                </c:pt>
                <c:pt idx="75">
                  <c:v>2.5640252005246746</c:v>
                </c:pt>
                <c:pt idx="76">
                  <c:v>2.3703729011540822</c:v>
                </c:pt>
                <c:pt idx="77">
                  <c:v>2.2204630806032251</c:v>
                </c:pt>
                <c:pt idx="78">
                  <c:v>2.0882942679945335</c:v>
                </c:pt>
                <c:pt idx="79">
                  <c:v>2.2906402484817607</c:v>
                </c:pt>
                <c:pt idx="80">
                  <c:v>1.8887067679476037</c:v>
                </c:pt>
                <c:pt idx="81">
                  <c:v>2.206738163659292</c:v>
                </c:pt>
                <c:pt idx="82">
                  <c:v>1.4467190007953636</c:v>
                </c:pt>
                <c:pt idx="83">
                  <c:v>1.4544141599964389</c:v>
                </c:pt>
                <c:pt idx="84">
                  <c:v>1.3101649388371182</c:v>
                </c:pt>
                <c:pt idx="85">
                  <c:v>1.5498093209875368</c:v>
                </c:pt>
                <c:pt idx="86">
                  <c:v>1.2443186654742537</c:v>
                </c:pt>
                <c:pt idx="87">
                  <c:v>1.5091971476244348</c:v>
                </c:pt>
                <c:pt idx="88">
                  <c:v>2.3867270616322536</c:v>
                </c:pt>
                <c:pt idx="89">
                  <c:v>0.99980846669591084</c:v>
                </c:pt>
                <c:pt idx="90">
                  <c:v>1.3643398517642675</c:v>
                </c:pt>
                <c:pt idx="91">
                  <c:v>1.2272855835076051</c:v>
                </c:pt>
                <c:pt idx="92">
                  <c:v>0.95063730944514957</c:v>
                </c:pt>
                <c:pt idx="93">
                  <c:v>1.0599033801887077</c:v>
                </c:pt>
                <c:pt idx="94">
                  <c:v>1.4868239216963579</c:v>
                </c:pt>
                <c:pt idx="95">
                  <c:v>2.1526256277955271</c:v>
                </c:pt>
                <c:pt idx="96">
                  <c:v>1.9908676478405465</c:v>
                </c:pt>
                <c:pt idx="97">
                  <c:v>1.5707005717621174</c:v>
                </c:pt>
                <c:pt idx="98">
                  <c:v>1.819911820635145</c:v>
                </c:pt>
                <c:pt idx="99">
                  <c:v>2.1342680790075916</c:v>
                </c:pt>
                <c:pt idx="100">
                  <c:v>1.4352119615152186</c:v>
                </c:pt>
                <c:pt idx="101">
                  <c:v>1.0181869491762949</c:v>
                </c:pt>
                <c:pt idx="102">
                  <c:v>1.3773367391454041</c:v>
                </c:pt>
                <c:pt idx="103">
                  <c:v>1.5795897375012964</c:v>
                </c:pt>
                <c:pt idx="104">
                  <c:v>1.607934682929747</c:v>
                </c:pt>
                <c:pt idx="105">
                  <c:v>1.6237291375102634</c:v>
                </c:pt>
                <c:pt idx="106">
                  <c:v>1.4968256089534961</c:v>
                </c:pt>
                <c:pt idx="107">
                  <c:v>1.5282513598599539</c:v>
                </c:pt>
                <c:pt idx="108">
                  <c:v>1.6598073506791049</c:v>
                </c:pt>
                <c:pt idx="109">
                  <c:v>1.7277916867680791</c:v>
                </c:pt>
                <c:pt idx="110">
                  <c:v>1.6348346258122408</c:v>
                </c:pt>
                <c:pt idx="111">
                  <c:v>1.611503324819026</c:v>
                </c:pt>
                <c:pt idx="112">
                  <c:v>1.4382319175023914</c:v>
                </c:pt>
                <c:pt idx="113">
                  <c:v>1.3512939282747478</c:v>
                </c:pt>
                <c:pt idx="114">
                  <c:v>1.496209928973163</c:v>
                </c:pt>
                <c:pt idx="115">
                  <c:v>1.6231964024697474</c:v>
                </c:pt>
                <c:pt idx="116">
                  <c:v>1.5346353189699495</c:v>
                </c:pt>
                <c:pt idx="117">
                  <c:v>1.7112581103527151</c:v>
                </c:pt>
                <c:pt idx="118">
                  <c:v>1.8782505680897423</c:v>
                </c:pt>
                <c:pt idx="119">
                  <c:v>2.1035527590951766</c:v>
                </c:pt>
                <c:pt idx="120">
                  <c:v>2.0081543838943174</c:v>
                </c:pt>
                <c:pt idx="121">
                  <c:v>1.8905576567476947</c:v>
                </c:pt>
                <c:pt idx="122">
                  <c:v>1.3436254386067679</c:v>
                </c:pt>
                <c:pt idx="123">
                  <c:v>1.3440382097146411</c:v>
                </c:pt>
                <c:pt idx="124">
                  <c:v>1.3923881070652475</c:v>
                </c:pt>
                <c:pt idx="125">
                  <c:v>1.0320279615891721</c:v>
                </c:pt>
                <c:pt idx="126">
                  <c:v>1.5053081318267618</c:v>
                </c:pt>
                <c:pt idx="127">
                  <c:v>0.9895238537412322</c:v>
                </c:pt>
                <c:pt idx="128">
                  <c:v>0.99792456601487489</c:v>
                </c:pt>
                <c:pt idx="129">
                  <c:v>1.0268294754035654</c:v>
                </c:pt>
                <c:pt idx="130">
                  <c:v>0.86165154983837766</c:v>
                </c:pt>
                <c:pt idx="131">
                  <c:v>0.9198969494139364</c:v>
                </c:pt>
                <c:pt idx="132">
                  <c:v>1.1761330311203919</c:v>
                </c:pt>
                <c:pt idx="133">
                  <c:v>1.3588906979876385</c:v>
                </c:pt>
                <c:pt idx="134">
                  <c:v>1.162360871677061</c:v>
                </c:pt>
                <c:pt idx="135">
                  <c:v>1.2757548637823055</c:v>
                </c:pt>
                <c:pt idx="136">
                  <c:v>1.4006486062462888</c:v>
                </c:pt>
                <c:pt idx="137">
                  <c:v>1.4714081089543689</c:v>
                </c:pt>
                <c:pt idx="138">
                  <c:v>1.4990375036818218</c:v>
                </c:pt>
                <c:pt idx="139">
                  <c:v>1.3617954135183594</c:v>
                </c:pt>
                <c:pt idx="140">
                  <c:v>1.0050238470667314</c:v>
                </c:pt>
                <c:pt idx="141">
                  <c:v>1.2072716220899862</c:v>
                </c:pt>
                <c:pt idx="142">
                  <c:v>1.2092791619256558</c:v>
                </c:pt>
                <c:pt idx="143">
                  <c:v>1.4419727525899984</c:v>
                </c:pt>
                <c:pt idx="144">
                  <c:v>1.5799673048474718</c:v>
                </c:pt>
                <c:pt idx="145">
                  <c:v>1.4574607584437602</c:v>
                </c:pt>
                <c:pt idx="146">
                  <c:v>1.6150849589311771</c:v>
                </c:pt>
                <c:pt idx="147">
                  <c:v>1.4185384857048378</c:v>
                </c:pt>
                <c:pt idx="148">
                  <c:v>1.007486568461667</c:v>
                </c:pt>
                <c:pt idx="149">
                  <c:v>0.85568197396467049</c:v>
                </c:pt>
                <c:pt idx="150">
                  <c:v>0.92468052269732559</c:v>
                </c:pt>
                <c:pt idx="151">
                  <c:v>1.0312473990604287</c:v>
                </c:pt>
                <c:pt idx="152">
                  <c:v>1.042745676971502</c:v>
                </c:pt>
                <c:pt idx="153">
                  <c:v>0.98454673678265459</c:v>
                </c:pt>
                <c:pt idx="154">
                  <c:v>1.0340832670328375</c:v>
                </c:pt>
                <c:pt idx="155">
                  <c:v>1.0765237757946351</c:v>
                </c:pt>
                <c:pt idx="156">
                  <c:v>1.0641354302960822</c:v>
                </c:pt>
                <c:pt idx="157">
                  <c:v>1.1869754594440971</c:v>
                </c:pt>
                <c:pt idx="158">
                  <c:v>1.4378186190875168</c:v>
                </c:pt>
                <c:pt idx="159">
                  <c:v>1.7499768129809905</c:v>
                </c:pt>
                <c:pt idx="160">
                  <c:v>1.4056963780147684</c:v>
                </c:pt>
                <c:pt idx="161">
                  <c:v>1.2970108235518873</c:v>
                </c:pt>
                <c:pt idx="162">
                  <c:v>1.3148730671312689</c:v>
                </c:pt>
                <c:pt idx="163">
                  <c:v>1.3969244402879231</c:v>
                </c:pt>
                <c:pt idx="164">
                  <c:v>1.3597810153684933</c:v>
                </c:pt>
                <c:pt idx="165">
                  <c:v>1.1119044733656216</c:v>
                </c:pt>
                <c:pt idx="166">
                  <c:v>1.1051871446183994</c:v>
                </c:pt>
                <c:pt idx="167">
                  <c:v>1.1152462082585175</c:v>
                </c:pt>
                <c:pt idx="168">
                  <c:v>1.2674235015725057</c:v>
                </c:pt>
                <c:pt idx="169">
                  <c:v>1.021523548681744</c:v>
                </c:pt>
                <c:pt idx="170">
                  <c:v>1.0839262917639405</c:v>
                </c:pt>
                <c:pt idx="171">
                  <c:v>1.215656260519647</c:v>
                </c:pt>
                <c:pt idx="172">
                  <c:v>1.3659765357591434</c:v>
                </c:pt>
                <c:pt idx="173">
                  <c:v>1.2586156265397646</c:v>
                </c:pt>
                <c:pt idx="174">
                  <c:v>1.4042890525419955</c:v>
                </c:pt>
                <c:pt idx="175">
                  <c:v>1.505904371396112</c:v>
                </c:pt>
                <c:pt idx="176">
                  <c:v>1.8276563313288092</c:v>
                </c:pt>
                <c:pt idx="177">
                  <c:v>1.90548874252058</c:v>
                </c:pt>
                <c:pt idx="178">
                  <c:v>1.8733098853951122</c:v>
                </c:pt>
                <c:pt idx="179">
                  <c:v>1.8744183853800813</c:v>
                </c:pt>
                <c:pt idx="180">
                  <c:v>1.9324701707660288</c:v>
                </c:pt>
                <c:pt idx="181">
                  <c:v>1.8301260034944498</c:v>
                </c:pt>
                <c:pt idx="182">
                  <c:v>1.9325067470840402</c:v>
                </c:pt>
                <c:pt idx="183">
                  <c:v>1.9697404687000812</c:v>
                </c:pt>
                <c:pt idx="184">
                  <c:v>1.8863337028507041</c:v>
                </c:pt>
                <c:pt idx="185">
                  <c:v>1.5540007657058021</c:v>
                </c:pt>
                <c:pt idx="186">
                  <c:v>1.3925245611252892</c:v>
                </c:pt>
                <c:pt idx="187">
                  <c:v>1.3399621104311141</c:v>
                </c:pt>
                <c:pt idx="188">
                  <c:v>1.5245531732894746</c:v>
                </c:pt>
                <c:pt idx="189">
                  <c:v>1.6766057352465735</c:v>
                </c:pt>
                <c:pt idx="190">
                  <c:v>1.5885957567219284</c:v>
                </c:pt>
                <c:pt idx="191">
                  <c:v>1.795787392899562</c:v>
                </c:pt>
                <c:pt idx="192">
                  <c:v>1.71159290383796</c:v>
                </c:pt>
                <c:pt idx="193">
                  <c:v>1.6022947207347478</c:v>
                </c:pt>
                <c:pt idx="194">
                  <c:v>1.4948872827657451</c:v>
                </c:pt>
                <c:pt idx="195">
                  <c:v>1.4316081386944557</c:v>
                </c:pt>
                <c:pt idx="196">
                  <c:v>1.6124805987344919</c:v>
                </c:pt>
                <c:pt idx="197">
                  <c:v>1.7374830251793056</c:v>
                </c:pt>
                <c:pt idx="198">
                  <c:v>1.7340025792854752</c:v>
                </c:pt>
                <c:pt idx="199">
                  <c:v>1.6016346798100674</c:v>
                </c:pt>
                <c:pt idx="200">
                  <c:v>1.6235488128285454</c:v>
                </c:pt>
                <c:pt idx="201">
                  <c:v>1.541938174125318</c:v>
                </c:pt>
                <c:pt idx="202">
                  <c:v>1.6337186370829742</c:v>
                </c:pt>
                <c:pt idx="203">
                  <c:v>1.6110017360147177</c:v>
                </c:pt>
                <c:pt idx="204">
                  <c:v>1.7380301813499224</c:v>
                </c:pt>
                <c:pt idx="205">
                  <c:v>1.6800675269424907</c:v>
                </c:pt>
                <c:pt idx="206">
                  <c:v>1.7786757150638037</c:v>
                </c:pt>
                <c:pt idx="207">
                  <c:v>1.8252445789960547</c:v>
                </c:pt>
                <c:pt idx="208">
                  <c:v>1.9025458066918826</c:v>
                </c:pt>
                <c:pt idx="209">
                  <c:v>1.9375752699686739</c:v>
                </c:pt>
                <c:pt idx="210">
                  <c:v>1.9417115786510009</c:v>
                </c:pt>
                <c:pt idx="211">
                  <c:v>1.9520937569406493</c:v>
                </c:pt>
                <c:pt idx="212">
                  <c:v>1.9429444204683006</c:v>
                </c:pt>
                <c:pt idx="213">
                  <c:v>1.894358323051708</c:v>
                </c:pt>
                <c:pt idx="214">
                  <c:v>1.9503611799139435</c:v>
                </c:pt>
                <c:pt idx="215">
                  <c:v>1.9216114846351895</c:v>
                </c:pt>
                <c:pt idx="216">
                  <c:v>1.9339164337948418</c:v>
                </c:pt>
                <c:pt idx="217">
                  <c:v>1.9499874023669268</c:v>
                </c:pt>
                <c:pt idx="218">
                  <c:v>1.9736530937569063</c:v>
                </c:pt>
                <c:pt idx="219">
                  <c:v>2.0001222854305478</c:v>
                </c:pt>
                <c:pt idx="220">
                  <c:v>2.0399050550043225</c:v>
                </c:pt>
                <c:pt idx="221">
                  <c:v>1.8894940666162787</c:v>
                </c:pt>
                <c:pt idx="222">
                  <c:v>1.9667586841107678</c:v>
                </c:pt>
                <c:pt idx="223">
                  <c:v>2.0735874513347392</c:v>
                </c:pt>
                <c:pt idx="224">
                  <c:v>2.064495542875584</c:v>
                </c:pt>
                <c:pt idx="225">
                  <c:v>2.018488778437129</c:v>
                </c:pt>
                <c:pt idx="226">
                  <c:v>1.9714413123841625</c:v>
                </c:pt>
                <c:pt idx="227">
                  <c:v>1.9842321482682816</c:v>
                </c:pt>
                <c:pt idx="228">
                  <c:v>2.0440042156282399</c:v>
                </c:pt>
                <c:pt idx="229">
                  <c:v>2.0226740119751954</c:v>
                </c:pt>
                <c:pt idx="230">
                  <c:v>2.0206230458868766</c:v>
                </c:pt>
                <c:pt idx="231">
                  <c:v>1.9985963704158913</c:v>
                </c:pt>
                <c:pt idx="232">
                  <c:v>1.9447463630715165</c:v>
                </c:pt>
                <c:pt idx="233">
                  <c:v>1.9033566660923347</c:v>
                </c:pt>
                <c:pt idx="234">
                  <c:v>1.914176729900785</c:v>
                </c:pt>
                <c:pt idx="235">
                  <c:v>1.9472548339733144</c:v>
                </c:pt>
                <c:pt idx="236">
                  <c:v>2.0169637217248804</c:v>
                </c:pt>
                <c:pt idx="237">
                  <c:v>2.0360665540044169</c:v>
                </c:pt>
                <c:pt idx="238">
                  <c:v>2.1770936938787795</c:v>
                </c:pt>
                <c:pt idx="239">
                  <c:v>2.1675743004339791</c:v>
                </c:pt>
                <c:pt idx="240">
                  <c:v>2.2595359561043042</c:v>
                </c:pt>
                <c:pt idx="241">
                  <c:v>2.2648941370980604</c:v>
                </c:pt>
                <c:pt idx="242">
                  <c:v>2.0942303831374049</c:v>
                </c:pt>
                <c:pt idx="243">
                  <c:v>1.9722603749088481</c:v>
                </c:pt>
                <c:pt idx="244">
                  <c:v>1.9723573177050031</c:v>
                </c:pt>
                <c:pt idx="245">
                  <c:v>2.0400776624534003</c:v>
                </c:pt>
                <c:pt idx="246">
                  <c:v>2.0514992467390907</c:v>
                </c:pt>
                <c:pt idx="247">
                  <c:v>2.0352594501400909</c:v>
                </c:pt>
                <c:pt idx="248">
                  <c:v>2.0014317725588078</c:v>
                </c:pt>
                <c:pt idx="249">
                  <c:v>2.0151582540310287</c:v>
                </c:pt>
                <c:pt idx="250">
                  <c:v>2.0762704410598221</c:v>
                </c:pt>
                <c:pt idx="251">
                  <c:v>2.0944629875112737</c:v>
                </c:pt>
                <c:pt idx="252">
                  <c:v>2.0736599080097404</c:v>
                </c:pt>
                <c:pt idx="253">
                  <c:v>1.9990193970370564</c:v>
                </c:pt>
                <c:pt idx="254">
                  <c:v>1.9244558513527446</c:v>
                </c:pt>
                <c:pt idx="255">
                  <c:v>1.9087159761512011</c:v>
                </c:pt>
                <c:pt idx="256">
                  <c:v>1.8877632466600747</c:v>
                </c:pt>
                <c:pt idx="257">
                  <c:v>1.9326293527020981</c:v>
                </c:pt>
                <c:pt idx="258">
                  <c:v>1.9212057346435381</c:v>
                </c:pt>
                <c:pt idx="259">
                  <c:v>1.9082753022563237</c:v>
                </c:pt>
                <c:pt idx="260">
                  <c:v>1.8711908964153423</c:v>
                </c:pt>
                <c:pt idx="261">
                  <c:v>1.8581322510184997</c:v>
                </c:pt>
                <c:pt idx="262">
                  <c:v>1.8083310282149145</c:v>
                </c:pt>
                <c:pt idx="263">
                  <c:v>1.7706347109323035</c:v>
                </c:pt>
                <c:pt idx="264">
                  <c:v>1.7407933209983799</c:v>
                </c:pt>
                <c:pt idx="265">
                  <c:v>1.7470274938726524</c:v>
                </c:pt>
                <c:pt idx="266">
                  <c:v>1.7566024660340624</c:v>
                </c:pt>
                <c:pt idx="267">
                  <c:v>1.789921821238398</c:v>
                </c:pt>
                <c:pt idx="268">
                  <c:v>1.752873806093316</c:v>
                </c:pt>
                <c:pt idx="269">
                  <c:v>1.6963353544802704</c:v>
                </c:pt>
                <c:pt idx="270">
                  <c:v>1.7103163650445632</c:v>
                </c:pt>
                <c:pt idx="271">
                  <c:v>1.6912211567173607</c:v>
                </c:pt>
                <c:pt idx="272">
                  <c:v>1.6362022365004316</c:v>
                </c:pt>
                <c:pt idx="273">
                  <c:v>1.6273763030748598</c:v>
                </c:pt>
                <c:pt idx="274">
                  <c:v>1.6296711805976625</c:v>
                </c:pt>
                <c:pt idx="275">
                  <c:v>1.6364071708579762</c:v>
                </c:pt>
                <c:pt idx="276">
                  <c:v>1.6105044306323948</c:v>
                </c:pt>
                <c:pt idx="277">
                  <c:v>1.5558235012667594</c:v>
                </c:pt>
                <c:pt idx="278">
                  <c:v>1.551227079253549</c:v>
                </c:pt>
                <c:pt idx="279">
                  <c:v>1.5335556313012062</c:v>
                </c:pt>
                <c:pt idx="280">
                  <c:v>1.5738777659574517</c:v>
                </c:pt>
                <c:pt idx="281">
                  <c:v>1.5626425296548845</c:v>
                </c:pt>
                <c:pt idx="282">
                  <c:v>1.5514347060691687</c:v>
                </c:pt>
                <c:pt idx="283">
                  <c:v>1.6273432389921387</c:v>
                </c:pt>
                <c:pt idx="284">
                  <c:v>1.322949906240094</c:v>
                </c:pt>
                <c:pt idx="285">
                  <c:v>1.1468188870291831</c:v>
                </c:pt>
                <c:pt idx="286">
                  <c:v>1.3491586201933943</c:v>
                </c:pt>
                <c:pt idx="287">
                  <c:v>1.331157945057895</c:v>
                </c:pt>
                <c:pt idx="288">
                  <c:v>1.266170254931021</c:v>
                </c:pt>
                <c:pt idx="289">
                  <c:v>1.2745578231285841</c:v>
                </c:pt>
                <c:pt idx="290">
                  <c:v>1.2698970478532656</c:v>
                </c:pt>
                <c:pt idx="291">
                  <c:v>0.67059517676772062</c:v>
                </c:pt>
                <c:pt idx="292">
                  <c:v>1.4579304942443303</c:v>
                </c:pt>
                <c:pt idx="293">
                  <c:v>2.0197476149098312</c:v>
                </c:pt>
                <c:pt idx="294">
                  <c:v>2.0865263896779536</c:v>
                </c:pt>
                <c:pt idx="295">
                  <c:v>2.4126805723300628</c:v>
                </c:pt>
                <c:pt idx="296">
                  <c:v>2.9581509705417961</c:v>
                </c:pt>
                <c:pt idx="297">
                  <c:v>3.4691630285469093</c:v>
                </c:pt>
                <c:pt idx="298">
                  <c:v>3.6627186402190191</c:v>
                </c:pt>
                <c:pt idx="299">
                  <c:v>3.6310497504189438</c:v>
                </c:pt>
                <c:pt idx="300">
                  <c:v>3.7596174008025014</c:v>
                </c:pt>
                <c:pt idx="301">
                  <c:v>3.8062920671247453</c:v>
                </c:pt>
                <c:pt idx="302">
                  <c:v>3.5647958550852747</c:v>
                </c:pt>
                <c:pt idx="303">
                  <c:v>3.5448344199878945</c:v>
                </c:pt>
                <c:pt idx="304">
                  <c:v>3.669882099000902</c:v>
                </c:pt>
                <c:pt idx="305">
                  <c:v>3.8095555204865668</c:v>
                </c:pt>
                <c:pt idx="306">
                  <c:v>3.5787360554086431</c:v>
                </c:pt>
                <c:pt idx="307">
                  <c:v>3.5189361429339101</c:v>
                </c:pt>
                <c:pt idx="308">
                  <c:v>3.4638120956298786</c:v>
                </c:pt>
                <c:pt idx="309">
                  <c:v>3.2233052639992441</c:v>
                </c:pt>
                <c:pt idx="310">
                  <c:v>3.1301514656015801</c:v>
                </c:pt>
                <c:pt idx="311">
                  <c:v>2.9987670663062902</c:v>
                </c:pt>
                <c:pt idx="312">
                  <c:v>3.170753772639364</c:v>
                </c:pt>
                <c:pt idx="313">
                  <c:v>3.1436247164047879</c:v>
                </c:pt>
                <c:pt idx="314">
                  <c:v>3.3221953263746191</c:v>
                </c:pt>
                <c:pt idx="315">
                  <c:v>3.1424333090384082</c:v>
                </c:pt>
                <c:pt idx="316">
                  <c:v>3.1633184408982378</c:v>
                </c:pt>
                <c:pt idx="317">
                  <c:v>3.2882039619565804</c:v>
                </c:pt>
                <c:pt idx="318">
                  <c:v>3.4385106601006812</c:v>
                </c:pt>
                <c:pt idx="319">
                  <c:v>3.5813735295201576</c:v>
                </c:pt>
                <c:pt idx="320">
                  <c:v>3.5228736701623173</c:v>
                </c:pt>
                <c:pt idx="321">
                  <c:v>3.7242626309217348</c:v>
                </c:pt>
                <c:pt idx="322">
                  <c:v>3.9186661252818022</c:v>
                </c:pt>
                <c:pt idx="323">
                  <c:v>3.5164423500864794</c:v>
                </c:pt>
                <c:pt idx="324">
                  <c:v>3.3747643832589853</c:v>
                </c:pt>
                <c:pt idx="325">
                  <c:v>3.3883188634699053</c:v>
                </c:pt>
                <c:pt idx="326">
                  <c:v>3.8776257935224274</c:v>
                </c:pt>
                <c:pt idx="327">
                  <c:v>4.152880241175998</c:v>
                </c:pt>
                <c:pt idx="328">
                  <c:v>4.3536986700492175</c:v>
                </c:pt>
                <c:pt idx="329">
                  <c:v>3.3336499360928884</c:v>
                </c:pt>
                <c:pt idx="330">
                  <c:v>3.3791345031272235</c:v>
                </c:pt>
                <c:pt idx="331">
                  <c:v>3.5333125053206493</c:v>
                </c:pt>
                <c:pt idx="332">
                  <c:v>3.3835932301943323</c:v>
                </c:pt>
                <c:pt idx="333">
                  <c:v>3.2187878387833284</c:v>
                </c:pt>
                <c:pt idx="334">
                  <c:v>2.9925101958234324</c:v>
                </c:pt>
                <c:pt idx="335">
                  <c:v>3.0850550724369046</c:v>
                </c:pt>
                <c:pt idx="336">
                  <c:v>3.1007984711471028</c:v>
                </c:pt>
                <c:pt idx="337">
                  <c:v>3.1219912834088257</c:v>
                </c:pt>
                <c:pt idx="338">
                  <c:v>3.1422835030154519</c:v>
                </c:pt>
                <c:pt idx="339">
                  <c:v>3.3107701118384409</c:v>
                </c:pt>
                <c:pt idx="340">
                  <c:v>3.0109065994978668</c:v>
                </c:pt>
                <c:pt idx="341">
                  <c:v>3.0287428958254403</c:v>
                </c:pt>
                <c:pt idx="342">
                  <c:v>3.0917976060046173</c:v>
                </c:pt>
                <c:pt idx="343">
                  <c:v>3.0691556360409096</c:v>
                </c:pt>
                <c:pt idx="344">
                  <c:v>3.2502111704817462</c:v>
                </c:pt>
                <c:pt idx="345">
                  <c:v>3.443161197759983</c:v>
                </c:pt>
                <c:pt idx="346">
                  <c:v>3.3985106636997582</c:v>
                </c:pt>
                <c:pt idx="347">
                  <c:v>3.2661261845204148</c:v>
                </c:pt>
                <c:pt idx="348">
                  <c:v>3.2879306184343586</c:v>
                </c:pt>
                <c:pt idx="349">
                  <c:v>3.0641384214219145</c:v>
                </c:pt>
                <c:pt idx="350">
                  <c:v>3.026437870834616</c:v>
                </c:pt>
                <c:pt idx="351">
                  <c:v>2.6718496149006059</c:v>
                </c:pt>
                <c:pt idx="352">
                  <c:v>2.8900395838183699</c:v>
                </c:pt>
                <c:pt idx="353">
                  <c:v>3.0322218959735703</c:v>
                </c:pt>
                <c:pt idx="354">
                  <c:v>3.1157558388286337</c:v>
                </c:pt>
                <c:pt idx="355">
                  <c:v>3.1430433848909063</c:v>
                </c:pt>
                <c:pt idx="356">
                  <c:v>3.1672899674519543</c:v>
                </c:pt>
                <c:pt idx="357">
                  <c:v>3.0090134374674866</c:v>
                </c:pt>
                <c:pt idx="358">
                  <c:v>2.9570836423397782</c:v>
                </c:pt>
                <c:pt idx="359">
                  <c:v>2.9292949206266008</c:v>
                </c:pt>
                <c:pt idx="360">
                  <c:v>2.936069608385909</c:v>
                </c:pt>
                <c:pt idx="361">
                  <c:v>2.892337792731364</c:v>
                </c:pt>
                <c:pt idx="362">
                  <c:v>3.0425610741745044</c:v>
                </c:pt>
                <c:pt idx="363">
                  <c:v>3.2137308738128554</c:v>
                </c:pt>
                <c:pt idx="364">
                  <c:v>3.3544581089005328</c:v>
                </c:pt>
                <c:pt idx="365">
                  <c:v>3.1236554354775881</c:v>
                </c:pt>
                <c:pt idx="366">
                  <c:v>3.0659765357055226</c:v>
                </c:pt>
                <c:pt idx="367">
                  <c:v>2.9262054232211927</c:v>
                </c:pt>
                <c:pt idx="368">
                  <c:v>2.8821684669464651</c:v>
                </c:pt>
                <c:pt idx="369">
                  <c:v>2.6389633071031109</c:v>
                </c:pt>
                <c:pt idx="370">
                  <c:v>2.4787513366240677</c:v>
                </c:pt>
                <c:pt idx="371">
                  <c:v>2.5975020562286923</c:v>
                </c:pt>
                <c:pt idx="372">
                  <c:v>2.7003042641808017</c:v>
                </c:pt>
                <c:pt idx="373">
                  <c:v>2.9233021478610142</c:v>
                </c:pt>
                <c:pt idx="374">
                  <c:v>2.9696030128785393</c:v>
                </c:pt>
                <c:pt idx="375">
                  <c:v>2.8450831180730809</c:v>
                </c:pt>
                <c:pt idx="376">
                  <c:v>3.1884098704161792</c:v>
                </c:pt>
                <c:pt idx="377">
                  <c:v>2.5205594462467156</c:v>
                </c:pt>
                <c:pt idx="378">
                  <c:v>2.3538989959853529</c:v>
                </c:pt>
                <c:pt idx="379">
                  <c:v>2.2852517651832693</c:v>
                </c:pt>
                <c:pt idx="380">
                  <c:v>2.3003626433848319</c:v>
                </c:pt>
                <c:pt idx="381">
                  <c:v>2.4008275400052863</c:v>
                </c:pt>
                <c:pt idx="382">
                  <c:v>2.3026399072703168</c:v>
                </c:pt>
                <c:pt idx="383">
                  <c:v>1.9358062247613204</c:v>
                </c:pt>
                <c:pt idx="384">
                  <c:v>1.5374590353329296</c:v>
                </c:pt>
                <c:pt idx="385">
                  <c:v>1.0000669741577295</c:v>
                </c:pt>
                <c:pt idx="386">
                  <c:v>0.88485242823300325</c:v>
                </c:pt>
                <c:pt idx="387">
                  <c:v>0.78014358139590967</c:v>
                </c:pt>
                <c:pt idx="388">
                  <c:v>0.74209781181576762</c:v>
                </c:pt>
                <c:pt idx="389">
                  <c:v>0.74576143052059352</c:v>
                </c:pt>
                <c:pt idx="390">
                  <c:v>0.7506554090843891</c:v>
                </c:pt>
                <c:pt idx="391">
                  <c:v>0.7065553411699611</c:v>
                </c:pt>
                <c:pt idx="392">
                  <c:v>0.88486041113463287</c:v>
                </c:pt>
                <c:pt idx="393">
                  <c:v>0.9144418874412098</c:v>
                </c:pt>
                <c:pt idx="394">
                  <c:v>0.9123092119577183</c:v>
                </c:pt>
                <c:pt idx="395">
                  <c:v>0.93243388392210191</c:v>
                </c:pt>
                <c:pt idx="396">
                  <c:v>0.90910610195406893</c:v>
                </c:pt>
                <c:pt idx="397">
                  <c:v>1.052451572762332</c:v>
                </c:pt>
                <c:pt idx="398">
                  <c:v>0.96789601807548398</c:v>
                </c:pt>
                <c:pt idx="399">
                  <c:v>0.99770937022795347</c:v>
                </c:pt>
                <c:pt idx="400">
                  <c:v>0.94539762723627119</c:v>
                </c:pt>
                <c:pt idx="401">
                  <c:v>1.1437399935321777</c:v>
                </c:pt>
                <c:pt idx="402">
                  <c:v>1.2078765355225591</c:v>
                </c:pt>
                <c:pt idx="403">
                  <c:v>1.4012385267410332</c:v>
                </c:pt>
                <c:pt idx="404">
                  <c:v>1.6436479748156416</c:v>
                </c:pt>
                <c:pt idx="405">
                  <c:v>1.6239240583367343</c:v>
                </c:pt>
                <c:pt idx="406">
                  <c:v>1.611037018151189</c:v>
                </c:pt>
                <c:pt idx="407">
                  <c:v>1.6583365169065556</c:v>
                </c:pt>
                <c:pt idx="408">
                  <c:v>1.6906704419005854</c:v>
                </c:pt>
                <c:pt idx="409">
                  <c:v>3.1202907290351649</c:v>
                </c:pt>
                <c:pt idx="410">
                  <c:v>1.5748383419169745</c:v>
                </c:pt>
                <c:pt idx="411">
                  <c:v>2.0355724930410637</c:v>
                </c:pt>
                <c:pt idx="412">
                  <c:v>2.9465016992887372</c:v>
                </c:pt>
                <c:pt idx="413">
                  <c:v>3.0479939406967747</c:v>
                </c:pt>
                <c:pt idx="414">
                  <c:v>2.947871616270505</c:v>
                </c:pt>
                <c:pt idx="415">
                  <c:v>2.6199823547389647</c:v>
                </c:pt>
                <c:pt idx="416">
                  <c:v>2.3437700688800422</c:v>
                </c:pt>
                <c:pt idx="417">
                  <c:v>1.9993534569416458</c:v>
                </c:pt>
                <c:pt idx="418">
                  <c:v>1.8177854135212279</c:v>
                </c:pt>
                <c:pt idx="419">
                  <c:v>1.7821097989642332</c:v>
                </c:pt>
                <c:pt idx="420">
                  <c:v>1.6588434777304299</c:v>
                </c:pt>
                <c:pt idx="421">
                  <c:v>1.705366143507324</c:v>
                </c:pt>
                <c:pt idx="422">
                  <c:v>1.5317310309389374</c:v>
                </c:pt>
                <c:pt idx="423">
                  <c:v>1.4644383232457183</c:v>
                </c:pt>
                <c:pt idx="424">
                  <c:v>1.5757249863726071</c:v>
                </c:pt>
                <c:pt idx="425">
                  <c:v>1.6862163060985695</c:v>
                </c:pt>
                <c:pt idx="426">
                  <c:v>1.9610979809605471</c:v>
                </c:pt>
                <c:pt idx="427">
                  <c:v>2.2243633398882299</c:v>
                </c:pt>
                <c:pt idx="428">
                  <c:v>2.4959956068520097</c:v>
                </c:pt>
                <c:pt idx="429">
                  <c:v>2.7828889205301741</c:v>
                </c:pt>
                <c:pt idx="430">
                  <c:v>2.5382690211082504</c:v>
                </c:pt>
                <c:pt idx="431">
                  <c:v>2.3309286709237718</c:v>
                </c:pt>
                <c:pt idx="432">
                  <c:v>2.0279543949330425</c:v>
                </c:pt>
                <c:pt idx="433">
                  <c:v>1.8438927617521201</c:v>
                </c:pt>
                <c:pt idx="434">
                  <c:v>1.8821197549191946</c:v>
                </c:pt>
                <c:pt idx="435">
                  <c:v>2.0038360471162626</c:v>
                </c:pt>
                <c:pt idx="436">
                  <c:v>2.2893944491781624</c:v>
                </c:pt>
                <c:pt idx="437">
                  <c:v>1.7586808184464575</c:v>
                </c:pt>
                <c:pt idx="438">
                  <c:v>1.8411187529676374</c:v>
                </c:pt>
                <c:pt idx="439">
                  <c:v>1.8184581134327278</c:v>
                </c:pt>
                <c:pt idx="440">
                  <c:v>2.0478442269441777</c:v>
                </c:pt>
                <c:pt idx="441">
                  <c:v>2.1897752595618316</c:v>
                </c:pt>
                <c:pt idx="442">
                  <c:v>2.5766079262930832</c:v>
                </c:pt>
                <c:pt idx="443">
                  <c:v>3.2413988123439439</c:v>
                </c:pt>
                <c:pt idx="444">
                  <c:v>3.0618054918745665</c:v>
                </c:pt>
                <c:pt idx="445">
                  <c:v>3.3870832529117116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D-4BC5-AC7D-73E169A7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'018C'!$W$14:$W$805</c:f>
              <c:numCache>
                <c:formatCode>0</c:formatCode>
                <c:ptCount val="7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3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4</c:v>
                </c:pt>
                <c:pt idx="409">
                  <c:v>4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4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D-468B-84BC-C1A9A4695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'018C'!$Y$14:$Y$805</c:f>
              <c:numCache>
                <c:formatCode>0</c:formatCode>
                <c:ptCount val="79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8</c:v>
                </c:pt>
                <c:pt idx="29">
                  <c:v>5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3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5</c:v>
                </c:pt>
                <c:pt idx="411">
                  <c:v>5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3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9-4CB5-A14E-3566C4476D7C}"/>
            </c:ext>
          </c:extLst>
        </c:ser>
        <c:ser>
          <c:idx val="0"/>
          <c:order val="1"/>
          <c:tx>
            <c:strRef>
              <c:f>'018C'!$X$11:$Y$11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'018C'!$Y$14:$Y$805</c:f>
              <c:numCache>
                <c:formatCode>0</c:formatCode>
                <c:ptCount val="79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8</c:v>
                </c:pt>
                <c:pt idx="29">
                  <c:v>5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3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5</c:v>
                </c:pt>
                <c:pt idx="411">
                  <c:v>5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3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39-4CB5-A14E-3566C447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'018C'!$U$14:$U$805</c:f>
              <c:numCache>
                <c:formatCode>0</c:formatCode>
                <c:ptCount val="7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1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5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4</c:v>
                </c:pt>
                <c:pt idx="327">
                  <c:v>4</c:v>
                </c:pt>
                <c:pt idx="328">
                  <c:v>3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</c:numCache>
            </c:numRef>
          </c:xVal>
          <c:yVal>
            <c:numRef>
              <c:f>'018C'!$J$14:$J$805</c:f>
              <c:numCache>
                <c:formatCode>0.0</c:formatCode>
                <c:ptCount val="792"/>
                <c:pt idx="0">
                  <c:v>-0.96404199475065622</c:v>
                </c:pt>
                <c:pt idx="1">
                  <c:v>-1.1280839895013124</c:v>
                </c:pt>
                <c:pt idx="2">
                  <c:v>-1.2921259842519686</c:v>
                </c:pt>
                <c:pt idx="3">
                  <c:v>-1.4561679790026247</c:v>
                </c:pt>
                <c:pt idx="4">
                  <c:v>-1.6202099737532807</c:v>
                </c:pt>
                <c:pt idx="5">
                  <c:v>-1.7842519685039369</c:v>
                </c:pt>
                <c:pt idx="6">
                  <c:v>-1.948293963254593</c:v>
                </c:pt>
                <c:pt idx="7">
                  <c:v>-2.1123359580052492</c:v>
                </c:pt>
                <c:pt idx="8">
                  <c:v>-2.2763779527559054</c:v>
                </c:pt>
                <c:pt idx="9">
                  <c:v>-2.4404199475065615</c:v>
                </c:pt>
                <c:pt idx="10">
                  <c:v>-2.6044619422572177</c:v>
                </c:pt>
                <c:pt idx="11">
                  <c:v>-2.7685039370078739</c:v>
                </c:pt>
                <c:pt idx="12">
                  <c:v>-2.9325459317585301</c:v>
                </c:pt>
                <c:pt idx="13">
                  <c:v>-3.0965879265091862</c:v>
                </c:pt>
                <c:pt idx="14">
                  <c:v>-3.2606299212598424</c:v>
                </c:pt>
                <c:pt idx="15">
                  <c:v>-3.4246719160104986</c:v>
                </c:pt>
                <c:pt idx="16">
                  <c:v>-3.5887139107611548</c:v>
                </c:pt>
                <c:pt idx="17">
                  <c:v>-3.7527559055118109</c:v>
                </c:pt>
                <c:pt idx="18">
                  <c:v>-3.9167979002624671</c:v>
                </c:pt>
                <c:pt idx="19">
                  <c:v>-4.0808398950131233</c:v>
                </c:pt>
                <c:pt idx="20">
                  <c:v>-4.2448818897637794</c:v>
                </c:pt>
                <c:pt idx="21">
                  <c:v>-4.4089238845144356</c:v>
                </c:pt>
                <c:pt idx="22">
                  <c:v>-4.5729658792650918</c:v>
                </c:pt>
                <c:pt idx="23">
                  <c:v>-4.737007874015748</c:v>
                </c:pt>
                <c:pt idx="24">
                  <c:v>-4.9010498687664041</c:v>
                </c:pt>
                <c:pt idx="25">
                  <c:v>-5.0650918635170603</c:v>
                </c:pt>
                <c:pt idx="26">
                  <c:v>-5.2291338582677165</c:v>
                </c:pt>
                <c:pt idx="27">
                  <c:v>-5.3931758530183718</c:v>
                </c:pt>
                <c:pt idx="28">
                  <c:v>-5.5572178477690279</c:v>
                </c:pt>
                <c:pt idx="29">
                  <c:v>-5.721259842519685</c:v>
                </c:pt>
                <c:pt idx="30">
                  <c:v>-5.8853018372703412</c:v>
                </c:pt>
                <c:pt idx="31">
                  <c:v>-6.0493438320209973</c:v>
                </c:pt>
                <c:pt idx="32">
                  <c:v>-6.2133858267716526</c:v>
                </c:pt>
                <c:pt idx="33">
                  <c:v>-6.3774278215223088</c:v>
                </c:pt>
                <c:pt idx="34">
                  <c:v>-6.541469816272965</c:v>
                </c:pt>
                <c:pt idx="35">
                  <c:v>-6.705511811023622</c:v>
                </c:pt>
                <c:pt idx="36">
                  <c:v>-6.8695538057742782</c:v>
                </c:pt>
                <c:pt idx="37">
                  <c:v>-7.0335958005249335</c:v>
                </c:pt>
                <c:pt idx="38">
                  <c:v>-7.1976377952755897</c:v>
                </c:pt>
                <c:pt idx="39">
                  <c:v>-7.3616797900262458</c:v>
                </c:pt>
                <c:pt idx="40">
                  <c:v>-7.525721784776902</c:v>
                </c:pt>
                <c:pt idx="41">
                  <c:v>-7.6897637795275591</c:v>
                </c:pt>
                <c:pt idx="42">
                  <c:v>-7.8538057742782144</c:v>
                </c:pt>
                <c:pt idx="43">
                  <c:v>-8.0178477690288723</c:v>
                </c:pt>
                <c:pt idx="44">
                  <c:v>-8.1818897637795267</c:v>
                </c:pt>
                <c:pt idx="45">
                  <c:v>-8.3459317585301829</c:v>
                </c:pt>
                <c:pt idx="46">
                  <c:v>-8.5099737532808408</c:v>
                </c:pt>
                <c:pt idx="47">
                  <c:v>-8.6740157480314952</c:v>
                </c:pt>
                <c:pt idx="48">
                  <c:v>-8.8380577427821532</c:v>
                </c:pt>
                <c:pt idx="49">
                  <c:v>-9.0020997375328093</c:v>
                </c:pt>
                <c:pt idx="50">
                  <c:v>-9.1661417322834637</c:v>
                </c:pt>
                <c:pt idx="51">
                  <c:v>-9.3301837270341217</c:v>
                </c:pt>
                <c:pt idx="52">
                  <c:v>-9.4942257217847761</c:v>
                </c:pt>
                <c:pt idx="53">
                  <c:v>-9.658267716535434</c:v>
                </c:pt>
                <c:pt idx="54">
                  <c:v>-9.8223097112860902</c:v>
                </c:pt>
                <c:pt idx="55">
                  <c:v>-9.9863517060367446</c:v>
                </c:pt>
                <c:pt idx="56">
                  <c:v>-10.150393700787403</c:v>
                </c:pt>
                <c:pt idx="57">
                  <c:v>-10.314435695538057</c:v>
                </c:pt>
                <c:pt idx="58">
                  <c:v>-10.478477690288715</c:v>
                </c:pt>
                <c:pt idx="59">
                  <c:v>-10.642519685039371</c:v>
                </c:pt>
                <c:pt idx="60">
                  <c:v>-10.806561679790025</c:v>
                </c:pt>
                <c:pt idx="61">
                  <c:v>-10.970603674540683</c:v>
                </c:pt>
                <c:pt idx="62">
                  <c:v>-11.134645669291338</c:v>
                </c:pt>
                <c:pt idx="63">
                  <c:v>-11.298687664041996</c:v>
                </c:pt>
                <c:pt idx="64">
                  <c:v>-11.462729658792652</c:v>
                </c:pt>
                <c:pt idx="65">
                  <c:v>-11.626771653543306</c:v>
                </c:pt>
                <c:pt idx="66">
                  <c:v>-11.790813648293964</c:v>
                </c:pt>
                <c:pt idx="67">
                  <c:v>-11.954855643044619</c:v>
                </c:pt>
                <c:pt idx="68">
                  <c:v>-12.118897637795277</c:v>
                </c:pt>
                <c:pt idx="69">
                  <c:v>-12.282939632545931</c:v>
                </c:pt>
                <c:pt idx="70">
                  <c:v>-12.446981627296587</c:v>
                </c:pt>
                <c:pt idx="71">
                  <c:v>-12.611023622047245</c:v>
                </c:pt>
                <c:pt idx="72">
                  <c:v>-12.7750656167979</c:v>
                </c:pt>
                <c:pt idx="73">
                  <c:v>-12.939107611548557</c:v>
                </c:pt>
                <c:pt idx="74">
                  <c:v>-13.103149606299212</c:v>
                </c:pt>
                <c:pt idx="75">
                  <c:v>-13.267191601049868</c:v>
                </c:pt>
                <c:pt idx="76">
                  <c:v>-13.431233595800526</c:v>
                </c:pt>
                <c:pt idx="77">
                  <c:v>-13.59527559055118</c:v>
                </c:pt>
                <c:pt idx="78">
                  <c:v>-13.759317585301838</c:v>
                </c:pt>
                <c:pt idx="79">
                  <c:v>-13.923359580052493</c:v>
                </c:pt>
                <c:pt idx="80">
                  <c:v>-14.087401574803149</c:v>
                </c:pt>
                <c:pt idx="81">
                  <c:v>-14.251443569553805</c:v>
                </c:pt>
                <c:pt idx="82">
                  <c:v>-14.415485564304463</c:v>
                </c:pt>
                <c:pt idx="83">
                  <c:v>-14.579527559055119</c:v>
                </c:pt>
                <c:pt idx="84">
                  <c:v>-14.743569553805774</c:v>
                </c:pt>
                <c:pt idx="85">
                  <c:v>-14.90761154855643</c:v>
                </c:pt>
                <c:pt idx="86">
                  <c:v>-15.071653543307086</c:v>
                </c:pt>
                <c:pt idx="87">
                  <c:v>-15.235695538057744</c:v>
                </c:pt>
                <c:pt idx="88">
                  <c:v>-15.3997375328084</c:v>
                </c:pt>
                <c:pt idx="89">
                  <c:v>-15.563779527559054</c:v>
                </c:pt>
                <c:pt idx="90">
                  <c:v>-15.727821522309711</c:v>
                </c:pt>
                <c:pt idx="91">
                  <c:v>-15.891863517060367</c:v>
                </c:pt>
                <c:pt idx="92">
                  <c:v>-16.055905511811023</c:v>
                </c:pt>
                <c:pt idx="93">
                  <c:v>-16.219947506561681</c:v>
                </c:pt>
                <c:pt idx="94">
                  <c:v>-16.383989501312335</c:v>
                </c:pt>
                <c:pt idx="95">
                  <c:v>-16.54803149606299</c:v>
                </c:pt>
                <c:pt idx="96">
                  <c:v>-16.712073490813648</c:v>
                </c:pt>
                <c:pt idx="97">
                  <c:v>-16.876115485564306</c:v>
                </c:pt>
                <c:pt idx="98">
                  <c:v>-17.04015748031496</c:v>
                </c:pt>
                <c:pt idx="99">
                  <c:v>-17.204199475065618</c:v>
                </c:pt>
                <c:pt idx="100">
                  <c:v>-17.368241469816272</c:v>
                </c:pt>
                <c:pt idx="101">
                  <c:v>-17.532283464566927</c:v>
                </c:pt>
                <c:pt idx="102">
                  <c:v>-17.696325459317585</c:v>
                </c:pt>
                <c:pt idx="103">
                  <c:v>-17.860367454068243</c:v>
                </c:pt>
                <c:pt idx="104">
                  <c:v>-18.024409448818897</c:v>
                </c:pt>
                <c:pt idx="105">
                  <c:v>-18.188451443569551</c:v>
                </c:pt>
                <c:pt idx="106">
                  <c:v>-18.352493438320209</c:v>
                </c:pt>
                <c:pt idx="107">
                  <c:v>-18.516535433070867</c:v>
                </c:pt>
                <c:pt idx="108">
                  <c:v>-18.680577427821522</c:v>
                </c:pt>
                <c:pt idx="109">
                  <c:v>-18.84461942257218</c:v>
                </c:pt>
                <c:pt idx="110">
                  <c:v>-19.008661417322834</c:v>
                </c:pt>
                <c:pt idx="111">
                  <c:v>-19.172703412073488</c:v>
                </c:pt>
                <c:pt idx="112">
                  <c:v>-19.336745406824146</c:v>
                </c:pt>
                <c:pt idx="113">
                  <c:v>-19.500787401574804</c:v>
                </c:pt>
                <c:pt idx="114">
                  <c:v>-19.664829396325459</c:v>
                </c:pt>
                <c:pt idx="115">
                  <c:v>-19.828871391076113</c:v>
                </c:pt>
                <c:pt idx="116">
                  <c:v>-19.992913385826771</c:v>
                </c:pt>
                <c:pt idx="117">
                  <c:v>-20.156955380577429</c:v>
                </c:pt>
                <c:pt idx="118">
                  <c:v>-20.320997375328083</c:v>
                </c:pt>
                <c:pt idx="119">
                  <c:v>-20.485039370078741</c:v>
                </c:pt>
                <c:pt idx="120">
                  <c:v>-20.649081364829396</c:v>
                </c:pt>
                <c:pt idx="121">
                  <c:v>-20.81312335958005</c:v>
                </c:pt>
                <c:pt idx="122">
                  <c:v>-20.977165354330708</c:v>
                </c:pt>
                <c:pt idx="123">
                  <c:v>-21.141207349081366</c:v>
                </c:pt>
                <c:pt idx="124">
                  <c:v>-21.305249343832021</c:v>
                </c:pt>
                <c:pt idx="125">
                  <c:v>-21.469291338582675</c:v>
                </c:pt>
                <c:pt idx="126">
                  <c:v>-21.633333333333333</c:v>
                </c:pt>
                <c:pt idx="127">
                  <c:v>-21.797375328083991</c:v>
                </c:pt>
                <c:pt idx="128">
                  <c:v>-21.961417322834645</c:v>
                </c:pt>
                <c:pt idx="129">
                  <c:v>-22.125459317585303</c:v>
                </c:pt>
                <c:pt idx="130">
                  <c:v>-22.289501312335958</c:v>
                </c:pt>
                <c:pt idx="131">
                  <c:v>-22.453543307086612</c:v>
                </c:pt>
                <c:pt idx="132">
                  <c:v>-22.61758530183727</c:v>
                </c:pt>
                <c:pt idx="133">
                  <c:v>-22.781627296587928</c:v>
                </c:pt>
                <c:pt idx="134">
                  <c:v>-22.945669291338582</c:v>
                </c:pt>
                <c:pt idx="135">
                  <c:v>-23.109711286089237</c:v>
                </c:pt>
                <c:pt idx="136">
                  <c:v>-23.273753280839895</c:v>
                </c:pt>
                <c:pt idx="137">
                  <c:v>-23.437795275590553</c:v>
                </c:pt>
                <c:pt idx="138">
                  <c:v>-23.601837270341207</c:v>
                </c:pt>
                <c:pt idx="139">
                  <c:v>-23.765879265091861</c:v>
                </c:pt>
                <c:pt idx="140">
                  <c:v>-23.929921259842519</c:v>
                </c:pt>
                <c:pt idx="141">
                  <c:v>-24.093963254593174</c:v>
                </c:pt>
                <c:pt idx="142">
                  <c:v>-24.258005249343832</c:v>
                </c:pt>
                <c:pt idx="143">
                  <c:v>-24.42204724409449</c:v>
                </c:pt>
                <c:pt idx="144">
                  <c:v>-24.586089238845144</c:v>
                </c:pt>
                <c:pt idx="145">
                  <c:v>-24.750131233595798</c:v>
                </c:pt>
                <c:pt idx="146">
                  <c:v>-24.914173228346456</c:v>
                </c:pt>
                <c:pt idx="147">
                  <c:v>-25.078215223097114</c:v>
                </c:pt>
                <c:pt idx="148">
                  <c:v>-25.242257217847769</c:v>
                </c:pt>
                <c:pt idx="149">
                  <c:v>-25.406299212598423</c:v>
                </c:pt>
                <c:pt idx="150">
                  <c:v>-25.570341207349081</c:v>
                </c:pt>
                <c:pt idx="151">
                  <c:v>-25.734383202099735</c:v>
                </c:pt>
                <c:pt idx="152">
                  <c:v>-25.898425196850393</c:v>
                </c:pt>
                <c:pt idx="153">
                  <c:v>-26.062467191601051</c:v>
                </c:pt>
                <c:pt idx="154">
                  <c:v>-26.226509186351706</c:v>
                </c:pt>
                <c:pt idx="155">
                  <c:v>-26.39055118110236</c:v>
                </c:pt>
                <c:pt idx="156">
                  <c:v>-26.554593175853018</c:v>
                </c:pt>
                <c:pt idx="157">
                  <c:v>-26.718635170603676</c:v>
                </c:pt>
                <c:pt idx="158">
                  <c:v>-26.88267716535433</c:v>
                </c:pt>
                <c:pt idx="159">
                  <c:v>-27.046719160104985</c:v>
                </c:pt>
                <c:pt idx="160">
                  <c:v>-27.210761154855646</c:v>
                </c:pt>
                <c:pt idx="161">
                  <c:v>-27.374803149606297</c:v>
                </c:pt>
                <c:pt idx="162">
                  <c:v>-27.538845144356955</c:v>
                </c:pt>
                <c:pt idx="163">
                  <c:v>-27.702887139107609</c:v>
                </c:pt>
                <c:pt idx="164">
                  <c:v>-27.866929133858267</c:v>
                </c:pt>
                <c:pt idx="165">
                  <c:v>-28.030971128608925</c:v>
                </c:pt>
                <c:pt idx="166">
                  <c:v>-28.19501312335958</c:v>
                </c:pt>
                <c:pt idx="167">
                  <c:v>-28.359055118110238</c:v>
                </c:pt>
                <c:pt idx="168">
                  <c:v>-28.523097112860889</c:v>
                </c:pt>
                <c:pt idx="169">
                  <c:v>-28.687139107611547</c:v>
                </c:pt>
                <c:pt idx="170">
                  <c:v>-28.851181102362208</c:v>
                </c:pt>
                <c:pt idx="171">
                  <c:v>-29.015223097112859</c:v>
                </c:pt>
                <c:pt idx="172">
                  <c:v>-29.179265091863517</c:v>
                </c:pt>
                <c:pt idx="173">
                  <c:v>-29.343307086614171</c:v>
                </c:pt>
                <c:pt idx="174">
                  <c:v>-29.507349081364829</c:v>
                </c:pt>
                <c:pt idx="175">
                  <c:v>-29.671391076115487</c:v>
                </c:pt>
                <c:pt idx="176">
                  <c:v>-29.835433070866141</c:v>
                </c:pt>
                <c:pt idx="177">
                  <c:v>-29.999475065616799</c:v>
                </c:pt>
                <c:pt idx="178">
                  <c:v>-30.16351706036745</c:v>
                </c:pt>
                <c:pt idx="179">
                  <c:v>-30.327559055118108</c:v>
                </c:pt>
                <c:pt idx="180">
                  <c:v>-30.491601049868766</c:v>
                </c:pt>
                <c:pt idx="181">
                  <c:v>-30.655643044619421</c:v>
                </c:pt>
                <c:pt idx="182">
                  <c:v>-30.819685039370079</c:v>
                </c:pt>
                <c:pt idx="183">
                  <c:v>-30.983727034120733</c:v>
                </c:pt>
                <c:pt idx="184">
                  <c:v>-31.147769028871391</c:v>
                </c:pt>
                <c:pt idx="185">
                  <c:v>-31.311811023622049</c:v>
                </c:pt>
                <c:pt idx="186">
                  <c:v>-31.4758530183727</c:v>
                </c:pt>
                <c:pt idx="187">
                  <c:v>-31.639895013123361</c:v>
                </c:pt>
                <c:pt idx="188">
                  <c:v>-31.803937007874012</c:v>
                </c:pt>
                <c:pt idx="189">
                  <c:v>-31.96797900262467</c:v>
                </c:pt>
                <c:pt idx="190">
                  <c:v>-32.132020997375328</c:v>
                </c:pt>
                <c:pt idx="191">
                  <c:v>-32.296062992125982</c:v>
                </c:pt>
                <c:pt idx="192">
                  <c:v>-32.460104986876637</c:v>
                </c:pt>
                <c:pt idx="193">
                  <c:v>-32.624146981627291</c:v>
                </c:pt>
                <c:pt idx="194">
                  <c:v>-32.788188976377953</c:v>
                </c:pt>
                <c:pt idx="195">
                  <c:v>-32.952230971128607</c:v>
                </c:pt>
                <c:pt idx="196">
                  <c:v>-33.116272965879261</c:v>
                </c:pt>
                <c:pt idx="197">
                  <c:v>-33.280314960629916</c:v>
                </c:pt>
                <c:pt idx="198">
                  <c:v>-33.44435695538057</c:v>
                </c:pt>
                <c:pt idx="199">
                  <c:v>-33.608398950131232</c:v>
                </c:pt>
                <c:pt idx="200">
                  <c:v>-33.772440944881886</c:v>
                </c:pt>
                <c:pt idx="201">
                  <c:v>-33.93648293963254</c:v>
                </c:pt>
                <c:pt idx="202">
                  <c:v>-34.100524934383202</c:v>
                </c:pt>
                <c:pt idx="203">
                  <c:v>-34.264566929133849</c:v>
                </c:pt>
                <c:pt idx="204">
                  <c:v>-34.428608923884511</c:v>
                </c:pt>
                <c:pt idx="205">
                  <c:v>-34.592650918635165</c:v>
                </c:pt>
                <c:pt idx="206">
                  <c:v>-34.75669291338582</c:v>
                </c:pt>
                <c:pt idx="207">
                  <c:v>-34.920734908136481</c:v>
                </c:pt>
                <c:pt idx="208">
                  <c:v>-35.084776902887135</c:v>
                </c:pt>
                <c:pt idx="209">
                  <c:v>-35.24881889763779</c:v>
                </c:pt>
                <c:pt idx="210">
                  <c:v>-35.412860892388451</c:v>
                </c:pt>
                <c:pt idx="211">
                  <c:v>-35.576902887139099</c:v>
                </c:pt>
                <c:pt idx="212">
                  <c:v>-35.74094488188976</c:v>
                </c:pt>
                <c:pt idx="213">
                  <c:v>-35.904986876640415</c:v>
                </c:pt>
                <c:pt idx="214">
                  <c:v>-36.069028871391069</c:v>
                </c:pt>
                <c:pt idx="215">
                  <c:v>-36.23307086614173</c:v>
                </c:pt>
                <c:pt idx="216">
                  <c:v>-36.397112860892385</c:v>
                </c:pt>
                <c:pt idx="217">
                  <c:v>-36.561154855643039</c:v>
                </c:pt>
                <c:pt idx="218">
                  <c:v>-36.725196850393694</c:v>
                </c:pt>
                <c:pt idx="219">
                  <c:v>-36.889238845144355</c:v>
                </c:pt>
                <c:pt idx="220">
                  <c:v>-37.05328083989501</c:v>
                </c:pt>
                <c:pt idx="221">
                  <c:v>-37.217322834645664</c:v>
                </c:pt>
                <c:pt idx="222">
                  <c:v>-37.381364829396325</c:v>
                </c:pt>
                <c:pt idx="223">
                  <c:v>-37.545406824146973</c:v>
                </c:pt>
                <c:pt idx="224">
                  <c:v>-37.709448818897634</c:v>
                </c:pt>
                <c:pt idx="225">
                  <c:v>-37.873490813648289</c:v>
                </c:pt>
                <c:pt idx="226">
                  <c:v>-38.037532808398943</c:v>
                </c:pt>
                <c:pt idx="227">
                  <c:v>-38.201574803149605</c:v>
                </c:pt>
                <c:pt idx="228">
                  <c:v>-38.365616797900259</c:v>
                </c:pt>
                <c:pt idx="229">
                  <c:v>-38.529658792650913</c:v>
                </c:pt>
                <c:pt idx="230">
                  <c:v>-38.693700787401575</c:v>
                </c:pt>
                <c:pt idx="231">
                  <c:v>-38.857742782152222</c:v>
                </c:pt>
                <c:pt idx="232">
                  <c:v>-39.021784776902884</c:v>
                </c:pt>
                <c:pt idx="233">
                  <c:v>-39.185826771653538</c:v>
                </c:pt>
                <c:pt idx="234">
                  <c:v>-39.349868766404192</c:v>
                </c:pt>
                <c:pt idx="235">
                  <c:v>-39.513910761154854</c:v>
                </c:pt>
                <c:pt idx="236">
                  <c:v>-39.677952755905508</c:v>
                </c:pt>
                <c:pt idx="237">
                  <c:v>-39.841994750656163</c:v>
                </c:pt>
                <c:pt idx="238">
                  <c:v>-40.006036745406817</c:v>
                </c:pt>
                <c:pt idx="239">
                  <c:v>-40.170078740157479</c:v>
                </c:pt>
                <c:pt idx="240">
                  <c:v>-40.334120734908133</c:v>
                </c:pt>
                <c:pt idx="241">
                  <c:v>-40.498162729658787</c:v>
                </c:pt>
                <c:pt idx="242">
                  <c:v>-40.662204724409442</c:v>
                </c:pt>
                <c:pt idx="243">
                  <c:v>-40.826246719160096</c:v>
                </c:pt>
                <c:pt idx="244">
                  <c:v>-40.990288713910758</c:v>
                </c:pt>
                <c:pt idx="245">
                  <c:v>-41.154330708661412</c:v>
                </c:pt>
                <c:pt idx="246">
                  <c:v>-41.318372703412066</c:v>
                </c:pt>
                <c:pt idx="247">
                  <c:v>-41.482414698162728</c:v>
                </c:pt>
                <c:pt idx="248">
                  <c:v>-41.646456692913375</c:v>
                </c:pt>
                <c:pt idx="249">
                  <c:v>-41.810498687664037</c:v>
                </c:pt>
                <c:pt idx="250">
                  <c:v>-41.974540682414698</c:v>
                </c:pt>
                <c:pt idx="251">
                  <c:v>-42.138582677165346</c:v>
                </c:pt>
                <c:pt idx="252">
                  <c:v>-42.302624671916007</c:v>
                </c:pt>
                <c:pt idx="253">
                  <c:v>-42.466666666666661</c:v>
                </c:pt>
                <c:pt idx="254">
                  <c:v>-42.630708661417316</c:v>
                </c:pt>
                <c:pt idx="255">
                  <c:v>-42.794750656167977</c:v>
                </c:pt>
                <c:pt idx="256">
                  <c:v>-42.958792650918632</c:v>
                </c:pt>
                <c:pt idx="257">
                  <c:v>-43.122834645669286</c:v>
                </c:pt>
                <c:pt idx="258">
                  <c:v>-43.286876640419941</c:v>
                </c:pt>
                <c:pt idx="259">
                  <c:v>-43.450918635170602</c:v>
                </c:pt>
                <c:pt idx="260">
                  <c:v>-43.614960629921256</c:v>
                </c:pt>
                <c:pt idx="261">
                  <c:v>-43.779002624671911</c:v>
                </c:pt>
                <c:pt idx="262">
                  <c:v>-43.943044619422565</c:v>
                </c:pt>
                <c:pt idx="263">
                  <c:v>-44.10708661417322</c:v>
                </c:pt>
                <c:pt idx="264">
                  <c:v>-44.271128608923881</c:v>
                </c:pt>
                <c:pt idx="265">
                  <c:v>-44.435170603674536</c:v>
                </c:pt>
                <c:pt idx="266">
                  <c:v>-44.59921259842519</c:v>
                </c:pt>
                <c:pt idx="267">
                  <c:v>-44.763254593175851</c:v>
                </c:pt>
                <c:pt idx="268">
                  <c:v>-44.927296587926499</c:v>
                </c:pt>
                <c:pt idx="269">
                  <c:v>-45.09133858267716</c:v>
                </c:pt>
                <c:pt idx="270">
                  <c:v>-45.255380577427822</c:v>
                </c:pt>
                <c:pt idx="271">
                  <c:v>-45.419422572178469</c:v>
                </c:pt>
                <c:pt idx="272">
                  <c:v>-45.583464566929131</c:v>
                </c:pt>
                <c:pt idx="273">
                  <c:v>-45.747506561679785</c:v>
                </c:pt>
                <c:pt idx="274">
                  <c:v>-45.911548556430439</c:v>
                </c:pt>
                <c:pt idx="275">
                  <c:v>-46.075590551181101</c:v>
                </c:pt>
                <c:pt idx="276">
                  <c:v>-46.239632545931755</c:v>
                </c:pt>
                <c:pt idx="277">
                  <c:v>-46.40367454068241</c:v>
                </c:pt>
                <c:pt idx="278">
                  <c:v>-46.567716535433064</c:v>
                </c:pt>
                <c:pt idx="279">
                  <c:v>-46.731758530183718</c:v>
                </c:pt>
                <c:pt idx="280">
                  <c:v>-46.89580052493438</c:v>
                </c:pt>
                <c:pt idx="281">
                  <c:v>-47.059842519685034</c:v>
                </c:pt>
                <c:pt idx="282">
                  <c:v>-47.223884514435689</c:v>
                </c:pt>
                <c:pt idx="283">
                  <c:v>-47.387926509186343</c:v>
                </c:pt>
                <c:pt idx="284">
                  <c:v>-47.551968503937005</c:v>
                </c:pt>
                <c:pt idx="285">
                  <c:v>-47.716010498687659</c:v>
                </c:pt>
                <c:pt idx="286">
                  <c:v>-47.880052493438313</c:v>
                </c:pt>
                <c:pt idx="287">
                  <c:v>-48.044094488188975</c:v>
                </c:pt>
                <c:pt idx="288">
                  <c:v>-48.208136482939622</c:v>
                </c:pt>
                <c:pt idx="289">
                  <c:v>-48.372178477690284</c:v>
                </c:pt>
                <c:pt idx="290">
                  <c:v>-48.536220472440945</c:v>
                </c:pt>
                <c:pt idx="291">
                  <c:v>-48.700262467191592</c:v>
                </c:pt>
                <c:pt idx="292">
                  <c:v>-48.864304461942254</c:v>
                </c:pt>
                <c:pt idx="293">
                  <c:v>-49.028346456692908</c:v>
                </c:pt>
                <c:pt idx="294">
                  <c:v>-49.192388451443563</c:v>
                </c:pt>
                <c:pt idx="295">
                  <c:v>-49.356430446194224</c:v>
                </c:pt>
                <c:pt idx="296">
                  <c:v>-49.520472440944879</c:v>
                </c:pt>
                <c:pt idx="297">
                  <c:v>-49.684514435695533</c:v>
                </c:pt>
                <c:pt idx="298">
                  <c:v>-49.848556430446187</c:v>
                </c:pt>
                <c:pt idx="299">
                  <c:v>-50.012598425196842</c:v>
                </c:pt>
                <c:pt idx="300">
                  <c:v>-50.176640419947503</c:v>
                </c:pt>
                <c:pt idx="301">
                  <c:v>-50.340682414698158</c:v>
                </c:pt>
                <c:pt idx="302">
                  <c:v>-50.504724409448812</c:v>
                </c:pt>
                <c:pt idx="303">
                  <c:v>-50.668766404199467</c:v>
                </c:pt>
                <c:pt idx="304">
                  <c:v>-50.832808398950128</c:v>
                </c:pt>
                <c:pt idx="305">
                  <c:v>-50.996850393700782</c:v>
                </c:pt>
                <c:pt idx="306">
                  <c:v>-51.160892388451437</c:v>
                </c:pt>
                <c:pt idx="307">
                  <c:v>-51.324934383202098</c:v>
                </c:pt>
                <c:pt idx="308">
                  <c:v>-51.488976377952746</c:v>
                </c:pt>
                <c:pt idx="309">
                  <c:v>-51.653018372703407</c:v>
                </c:pt>
                <c:pt idx="310">
                  <c:v>-51.817060367454069</c:v>
                </c:pt>
                <c:pt idx="311">
                  <c:v>-51.981102362204716</c:v>
                </c:pt>
                <c:pt idx="312">
                  <c:v>-52.145144356955377</c:v>
                </c:pt>
                <c:pt idx="313">
                  <c:v>-52.309186351706032</c:v>
                </c:pt>
                <c:pt idx="314">
                  <c:v>-52.473228346456686</c:v>
                </c:pt>
                <c:pt idx="315">
                  <c:v>-52.637270341207348</c:v>
                </c:pt>
                <c:pt idx="316">
                  <c:v>-52.801312335958002</c:v>
                </c:pt>
                <c:pt idx="317">
                  <c:v>-52.965354330708657</c:v>
                </c:pt>
                <c:pt idx="318">
                  <c:v>-53.129396325459311</c:v>
                </c:pt>
                <c:pt idx="319">
                  <c:v>-53.293438320209965</c:v>
                </c:pt>
                <c:pt idx="320">
                  <c:v>-53.457480314960627</c:v>
                </c:pt>
                <c:pt idx="321">
                  <c:v>-53.621522309711288</c:v>
                </c:pt>
                <c:pt idx="322">
                  <c:v>-53.785564304461936</c:v>
                </c:pt>
                <c:pt idx="323">
                  <c:v>-53.94960629921259</c:v>
                </c:pt>
                <c:pt idx="324">
                  <c:v>-54.113648293963251</c:v>
                </c:pt>
                <c:pt idx="325">
                  <c:v>-54.277690288713906</c:v>
                </c:pt>
                <c:pt idx="326">
                  <c:v>-54.441732283464567</c:v>
                </c:pt>
                <c:pt idx="327">
                  <c:v>-54.605774278215215</c:v>
                </c:pt>
                <c:pt idx="328">
                  <c:v>-54.769816272965869</c:v>
                </c:pt>
                <c:pt idx="329">
                  <c:v>-54.933858267716531</c:v>
                </c:pt>
                <c:pt idx="330">
                  <c:v>-55.097900262467185</c:v>
                </c:pt>
                <c:pt idx="331">
                  <c:v>-55.261942257217846</c:v>
                </c:pt>
                <c:pt idx="332">
                  <c:v>-55.425984251968494</c:v>
                </c:pt>
                <c:pt idx="333">
                  <c:v>-55.590026246719155</c:v>
                </c:pt>
                <c:pt idx="334">
                  <c:v>-55.75406824146981</c:v>
                </c:pt>
                <c:pt idx="335">
                  <c:v>-55.918110236220471</c:v>
                </c:pt>
                <c:pt idx="336">
                  <c:v>-56.082152230971126</c:v>
                </c:pt>
                <c:pt idx="337">
                  <c:v>-56.246194225721773</c:v>
                </c:pt>
                <c:pt idx="338">
                  <c:v>-56.410236220472434</c:v>
                </c:pt>
                <c:pt idx="339">
                  <c:v>-56.574278215223089</c:v>
                </c:pt>
                <c:pt idx="340">
                  <c:v>-56.73832020997375</c:v>
                </c:pt>
                <c:pt idx="341">
                  <c:v>-56.902362204724412</c:v>
                </c:pt>
                <c:pt idx="342">
                  <c:v>-57.066404199475052</c:v>
                </c:pt>
                <c:pt idx="343">
                  <c:v>-57.230446194225713</c:v>
                </c:pt>
                <c:pt idx="344">
                  <c:v>-57.394488188976375</c:v>
                </c:pt>
                <c:pt idx="345">
                  <c:v>-57.558530183727029</c:v>
                </c:pt>
                <c:pt idx="346">
                  <c:v>-57.722572178477691</c:v>
                </c:pt>
                <c:pt idx="347">
                  <c:v>-57.886614173228338</c:v>
                </c:pt>
                <c:pt idx="348">
                  <c:v>-58.050656167978993</c:v>
                </c:pt>
                <c:pt idx="349">
                  <c:v>-58.214698162729654</c:v>
                </c:pt>
                <c:pt idx="350">
                  <c:v>-58.378740157480308</c:v>
                </c:pt>
                <c:pt idx="351">
                  <c:v>-58.54278215223097</c:v>
                </c:pt>
                <c:pt idx="352">
                  <c:v>-58.706824146981617</c:v>
                </c:pt>
                <c:pt idx="353">
                  <c:v>-58.870866141732279</c:v>
                </c:pt>
                <c:pt idx="354">
                  <c:v>-59.034908136482933</c:v>
                </c:pt>
                <c:pt idx="355">
                  <c:v>-59.198950131233595</c:v>
                </c:pt>
                <c:pt idx="356">
                  <c:v>-59.362992125984249</c:v>
                </c:pt>
                <c:pt idx="357">
                  <c:v>-59.527034120734896</c:v>
                </c:pt>
                <c:pt idx="358">
                  <c:v>-59.691076115485558</c:v>
                </c:pt>
                <c:pt idx="359">
                  <c:v>-59.855118110236212</c:v>
                </c:pt>
                <c:pt idx="360">
                  <c:v>-60.019160104986874</c:v>
                </c:pt>
                <c:pt idx="361">
                  <c:v>-60.183202099737528</c:v>
                </c:pt>
                <c:pt idx="362">
                  <c:v>-60.347244094488175</c:v>
                </c:pt>
                <c:pt idx="363">
                  <c:v>-60.511286089238837</c:v>
                </c:pt>
                <c:pt idx="364">
                  <c:v>-60.675328083989498</c:v>
                </c:pt>
                <c:pt idx="365">
                  <c:v>-60.839370078740153</c:v>
                </c:pt>
                <c:pt idx="366">
                  <c:v>-61.003412073490814</c:v>
                </c:pt>
                <c:pt idx="367">
                  <c:v>-61.167454068241462</c:v>
                </c:pt>
                <c:pt idx="368">
                  <c:v>-61.331496062992116</c:v>
                </c:pt>
                <c:pt idx="369">
                  <c:v>-61.495538057742777</c:v>
                </c:pt>
                <c:pt idx="370">
                  <c:v>-61.659580052493432</c:v>
                </c:pt>
                <c:pt idx="371">
                  <c:v>-61.823622047244093</c:v>
                </c:pt>
                <c:pt idx="372">
                  <c:v>-61.987664041994741</c:v>
                </c:pt>
                <c:pt idx="373">
                  <c:v>-62.151706036745395</c:v>
                </c:pt>
                <c:pt idx="374">
                  <c:v>-62.315748031496057</c:v>
                </c:pt>
                <c:pt idx="375">
                  <c:v>-62.479790026246718</c:v>
                </c:pt>
                <c:pt idx="376">
                  <c:v>-62.643832020997372</c:v>
                </c:pt>
                <c:pt idx="377">
                  <c:v>-62.80787401574802</c:v>
                </c:pt>
                <c:pt idx="378">
                  <c:v>-62.971916010498681</c:v>
                </c:pt>
                <c:pt idx="379">
                  <c:v>-63.135958005249336</c:v>
                </c:pt>
                <c:pt idx="380">
                  <c:v>-63.3</c:v>
                </c:pt>
                <c:pt idx="381">
                  <c:v>-63.464041994750652</c:v>
                </c:pt>
                <c:pt idx="382">
                  <c:v>-63.628083989501299</c:v>
                </c:pt>
                <c:pt idx="383">
                  <c:v>-63.79212598425196</c:v>
                </c:pt>
                <c:pt idx="384">
                  <c:v>-63.956167979002622</c:v>
                </c:pt>
                <c:pt idx="385">
                  <c:v>-64.120209973753276</c:v>
                </c:pt>
                <c:pt idx="386">
                  <c:v>-64.284251968503938</c:v>
                </c:pt>
                <c:pt idx="387">
                  <c:v>-64.448293963254585</c:v>
                </c:pt>
                <c:pt idx="388">
                  <c:v>-64.612335958005247</c:v>
                </c:pt>
                <c:pt idx="389">
                  <c:v>-64.776377952755908</c:v>
                </c:pt>
                <c:pt idx="390">
                  <c:v>-64.940419947506555</c:v>
                </c:pt>
                <c:pt idx="391">
                  <c:v>-65.104461942257217</c:v>
                </c:pt>
                <c:pt idx="392">
                  <c:v>-65.268503937007864</c:v>
                </c:pt>
                <c:pt idx="393">
                  <c:v>-65.432545931758526</c:v>
                </c:pt>
                <c:pt idx="394">
                  <c:v>-65.596587926509187</c:v>
                </c:pt>
                <c:pt idx="395">
                  <c:v>-65.760629921259834</c:v>
                </c:pt>
                <c:pt idx="396">
                  <c:v>-65.924671916010496</c:v>
                </c:pt>
                <c:pt idx="397">
                  <c:v>-66.088713910761143</c:v>
                </c:pt>
                <c:pt idx="398">
                  <c:v>-66.252755905511805</c:v>
                </c:pt>
                <c:pt idx="399">
                  <c:v>-66.416797900262466</c:v>
                </c:pt>
                <c:pt idx="400">
                  <c:v>-66.580839895013114</c:v>
                </c:pt>
                <c:pt idx="401">
                  <c:v>-66.744881889763775</c:v>
                </c:pt>
                <c:pt idx="402">
                  <c:v>-66.908923884514422</c:v>
                </c:pt>
                <c:pt idx="403">
                  <c:v>-67.072965879265084</c:v>
                </c:pt>
                <c:pt idx="404">
                  <c:v>-67.237007874015745</c:v>
                </c:pt>
                <c:pt idx="405">
                  <c:v>-67.401049868766407</c:v>
                </c:pt>
                <c:pt idx="406">
                  <c:v>-67.565091863517054</c:v>
                </c:pt>
                <c:pt idx="407">
                  <c:v>-67.729133858267701</c:v>
                </c:pt>
                <c:pt idx="408">
                  <c:v>-67.893175853018363</c:v>
                </c:pt>
                <c:pt idx="409">
                  <c:v>-68.057217847769024</c:v>
                </c:pt>
                <c:pt idx="410">
                  <c:v>-68.221259842519686</c:v>
                </c:pt>
                <c:pt idx="411">
                  <c:v>-68.385301837270333</c:v>
                </c:pt>
                <c:pt idx="412">
                  <c:v>-68.54934383202098</c:v>
                </c:pt>
                <c:pt idx="413">
                  <c:v>-68.713385826771642</c:v>
                </c:pt>
                <c:pt idx="414">
                  <c:v>-68.877427821522303</c:v>
                </c:pt>
                <c:pt idx="415">
                  <c:v>-69.041469816272965</c:v>
                </c:pt>
                <c:pt idx="416">
                  <c:v>-69.205511811023626</c:v>
                </c:pt>
                <c:pt idx="417">
                  <c:v>-69.369553805774274</c:v>
                </c:pt>
                <c:pt idx="418">
                  <c:v>-69.533595800524921</c:v>
                </c:pt>
                <c:pt idx="419">
                  <c:v>-69.697637795275583</c:v>
                </c:pt>
                <c:pt idx="420">
                  <c:v>-69.861679790026244</c:v>
                </c:pt>
                <c:pt idx="421">
                  <c:v>-70.025721784776906</c:v>
                </c:pt>
                <c:pt idx="422">
                  <c:v>-70.189763779527553</c:v>
                </c:pt>
                <c:pt idx="423">
                  <c:v>-70.3538057742782</c:v>
                </c:pt>
                <c:pt idx="424">
                  <c:v>-70.517847769028862</c:v>
                </c:pt>
                <c:pt idx="425">
                  <c:v>-70.681889763779523</c:v>
                </c:pt>
                <c:pt idx="426">
                  <c:v>-70.845931758530185</c:v>
                </c:pt>
                <c:pt idx="427">
                  <c:v>-71.009973753280832</c:v>
                </c:pt>
                <c:pt idx="428">
                  <c:v>-71.174015748031493</c:v>
                </c:pt>
                <c:pt idx="429">
                  <c:v>-71.338057742782141</c:v>
                </c:pt>
                <c:pt idx="430">
                  <c:v>-71.502099737532802</c:v>
                </c:pt>
                <c:pt idx="431">
                  <c:v>-71.666141732283464</c:v>
                </c:pt>
                <c:pt idx="432">
                  <c:v>-71.830183727034111</c:v>
                </c:pt>
                <c:pt idx="433">
                  <c:v>-71.994225721784773</c:v>
                </c:pt>
                <c:pt idx="434">
                  <c:v>-72.15826771653542</c:v>
                </c:pt>
                <c:pt idx="435">
                  <c:v>-72.322309711286081</c:v>
                </c:pt>
                <c:pt idx="436">
                  <c:v>-72.486351706036743</c:v>
                </c:pt>
                <c:pt idx="437">
                  <c:v>-72.65039370078739</c:v>
                </c:pt>
                <c:pt idx="438">
                  <c:v>-72.814435695538052</c:v>
                </c:pt>
                <c:pt idx="439">
                  <c:v>-72.978477690288713</c:v>
                </c:pt>
                <c:pt idx="440">
                  <c:v>-73.14251968503936</c:v>
                </c:pt>
                <c:pt idx="441">
                  <c:v>-73.306561679790022</c:v>
                </c:pt>
                <c:pt idx="442">
                  <c:v>-73.470603674540669</c:v>
                </c:pt>
                <c:pt idx="443">
                  <c:v>-73.634645669291331</c:v>
                </c:pt>
                <c:pt idx="444">
                  <c:v>-73.798687664041992</c:v>
                </c:pt>
                <c:pt idx="445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D-4018-961E-1F4092B6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'018C'!$BL$14:$BL$805</c:f>
              <c:numCache>
                <c:formatCode>0.0</c:formatCode>
                <c:ptCount val="792"/>
                <c:pt idx="0">
                  <c:v>6.6430838931466845</c:v>
                </c:pt>
                <c:pt idx="1">
                  <c:v>4.3264654773191999</c:v>
                </c:pt>
                <c:pt idx="2">
                  <c:v>6.4330689754056189</c:v>
                </c:pt>
                <c:pt idx="3">
                  <c:v>5.153871382984029</c:v>
                </c:pt>
                <c:pt idx="4">
                  <c:v>12.226737563356966</c:v>
                </c:pt>
                <c:pt idx="5">
                  <c:v>1.752532389682782</c:v>
                </c:pt>
                <c:pt idx="6">
                  <c:v>5.320387810094978</c:v>
                </c:pt>
                <c:pt idx="7">
                  <c:v>3.3491296558590262</c:v>
                </c:pt>
                <c:pt idx="8">
                  <c:v>5.5297221142314044</c:v>
                </c:pt>
                <c:pt idx="9">
                  <c:v>2.8140227251651115</c:v>
                </c:pt>
                <c:pt idx="10">
                  <c:v>3.8817660159586223</c:v>
                </c:pt>
                <c:pt idx="11">
                  <c:v>3.8265292853455617</c:v>
                </c:pt>
                <c:pt idx="12">
                  <c:v>5.5794147336107081</c:v>
                </c:pt>
                <c:pt idx="13">
                  <c:v>8.8550215569683228</c:v>
                </c:pt>
                <c:pt idx="14">
                  <c:v>5.7664833174933827</c:v>
                </c:pt>
                <c:pt idx="15">
                  <c:v>5.7231964353359013</c:v>
                </c:pt>
                <c:pt idx="16">
                  <c:v>4.9286628591489468</c:v>
                </c:pt>
                <c:pt idx="17">
                  <c:v>5.6971831175250855</c:v>
                </c:pt>
                <c:pt idx="18">
                  <c:v>8.0037235896779144</c:v>
                </c:pt>
                <c:pt idx="19">
                  <c:v>6.6494546782187456</c:v>
                </c:pt>
                <c:pt idx="20">
                  <c:v>5.3103205428152629</c:v>
                </c:pt>
                <c:pt idx="21">
                  <c:v>6.8639946722345346</c:v>
                </c:pt>
                <c:pt idx="22">
                  <c:v>3.5022218881346099</c:v>
                </c:pt>
                <c:pt idx="23">
                  <c:v>2.7460796289573586</c:v>
                </c:pt>
                <c:pt idx="24">
                  <c:v>3.3791527082917021</c:v>
                </c:pt>
                <c:pt idx="25">
                  <c:v>2.8377387331182358</c:v>
                </c:pt>
                <c:pt idx="26">
                  <c:v>4.8685872230025558</c:v>
                </c:pt>
                <c:pt idx="27">
                  <c:v>3.9457641202527318</c:v>
                </c:pt>
                <c:pt idx="28">
                  <c:v>4.1908466405518574</c:v>
                </c:pt>
                <c:pt idx="29">
                  <c:v>2.7866637484207502</c:v>
                </c:pt>
                <c:pt idx="30">
                  <c:v>10.063063219717952</c:v>
                </c:pt>
                <c:pt idx="31">
                  <c:v>7.8267639057469074</c:v>
                </c:pt>
                <c:pt idx="32">
                  <c:v>3.1823300763359623</c:v>
                </c:pt>
                <c:pt idx="33">
                  <c:v>3.8487638361707903</c:v>
                </c:pt>
                <c:pt idx="34">
                  <c:v>5.3466823561320096</c:v>
                </c:pt>
                <c:pt idx="35">
                  <c:v>5.136656350798245</c:v>
                </c:pt>
                <c:pt idx="36">
                  <c:v>5.4177021466030393</c:v>
                </c:pt>
                <c:pt idx="37">
                  <c:v>7.8079098112959571</c:v>
                </c:pt>
                <c:pt idx="38">
                  <c:v>4.5900571742978427</c:v>
                </c:pt>
                <c:pt idx="39">
                  <c:v>6.0104835770129652</c:v>
                </c:pt>
                <c:pt idx="40">
                  <c:v>4.3713988098780501</c:v>
                </c:pt>
                <c:pt idx="41">
                  <c:v>5.6086076885751126</c:v>
                </c:pt>
                <c:pt idx="42">
                  <c:v>5.4758503197029329</c:v>
                </c:pt>
                <c:pt idx="43">
                  <c:v>3.9270785149877439</c:v>
                </c:pt>
                <c:pt idx="44">
                  <c:v>3.9086896886105471</c:v>
                </c:pt>
                <c:pt idx="45">
                  <c:v>3.5228972081560914</c:v>
                </c:pt>
                <c:pt idx="46">
                  <c:v>3.4265381663629384</c:v>
                </c:pt>
                <c:pt idx="47">
                  <c:v>3.6158032303631513</c:v>
                </c:pt>
                <c:pt idx="48">
                  <c:v>4.1327728712199789</c:v>
                </c:pt>
                <c:pt idx="49">
                  <c:v>6.3847057768512823</c:v>
                </c:pt>
                <c:pt idx="50">
                  <c:v>8.164094261953057</c:v>
                </c:pt>
                <c:pt idx="51">
                  <c:v>6.3504352379781377</c:v>
                </c:pt>
                <c:pt idx="52">
                  <c:v>6.242770527119534</c:v>
                </c:pt>
                <c:pt idx="53">
                  <c:v>7.1248379004666296</c:v>
                </c:pt>
                <c:pt idx="54">
                  <c:v>8.9504036448102191</c:v>
                </c:pt>
                <c:pt idx="55">
                  <c:v>11.264608867493051</c:v>
                </c:pt>
                <c:pt idx="56">
                  <c:v>9.9496494883979487</c:v>
                </c:pt>
                <c:pt idx="57">
                  <c:v>12.369516495418722</c:v>
                </c:pt>
                <c:pt idx="58">
                  <c:v>10.396065312846989</c:v>
                </c:pt>
                <c:pt idx="59">
                  <c:v>12.223876495364181</c:v>
                </c:pt>
                <c:pt idx="60">
                  <c:v>11.532778819357983</c:v>
                </c:pt>
                <c:pt idx="61">
                  <c:v>12.423522966851017</c:v>
                </c:pt>
                <c:pt idx="62">
                  <c:v>12.171850306128535</c:v>
                </c:pt>
                <c:pt idx="63">
                  <c:v>12.222329725733657</c:v>
                </c:pt>
                <c:pt idx="64">
                  <c:v>11.656883156998115</c:v>
                </c:pt>
                <c:pt idx="65">
                  <c:v>10.975141740822867</c:v>
                </c:pt>
                <c:pt idx="66">
                  <c:v>9.145571302722237</c:v>
                </c:pt>
                <c:pt idx="67">
                  <c:v>6.8078798501892575</c:v>
                </c:pt>
                <c:pt idx="68">
                  <c:v>4.7729156742901955</c:v>
                </c:pt>
                <c:pt idx="69">
                  <c:v>3.6388760941392881</c:v>
                </c:pt>
                <c:pt idx="70">
                  <c:v>3.8642563108333818</c:v>
                </c:pt>
                <c:pt idx="71">
                  <c:v>3.76636114017428</c:v>
                </c:pt>
                <c:pt idx="72">
                  <c:v>4.3323932100873286</c:v>
                </c:pt>
                <c:pt idx="73">
                  <c:v>4.3540951132205681</c:v>
                </c:pt>
                <c:pt idx="74">
                  <c:v>4.4878166673200584</c:v>
                </c:pt>
                <c:pt idx="75">
                  <c:v>4.4069898330986428</c:v>
                </c:pt>
                <c:pt idx="76">
                  <c:v>4.138348989351111</c:v>
                </c:pt>
                <c:pt idx="77">
                  <c:v>3.9446709897055086</c:v>
                </c:pt>
                <c:pt idx="78">
                  <c:v>3.710743572287821</c:v>
                </c:pt>
                <c:pt idx="79">
                  <c:v>3.7379115390816944</c:v>
                </c:pt>
                <c:pt idx="80">
                  <c:v>2.716003292639849</c:v>
                </c:pt>
                <c:pt idx="81">
                  <c:v>3.0209480745735715</c:v>
                </c:pt>
                <c:pt idx="82">
                  <c:v>1.7068766007191198</c:v>
                </c:pt>
                <c:pt idx="83">
                  <c:v>1.7727841849768673</c:v>
                </c:pt>
                <c:pt idx="84">
                  <c:v>1.6235942420425611</c:v>
                </c:pt>
                <c:pt idx="85">
                  <c:v>2.2012764130569527</c:v>
                </c:pt>
                <c:pt idx="86">
                  <c:v>2.0259394829885089</c:v>
                </c:pt>
                <c:pt idx="87">
                  <c:v>2.5465317752955441</c:v>
                </c:pt>
                <c:pt idx="88">
                  <c:v>3.7372236083038226</c:v>
                </c:pt>
                <c:pt idx="89">
                  <c:v>1.2073357425734681</c:v>
                </c:pt>
                <c:pt idx="90">
                  <c:v>1.6120219986612676</c:v>
                </c:pt>
                <c:pt idx="91">
                  <c:v>1.388722467700624</c:v>
                </c:pt>
                <c:pt idx="92">
                  <c:v>1.0676117256891553</c:v>
                </c:pt>
                <c:pt idx="93">
                  <c:v>1.179699481124783</c:v>
                </c:pt>
                <c:pt idx="94">
                  <c:v>1.7922786291568658</c:v>
                </c:pt>
                <c:pt idx="95">
                  <c:v>3.1619425355684418</c:v>
                </c:pt>
                <c:pt idx="96">
                  <c:v>3.2507407263055956</c:v>
                </c:pt>
                <c:pt idx="97">
                  <c:v>1.9527020723553001</c:v>
                </c:pt>
                <c:pt idx="98">
                  <c:v>2.3228752339379266</c:v>
                </c:pt>
                <c:pt idx="99">
                  <c:v>3.3181449488577686</c:v>
                </c:pt>
                <c:pt idx="100">
                  <c:v>2.2966708470288224</c:v>
                </c:pt>
                <c:pt idx="101">
                  <c:v>1.3818600287425238</c:v>
                </c:pt>
                <c:pt idx="102">
                  <c:v>1.9900976086552558</c:v>
                </c:pt>
                <c:pt idx="103">
                  <c:v>2.4828767859490988</c:v>
                </c:pt>
                <c:pt idx="104">
                  <c:v>2.5457796992493562</c:v>
                </c:pt>
                <c:pt idx="105">
                  <c:v>2.6197071048213432</c:v>
                </c:pt>
                <c:pt idx="106">
                  <c:v>2.4315539723465887</c:v>
                </c:pt>
                <c:pt idx="107">
                  <c:v>2.467776549151981</c:v>
                </c:pt>
                <c:pt idx="108">
                  <c:v>2.7116260000961478</c:v>
                </c:pt>
                <c:pt idx="109">
                  <c:v>2.8177454683307843</c:v>
                </c:pt>
                <c:pt idx="110">
                  <c:v>2.6639718829267545</c:v>
                </c:pt>
                <c:pt idx="111">
                  <c:v>2.6612214724965817</c:v>
                </c:pt>
                <c:pt idx="112">
                  <c:v>2.3540913924827063</c:v>
                </c:pt>
                <c:pt idx="113">
                  <c:v>2.2548966422939873</c:v>
                </c:pt>
                <c:pt idx="114">
                  <c:v>2.4925211277132431</c:v>
                </c:pt>
                <c:pt idx="115">
                  <c:v>2.6422902139260693</c:v>
                </c:pt>
                <c:pt idx="116">
                  <c:v>2.4396608838313352</c:v>
                </c:pt>
                <c:pt idx="117">
                  <c:v>2.748626897540809</c:v>
                </c:pt>
                <c:pt idx="118">
                  <c:v>2.9520373749220181</c:v>
                </c:pt>
                <c:pt idx="119">
                  <c:v>3.3368254075637092</c:v>
                </c:pt>
                <c:pt idx="120">
                  <c:v>3.2173423271847716</c:v>
                </c:pt>
                <c:pt idx="121">
                  <c:v>2.9952456010309176</c:v>
                </c:pt>
                <c:pt idx="122">
                  <c:v>2.1262930063901919</c:v>
                </c:pt>
                <c:pt idx="123">
                  <c:v>2.2417701508565004</c:v>
                </c:pt>
                <c:pt idx="124">
                  <c:v>2.2905611041332143</c:v>
                </c:pt>
                <c:pt idx="125">
                  <c:v>1.5663830700090093</c:v>
                </c:pt>
                <c:pt idx="126">
                  <c:v>2.3932220031866165</c:v>
                </c:pt>
                <c:pt idx="127">
                  <c:v>1.3819546966739507</c:v>
                </c:pt>
                <c:pt idx="128">
                  <c:v>1.370299397686666</c:v>
                </c:pt>
                <c:pt idx="129">
                  <c:v>1.5629124892934128</c:v>
                </c:pt>
                <c:pt idx="130">
                  <c:v>1.3048554541506656</c:v>
                </c:pt>
                <c:pt idx="131">
                  <c:v>1.4513847593009945</c:v>
                </c:pt>
                <c:pt idx="132">
                  <c:v>1.9156950812811928</c:v>
                </c:pt>
                <c:pt idx="133">
                  <c:v>2.2074671196737858</c:v>
                </c:pt>
                <c:pt idx="134">
                  <c:v>1.8147136342852521</c:v>
                </c:pt>
                <c:pt idx="135">
                  <c:v>2.0240519287678609</c:v>
                </c:pt>
                <c:pt idx="136">
                  <c:v>2.2943768868171088</c:v>
                </c:pt>
                <c:pt idx="137">
                  <c:v>2.4538020403562859</c:v>
                </c:pt>
                <c:pt idx="138">
                  <c:v>2.5027286369163937</c:v>
                </c:pt>
                <c:pt idx="139">
                  <c:v>2.2584283350516201</c:v>
                </c:pt>
                <c:pt idx="140">
                  <c:v>1.6035857468115373</c:v>
                </c:pt>
                <c:pt idx="141">
                  <c:v>2.0124911190968637</c:v>
                </c:pt>
                <c:pt idx="142">
                  <c:v>2.0347035073688189</c:v>
                </c:pt>
                <c:pt idx="143">
                  <c:v>2.4272993388905029</c:v>
                </c:pt>
                <c:pt idx="144">
                  <c:v>2.5703297980687858</c:v>
                </c:pt>
                <c:pt idx="145">
                  <c:v>2.3788035442122926</c:v>
                </c:pt>
                <c:pt idx="146">
                  <c:v>2.620999414705802</c:v>
                </c:pt>
                <c:pt idx="147">
                  <c:v>2.3627859315030197</c:v>
                </c:pt>
                <c:pt idx="148">
                  <c:v>1.6903413062158728</c:v>
                </c:pt>
                <c:pt idx="149">
                  <c:v>1.4738605396708726</c:v>
                </c:pt>
                <c:pt idx="150">
                  <c:v>1.6439479150077954</c:v>
                </c:pt>
                <c:pt idx="151">
                  <c:v>1.8073629569687868</c:v>
                </c:pt>
                <c:pt idx="152">
                  <c:v>1.8063205520676271</c:v>
                </c:pt>
                <c:pt idx="153">
                  <c:v>1.7609367780953411</c:v>
                </c:pt>
                <c:pt idx="154">
                  <c:v>1.8613155924350089</c:v>
                </c:pt>
                <c:pt idx="155">
                  <c:v>1.9487417759614827</c:v>
                </c:pt>
                <c:pt idx="156">
                  <c:v>1.8922070744748474</c:v>
                </c:pt>
                <c:pt idx="157">
                  <c:v>1.9593731181907461</c:v>
                </c:pt>
                <c:pt idx="158">
                  <c:v>2.409751105699987</c:v>
                </c:pt>
                <c:pt idx="159">
                  <c:v>3.0542087730897878</c:v>
                </c:pt>
                <c:pt idx="160">
                  <c:v>2.3440730147150304</c:v>
                </c:pt>
                <c:pt idx="161">
                  <c:v>2.2215882681743744</c:v>
                </c:pt>
                <c:pt idx="162">
                  <c:v>2.3360323312988642</c:v>
                </c:pt>
                <c:pt idx="163">
                  <c:v>2.4592180055276511</c:v>
                </c:pt>
                <c:pt idx="164">
                  <c:v>2.3811439273907657</c:v>
                </c:pt>
                <c:pt idx="165">
                  <c:v>1.9823794220134039</c:v>
                </c:pt>
                <c:pt idx="166">
                  <c:v>2.0888691860089525</c:v>
                </c:pt>
                <c:pt idx="167">
                  <c:v>2.0816355792944683</c:v>
                </c:pt>
                <c:pt idx="168">
                  <c:v>2.3383686582257783</c:v>
                </c:pt>
                <c:pt idx="169">
                  <c:v>1.8262381159868748</c:v>
                </c:pt>
                <c:pt idx="170">
                  <c:v>1.9496735415298239</c:v>
                </c:pt>
                <c:pt idx="171">
                  <c:v>2.1877007380624245</c:v>
                </c:pt>
                <c:pt idx="172">
                  <c:v>2.4721403292700281</c:v>
                </c:pt>
                <c:pt idx="173">
                  <c:v>2.2279285495536749</c:v>
                </c:pt>
                <c:pt idx="174">
                  <c:v>2.4892935403978482</c:v>
                </c:pt>
                <c:pt idx="175">
                  <c:v>2.5674329308968673</c:v>
                </c:pt>
                <c:pt idx="176">
                  <c:v>3.1141485939835527</c:v>
                </c:pt>
                <c:pt idx="177">
                  <c:v>3.2076347200332611</c:v>
                </c:pt>
                <c:pt idx="178">
                  <c:v>3.1682165479346893</c:v>
                </c:pt>
                <c:pt idx="179">
                  <c:v>3.1636815749857035</c:v>
                </c:pt>
                <c:pt idx="180">
                  <c:v>3.3037106194156491</c:v>
                </c:pt>
                <c:pt idx="181">
                  <c:v>3.1119212553532236</c:v>
                </c:pt>
                <c:pt idx="182">
                  <c:v>3.3184020891702941</c:v>
                </c:pt>
                <c:pt idx="183">
                  <c:v>3.3958086556071425</c:v>
                </c:pt>
                <c:pt idx="184">
                  <c:v>3.3074978124061705</c:v>
                </c:pt>
                <c:pt idx="185">
                  <c:v>2.7897850332173308</c:v>
                </c:pt>
                <c:pt idx="186">
                  <c:v>2.5257189455937343</c:v>
                </c:pt>
                <c:pt idx="187">
                  <c:v>2.3172007479303773</c:v>
                </c:pt>
                <c:pt idx="188">
                  <c:v>2.5862076839105987</c:v>
                </c:pt>
                <c:pt idx="189">
                  <c:v>2.8083455923781626</c:v>
                </c:pt>
                <c:pt idx="190">
                  <c:v>2.6277549368334037</c:v>
                </c:pt>
                <c:pt idx="191">
                  <c:v>3.0392610234976725</c:v>
                </c:pt>
                <c:pt idx="192">
                  <c:v>2.8338558269604945</c:v>
                </c:pt>
                <c:pt idx="193">
                  <c:v>2.6717561048982672</c:v>
                </c:pt>
                <c:pt idx="194">
                  <c:v>2.5430351500329711</c:v>
                </c:pt>
                <c:pt idx="195">
                  <c:v>2.3908722293076012</c:v>
                </c:pt>
                <c:pt idx="196">
                  <c:v>2.6765897909829874</c:v>
                </c:pt>
                <c:pt idx="197">
                  <c:v>2.9620940420889674</c:v>
                </c:pt>
                <c:pt idx="198">
                  <c:v>2.9385350590128323</c:v>
                </c:pt>
                <c:pt idx="199">
                  <c:v>2.7255096421629559</c:v>
                </c:pt>
                <c:pt idx="200">
                  <c:v>2.799219044043276</c:v>
                </c:pt>
                <c:pt idx="201">
                  <c:v>2.6847310559275575</c:v>
                </c:pt>
                <c:pt idx="202">
                  <c:v>2.8317609234328742</c:v>
                </c:pt>
                <c:pt idx="203">
                  <c:v>2.7049335560084136</c:v>
                </c:pt>
                <c:pt idx="204">
                  <c:v>2.9557611193713069</c:v>
                </c:pt>
                <c:pt idx="205">
                  <c:v>2.8382578117997621</c:v>
                </c:pt>
                <c:pt idx="206">
                  <c:v>2.9511093561473873</c:v>
                </c:pt>
                <c:pt idx="207">
                  <c:v>3.0316133177397604</c:v>
                </c:pt>
                <c:pt idx="208">
                  <c:v>3.194743762605337</c:v>
                </c:pt>
                <c:pt idx="209">
                  <c:v>3.3242899525206746</c:v>
                </c:pt>
                <c:pt idx="210">
                  <c:v>3.2993905205905829</c:v>
                </c:pt>
                <c:pt idx="211">
                  <c:v>3.3592070659308484</c:v>
                </c:pt>
                <c:pt idx="212">
                  <c:v>3.3551483316932673</c:v>
                </c:pt>
                <c:pt idx="213">
                  <c:v>3.2606929982615362</c:v>
                </c:pt>
                <c:pt idx="214">
                  <c:v>3.3763792317047181</c:v>
                </c:pt>
                <c:pt idx="215">
                  <c:v>3.2889673407604429</c:v>
                </c:pt>
                <c:pt idx="216">
                  <c:v>3.3247382722687311</c:v>
                </c:pt>
                <c:pt idx="217">
                  <c:v>3.3667042461003569</c:v>
                </c:pt>
                <c:pt idx="218">
                  <c:v>3.366996640012812</c:v>
                </c:pt>
                <c:pt idx="219">
                  <c:v>3.4446480692787516</c:v>
                </c:pt>
                <c:pt idx="220">
                  <c:v>3.4966030201093021</c:v>
                </c:pt>
                <c:pt idx="221">
                  <c:v>3.1951806058501862</c:v>
                </c:pt>
                <c:pt idx="222">
                  <c:v>3.3194024325707359</c:v>
                </c:pt>
                <c:pt idx="223">
                  <c:v>3.4582136222822677</c:v>
                </c:pt>
                <c:pt idx="224">
                  <c:v>3.4571207354217792</c:v>
                </c:pt>
                <c:pt idx="225">
                  <c:v>3.3821993101071293</c:v>
                </c:pt>
                <c:pt idx="226">
                  <c:v>3.2906726759832661</c:v>
                </c:pt>
                <c:pt idx="227">
                  <c:v>3.2807843004370354</c:v>
                </c:pt>
                <c:pt idx="228">
                  <c:v>3.3769911383396587</c:v>
                </c:pt>
                <c:pt idx="229">
                  <c:v>3.3184232918907415</c:v>
                </c:pt>
                <c:pt idx="230">
                  <c:v>3.2966637969257575</c:v>
                </c:pt>
                <c:pt idx="231">
                  <c:v>3.2705390422609186</c:v>
                </c:pt>
                <c:pt idx="232">
                  <c:v>3.1757781257945692</c:v>
                </c:pt>
                <c:pt idx="233">
                  <c:v>3.0888499595776975</c:v>
                </c:pt>
                <c:pt idx="234">
                  <c:v>3.0767295614192536</c:v>
                </c:pt>
                <c:pt idx="235">
                  <c:v>3.0952451414367412</c:v>
                </c:pt>
                <c:pt idx="236">
                  <c:v>3.1906191086595768</c:v>
                </c:pt>
                <c:pt idx="237">
                  <c:v>3.1443420285224044</c:v>
                </c:pt>
                <c:pt idx="238">
                  <c:v>3.3188079894232585</c:v>
                </c:pt>
                <c:pt idx="239">
                  <c:v>3.2515285589001715</c:v>
                </c:pt>
                <c:pt idx="240">
                  <c:v>3.4630249756862344</c:v>
                </c:pt>
                <c:pt idx="241">
                  <c:v>3.5278369516641317</c:v>
                </c:pt>
                <c:pt idx="242">
                  <c:v>3.3001874762672876</c:v>
                </c:pt>
                <c:pt idx="243">
                  <c:v>3.0713491551844316</c:v>
                </c:pt>
                <c:pt idx="244">
                  <c:v>3.0394386606172366</c:v>
                </c:pt>
                <c:pt idx="245">
                  <c:v>3.1616075073800398</c:v>
                </c:pt>
                <c:pt idx="246">
                  <c:v>3.2436010106898254</c:v>
                </c:pt>
                <c:pt idx="247">
                  <c:v>3.3074966825809473</c:v>
                </c:pt>
                <c:pt idx="248">
                  <c:v>3.2813764822842693</c:v>
                </c:pt>
                <c:pt idx="249">
                  <c:v>3.307791004610336</c:v>
                </c:pt>
                <c:pt idx="250">
                  <c:v>3.3622970214371954</c:v>
                </c:pt>
                <c:pt idx="251">
                  <c:v>3.3961325613075237</c:v>
                </c:pt>
                <c:pt idx="252">
                  <c:v>3.3812844776530833</c:v>
                </c:pt>
                <c:pt idx="253">
                  <c:v>3.2617770032184112</c:v>
                </c:pt>
                <c:pt idx="254">
                  <c:v>3.1419050305030214</c:v>
                </c:pt>
                <c:pt idx="255">
                  <c:v>3.0958442579880141</c:v>
                </c:pt>
                <c:pt idx="256">
                  <c:v>3.0316330153646178</c:v>
                </c:pt>
                <c:pt idx="257">
                  <c:v>3.114772049483749</c:v>
                </c:pt>
                <c:pt idx="258">
                  <c:v>3.0792434206550259</c:v>
                </c:pt>
                <c:pt idx="259">
                  <c:v>3.0589133152571928</c:v>
                </c:pt>
                <c:pt idx="260">
                  <c:v>2.9798933629668305</c:v>
                </c:pt>
                <c:pt idx="261">
                  <c:v>2.9620501890218485</c:v>
                </c:pt>
                <c:pt idx="262">
                  <c:v>2.8980779267661423</c:v>
                </c:pt>
                <c:pt idx="263">
                  <c:v>2.821033306321596</c:v>
                </c:pt>
                <c:pt idx="264">
                  <c:v>2.8025773931503735</c:v>
                </c:pt>
                <c:pt idx="265">
                  <c:v>2.8269945795575979</c:v>
                </c:pt>
                <c:pt idx="266">
                  <c:v>2.8325573799091268</c:v>
                </c:pt>
                <c:pt idx="267">
                  <c:v>2.8719982412925629</c:v>
                </c:pt>
                <c:pt idx="268">
                  <c:v>2.814139637326603</c:v>
                </c:pt>
                <c:pt idx="269">
                  <c:v>2.7274413143749525</c:v>
                </c:pt>
                <c:pt idx="270">
                  <c:v>2.7646833692540516</c:v>
                </c:pt>
                <c:pt idx="271">
                  <c:v>2.7129864216631101</c:v>
                </c:pt>
                <c:pt idx="272">
                  <c:v>2.6552590714469764</c:v>
                </c:pt>
                <c:pt idx="273">
                  <c:v>2.6605565474053945</c:v>
                </c:pt>
                <c:pt idx="274">
                  <c:v>2.6606537896267106</c:v>
                </c:pt>
                <c:pt idx="275">
                  <c:v>2.6618814838791995</c:v>
                </c:pt>
                <c:pt idx="276">
                  <c:v>2.6141361241181569</c:v>
                </c:pt>
                <c:pt idx="277">
                  <c:v>2.5584903569834583</c:v>
                </c:pt>
                <c:pt idx="278">
                  <c:v>2.5485158202768692</c:v>
                </c:pt>
                <c:pt idx="279">
                  <c:v>2.5187154060054686</c:v>
                </c:pt>
                <c:pt idx="280">
                  <c:v>2.5642701126597482</c:v>
                </c:pt>
                <c:pt idx="281">
                  <c:v>2.5308282182261541</c:v>
                </c:pt>
                <c:pt idx="282">
                  <c:v>2.5160185620314146</c:v>
                </c:pt>
                <c:pt idx="283">
                  <c:v>2.6425678287700118</c:v>
                </c:pt>
                <c:pt idx="284">
                  <c:v>1.8635644974151666</c:v>
                </c:pt>
                <c:pt idx="285">
                  <c:v>1.5374922711434593</c:v>
                </c:pt>
                <c:pt idx="286">
                  <c:v>2.2372059747951902</c:v>
                </c:pt>
                <c:pt idx="287">
                  <c:v>2.2119103483989178</c:v>
                </c:pt>
                <c:pt idx="288">
                  <c:v>2.0833622157949567</c:v>
                </c:pt>
                <c:pt idx="289">
                  <c:v>2.0923493931644224</c:v>
                </c:pt>
                <c:pt idx="290">
                  <c:v>2.102729122782967</c:v>
                </c:pt>
                <c:pt idx="291">
                  <c:v>0.85546884228430342</c:v>
                </c:pt>
                <c:pt idx="292">
                  <c:v>2.1132121700028335</c:v>
                </c:pt>
                <c:pt idx="293">
                  <c:v>2.9218143950776323</c:v>
                </c:pt>
                <c:pt idx="294">
                  <c:v>3.0879684084848549</c:v>
                </c:pt>
                <c:pt idx="295">
                  <c:v>3.5845533655592225</c:v>
                </c:pt>
                <c:pt idx="296">
                  <c:v>4.2934948259583328</c:v>
                </c:pt>
                <c:pt idx="297">
                  <c:v>4.9178138900500175</c:v>
                </c:pt>
                <c:pt idx="298">
                  <c:v>5.013558816817933</c:v>
                </c:pt>
                <c:pt idx="299">
                  <c:v>4.7387355127240234</c:v>
                </c:pt>
                <c:pt idx="300">
                  <c:v>4.8255430924201494</c:v>
                </c:pt>
                <c:pt idx="301">
                  <c:v>4.7373846026017059</c:v>
                </c:pt>
                <c:pt idx="302">
                  <c:v>4.3446170664838872</c:v>
                </c:pt>
                <c:pt idx="303">
                  <c:v>4.27838076062298</c:v>
                </c:pt>
                <c:pt idx="304">
                  <c:v>4.3804556455724475</c:v>
                </c:pt>
                <c:pt idx="305">
                  <c:v>4.5317171920132759</c:v>
                </c:pt>
                <c:pt idx="306">
                  <c:v>4.2732693261398103</c:v>
                </c:pt>
                <c:pt idx="307">
                  <c:v>4.2283460476249264</c:v>
                </c:pt>
                <c:pt idx="308">
                  <c:v>4.1186767047244066</c:v>
                </c:pt>
                <c:pt idx="309">
                  <c:v>3.778066438852389</c:v>
                </c:pt>
                <c:pt idx="310">
                  <c:v>3.5966357517152692</c:v>
                </c:pt>
                <c:pt idx="311">
                  <c:v>3.3708369932114755</c:v>
                </c:pt>
                <c:pt idx="312">
                  <c:v>3.5397977498316515</c:v>
                </c:pt>
                <c:pt idx="313">
                  <c:v>3.5079058528386997</c:v>
                </c:pt>
                <c:pt idx="314">
                  <c:v>3.6988618694786397</c:v>
                </c:pt>
                <c:pt idx="315">
                  <c:v>3.4897399331047358</c:v>
                </c:pt>
                <c:pt idx="316">
                  <c:v>3.5300960423397636</c:v>
                </c:pt>
                <c:pt idx="317">
                  <c:v>3.6687911637789816</c:v>
                </c:pt>
                <c:pt idx="318">
                  <c:v>3.8463607501631367</c:v>
                </c:pt>
                <c:pt idx="319">
                  <c:v>4.0035109663579407</c:v>
                </c:pt>
                <c:pt idx="320">
                  <c:v>3.9327960023588697</c:v>
                </c:pt>
                <c:pt idx="321">
                  <c:v>4.1772561466130567</c:v>
                </c:pt>
                <c:pt idx="322">
                  <c:v>4.433795307447614</c:v>
                </c:pt>
                <c:pt idx="323">
                  <c:v>3.9641186846296494</c:v>
                </c:pt>
                <c:pt idx="324">
                  <c:v>3.8113938986392331</c:v>
                </c:pt>
                <c:pt idx="325">
                  <c:v>3.8187113609840444</c:v>
                </c:pt>
                <c:pt idx="326">
                  <c:v>4.4012436335749312</c:v>
                </c:pt>
                <c:pt idx="327">
                  <c:v>4.7414484884300325</c:v>
                </c:pt>
                <c:pt idx="328">
                  <c:v>4.9835605992187464</c:v>
                </c:pt>
                <c:pt idx="329">
                  <c:v>3.7578085106821724</c:v>
                </c:pt>
                <c:pt idx="330">
                  <c:v>3.8623171326660453</c:v>
                </c:pt>
                <c:pt idx="331">
                  <c:v>4.1375448466047446</c:v>
                </c:pt>
                <c:pt idx="332">
                  <c:v>3.9790240317509364</c:v>
                </c:pt>
                <c:pt idx="333">
                  <c:v>3.7853346415547966</c:v>
                </c:pt>
                <c:pt idx="334">
                  <c:v>3.4770852563734391</c:v>
                </c:pt>
                <c:pt idx="335">
                  <c:v>3.5682266848125406</c:v>
                </c:pt>
                <c:pt idx="336">
                  <c:v>3.5827853576932309</c:v>
                </c:pt>
                <c:pt idx="337">
                  <c:v>3.6558591042341764</c:v>
                </c:pt>
                <c:pt idx="338">
                  <c:v>3.709298831808705</c:v>
                </c:pt>
                <c:pt idx="339">
                  <c:v>3.9057611909732186</c:v>
                </c:pt>
                <c:pt idx="340">
                  <c:v>3.4985477818230479</c:v>
                </c:pt>
                <c:pt idx="341">
                  <c:v>3.4905036288318385</c:v>
                </c:pt>
                <c:pt idx="342">
                  <c:v>3.5444834914462411</c:v>
                </c:pt>
                <c:pt idx="343">
                  <c:v>3.484893634668877</c:v>
                </c:pt>
                <c:pt idx="344">
                  <c:v>3.6796973314774806</c:v>
                </c:pt>
                <c:pt idx="345">
                  <c:v>3.9062877327824297</c:v>
                </c:pt>
                <c:pt idx="346">
                  <c:v>3.8526102087559253</c:v>
                </c:pt>
                <c:pt idx="347">
                  <c:v>3.7061535031528718</c:v>
                </c:pt>
                <c:pt idx="348">
                  <c:v>3.7329931804152907</c:v>
                </c:pt>
                <c:pt idx="349">
                  <c:v>3.4682078394118681</c:v>
                </c:pt>
                <c:pt idx="350">
                  <c:v>3.4372043616541372</c:v>
                </c:pt>
                <c:pt idx="351">
                  <c:v>3.0270150079961802</c:v>
                </c:pt>
                <c:pt idx="352">
                  <c:v>3.3159576511936328</c:v>
                </c:pt>
                <c:pt idx="353">
                  <c:v>3.5092060684790907</c:v>
                </c:pt>
                <c:pt idx="354">
                  <c:v>3.6099967579614658</c:v>
                </c:pt>
                <c:pt idx="355">
                  <c:v>3.6653624216732279</c:v>
                </c:pt>
                <c:pt idx="356">
                  <c:v>3.7024596735052686</c:v>
                </c:pt>
                <c:pt idx="357">
                  <c:v>3.5080187665649252</c:v>
                </c:pt>
                <c:pt idx="358">
                  <c:v>3.4637249727700001</c:v>
                </c:pt>
                <c:pt idx="359">
                  <c:v>3.4677708286355475</c:v>
                </c:pt>
                <c:pt idx="360">
                  <c:v>3.4818495940930139</c:v>
                </c:pt>
                <c:pt idx="361">
                  <c:v>3.4288640689140273</c:v>
                </c:pt>
                <c:pt idx="362">
                  <c:v>3.5995785933257909</c:v>
                </c:pt>
                <c:pt idx="363">
                  <c:v>3.7910785029784102</c:v>
                </c:pt>
                <c:pt idx="364">
                  <c:v>3.9772830795872043</c:v>
                </c:pt>
                <c:pt idx="365">
                  <c:v>3.7214269234365598</c:v>
                </c:pt>
                <c:pt idx="366">
                  <c:v>3.6429434128942542</c:v>
                </c:pt>
                <c:pt idx="367">
                  <c:v>3.4941506091496675</c:v>
                </c:pt>
                <c:pt idx="368">
                  <c:v>3.4338506195689971</c:v>
                </c:pt>
                <c:pt idx="369">
                  <c:v>3.1193813142489613</c:v>
                </c:pt>
                <c:pt idx="370">
                  <c:v>2.9336004395403412</c:v>
                </c:pt>
                <c:pt idx="371">
                  <c:v>3.119783719995656</c:v>
                </c:pt>
                <c:pt idx="372">
                  <c:v>3.2699047323985888</c:v>
                </c:pt>
                <c:pt idx="373">
                  <c:v>3.5567695905104668</c:v>
                </c:pt>
                <c:pt idx="374">
                  <c:v>3.5941869712662236</c:v>
                </c:pt>
                <c:pt idx="375">
                  <c:v>3.383616529581039</c:v>
                </c:pt>
                <c:pt idx="376">
                  <c:v>3.8953124009398037</c:v>
                </c:pt>
                <c:pt idx="377">
                  <c:v>3.0515675326043339</c:v>
                </c:pt>
                <c:pt idx="378">
                  <c:v>2.8766827104893999</c:v>
                </c:pt>
                <c:pt idx="379">
                  <c:v>2.7987526012882751</c:v>
                </c:pt>
                <c:pt idx="380">
                  <c:v>2.8373639093954375</c:v>
                </c:pt>
                <c:pt idx="381">
                  <c:v>3.0298925967356278</c:v>
                </c:pt>
                <c:pt idx="382">
                  <c:v>2.9706634902200393</c:v>
                </c:pt>
                <c:pt idx="383">
                  <c:v>2.5579595418056358</c:v>
                </c:pt>
                <c:pt idx="384">
                  <c:v>2.0725112117877122</c:v>
                </c:pt>
                <c:pt idx="385">
                  <c:v>1.3356477457873277</c:v>
                </c:pt>
                <c:pt idx="386">
                  <c:v>1.2195637548696807</c:v>
                </c:pt>
                <c:pt idx="387">
                  <c:v>1.0707349282568974</c:v>
                </c:pt>
                <c:pt idx="388">
                  <c:v>1.0315976228684383</c:v>
                </c:pt>
                <c:pt idx="389">
                  <c:v>1.0102837032237144</c:v>
                </c:pt>
                <c:pt idx="390">
                  <c:v>1.0185100391805482</c:v>
                </c:pt>
                <c:pt idx="391">
                  <c:v>0.95804652757023134</c:v>
                </c:pt>
                <c:pt idx="392">
                  <c:v>1.2524693116304326</c:v>
                </c:pt>
                <c:pt idx="393">
                  <c:v>1.3118644274461313</c:v>
                </c:pt>
                <c:pt idx="394">
                  <c:v>1.2583929732340242</c:v>
                </c:pt>
                <c:pt idx="395">
                  <c:v>1.3116745585914933</c:v>
                </c:pt>
                <c:pt idx="396">
                  <c:v>1.2930396099605679</c:v>
                </c:pt>
                <c:pt idx="397">
                  <c:v>1.4817907885050645</c:v>
                </c:pt>
                <c:pt idx="398">
                  <c:v>1.3341457820087306</c:v>
                </c:pt>
                <c:pt idx="399">
                  <c:v>1.3483686567242161</c:v>
                </c:pt>
                <c:pt idx="400">
                  <c:v>1.1753061539786411</c:v>
                </c:pt>
                <c:pt idx="401">
                  <c:v>1.3739303547043347</c:v>
                </c:pt>
                <c:pt idx="402">
                  <c:v>1.4241793507964031</c:v>
                </c:pt>
                <c:pt idx="403">
                  <c:v>1.7036810351681957</c:v>
                </c:pt>
                <c:pt idx="404">
                  <c:v>2.0642725672037088</c:v>
                </c:pt>
                <c:pt idx="405">
                  <c:v>1.9809397051350253</c:v>
                </c:pt>
                <c:pt idx="406">
                  <c:v>1.921725316949022</c:v>
                </c:pt>
                <c:pt idx="407">
                  <c:v>1.983930393877587</c:v>
                </c:pt>
                <c:pt idx="408">
                  <c:v>2.0623261403878534</c:v>
                </c:pt>
                <c:pt idx="409">
                  <c:v>3.828559887436672</c:v>
                </c:pt>
                <c:pt idx="410">
                  <c:v>1.6969973692263802</c:v>
                </c:pt>
                <c:pt idx="411">
                  <c:v>2.1718872485130247</c:v>
                </c:pt>
                <c:pt idx="412">
                  <c:v>3.2263193371482091</c:v>
                </c:pt>
                <c:pt idx="413">
                  <c:v>3.4222962196794224</c:v>
                </c:pt>
                <c:pt idx="414">
                  <c:v>3.3848718101022719</c:v>
                </c:pt>
                <c:pt idx="415">
                  <c:v>3.0721985699727523</c:v>
                </c:pt>
                <c:pt idx="416">
                  <c:v>2.7807397869173576</c:v>
                </c:pt>
                <c:pt idx="417">
                  <c:v>2.3645117045486068</c:v>
                </c:pt>
                <c:pt idx="418">
                  <c:v>2.1485234962770527</c:v>
                </c:pt>
                <c:pt idx="419">
                  <c:v>2.1179637280856265</c:v>
                </c:pt>
                <c:pt idx="420">
                  <c:v>1.9818422915453708</c:v>
                </c:pt>
                <c:pt idx="421">
                  <c:v>2.0380672979209029</c:v>
                </c:pt>
                <c:pt idx="422">
                  <c:v>1.817523865496905</c:v>
                </c:pt>
                <c:pt idx="423">
                  <c:v>1.7336528332652412</c:v>
                </c:pt>
                <c:pt idx="424">
                  <c:v>1.8596906348484714</c:v>
                </c:pt>
                <c:pt idx="425">
                  <c:v>1.9560321975578827</c:v>
                </c:pt>
                <c:pt idx="426">
                  <c:v>2.2568929599553424</c:v>
                </c:pt>
                <c:pt idx="427">
                  <c:v>2.5402197830373385</c:v>
                </c:pt>
                <c:pt idx="428">
                  <c:v>2.8376545412904206</c:v>
                </c:pt>
                <c:pt idx="429">
                  <c:v>3.1827522356629867</c:v>
                </c:pt>
                <c:pt idx="430">
                  <c:v>2.9416323455283329</c:v>
                </c:pt>
                <c:pt idx="431">
                  <c:v>2.7385030416099387</c:v>
                </c:pt>
                <c:pt idx="432">
                  <c:v>2.3825483181755476</c:v>
                </c:pt>
                <c:pt idx="433">
                  <c:v>2.1651833389551625</c:v>
                </c:pt>
                <c:pt idx="434">
                  <c:v>2.2028594153070098</c:v>
                </c:pt>
                <c:pt idx="435">
                  <c:v>2.3498042243436594</c:v>
                </c:pt>
                <c:pt idx="436">
                  <c:v>2.7122593483098951</c:v>
                </c:pt>
                <c:pt idx="437">
                  <c:v>2.0634726022366903</c:v>
                </c:pt>
                <c:pt idx="438">
                  <c:v>2.2134379103196702</c:v>
                </c:pt>
                <c:pt idx="439">
                  <c:v>2.1813413014047627</c:v>
                </c:pt>
                <c:pt idx="440">
                  <c:v>2.4273220958250064</c:v>
                </c:pt>
                <c:pt idx="441">
                  <c:v>2.5446511509082637</c:v>
                </c:pt>
                <c:pt idx="442">
                  <c:v>2.9773272138711828</c:v>
                </c:pt>
                <c:pt idx="443">
                  <c:v>3.7909068948998024</c:v>
                </c:pt>
                <c:pt idx="444">
                  <c:v>3.6141083346419829</c:v>
                </c:pt>
                <c:pt idx="445">
                  <c:v>4.0344423394105284</c:v>
                </c:pt>
              </c:numCache>
            </c:numRef>
          </c:xVal>
          <c:yVal>
            <c:numRef>
              <c:f>'018C'!$BK$14:$BK$805</c:f>
              <c:numCache>
                <c:formatCode>0</c:formatCode>
                <c:ptCount val="792"/>
                <c:pt idx="0">
                  <c:v>34.520313494083318</c:v>
                </c:pt>
                <c:pt idx="1">
                  <c:v>27.94361403020525</c:v>
                </c:pt>
                <c:pt idx="2">
                  <c:v>20.532668539969354</c:v>
                </c:pt>
                <c:pt idx="3">
                  <c:v>13.483833643383603</c:v>
                </c:pt>
                <c:pt idx="4">
                  <c:v>12.249009504702618</c:v>
                </c:pt>
                <c:pt idx="5">
                  <c:v>40.073034865565347</c:v>
                </c:pt>
                <c:pt idx="6">
                  <c:v>27.739669105821903</c:v>
                </c:pt>
                <c:pt idx="7">
                  <c:v>21.514132545815574</c:v>
                </c:pt>
                <c:pt idx="8">
                  <c:v>17.393428386944034</c:v>
                </c:pt>
                <c:pt idx="9">
                  <c:v>22.8022245630792</c:v>
                </c:pt>
                <c:pt idx="10">
                  <c:v>23.713515277721662</c:v>
                </c:pt>
                <c:pt idx="11">
                  <c:v>26.546035015960214</c:v>
                </c:pt>
                <c:pt idx="12">
                  <c:v>22.619423132437948</c:v>
                </c:pt>
                <c:pt idx="13">
                  <c:v>15.161680435090947</c:v>
                </c:pt>
                <c:pt idx="14">
                  <c:v>18.143214617732838</c:v>
                </c:pt>
                <c:pt idx="15">
                  <c:v>15.808117284009093</c:v>
                </c:pt>
                <c:pt idx="16">
                  <c:v>16.054434153695507</c:v>
                </c:pt>
                <c:pt idx="17">
                  <c:v>17.520013304428876</c:v>
                </c:pt>
                <c:pt idx="18">
                  <c:v>17.412697405999772</c:v>
                </c:pt>
                <c:pt idx="19">
                  <c:v>21.206047798189552</c:v>
                </c:pt>
                <c:pt idx="20">
                  <c:v>21.48838780143204</c:v>
                </c:pt>
                <c:pt idx="21">
                  <c:v>17.791248486046751</c:v>
                </c:pt>
                <c:pt idx="22">
                  <c:v>26.0388528735897</c:v>
                </c:pt>
                <c:pt idx="23">
                  <c:v>29.068162617415904</c:v>
                </c:pt>
                <c:pt idx="24">
                  <c:v>25.658754303267798</c:v>
                </c:pt>
                <c:pt idx="25">
                  <c:v>29.051456879107338</c:v>
                </c:pt>
                <c:pt idx="26">
                  <c:v>35.677543142947314</c:v>
                </c:pt>
                <c:pt idx="27">
                  <c:v>86.840238946849368</c:v>
                </c:pt>
                <c:pt idx="28">
                  <c:v>97.406837207185461</c:v>
                </c:pt>
                <c:pt idx="29">
                  <c:v>108.30512941332184</c:v>
                </c:pt>
                <c:pt idx="30">
                  <c:v>34.726607524199174</c:v>
                </c:pt>
                <c:pt idx="31">
                  <c:v>11.583503764493091</c:v>
                </c:pt>
                <c:pt idx="32">
                  <c:v>29.825020727035774</c:v>
                </c:pt>
                <c:pt idx="33">
                  <c:v>27.699924530934528</c:v>
                </c:pt>
                <c:pt idx="34">
                  <c:v>20.18340254522964</c:v>
                </c:pt>
                <c:pt idx="35">
                  <c:v>18.081187859930697</c:v>
                </c:pt>
                <c:pt idx="36">
                  <c:v>15.915117480260049</c:v>
                </c:pt>
                <c:pt idx="37">
                  <c:v>12.678064054959382</c:v>
                </c:pt>
                <c:pt idx="38">
                  <c:v>21.024165267612922</c:v>
                </c:pt>
                <c:pt idx="39">
                  <c:v>17.597717937735297</c:v>
                </c:pt>
                <c:pt idx="40">
                  <c:v>15.615018742435291</c:v>
                </c:pt>
                <c:pt idx="41">
                  <c:v>9.5588414535295847</c:v>
                </c:pt>
                <c:pt idx="42">
                  <c:v>6.6597255987748412</c:v>
                </c:pt>
                <c:pt idx="43">
                  <c:v>6.484039128056569</c:v>
                </c:pt>
                <c:pt idx="44">
                  <c:v>6.0547372862765458</c:v>
                </c:pt>
                <c:pt idx="45">
                  <c:v>6.2773368466278665</c:v>
                </c:pt>
                <c:pt idx="46">
                  <c:v>6.2814994786847755</c:v>
                </c:pt>
                <c:pt idx="47">
                  <c:v>5.6519844006367599</c:v>
                </c:pt>
                <c:pt idx="48">
                  <c:v>5.5953004897672338</c:v>
                </c:pt>
                <c:pt idx="49">
                  <c:v>5.7015310797290848</c:v>
                </c:pt>
                <c:pt idx="50">
                  <c:v>6.6468621369645211</c:v>
                </c:pt>
                <c:pt idx="51">
                  <c:v>8.4796881175166199</c:v>
                </c:pt>
                <c:pt idx="52">
                  <c:v>6.218992632931494</c:v>
                </c:pt>
                <c:pt idx="53">
                  <c:v>4.5605934701013364</c:v>
                </c:pt>
                <c:pt idx="54">
                  <c:v>4.3396012012749274</c:v>
                </c:pt>
                <c:pt idx="55">
                  <c:v>4.4070141881080431</c:v>
                </c:pt>
                <c:pt idx="56">
                  <c:v>5.6683255535907788</c:v>
                </c:pt>
                <c:pt idx="57">
                  <c:v>5.1150702487455977</c:v>
                </c:pt>
                <c:pt idx="58">
                  <c:v>7.0736548935716925</c:v>
                </c:pt>
                <c:pt idx="59">
                  <c:v>6.5625744531768353</c:v>
                </c:pt>
                <c:pt idx="60">
                  <c:v>7.0819168595099171</c:v>
                </c:pt>
                <c:pt idx="61">
                  <c:v>6.1345100888388391</c:v>
                </c:pt>
                <c:pt idx="62">
                  <c:v>5.7672513691638674</c:v>
                </c:pt>
                <c:pt idx="63">
                  <c:v>5.7608559707615283</c:v>
                </c:pt>
                <c:pt idx="64">
                  <c:v>5.6243304750311882</c:v>
                </c:pt>
                <c:pt idx="65">
                  <c:v>5.2331742661360128</c:v>
                </c:pt>
                <c:pt idx="66">
                  <c:v>4.9474434693617351</c:v>
                </c:pt>
                <c:pt idx="67">
                  <c:v>4.3443470968648965</c:v>
                </c:pt>
                <c:pt idx="68">
                  <c:v>3.7660341480596475</c:v>
                </c:pt>
                <c:pt idx="69">
                  <c:v>3.8054849459661475</c:v>
                </c:pt>
                <c:pt idx="70">
                  <c:v>3.7647659780228553</c:v>
                </c:pt>
                <c:pt idx="71">
                  <c:v>3.5022731708428561</c:v>
                </c:pt>
                <c:pt idx="72">
                  <c:v>3.2463183449438784</c:v>
                </c:pt>
                <c:pt idx="73">
                  <c:v>3.4005613405379318</c:v>
                </c:pt>
                <c:pt idx="74">
                  <c:v>3.4362484747136639</c:v>
                </c:pt>
                <c:pt idx="75">
                  <c:v>3.2622422132556146</c:v>
                </c:pt>
                <c:pt idx="76">
                  <c:v>3.1482838483563458</c:v>
                </c:pt>
                <c:pt idx="77">
                  <c:v>3.0282809452965305</c:v>
                </c:pt>
                <c:pt idx="78">
                  <c:v>3.0308042101157437</c:v>
                </c:pt>
                <c:pt idx="79">
                  <c:v>3.7318675915980055</c:v>
                </c:pt>
                <c:pt idx="80">
                  <c:v>5.3900389263954551</c:v>
                </c:pt>
                <c:pt idx="81">
                  <c:v>6.4070776850157882</c:v>
                </c:pt>
                <c:pt idx="82">
                  <c:v>12.062194101735381</c:v>
                </c:pt>
                <c:pt idx="83">
                  <c:v>10.255450528802283</c:v>
                </c:pt>
                <c:pt idx="84">
                  <c:v>9.4506839958932201</c:v>
                </c:pt>
                <c:pt idx="85">
                  <c:v>5.6512462796231695</c:v>
                </c:pt>
                <c:pt idx="86">
                  <c:v>3.7861267722663139</c:v>
                </c:pt>
                <c:pt idx="87">
                  <c:v>3.4639994136031236</c:v>
                </c:pt>
                <c:pt idx="88">
                  <c:v>4.2125124915334444</c:v>
                </c:pt>
                <c:pt idx="89">
                  <c:v>10.495260812982735</c:v>
                </c:pt>
                <c:pt idx="90">
                  <c:v>12.07040523287279</c:v>
                </c:pt>
                <c:pt idx="91">
                  <c:v>15.747788310879335</c:v>
                </c:pt>
                <c:pt idx="92">
                  <c:v>16.357615585434672</c:v>
                </c:pt>
                <c:pt idx="93">
                  <c:v>17.776454221536508</c:v>
                </c:pt>
                <c:pt idx="94">
                  <c:v>11.015164945225889</c:v>
                </c:pt>
                <c:pt idx="95">
                  <c:v>5.1202245411195557</c:v>
                </c:pt>
                <c:pt idx="96">
                  <c:v>3.7973074767904684</c:v>
                </c:pt>
                <c:pt idx="97">
                  <c:v>9.624323806451061</c:v>
                </c:pt>
                <c:pt idx="98">
                  <c:v>8.7111570979988926</c:v>
                </c:pt>
                <c:pt idx="99">
                  <c:v>4.344045212118977</c:v>
                </c:pt>
                <c:pt idx="100">
                  <c:v>4.0180600751234836</c:v>
                </c:pt>
                <c:pt idx="101">
                  <c:v>6.7511659494892351</c:v>
                </c:pt>
                <c:pt idx="102">
                  <c:v>5.4303761649922775</c:v>
                </c:pt>
                <c:pt idx="103">
                  <c:v>4.2282681055563431</c:v>
                </c:pt>
                <c:pt idx="104">
                  <c:v>4.1489504098315688</c:v>
                </c:pt>
                <c:pt idx="105">
                  <c:v>3.9483493952426114</c:v>
                </c:pt>
                <c:pt idx="106">
                  <c:v>3.8813460164839881</c:v>
                </c:pt>
                <c:pt idx="107">
                  <c:v>3.9456811665557932</c:v>
                </c:pt>
                <c:pt idx="108">
                  <c:v>3.8307678394841291</c:v>
                </c:pt>
                <c:pt idx="109">
                  <c:v>3.8510591113698713</c:v>
                </c:pt>
                <c:pt idx="110">
                  <c:v>3.8620678787127174</c:v>
                </c:pt>
                <c:pt idx="111">
                  <c:v>3.7350387707608963</c:v>
                </c:pt>
                <c:pt idx="112">
                  <c:v>3.8233918291274285</c:v>
                </c:pt>
                <c:pt idx="113">
                  <c:v>3.6435785812249124</c:v>
                </c:pt>
                <c:pt idx="114">
                  <c:v>3.6614709671447772</c:v>
                </c:pt>
                <c:pt idx="115">
                  <c:v>3.8860863674209396</c:v>
                </c:pt>
                <c:pt idx="116">
                  <c:v>4.13992712612652</c:v>
                </c:pt>
                <c:pt idx="117">
                  <c:v>4.0277788273069719</c:v>
                </c:pt>
                <c:pt idx="118">
                  <c:v>4.27123108909504</c:v>
                </c:pt>
                <c:pt idx="119">
                  <c:v>4.1652941294228647</c:v>
                </c:pt>
                <c:pt idx="120">
                  <c:v>4.0559057945866304</c:v>
                </c:pt>
                <c:pt idx="121">
                  <c:v>4.1799158988227418</c:v>
                </c:pt>
                <c:pt idx="122">
                  <c:v>4.193245053806919</c:v>
                </c:pt>
                <c:pt idx="123">
                  <c:v>3.657176467576766</c:v>
                </c:pt>
                <c:pt idx="124">
                  <c:v>3.7871490705730211</c:v>
                </c:pt>
                <c:pt idx="125">
                  <c:v>4.7185026774085905</c:v>
                </c:pt>
                <c:pt idx="126">
                  <c:v>4.1421651577840635</c:v>
                </c:pt>
                <c:pt idx="127">
                  <c:v>6.1612048158797643</c:v>
                </c:pt>
                <c:pt idx="128">
                  <c:v>6.5486098037203861</c:v>
                </c:pt>
                <c:pt idx="129">
                  <c:v>4.6808719460071799</c:v>
                </c:pt>
                <c:pt idx="130">
                  <c:v>4.7513486342465852</c:v>
                </c:pt>
                <c:pt idx="131">
                  <c:v>4.2302162285855252</c:v>
                </c:pt>
                <c:pt idx="132">
                  <c:v>3.8871025773735726</c:v>
                </c:pt>
                <c:pt idx="133">
                  <c:v>3.9143964052503848</c:v>
                </c:pt>
                <c:pt idx="134">
                  <c:v>4.3556841648587179</c:v>
                </c:pt>
                <c:pt idx="135">
                  <c:v>4.1679007747026917</c:v>
                </c:pt>
                <c:pt idx="136">
                  <c:v>3.8315435439848491</c:v>
                </c:pt>
                <c:pt idx="137">
                  <c:v>3.6620398418521036</c:v>
                </c:pt>
                <c:pt idx="138">
                  <c:v>3.6518518748648994</c:v>
                </c:pt>
                <c:pt idx="139">
                  <c:v>3.713836005585831</c:v>
                </c:pt>
                <c:pt idx="140">
                  <c:v>4.1059842194228162</c:v>
                </c:pt>
                <c:pt idx="141">
                  <c:v>3.6666105826952591</c:v>
                </c:pt>
                <c:pt idx="142">
                  <c:v>3.5830026979429195</c:v>
                </c:pt>
                <c:pt idx="143">
                  <c:v>3.5793002119147741</c:v>
                </c:pt>
                <c:pt idx="144">
                  <c:v>3.9020991423762754</c:v>
                </c:pt>
                <c:pt idx="145">
                  <c:v>3.869392715537364</c:v>
                </c:pt>
                <c:pt idx="146">
                  <c:v>3.9275704845909822</c:v>
                </c:pt>
                <c:pt idx="147">
                  <c:v>3.6750829912209997</c:v>
                </c:pt>
                <c:pt idx="148">
                  <c:v>3.6094802492611695</c:v>
                </c:pt>
                <c:pt idx="149">
                  <c:v>3.3865209469142958</c:v>
                </c:pt>
                <c:pt idx="150">
                  <c:v>3.1454151324859687</c:v>
                </c:pt>
                <c:pt idx="151">
                  <c:v>3.2511285343863108</c:v>
                </c:pt>
                <c:pt idx="152">
                  <c:v>3.3415286229037768</c:v>
                </c:pt>
                <c:pt idx="153">
                  <c:v>3.1030965163098623</c:v>
                </c:pt>
                <c:pt idx="154">
                  <c:v>3.0590539635379974</c:v>
                </c:pt>
                <c:pt idx="155">
                  <c:v>3.020491850007613</c:v>
                </c:pt>
                <c:pt idx="156">
                  <c:v>3.145051681404833</c:v>
                </c:pt>
                <c:pt idx="157">
                  <c:v>3.7611360909369371</c:v>
                </c:pt>
                <c:pt idx="158">
                  <c:v>3.6208078413680043</c:v>
                </c:pt>
                <c:pt idx="159">
                  <c:v>3.284232576806617</c:v>
                </c:pt>
                <c:pt idx="160">
                  <c:v>3.6668194719194704</c:v>
                </c:pt>
                <c:pt idx="161">
                  <c:v>3.4339502997626288</c:v>
                </c:pt>
                <c:pt idx="162">
                  <c:v>3.1521170107444756</c:v>
                </c:pt>
                <c:pt idx="163">
                  <c:v>3.2192774567043942</c:v>
                </c:pt>
                <c:pt idx="164">
                  <c:v>3.2593933531734831</c:v>
                </c:pt>
                <c:pt idx="165">
                  <c:v>3.1273516228954312</c:v>
                </c:pt>
                <c:pt idx="166">
                  <c:v>2.7508316482166242</c:v>
                </c:pt>
                <c:pt idx="167">
                  <c:v>2.8256525002132258</c:v>
                </c:pt>
                <c:pt idx="168">
                  <c:v>2.8978217780807256</c:v>
                </c:pt>
                <c:pt idx="169">
                  <c:v>3.108425575974521</c:v>
                </c:pt>
                <c:pt idx="170">
                  <c:v>3.0659085396988255</c:v>
                </c:pt>
                <c:pt idx="171">
                  <c:v>3.0626095807932443</c:v>
                </c:pt>
                <c:pt idx="172">
                  <c:v>3.0241756461255855</c:v>
                </c:pt>
                <c:pt idx="173">
                  <c:v>3.1800091577895331</c:v>
                </c:pt>
                <c:pt idx="174">
                  <c:v>3.1698600545880105</c:v>
                </c:pt>
                <c:pt idx="175">
                  <c:v>3.4745335045298669</c:v>
                </c:pt>
                <c:pt idx="176">
                  <c:v>3.4796346925487738</c:v>
                </c:pt>
                <c:pt idx="177">
                  <c:v>3.5843328945142181</c:v>
                </c:pt>
                <c:pt idx="178">
                  <c:v>3.5449956663803359</c:v>
                </c:pt>
                <c:pt idx="179">
                  <c:v>3.5641055977331346</c:v>
                </c:pt>
                <c:pt idx="180">
                  <c:v>3.4562410202200646</c:v>
                </c:pt>
                <c:pt idx="181">
                  <c:v>3.503035908264633</c:v>
                </c:pt>
                <c:pt idx="182">
                  <c:v>3.4225395739397442</c:v>
                </c:pt>
                <c:pt idx="183">
                  <c:v>3.391567744016446</c:v>
                </c:pt>
                <c:pt idx="184">
                  <c:v>3.2604551566304667</c:v>
                </c:pt>
                <c:pt idx="185">
                  <c:v>3.0901741925200548</c:v>
                </c:pt>
                <c:pt idx="186">
                  <c:v>3.0209366973716887</c:v>
                </c:pt>
                <c:pt idx="187">
                  <c:v>3.3721135576199308</c:v>
                </c:pt>
                <c:pt idx="188">
                  <c:v>3.5329311164368602</c:v>
                </c:pt>
                <c:pt idx="189">
                  <c:v>3.6460618823872699</c:v>
                </c:pt>
                <c:pt idx="190">
                  <c:v>3.7638588958113295</c:v>
                </c:pt>
                <c:pt idx="191">
                  <c:v>3.5569774307872675</c:v>
                </c:pt>
                <c:pt idx="192">
                  <c:v>3.7577497507192472</c:v>
                </c:pt>
                <c:pt idx="193">
                  <c:v>3.6928102614298277</c:v>
                </c:pt>
                <c:pt idx="194">
                  <c:v>3.5165905716320047</c:v>
                </c:pt>
                <c:pt idx="195">
                  <c:v>3.6810916490510115</c:v>
                </c:pt>
                <c:pt idx="196">
                  <c:v>3.7389723648291708</c:v>
                </c:pt>
                <c:pt idx="197">
                  <c:v>3.5020167851995661</c:v>
                </c:pt>
                <c:pt idx="198">
                  <c:v>3.5544915972138167</c:v>
                </c:pt>
                <c:pt idx="199">
                  <c:v>3.5199848762340968</c:v>
                </c:pt>
                <c:pt idx="200">
                  <c:v>3.4121086272336392</c:v>
                </c:pt>
                <c:pt idx="201">
                  <c:v>3.3349458886360894</c:v>
                </c:pt>
                <c:pt idx="202">
                  <c:v>3.3716266452665207</c:v>
                </c:pt>
                <c:pt idx="203">
                  <c:v>3.6423678325967495</c:v>
                </c:pt>
                <c:pt idx="204">
                  <c:v>3.5312333031238086</c:v>
                </c:pt>
                <c:pt idx="205">
                  <c:v>3.5901150507701654</c:v>
                </c:pt>
                <c:pt idx="206">
                  <c:v>3.7558643259293603</c:v>
                </c:pt>
                <c:pt idx="207">
                  <c:v>3.7469766162121783</c:v>
                </c:pt>
                <c:pt idx="208">
                  <c:v>3.6486388477262319</c:v>
                </c:pt>
                <c:pt idx="209">
                  <c:v>3.4648050082840558</c:v>
                </c:pt>
                <c:pt idx="210">
                  <c:v>3.5487485486194248</c:v>
                </c:pt>
                <c:pt idx="211">
                  <c:v>3.444587445521087</c:v>
                </c:pt>
                <c:pt idx="212">
                  <c:v>3.4182544909300163</c:v>
                </c:pt>
                <c:pt idx="213">
                  <c:v>3.4468318320664126</c:v>
                </c:pt>
                <c:pt idx="214">
                  <c:v>3.402330880159647</c:v>
                </c:pt>
                <c:pt idx="215">
                  <c:v>3.4981618201814304</c:v>
                </c:pt>
                <c:pt idx="216">
                  <c:v>3.4632935083792766</c:v>
                </c:pt>
                <c:pt idx="217">
                  <c:v>3.4303386237074118</c:v>
                </c:pt>
                <c:pt idx="218">
                  <c:v>3.5323517564161029</c:v>
                </c:pt>
                <c:pt idx="219">
                  <c:v>3.4549649185167106</c:v>
                </c:pt>
                <c:pt idx="220">
                  <c:v>3.4963256547329871</c:v>
                </c:pt>
                <c:pt idx="221">
                  <c:v>3.615223065954464</c:v>
                </c:pt>
                <c:pt idx="222">
                  <c:v>3.6345548961423524</c:v>
                </c:pt>
                <c:pt idx="223">
                  <c:v>3.7456445006473249</c:v>
                </c:pt>
                <c:pt idx="224">
                  <c:v>3.70994668251871</c:v>
                </c:pt>
                <c:pt idx="225">
                  <c:v>3.706307445982596</c:v>
                </c:pt>
                <c:pt idx="226">
                  <c:v>3.7441017019395524</c:v>
                </c:pt>
                <c:pt idx="227">
                  <c:v>3.8364791440319004</c:v>
                </c:pt>
                <c:pt idx="228">
                  <c:v>3.8461836053215097</c:v>
                </c:pt>
                <c:pt idx="229">
                  <c:v>3.9176080328606941</c:v>
                </c:pt>
                <c:pt idx="230">
                  <c:v>3.9762801582858773</c:v>
                </c:pt>
                <c:pt idx="231">
                  <c:v>3.9477728474783098</c:v>
                </c:pt>
                <c:pt idx="232">
                  <c:v>3.9712290267328738</c:v>
                </c:pt>
                <c:pt idx="233">
                  <c:v>4.03819411499257</c:v>
                </c:pt>
                <c:pt idx="234">
                  <c:v>4.1435122200140757</c:v>
                </c:pt>
                <c:pt idx="235">
                  <c:v>4.2708600077474701</c:v>
                </c:pt>
                <c:pt idx="236">
                  <c:v>4.3293037249066515</c:v>
                </c:pt>
                <c:pt idx="237">
                  <c:v>4.6305539567214629</c:v>
                </c:pt>
                <c:pt idx="238">
                  <c:v>4.8087796497275539</c:v>
                </c:pt>
                <c:pt idx="239">
                  <c:v>5.0454871302623028</c:v>
                </c:pt>
                <c:pt idx="240">
                  <c:v>4.7395864750385099</c:v>
                </c:pt>
                <c:pt idx="241">
                  <c:v>4.5294891055610185</c:v>
                </c:pt>
                <c:pt idx="242">
                  <c:v>4.388314003436049</c:v>
                </c:pt>
                <c:pt idx="243">
                  <c:v>4.5368572196276959</c:v>
                </c:pt>
                <c:pt idx="244">
                  <c:v>4.6755069479395202</c:v>
                </c:pt>
                <c:pt idx="245">
                  <c:v>4.6035406243263699</c:v>
                </c:pt>
                <c:pt idx="246">
                  <c:v>4.3574068759138305</c:v>
                </c:pt>
                <c:pt idx="247">
                  <c:v>4.0526046505262663</c:v>
                </c:pt>
                <c:pt idx="248">
                  <c:v>3.963173998414188</c:v>
                </c:pt>
                <c:pt idx="249">
                  <c:v>3.9530936319278194</c:v>
                </c:pt>
                <c:pt idx="250">
                  <c:v>4.0958606004533902</c:v>
                </c:pt>
                <c:pt idx="251">
                  <c:v>4.084038140831602</c:v>
                </c:pt>
                <c:pt idx="252">
                  <c:v>4.0269622345812897</c:v>
                </c:pt>
                <c:pt idx="253">
                  <c:v>4.0218322855004907</c:v>
                </c:pt>
                <c:pt idx="254">
                  <c:v>4.0177832885428009</c:v>
                </c:pt>
                <c:pt idx="255">
                  <c:v>4.0885954038853427</c:v>
                </c:pt>
                <c:pt idx="256">
                  <c:v>4.1985675635594006</c:v>
                </c:pt>
                <c:pt idx="257">
                  <c:v>4.1610913200796142</c:v>
                </c:pt>
                <c:pt idx="258">
                  <c:v>4.2245145065014187</c:v>
                </c:pt>
                <c:pt idx="259">
                  <c:v>4.2249703231543752</c:v>
                </c:pt>
                <c:pt idx="260">
                  <c:v>4.3014893681448028</c:v>
                </c:pt>
                <c:pt idx="261">
                  <c:v>4.2918914659298943</c:v>
                </c:pt>
                <c:pt idx="262">
                  <c:v>4.2330465210993244</c:v>
                </c:pt>
                <c:pt idx="263">
                  <c:v>4.3019580607453811</c:v>
                </c:pt>
                <c:pt idx="264">
                  <c:v>4.1859271315351867</c:v>
                </c:pt>
                <c:pt idx="265">
                  <c:v>4.1319776523576515</c:v>
                </c:pt>
                <c:pt idx="266">
                  <c:v>4.1719108019937794</c:v>
                </c:pt>
                <c:pt idx="267">
                  <c:v>4.2288021527970852</c:v>
                </c:pt>
                <c:pt idx="268">
                  <c:v>4.2242745719605077</c:v>
                </c:pt>
                <c:pt idx="269">
                  <c:v>4.2081821997634066</c:v>
                </c:pt>
                <c:pt idx="270">
                  <c:v>4.1498345632650464</c:v>
                </c:pt>
                <c:pt idx="271">
                  <c:v>4.2350154881697897</c:v>
                </c:pt>
                <c:pt idx="272">
                  <c:v>4.1086910570030408</c:v>
                </c:pt>
                <c:pt idx="273">
                  <c:v>4.031211333979579</c:v>
                </c:pt>
                <c:pt idx="274">
                  <c:v>4.0460446204291136</c:v>
                </c:pt>
                <c:pt idx="275">
                  <c:v>4.0851363161445837</c:v>
                </c:pt>
                <c:pt idx="276">
                  <c:v>4.1085167586966627</c:v>
                </c:pt>
                <c:pt idx="277">
                  <c:v>3.9733636759250328</c:v>
                </c:pt>
                <c:pt idx="278">
                  <c:v>3.9835095149343651</c:v>
                </c:pt>
                <c:pt idx="279">
                  <c:v>3.9871320586725996</c:v>
                </c:pt>
                <c:pt idx="280">
                  <c:v>4.0708720539800689</c:v>
                </c:pt>
                <c:pt idx="281">
                  <c:v>4.1350455703266542</c:v>
                </c:pt>
                <c:pt idx="282">
                  <c:v>4.1212413099585827</c:v>
                </c:pt>
                <c:pt idx="283">
                  <c:v>4.1077726998789066</c:v>
                </c:pt>
                <c:pt idx="284">
                  <c:v>6.2719050155094704</c:v>
                </c:pt>
                <c:pt idx="285">
                  <c:v>7.5245225576352217</c:v>
                </c:pt>
                <c:pt idx="286">
                  <c:v>3.8947408098509881</c:v>
                </c:pt>
                <c:pt idx="287">
                  <c:v>3.87508116191897</c:v>
                </c:pt>
                <c:pt idx="288">
                  <c:v>3.973068881246665</c:v>
                </c:pt>
                <c:pt idx="289">
                  <c:v>3.9969402535552137</c:v>
                </c:pt>
                <c:pt idx="290">
                  <c:v>3.9108767942650058</c:v>
                </c:pt>
                <c:pt idx="291">
                  <c:v>9.249699464620722</c:v>
                </c:pt>
                <c:pt idx="292">
                  <c:v>5.7078883412121915</c:v>
                </c:pt>
                <c:pt idx="293">
                  <c:v>5.7448194178328134</c:v>
                </c:pt>
                <c:pt idx="294">
                  <c:v>5.3464683356899139</c:v>
                </c:pt>
                <c:pt idx="295">
                  <c:v>5.2837092326960686</c:v>
                </c:pt>
                <c:pt idx="296">
                  <c:v>5.6858719581803623</c:v>
                </c:pt>
                <c:pt idx="297">
                  <c:v>6.1472490247652427</c:v>
                </c:pt>
                <c:pt idx="298">
                  <c:v>6.9609588569859868</c:v>
                </c:pt>
                <c:pt idx="299">
                  <c:v>8.4057859486910509</c:v>
                </c:pt>
                <c:pt idx="300">
                  <c:v>9.0339431732595532</c:v>
                </c:pt>
                <c:pt idx="301">
                  <c:v>10.4585740127033</c:v>
                </c:pt>
                <c:pt idx="302">
                  <c:v>11.681805856290554</c:v>
                </c:pt>
                <c:pt idx="303">
                  <c:v>12.335320375871332</c:v>
                </c:pt>
                <c:pt idx="304">
                  <c:v>13.168649395610352</c:v>
                </c:pt>
                <c:pt idx="305">
                  <c:v>13.43564584871751</c:v>
                </c:pt>
                <c:pt idx="306">
                  <c:v>13.109319200146098</c:v>
                </c:pt>
                <c:pt idx="307">
                  <c:v>12.606275263136725</c:v>
                </c:pt>
                <c:pt idx="308">
                  <c:v>13.427921430437468</c:v>
                </c:pt>
                <c:pt idx="309">
                  <c:v>14.734617456006301</c:v>
                </c:pt>
                <c:pt idx="310">
                  <c:v>16.993668454684986</c:v>
                </c:pt>
                <c:pt idx="311">
                  <c:v>20.379797237134575</c:v>
                </c:pt>
                <c:pt idx="312">
                  <c:v>21.706455438487197</c:v>
                </c:pt>
                <c:pt idx="313">
                  <c:v>21.784247409823909</c:v>
                </c:pt>
                <c:pt idx="314">
                  <c:v>22.247308035328423</c:v>
                </c:pt>
                <c:pt idx="315">
                  <c:v>22.804225321563909</c:v>
                </c:pt>
                <c:pt idx="316">
                  <c:v>21.719941741860062</c:v>
                </c:pt>
                <c:pt idx="317">
                  <c:v>21.740307540744343</c:v>
                </c:pt>
                <c:pt idx="318">
                  <c:v>21.194913113042773</c:v>
                </c:pt>
                <c:pt idx="319">
                  <c:v>21.309143182310095</c:v>
                </c:pt>
                <c:pt idx="320">
                  <c:v>21.5693002953243</c:v>
                </c:pt>
                <c:pt idx="321">
                  <c:v>20.61000948796649</c:v>
                </c:pt>
                <c:pt idx="322">
                  <c:v>19.042890285536206</c:v>
                </c:pt>
                <c:pt idx="323">
                  <c:v>19.656501493356007</c:v>
                </c:pt>
                <c:pt idx="324">
                  <c:v>19.326758842390607</c:v>
                </c:pt>
                <c:pt idx="325">
                  <c:v>19.67076973537845</c:v>
                </c:pt>
                <c:pt idx="326">
                  <c:v>18.467944857042738</c:v>
                </c:pt>
                <c:pt idx="327">
                  <c:v>17.580184572988522</c:v>
                </c:pt>
                <c:pt idx="328">
                  <c:v>17.206433332619159</c:v>
                </c:pt>
                <c:pt idx="329">
                  <c:v>19.57422662728171</c:v>
                </c:pt>
                <c:pt idx="330">
                  <c:v>17.381212484842312</c:v>
                </c:pt>
                <c:pt idx="331">
                  <c:v>14.517640619291408</c:v>
                </c:pt>
                <c:pt idx="332">
                  <c:v>14.095627774916297</c:v>
                </c:pt>
                <c:pt idx="333">
                  <c:v>14.080458753140014</c:v>
                </c:pt>
                <c:pt idx="334">
                  <c:v>15.291867346160336</c:v>
                </c:pt>
                <c:pt idx="335">
                  <c:v>15.79705516049316</c:v>
                </c:pt>
                <c:pt idx="336">
                  <c:v>15.903201981658743</c:v>
                </c:pt>
                <c:pt idx="337">
                  <c:v>14.443709509479833</c:v>
                </c:pt>
                <c:pt idx="338">
                  <c:v>13.67630560948561</c:v>
                </c:pt>
                <c:pt idx="339">
                  <c:v>13.720725551864279</c:v>
                </c:pt>
                <c:pt idx="340">
                  <c:v>15.212426791001183</c:v>
                </c:pt>
                <c:pt idx="341">
                  <c:v>16.148927069811982</c:v>
                </c:pt>
                <c:pt idx="342">
                  <c:v>16.809133470764845</c:v>
                </c:pt>
                <c:pt idx="343">
                  <c:v>18.181799556190466</c:v>
                </c:pt>
                <c:pt idx="344">
                  <c:v>18.617515988662007</c:v>
                </c:pt>
                <c:pt idx="345">
                  <c:v>18.254296654395805</c:v>
                </c:pt>
                <c:pt idx="346">
                  <c:v>18.366801395361779</c:v>
                </c:pt>
                <c:pt idx="347">
                  <c:v>18.209244781416302</c:v>
                </c:pt>
                <c:pt idx="348">
                  <c:v>18.105445080824186</c:v>
                </c:pt>
                <c:pt idx="349">
                  <c:v>18.602102957131905</c:v>
                </c:pt>
                <c:pt idx="350">
                  <c:v>18.052205512406935</c:v>
                </c:pt>
                <c:pt idx="351">
                  <c:v>18.465872848179817</c:v>
                </c:pt>
                <c:pt idx="352">
                  <c:v>16.580754962768694</c:v>
                </c:pt>
                <c:pt idx="353">
                  <c:v>15.50459360820105</c:v>
                </c:pt>
                <c:pt idx="354">
                  <c:v>15.36410697093101</c:v>
                </c:pt>
                <c:pt idx="355">
                  <c:v>14.6547603068851</c:v>
                </c:pt>
                <c:pt idx="356">
                  <c:v>14.40271738135834</c:v>
                </c:pt>
                <c:pt idx="357">
                  <c:v>14.664029708040342</c:v>
                </c:pt>
                <c:pt idx="358">
                  <c:v>14.183582045614369</c:v>
                </c:pt>
                <c:pt idx="359">
                  <c:v>13.210235566057085</c:v>
                </c:pt>
                <c:pt idx="360">
                  <c:v>13.054358422847931</c:v>
                </c:pt>
                <c:pt idx="361">
                  <c:v>13.072542815002327</c:v>
                </c:pt>
                <c:pt idx="362">
                  <c:v>13.236402516428829</c:v>
                </c:pt>
                <c:pt idx="363">
                  <c:v>13.479421727702411</c:v>
                </c:pt>
                <c:pt idx="364">
                  <c:v>13.033386442326661</c:v>
                </c:pt>
                <c:pt idx="365">
                  <c:v>12.636672683038686</c:v>
                </c:pt>
                <c:pt idx="366">
                  <c:v>12.841884273082199</c:v>
                </c:pt>
                <c:pt idx="367">
                  <c:v>12.442775568414095</c:v>
                </c:pt>
                <c:pt idx="368">
                  <c:v>12.608384255314011</c:v>
                </c:pt>
                <c:pt idx="369">
                  <c:v>13.248150240993011</c:v>
                </c:pt>
                <c:pt idx="370">
                  <c:v>13.134724376612631</c:v>
                </c:pt>
                <c:pt idx="371">
                  <c:v>11.979057018126953</c:v>
                </c:pt>
                <c:pt idx="372">
                  <c:v>11.411218261717616</c:v>
                </c:pt>
                <c:pt idx="373">
                  <c:v>11.100924292915639</c:v>
                </c:pt>
                <c:pt idx="374">
                  <c:v>11.429818130743321</c:v>
                </c:pt>
                <c:pt idx="375">
                  <c:v>12.692231440888497</c:v>
                </c:pt>
                <c:pt idx="376">
                  <c:v>10.829193204055505</c:v>
                </c:pt>
                <c:pt idx="377">
                  <c:v>11.389508698095938</c:v>
                </c:pt>
                <c:pt idx="378">
                  <c:v>10.797034602821489</c:v>
                </c:pt>
                <c:pt idx="379">
                  <c:v>10.665052300436564</c:v>
                </c:pt>
                <c:pt idx="380">
                  <c:v>10.25945460473071</c:v>
                </c:pt>
                <c:pt idx="381">
                  <c:v>9.1348971460479156</c:v>
                </c:pt>
                <c:pt idx="382">
                  <c:v>8.245352962308738</c:v>
                </c:pt>
                <c:pt idx="383">
                  <c:v>7.4383737983255926</c:v>
                </c:pt>
                <c:pt idx="384">
                  <c:v>6.8653268366584737</c:v>
                </c:pt>
                <c:pt idx="385">
                  <c:v>7.1158666812372076</c:v>
                </c:pt>
                <c:pt idx="386">
                  <c:v>6.3087006039999807</c:v>
                </c:pt>
                <c:pt idx="387">
                  <c:v>6.4029000980945012</c:v>
                </c:pt>
                <c:pt idx="388">
                  <c:v>6.1100503457784008</c:v>
                </c:pt>
                <c:pt idx="389">
                  <c:v>6.7161179011482082</c:v>
                </c:pt>
                <c:pt idx="390">
                  <c:v>6.6722522353277718</c:v>
                </c:pt>
                <c:pt idx="391">
                  <c:v>6.6850766580630001</c:v>
                </c:pt>
                <c:pt idx="392">
                  <c:v>5.7243386190567085</c:v>
                </c:pt>
                <c:pt idx="393">
                  <c:v>5.4688419296973807</c:v>
                </c:pt>
                <c:pt idx="394">
                  <c:v>6.2619465366743254</c:v>
                </c:pt>
                <c:pt idx="395">
                  <c:v>5.8372726631252858</c:v>
                </c:pt>
                <c:pt idx="396">
                  <c:v>5.6185632359372395</c:v>
                </c:pt>
                <c:pt idx="397">
                  <c:v>5.813393051509995</c:v>
                </c:pt>
                <c:pt idx="398">
                  <c:v>6.2638651481677821</c:v>
                </c:pt>
                <c:pt idx="399">
                  <c:v>6.7402217533040796</c:v>
                </c:pt>
                <c:pt idx="400">
                  <c:v>9.7843619339034689</c:v>
                </c:pt>
                <c:pt idx="401">
                  <c:v>11.881520198058709</c:v>
                </c:pt>
                <c:pt idx="402">
                  <c:v>13.414468579242746</c:v>
                </c:pt>
                <c:pt idx="403">
                  <c:v>10.952094660514202</c:v>
                </c:pt>
                <c:pt idx="404">
                  <c:v>9.2323835029174592</c:v>
                </c:pt>
                <c:pt idx="405">
                  <c:v>10.741163117630862</c:v>
                </c:pt>
                <c:pt idx="406">
                  <c:v>12.259623414111216</c:v>
                </c:pt>
                <c:pt idx="407">
                  <c:v>12.014890216954093</c:v>
                </c:pt>
                <c:pt idx="408">
                  <c:v>10.725532845059798</c:v>
                </c:pt>
                <c:pt idx="409">
                  <c:v>10.381883552961469</c:v>
                </c:pt>
                <c:pt idx="410">
                  <c:v>32.103214984167771</c:v>
                </c:pt>
                <c:pt idx="411">
                  <c:v>37.094174226202796</c:v>
                </c:pt>
                <c:pt idx="412">
                  <c:v>25.254826291536233</c:v>
                </c:pt>
                <c:pt idx="413">
                  <c:v>19.211587553938745</c:v>
                </c:pt>
                <c:pt idx="414">
                  <c:v>15.856962688702579</c:v>
                </c:pt>
                <c:pt idx="415">
                  <c:v>13.612314254073729</c:v>
                </c:pt>
                <c:pt idx="416">
                  <c:v>12.59596194405982</c:v>
                </c:pt>
                <c:pt idx="417">
                  <c:v>12.85184146137537</c:v>
                </c:pt>
                <c:pt idx="418">
                  <c:v>12.894537941379717</c:v>
                </c:pt>
                <c:pt idx="419">
                  <c:v>12.442943458103507</c:v>
                </c:pt>
                <c:pt idx="420">
                  <c:v>12.037506962130641</c:v>
                </c:pt>
                <c:pt idx="421">
                  <c:v>12.013099283246627</c:v>
                </c:pt>
                <c:pt idx="422">
                  <c:v>12.611206254425259</c:v>
                </c:pt>
                <c:pt idx="423">
                  <c:v>12.833075257143188</c:v>
                </c:pt>
                <c:pt idx="424">
                  <c:v>13.069445495357932</c:v>
                </c:pt>
                <c:pt idx="425">
                  <c:v>14.796954130507988</c:v>
                </c:pt>
                <c:pt idx="426">
                  <c:v>15.659402011443158</c:v>
                </c:pt>
                <c:pt idx="427">
                  <c:v>16.607488005526765</c:v>
                </c:pt>
                <c:pt idx="428">
                  <c:v>17.178752121809719</c:v>
                </c:pt>
                <c:pt idx="429">
                  <c:v>16.298982138639726</c:v>
                </c:pt>
                <c:pt idx="430">
                  <c:v>14.735973620312041</c:v>
                </c:pt>
                <c:pt idx="431">
                  <c:v>13.391256163296704</c:v>
                </c:pt>
                <c:pt idx="432">
                  <c:v>13.39022544894827</c:v>
                </c:pt>
                <c:pt idx="433">
                  <c:v>13.44089630660978</c:v>
                </c:pt>
                <c:pt idx="434">
                  <c:v>13.750263870993193</c:v>
                </c:pt>
                <c:pt idx="435">
                  <c:v>13.557309404782666</c:v>
                </c:pt>
                <c:pt idx="436">
                  <c:v>12.671528037996115</c:v>
                </c:pt>
                <c:pt idx="437">
                  <c:v>13.537405883701078</c:v>
                </c:pt>
                <c:pt idx="438">
                  <c:v>11.571828928886873</c:v>
                </c:pt>
                <c:pt idx="439">
                  <c:v>11.725600644716707</c:v>
                </c:pt>
                <c:pt idx="440">
                  <c:v>12.626190712057001</c:v>
                </c:pt>
                <c:pt idx="441">
                  <c:v>14.436048652690868</c:v>
                </c:pt>
                <c:pt idx="442">
                  <c:v>15.041701392675588</c:v>
                </c:pt>
                <c:pt idx="443">
                  <c:v>13.797836967619771</c:v>
                </c:pt>
                <c:pt idx="444">
                  <c:v>12.966323993775813</c:v>
                </c:pt>
                <c:pt idx="445">
                  <c:v>12.236614208646147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1-4BAE-A148-5C95CF58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'018C'!$R$14:$R$805</c:f>
              <c:numCache>
                <c:formatCode>0.0</c:formatCode>
                <c:ptCount val="792"/>
                <c:pt idx="0">
                  <c:v>6.5132691512455114</c:v>
                </c:pt>
                <c:pt idx="1">
                  <c:v>4.1934985376466187</c:v>
                </c:pt>
                <c:pt idx="2">
                  <c:v>6.0020238816836695</c:v>
                </c:pt>
                <c:pt idx="3">
                  <c:v>4.5646605680831804</c:v>
                </c:pt>
                <c:pt idx="4">
                  <c:v>10.636823208271741</c:v>
                </c:pt>
                <c:pt idx="5">
                  <c:v>1.7189451654745069</c:v>
                </c:pt>
                <c:pt idx="6">
                  <c:v>5.0503300582147181</c:v>
                </c:pt>
                <c:pt idx="7">
                  <c:v>3.1402236057779946</c:v>
                </c:pt>
                <c:pt idx="8">
                  <c:v>4.9820702647463353</c:v>
                </c:pt>
                <c:pt idx="9">
                  <c:v>2.6528432122415118</c:v>
                </c:pt>
                <c:pt idx="10">
                  <c:v>3.6438991378636572</c:v>
                </c:pt>
                <c:pt idx="11">
                  <c:v>3.6216604063855669</c:v>
                </c:pt>
                <c:pt idx="12">
                  <c:v>5.1620745121943283</c:v>
                </c:pt>
                <c:pt idx="13">
                  <c:v>7.77186711627858</c:v>
                </c:pt>
                <c:pt idx="14">
                  <c:v>5.1855950555001025</c:v>
                </c:pt>
                <c:pt idx="15">
                  <c:v>5.0419505548845329</c:v>
                </c:pt>
                <c:pt idx="16">
                  <c:v>4.3711224393819368</c:v>
                </c:pt>
                <c:pt idx="17">
                  <c:v>5.0913034552896788</c:v>
                </c:pt>
                <c:pt idx="18">
                  <c:v>7.119806044852119</c:v>
                </c:pt>
                <c:pt idx="19">
                  <c:v>6.0575479152758627</c:v>
                </c:pt>
                <c:pt idx="20">
                  <c:v>4.86949492664478</c:v>
                </c:pt>
                <c:pt idx="21">
                  <c:v>6.1144463579346855</c:v>
                </c:pt>
                <c:pt idx="22">
                  <c:v>3.2921564655133815</c:v>
                </c:pt>
                <c:pt idx="23">
                  <c:v>2.6094001402068145</c:v>
                </c:pt>
                <c:pt idx="24">
                  <c:v>3.1718026771764327</c:v>
                </c:pt>
                <c:pt idx="25">
                  <c:v>2.6930735020807992</c:v>
                </c:pt>
                <c:pt idx="26">
                  <c:v>4.6468930773028916</c:v>
                </c:pt>
                <c:pt idx="27">
                  <c:v>3.8877752700151063</c:v>
                </c:pt>
                <c:pt idx="28">
                  <c:v>4.1358290007812482</c:v>
                </c:pt>
                <c:pt idx="29">
                  <c:v>2.7575948456568016</c:v>
                </c:pt>
                <c:pt idx="30">
                  <c:v>9.4859293249368335</c:v>
                </c:pt>
                <c:pt idx="31">
                  <c:v>6.568004998289287</c:v>
                </c:pt>
                <c:pt idx="32">
                  <c:v>3.0139453225559314</c:v>
                </c:pt>
                <c:pt idx="33">
                  <c:v>3.6162547806442196</c:v>
                </c:pt>
                <c:pt idx="34">
                  <c:v>4.8468033401830848</c:v>
                </c:pt>
                <c:pt idx="35">
                  <c:v>4.5964695325304703</c:v>
                </c:pt>
                <c:pt idx="36">
                  <c:v>4.7540687117957612</c:v>
                </c:pt>
                <c:pt idx="37">
                  <c:v>6.6382564861873341</c:v>
                </c:pt>
                <c:pt idx="38">
                  <c:v>4.1887727581024432</c:v>
                </c:pt>
                <c:pt idx="39">
                  <c:v>5.3357560655198224</c:v>
                </c:pt>
                <c:pt idx="40">
                  <c:v>3.8424563330523256</c:v>
                </c:pt>
                <c:pt idx="41">
                  <c:v>4.543441738305642</c:v>
                </c:pt>
                <c:pt idx="42">
                  <c:v>4.0964395954140187</c:v>
                </c:pt>
                <c:pt idx="43">
                  <c:v>2.917395296175211</c:v>
                </c:pt>
                <c:pt idx="44">
                  <c:v>2.8512514488231564</c:v>
                </c:pt>
                <c:pt idx="45">
                  <c:v>2.5943007576052906</c:v>
                </c:pt>
                <c:pt idx="46">
                  <c:v>2.523389558669404</c:v>
                </c:pt>
                <c:pt idx="47">
                  <c:v>2.586411806705454</c:v>
                </c:pt>
                <c:pt idx="48">
                  <c:v>2.947243886513184</c:v>
                </c:pt>
                <c:pt idx="49">
                  <c:v>4.5769774157635386</c:v>
                </c:pt>
                <c:pt idx="50">
                  <c:v>6.097345636962622</c:v>
                </c:pt>
                <c:pt idx="51">
                  <c:v>5.016841944643474</c:v>
                </c:pt>
                <c:pt idx="52">
                  <c:v>4.58143909296518</c:v>
                </c:pt>
                <c:pt idx="53">
                  <c:v>4.7667151266408077</c:v>
                </c:pt>
                <c:pt idx="54">
                  <c:v>5.8879475213890382</c:v>
                </c:pt>
                <c:pt idx="55">
                  <c:v>7.4482678007944125</c:v>
                </c:pt>
                <c:pt idx="56">
                  <c:v>7.11030348463553</c:v>
                </c:pt>
                <c:pt idx="57">
                  <c:v>8.5687638727106066</c:v>
                </c:pt>
                <c:pt idx="58">
                  <c:v>7.8670127973327117</c:v>
                </c:pt>
                <c:pt idx="59">
                  <c:v>9.0730108767820674</c:v>
                </c:pt>
                <c:pt idx="60">
                  <c:v>8.720407475354218</c:v>
                </c:pt>
                <c:pt idx="61">
                  <c:v>9.0478491069237172</c:v>
                </c:pt>
                <c:pt idx="62">
                  <c:v>8.7087469445638757</c:v>
                </c:pt>
                <c:pt idx="63">
                  <c:v>8.7371715788670006</c:v>
                </c:pt>
                <c:pt idx="64">
                  <c:v>8.271049135489287</c:v>
                </c:pt>
                <c:pt idx="65">
                  <c:v>7.6174773537216867</c:v>
                </c:pt>
                <c:pt idx="66">
                  <c:v>6.2337977377549922</c:v>
                </c:pt>
                <c:pt idx="67">
                  <c:v>4.4412132743571799</c:v>
                </c:pt>
                <c:pt idx="68">
                  <c:v>2.9539262813924929</c:v>
                </c:pt>
                <c:pt idx="69">
                  <c:v>2.2595581652701822</c:v>
                </c:pt>
                <c:pt idx="70">
                  <c:v>2.388202676005541</c:v>
                </c:pt>
                <c:pt idx="71">
                  <c:v>2.2614587924050902</c:v>
                </c:pt>
                <c:pt idx="72">
                  <c:v>2.5202169045586089</c:v>
                </c:pt>
                <c:pt idx="73">
                  <c:v>2.5802089996953002</c:v>
                </c:pt>
                <c:pt idx="74">
                  <c:v>2.6691275286797906</c:v>
                </c:pt>
                <c:pt idx="75">
                  <c:v>2.5640252005246746</c:v>
                </c:pt>
                <c:pt idx="76">
                  <c:v>2.3703729011540822</c:v>
                </c:pt>
                <c:pt idx="77">
                  <c:v>2.2204630806032251</c:v>
                </c:pt>
                <c:pt idx="78">
                  <c:v>2.0882942679945335</c:v>
                </c:pt>
                <c:pt idx="79">
                  <c:v>2.2906402484817607</c:v>
                </c:pt>
                <c:pt idx="80">
                  <c:v>1.8887067679476037</c:v>
                </c:pt>
                <c:pt idx="81">
                  <c:v>2.206738163659292</c:v>
                </c:pt>
                <c:pt idx="82">
                  <c:v>1.4467190007953636</c:v>
                </c:pt>
                <c:pt idx="83">
                  <c:v>1.4544141599964389</c:v>
                </c:pt>
                <c:pt idx="84">
                  <c:v>1.3101649388371182</c:v>
                </c:pt>
                <c:pt idx="85">
                  <c:v>1.5498093209875368</c:v>
                </c:pt>
                <c:pt idx="86">
                  <c:v>1.2443186654742537</c:v>
                </c:pt>
                <c:pt idx="87">
                  <c:v>1.5091971476244348</c:v>
                </c:pt>
                <c:pt idx="88">
                  <c:v>2.3867270616322536</c:v>
                </c:pt>
                <c:pt idx="89">
                  <c:v>0.99980846669591084</c:v>
                </c:pt>
                <c:pt idx="90">
                  <c:v>1.3643398517642675</c:v>
                </c:pt>
                <c:pt idx="91">
                  <c:v>1.2272855835076051</c:v>
                </c:pt>
                <c:pt idx="92">
                  <c:v>0.95063730944514957</c:v>
                </c:pt>
                <c:pt idx="93">
                  <c:v>1.0599033801887077</c:v>
                </c:pt>
                <c:pt idx="94">
                  <c:v>1.4868239216963579</c:v>
                </c:pt>
                <c:pt idx="95">
                  <c:v>2.1526256277955271</c:v>
                </c:pt>
                <c:pt idx="96">
                  <c:v>1.9908676478405465</c:v>
                </c:pt>
                <c:pt idx="97">
                  <c:v>1.5707005717621174</c:v>
                </c:pt>
                <c:pt idx="98">
                  <c:v>1.819911820635145</c:v>
                </c:pt>
                <c:pt idx="99">
                  <c:v>2.1342680790075916</c:v>
                </c:pt>
                <c:pt idx="100">
                  <c:v>1.4352119615152186</c:v>
                </c:pt>
                <c:pt idx="101">
                  <c:v>1.0181869491762949</c:v>
                </c:pt>
                <c:pt idx="102">
                  <c:v>1.3773367391454041</c:v>
                </c:pt>
                <c:pt idx="103">
                  <c:v>1.5795897375012964</c:v>
                </c:pt>
                <c:pt idx="104">
                  <c:v>1.607934682929747</c:v>
                </c:pt>
                <c:pt idx="105">
                  <c:v>1.6237291375102634</c:v>
                </c:pt>
                <c:pt idx="106">
                  <c:v>1.4968256089534961</c:v>
                </c:pt>
                <c:pt idx="107">
                  <c:v>1.5282513598599539</c:v>
                </c:pt>
                <c:pt idx="108">
                  <c:v>1.6598073506791049</c:v>
                </c:pt>
                <c:pt idx="109">
                  <c:v>1.7277916867680791</c:v>
                </c:pt>
                <c:pt idx="110">
                  <c:v>1.6348346258122408</c:v>
                </c:pt>
                <c:pt idx="111">
                  <c:v>1.611503324819026</c:v>
                </c:pt>
                <c:pt idx="112">
                  <c:v>1.4382319175023914</c:v>
                </c:pt>
                <c:pt idx="113">
                  <c:v>1.3512939282747478</c:v>
                </c:pt>
                <c:pt idx="114">
                  <c:v>1.496209928973163</c:v>
                </c:pt>
                <c:pt idx="115">
                  <c:v>1.6231964024697474</c:v>
                </c:pt>
                <c:pt idx="116">
                  <c:v>1.5346353189699495</c:v>
                </c:pt>
                <c:pt idx="117">
                  <c:v>1.7112581103527151</c:v>
                </c:pt>
                <c:pt idx="118">
                  <c:v>1.8782505680897423</c:v>
                </c:pt>
                <c:pt idx="119">
                  <c:v>2.1035527590951766</c:v>
                </c:pt>
                <c:pt idx="120">
                  <c:v>2.0081543838943174</c:v>
                </c:pt>
                <c:pt idx="121">
                  <c:v>1.8905576567476947</c:v>
                </c:pt>
                <c:pt idx="122">
                  <c:v>1.3436254386067679</c:v>
                </c:pt>
                <c:pt idx="123">
                  <c:v>1.3440382097146411</c:v>
                </c:pt>
                <c:pt idx="124">
                  <c:v>1.3923881070652475</c:v>
                </c:pt>
                <c:pt idx="125">
                  <c:v>1.0320279615891721</c:v>
                </c:pt>
                <c:pt idx="126">
                  <c:v>1.5053081318267618</c:v>
                </c:pt>
                <c:pt idx="127">
                  <c:v>0.9895238537412322</c:v>
                </c:pt>
                <c:pt idx="128">
                  <c:v>0.99792456601487489</c:v>
                </c:pt>
                <c:pt idx="129">
                  <c:v>1.0268294754035654</c:v>
                </c:pt>
                <c:pt idx="130">
                  <c:v>0.86165154983837766</c:v>
                </c:pt>
                <c:pt idx="131">
                  <c:v>0.9198969494139364</c:v>
                </c:pt>
                <c:pt idx="132">
                  <c:v>1.1761330311203919</c:v>
                </c:pt>
                <c:pt idx="133">
                  <c:v>1.3588906979876385</c:v>
                </c:pt>
                <c:pt idx="134">
                  <c:v>1.162360871677061</c:v>
                </c:pt>
                <c:pt idx="135">
                  <c:v>1.2757548637823055</c:v>
                </c:pt>
                <c:pt idx="136">
                  <c:v>1.4006486062462888</c:v>
                </c:pt>
                <c:pt idx="137">
                  <c:v>1.4714081089543689</c:v>
                </c:pt>
                <c:pt idx="138">
                  <c:v>1.4990375036818218</c:v>
                </c:pt>
                <c:pt idx="139">
                  <c:v>1.3617954135183594</c:v>
                </c:pt>
                <c:pt idx="140">
                  <c:v>1.0050238470667314</c:v>
                </c:pt>
                <c:pt idx="141">
                  <c:v>1.2072716220899862</c:v>
                </c:pt>
                <c:pt idx="142">
                  <c:v>1.2092791619256558</c:v>
                </c:pt>
                <c:pt idx="143">
                  <c:v>1.4419727525899984</c:v>
                </c:pt>
                <c:pt idx="144">
                  <c:v>1.5799673048474718</c:v>
                </c:pt>
                <c:pt idx="145">
                  <c:v>1.4574607584437602</c:v>
                </c:pt>
                <c:pt idx="146">
                  <c:v>1.6150849589311771</c:v>
                </c:pt>
                <c:pt idx="147">
                  <c:v>1.4185384857048378</c:v>
                </c:pt>
                <c:pt idx="148">
                  <c:v>1.007486568461667</c:v>
                </c:pt>
                <c:pt idx="149">
                  <c:v>0.85568197396467049</c:v>
                </c:pt>
                <c:pt idx="150">
                  <c:v>0.92468052269732559</c:v>
                </c:pt>
                <c:pt idx="151">
                  <c:v>1.0312473990604287</c:v>
                </c:pt>
                <c:pt idx="152">
                  <c:v>1.042745676971502</c:v>
                </c:pt>
                <c:pt idx="153">
                  <c:v>0.98454673678265459</c:v>
                </c:pt>
                <c:pt idx="154">
                  <c:v>1.0340832670328375</c:v>
                </c:pt>
                <c:pt idx="155">
                  <c:v>1.0765237757946351</c:v>
                </c:pt>
                <c:pt idx="156">
                  <c:v>1.0641354302960822</c:v>
                </c:pt>
                <c:pt idx="157">
                  <c:v>1.1869754594440971</c:v>
                </c:pt>
                <c:pt idx="158">
                  <c:v>1.4378186190875168</c:v>
                </c:pt>
                <c:pt idx="159">
                  <c:v>1.7499768129809905</c:v>
                </c:pt>
                <c:pt idx="160">
                  <c:v>1.4056963780147684</c:v>
                </c:pt>
                <c:pt idx="161">
                  <c:v>1.2970108235518873</c:v>
                </c:pt>
                <c:pt idx="162">
                  <c:v>1.3148730671312689</c:v>
                </c:pt>
                <c:pt idx="163">
                  <c:v>1.3969244402879231</c:v>
                </c:pt>
                <c:pt idx="164">
                  <c:v>1.3597810153684933</c:v>
                </c:pt>
                <c:pt idx="165">
                  <c:v>1.1119044733656216</c:v>
                </c:pt>
                <c:pt idx="166">
                  <c:v>1.1051871446183994</c:v>
                </c:pt>
                <c:pt idx="167">
                  <c:v>1.1152462082585175</c:v>
                </c:pt>
                <c:pt idx="168">
                  <c:v>1.2674235015725057</c:v>
                </c:pt>
                <c:pt idx="169">
                  <c:v>1.021523548681744</c:v>
                </c:pt>
                <c:pt idx="170">
                  <c:v>1.0839262917639405</c:v>
                </c:pt>
                <c:pt idx="171">
                  <c:v>1.215656260519647</c:v>
                </c:pt>
                <c:pt idx="172">
                  <c:v>1.3659765357591434</c:v>
                </c:pt>
                <c:pt idx="173">
                  <c:v>1.2586156265397646</c:v>
                </c:pt>
                <c:pt idx="174">
                  <c:v>1.4042890525419955</c:v>
                </c:pt>
                <c:pt idx="175">
                  <c:v>1.505904371396112</c:v>
                </c:pt>
                <c:pt idx="176">
                  <c:v>1.8276563313288092</c:v>
                </c:pt>
                <c:pt idx="177">
                  <c:v>1.90548874252058</c:v>
                </c:pt>
                <c:pt idx="178">
                  <c:v>1.8733098853951122</c:v>
                </c:pt>
                <c:pt idx="179">
                  <c:v>1.8744183853800813</c:v>
                </c:pt>
                <c:pt idx="180">
                  <c:v>1.9324701707660288</c:v>
                </c:pt>
                <c:pt idx="181">
                  <c:v>1.8301260034944498</c:v>
                </c:pt>
                <c:pt idx="182">
                  <c:v>1.9325067470840402</c:v>
                </c:pt>
                <c:pt idx="183">
                  <c:v>1.9697404687000812</c:v>
                </c:pt>
                <c:pt idx="184">
                  <c:v>1.8863337028507041</c:v>
                </c:pt>
                <c:pt idx="185">
                  <c:v>1.5540007657058021</c:v>
                </c:pt>
                <c:pt idx="186">
                  <c:v>1.3925245611252892</c:v>
                </c:pt>
                <c:pt idx="187">
                  <c:v>1.3399621104311141</c:v>
                </c:pt>
                <c:pt idx="188">
                  <c:v>1.5245531732894746</c:v>
                </c:pt>
                <c:pt idx="189">
                  <c:v>1.6766057352465735</c:v>
                </c:pt>
                <c:pt idx="190">
                  <c:v>1.5885957567219284</c:v>
                </c:pt>
                <c:pt idx="191">
                  <c:v>1.795787392899562</c:v>
                </c:pt>
                <c:pt idx="192">
                  <c:v>1.71159290383796</c:v>
                </c:pt>
                <c:pt idx="193">
                  <c:v>1.6022947207347478</c:v>
                </c:pt>
                <c:pt idx="194">
                  <c:v>1.4948872827657451</c:v>
                </c:pt>
                <c:pt idx="195">
                  <c:v>1.4316081386944557</c:v>
                </c:pt>
                <c:pt idx="196">
                  <c:v>1.6124805987344919</c:v>
                </c:pt>
                <c:pt idx="197">
                  <c:v>1.7374830251793056</c:v>
                </c:pt>
                <c:pt idx="198">
                  <c:v>1.7340025792854752</c:v>
                </c:pt>
                <c:pt idx="199">
                  <c:v>1.6016346798100674</c:v>
                </c:pt>
                <c:pt idx="200">
                  <c:v>1.6235488128285454</c:v>
                </c:pt>
                <c:pt idx="201">
                  <c:v>1.541938174125318</c:v>
                </c:pt>
                <c:pt idx="202">
                  <c:v>1.6337186370829742</c:v>
                </c:pt>
                <c:pt idx="203">
                  <c:v>1.6110017360147177</c:v>
                </c:pt>
                <c:pt idx="204">
                  <c:v>1.7380301813499224</c:v>
                </c:pt>
                <c:pt idx="205">
                  <c:v>1.6800675269424907</c:v>
                </c:pt>
                <c:pt idx="206">
                  <c:v>1.7786757150638037</c:v>
                </c:pt>
                <c:pt idx="207">
                  <c:v>1.8252445789960547</c:v>
                </c:pt>
                <c:pt idx="208">
                  <c:v>1.9025458066918826</c:v>
                </c:pt>
                <c:pt idx="209">
                  <c:v>1.9375752699686739</c:v>
                </c:pt>
                <c:pt idx="210">
                  <c:v>1.9417115786510009</c:v>
                </c:pt>
                <c:pt idx="211">
                  <c:v>1.9520937569406493</c:v>
                </c:pt>
                <c:pt idx="212">
                  <c:v>1.9429444204683006</c:v>
                </c:pt>
                <c:pt idx="213">
                  <c:v>1.894358323051708</c:v>
                </c:pt>
                <c:pt idx="214">
                  <c:v>1.9503611799139435</c:v>
                </c:pt>
                <c:pt idx="215">
                  <c:v>1.9216114846351895</c:v>
                </c:pt>
                <c:pt idx="216">
                  <c:v>1.9339164337948418</c:v>
                </c:pt>
                <c:pt idx="217">
                  <c:v>1.9499874023669268</c:v>
                </c:pt>
                <c:pt idx="218">
                  <c:v>1.9736530937569063</c:v>
                </c:pt>
                <c:pt idx="219">
                  <c:v>2.0001222854305478</c:v>
                </c:pt>
                <c:pt idx="220">
                  <c:v>2.0399050550043225</c:v>
                </c:pt>
                <c:pt idx="221">
                  <c:v>1.8894940666162787</c:v>
                </c:pt>
                <c:pt idx="222">
                  <c:v>1.9667586841107678</c:v>
                </c:pt>
                <c:pt idx="223">
                  <c:v>2.0735874513347392</c:v>
                </c:pt>
                <c:pt idx="224">
                  <c:v>2.064495542875584</c:v>
                </c:pt>
                <c:pt idx="225">
                  <c:v>2.018488778437129</c:v>
                </c:pt>
                <c:pt idx="226">
                  <c:v>1.9714413123841625</c:v>
                </c:pt>
                <c:pt idx="227">
                  <c:v>1.9842321482682816</c:v>
                </c:pt>
                <c:pt idx="228">
                  <c:v>2.0440042156282399</c:v>
                </c:pt>
                <c:pt idx="229">
                  <c:v>2.0226740119751954</c:v>
                </c:pt>
                <c:pt idx="230">
                  <c:v>2.0206230458868766</c:v>
                </c:pt>
                <c:pt idx="231">
                  <c:v>1.9985963704158913</c:v>
                </c:pt>
                <c:pt idx="232">
                  <c:v>1.9447463630715165</c:v>
                </c:pt>
                <c:pt idx="233">
                  <c:v>1.9033566660923347</c:v>
                </c:pt>
                <c:pt idx="234">
                  <c:v>1.914176729900785</c:v>
                </c:pt>
                <c:pt idx="235">
                  <c:v>1.9472548339733144</c:v>
                </c:pt>
                <c:pt idx="236">
                  <c:v>2.0169637217248804</c:v>
                </c:pt>
                <c:pt idx="237">
                  <c:v>2.0360665540044169</c:v>
                </c:pt>
                <c:pt idx="238">
                  <c:v>2.1770936938787795</c:v>
                </c:pt>
                <c:pt idx="239">
                  <c:v>2.1675743004339791</c:v>
                </c:pt>
                <c:pt idx="240">
                  <c:v>2.2595359561043042</c:v>
                </c:pt>
                <c:pt idx="241">
                  <c:v>2.2648941370980604</c:v>
                </c:pt>
                <c:pt idx="242">
                  <c:v>2.0942303831374049</c:v>
                </c:pt>
                <c:pt idx="243">
                  <c:v>1.9722603749088481</c:v>
                </c:pt>
                <c:pt idx="244">
                  <c:v>1.9723573177050031</c:v>
                </c:pt>
                <c:pt idx="245">
                  <c:v>2.0400776624534003</c:v>
                </c:pt>
                <c:pt idx="246">
                  <c:v>2.0514992467390907</c:v>
                </c:pt>
                <c:pt idx="247">
                  <c:v>2.0352594501400909</c:v>
                </c:pt>
                <c:pt idx="248">
                  <c:v>2.0014317725588078</c:v>
                </c:pt>
                <c:pt idx="249">
                  <c:v>2.0151582540310287</c:v>
                </c:pt>
                <c:pt idx="250">
                  <c:v>2.0762704410598221</c:v>
                </c:pt>
                <c:pt idx="251">
                  <c:v>2.0944629875112737</c:v>
                </c:pt>
                <c:pt idx="252">
                  <c:v>2.0736599080097404</c:v>
                </c:pt>
                <c:pt idx="253">
                  <c:v>1.9990193970370564</c:v>
                </c:pt>
                <c:pt idx="254">
                  <c:v>1.9244558513527446</c:v>
                </c:pt>
                <c:pt idx="255">
                  <c:v>1.9087159761512011</c:v>
                </c:pt>
                <c:pt idx="256">
                  <c:v>1.8877632466600747</c:v>
                </c:pt>
                <c:pt idx="257">
                  <c:v>1.9326293527020981</c:v>
                </c:pt>
                <c:pt idx="258">
                  <c:v>1.9212057346435381</c:v>
                </c:pt>
                <c:pt idx="259">
                  <c:v>1.9082753022563237</c:v>
                </c:pt>
                <c:pt idx="260">
                  <c:v>1.8711908964153423</c:v>
                </c:pt>
                <c:pt idx="261">
                  <c:v>1.8581322510184997</c:v>
                </c:pt>
                <c:pt idx="262">
                  <c:v>1.8083310282149145</c:v>
                </c:pt>
                <c:pt idx="263">
                  <c:v>1.7706347109323035</c:v>
                </c:pt>
                <c:pt idx="264">
                  <c:v>1.7407933209983799</c:v>
                </c:pt>
                <c:pt idx="265">
                  <c:v>1.7470274938726524</c:v>
                </c:pt>
                <c:pt idx="266">
                  <c:v>1.7566024660340624</c:v>
                </c:pt>
                <c:pt idx="267">
                  <c:v>1.789921821238398</c:v>
                </c:pt>
                <c:pt idx="268">
                  <c:v>1.752873806093316</c:v>
                </c:pt>
                <c:pt idx="269">
                  <c:v>1.6963353544802704</c:v>
                </c:pt>
                <c:pt idx="270">
                  <c:v>1.7103163650445632</c:v>
                </c:pt>
                <c:pt idx="271">
                  <c:v>1.6912211567173607</c:v>
                </c:pt>
                <c:pt idx="272">
                  <c:v>1.6362022365004316</c:v>
                </c:pt>
                <c:pt idx="273">
                  <c:v>1.6273763030748598</c:v>
                </c:pt>
                <c:pt idx="274">
                  <c:v>1.6296711805976625</c:v>
                </c:pt>
                <c:pt idx="275">
                  <c:v>1.6364071708579762</c:v>
                </c:pt>
                <c:pt idx="276">
                  <c:v>1.6105044306323948</c:v>
                </c:pt>
                <c:pt idx="277">
                  <c:v>1.5558235012667594</c:v>
                </c:pt>
                <c:pt idx="278">
                  <c:v>1.551227079253549</c:v>
                </c:pt>
                <c:pt idx="279">
                  <c:v>1.5335556313012062</c:v>
                </c:pt>
                <c:pt idx="280">
                  <c:v>1.5738777659574517</c:v>
                </c:pt>
                <c:pt idx="281">
                  <c:v>1.5626425296548845</c:v>
                </c:pt>
                <c:pt idx="282">
                  <c:v>1.5514347060691687</c:v>
                </c:pt>
                <c:pt idx="283">
                  <c:v>1.6273432389921387</c:v>
                </c:pt>
                <c:pt idx="284">
                  <c:v>1.322949906240094</c:v>
                </c:pt>
                <c:pt idx="285">
                  <c:v>1.1468188870291831</c:v>
                </c:pt>
                <c:pt idx="286">
                  <c:v>1.3491586201933943</c:v>
                </c:pt>
                <c:pt idx="287">
                  <c:v>1.331157945057895</c:v>
                </c:pt>
                <c:pt idx="288">
                  <c:v>1.266170254931021</c:v>
                </c:pt>
                <c:pt idx="289">
                  <c:v>1.2745578231285841</c:v>
                </c:pt>
                <c:pt idx="290">
                  <c:v>1.2698970478532656</c:v>
                </c:pt>
                <c:pt idx="291">
                  <c:v>0.67059517676772062</c:v>
                </c:pt>
                <c:pt idx="292">
                  <c:v>1.4579304942443303</c:v>
                </c:pt>
                <c:pt idx="293">
                  <c:v>2.0197476149098312</c:v>
                </c:pt>
                <c:pt idx="294">
                  <c:v>2.0865263896779536</c:v>
                </c:pt>
                <c:pt idx="295">
                  <c:v>2.4126805723300628</c:v>
                </c:pt>
                <c:pt idx="296">
                  <c:v>2.9581509705417961</c:v>
                </c:pt>
                <c:pt idx="297">
                  <c:v>3.4691630285469093</c:v>
                </c:pt>
                <c:pt idx="298">
                  <c:v>3.6627186402190191</c:v>
                </c:pt>
                <c:pt idx="299">
                  <c:v>3.6310497504189438</c:v>
                </c:pt>
                <c:pt idx="300">
                  <c:v>3.7596174008025014</c:v>
                </c:pt>
                <c:pt idx="301">
                  <c:v>3.8062920671247453</c:v>
                </c:pt>
                <c:pt idx="302">
                  <c:v>3.5647958550852747</c:v>
                </c:pt>
                <c:pt idx="303">
                  <c:v>3.5448344199878945</c:v>
                </c:pt>
                <c:pt idx="304">
                  <c:v>3.669882099000902</c:v>
                </c:pt>
                <c:pt idx="305">
                  <c:v>3.8095555204865668</c:v>
                </c:pt>
                <c:pt idx="306">
                  <c:v>3.5787360554086431</c:v>
                </c:pt>
                <c:pt idx="307">
                  <c:v>3.5189361429339101</c:v>
                </c:pt>
                <c:pt idx="308">
                  <c:v>3.4638120956298786</c:v>
                </c:pt>
                <c:pt idx="309">
                  <c:v>3.2233052639992441</c:v>
                </c:pt>
                <c:pt idx="310">
                  <c:v>3.1301514656015801</c:v>
                </c:pt>
                <c:pt idx="311">
                  <c:v>2.9987670663062902</c:v>
                </c:pt>
                <c:pt idx="312">
                  <c:v>3.170753772639364</c:v>
                </c:pt>
                <c:pt idx="313">
                  <c:v>3.1436247164047879</c:v>
                </c:pt>
                <c:pt idx="314">
                  <c:v>3.3221953263746191</c:v>
                </c:pt>
                <c:pt idx="315">
                  <c:v>3.1424333090384082</c:v>
                </c:pt>
                <c:pt idx="316">
                  <c:v>3.1633184408982378</c:v>
                </c:pt>
                <c:pt idx="317">
                  <c:v>3.2882039619565804</c:v>
                </c:pt>
                <c:pt idx="318">
                  <c:v>3.4385106601006812</c:v>
                </c:pt>
                <c:pt idx="319">
                  <c:v>3.5813735295201576</c:v>
                </c:pt>
                <c:pt idx="320">
                  <c:v>3.5228736701623173</c:v>
                </c:pt>
                <c:pt idx="321">
                  <c:v>3.7242626309217348</c:v>
                </c:pt>
                <c:pt idx="322">
                  <c:v>3.9186661252818022</c:v>
                </c:pt>
                <c:pt idx="323">
                  <c:v>3.5164423500864794</c:v>
                </c:pt>
                <c:pt idx="324">
                  <c:v>3.3747643832589853</c:v>
                </c:pt>
                <c:pt idx="325">
                  <c:v>3.3883188634699053</c:v>
                </c:pt>
                <c:pt idx="326">
                  <c:v>3.8776257935224274</c:v>
                </c:pt>
                <c:pt idx="327">
                  <c:v>4.152880241175998</c:v>
                </c:pt>
                <c:pt idx="328">
                  <c:v>4.3536986700492175</c:v>
                </c:pt>
                <c:pt idx="329">
                  <c:v>3.3336499360928884</c:v>
                </c:pt>
                <c:pt idx="330">
                  <c:v>3.3791345031272235</c:v>
                </c:pt>
                <c:pt idx="331">
                  <c:v>3.5333125053206493</c:v>
                </c:pt>
                <c:pt idx="332">
                  <c:v>3.3835932301943323</c:v>
                </c:pt>
                <c:pt idx="333">
                  <c:v>3.2187878387833284</c:v>
                </c:pt>
                <c:pt idx="334">
                  <c:v>2.9925101958234324</c:v>
                </c:pt>
                <c:pt idx="335">
                  <c:v>3.0850550724369046</c:v>
                </c:pt>
                <c:pt idx="336">
                  <c:v>3.1007984711471028</c:v>
                </c:pt>
                <c:pt idx="337">
                  <c:v>3.1219912834088257</c:v>
                </c:pt>
                <c:pt idx="338">
                  <c:v>3.1422835030154519</c:v>
                </c:pt>
                <c:pt idx="339">
                  <c:v>3.3107701118384409</c:v>
                </c:pt>
                <c:pt idx="340">
                  <c:v>3.0109065994978668</c:v>
                </c:pt>
                <c:pt idx="341">
                  <c:v>3.0287428958254403</c:v>
                </c:pt>
                <c:pt idx="342">
                  <c:v>3.0917976060046173</c:v>
                </c:pt>
                <c:pt idx="343">
                  <c:v>3.0691556360409096</c:v>
                </c:pt>
                <c:pt idx="344">
                  <c:v>3.2502111704817462</c:v>
                </c:pt>
                <c:pt idx="345">
                  <c:v>3.443161197759983</c:v>
                </c:pt>
                <c:pt idx="346">
                  <c:v>3.3985106636997582</c:v>
                </c:pt>
                <c:pt idx="347">
                  <c:v>3.2661261845204148</c:v>
                </c:pt>
                <c:pt idx="348">
                  <c:v>3.2879306184343586</c:v>
                </c:pt>
                <c:pt idx="349">
                  <c:v>3.0641384214219145</c:v>
                </c:pt>
                <c:pt idx="350">
                  <c:v>3.026437870834616</c:v>
                </c:pt>
                <c:pt idx="351">
                  <c:v>2.6718496149006059</c:v>
                </c:pt>
                <c:pt idx="352">
                  <c:v>2.8900395838183699</c:v>
                </c:pt>
                <c:pt idx="353">
                  <c:v>3.0322218959735703</c:v>
                </c:pt>
                <c:pt idx="354">
                  <c:v>3.1157558388286337</c:v>
                </c:pt>
                <c:pt idx="355">
                  <c:v>3.1430433848909063</c:v>
                </c:pt>
                <c:pt idx="356">
                  <c:v>3.1672899674519543</c:v>
                </c:pt>
                <c:pt idx="357">
                  <c:v>3.0090134374674866</c:v>
                </c:pt>
                <c:pt idx="358">
                  <c:v>2.9570836423397782</c:v>
                </c:pt>
                <c:pt idx="359">
                  <c:v>2.9292949206266008</c:v>
                </c:pt>
                <c:pt idx="360">
                  <c:v>2.936069608385909</c:v>
                </c:pt>
                <c:pt idx="361">
                  <c:v>2.892337792731364</c:v>
                </c:pt>
                <c:pt idx="362">
                  <c:v>3.0425610741745044</c:v>
                </c:pt>
                <c:pt idx="363">
                  <c:v>3.2137308738128554</c:v>
                </c:pt>
                <c:pt idx="364">
                  <c:v>3.3544581089005328</c:v>
                </c:pt>
                <c:pt idx="365">
                  <c:v>3.1236554354775881</c:v>
                </c:pt>
                <c:pt idx="366">
                  <c:v>3.0659765357055226</c:v>
                </c:pt>
                <c:pt idx="367">
                  <c:v>2.9262054232211927</c:v>
                </c:pt>
                <c:pt idx="368">
                  <c:v>2.8821684669464651</c:v>
                </c:pt>
                <c:pt idx="369">
                  <c:v>2.6389633071031109</c:v>
                </c:pt>
                <c:pt idx="370">
                  <c:v>2.4787513366240677</c:v>
                </c:pt>
                <c:pt idx="371">
                  <c:v>2.5975020562286923</c:v>
                </c:pt>
                <c:pt idx="372">
                  <c:v>2.7003042641808017</c:v>
                </c:pt>
                <c:pt idx="373">
                  <c:v>2.9233021478610142</c:v>
                </c:pt>
                <c:pt idx="374">
                  <c:v>2.9696030128785393</c:v>
                </c:pt>
                <c:pt idx="375">
                  <c:v>2.8450831180730809</c:v>
                </c:pt>
                <c:pt idx="376">
                  <c:v>3.1884098704161792</c:v>
                </c:pt>
                <c:pt idx="377">
                  <c:v>2.5205594462467156</c:v>
                </c:pt>
                <c:pt idx="378">
                  <c:v>2.3538989959853529</c:v>
                </c:pt>
                <c:pt idx="379">
                  <c:v>2.2852517651832693</c:v>
                </c:pt>
                <c:pt idx="380">
                  <c:v>2.3003626433848319</c:v>
                </c:pt>
                <c:pt idx="381">
                  <c:v>2.4008275400052863</c:v>
                </c:pt>
                <c:pt idx="382">
                  <c:v>2.3026399072703168</c:v>
                </c:pt>
                <c:pt idx="383">
                  <c:v>1.9358062247613204</c:v>
                </c:pt>
                <c:pt idx="384">
                  <c:v>1.5374590353329296</c:v>
                </c:pt>
                <c:pt idx="385">
                  <c:v>1.0000669741577295</c:v>
                </c:pt>
                <c:pt idx="386">
                  <c:v>0.88485242823300325</c:v>
                </c:pt>
                <c:pt idx="387">
                  <c:v>0.78014358139590967</c:v>
                </c:pt>
                <c:pt idx="388">
                  <c:v>0.74209781181576762</c:v>
                </c:pt>
                <c:pt idx="389">
                  <c:v>0.74576143052059352</c:v>
                </c:pt>
                <c:pt idx="390">
                  <c:v>0.7506554090843891</c:v>
                </c:pt>
                <c:pt idx="391">
                  <c:v>0.7065553411699611</c:v>
                </c:pt>
                <c:pt idx="392">
                  <c:v>0.88486041113463287</c:v>
                </c:pt>
                <c:pt idx="393">
                  <c:v>0.9144418874412098</c:v>
                </c:pt>
                <c:pt idx="394">
                  <c:v>0.9123092119577183</c:v>
                </c:pt>
                <c:pt idx="395">
                  <c:v>0.93243388392210191</c:v>
                </c:pt>
                <c:pt idx="396">
                  <c:v>0.90910610195406893</c:v>
                </c:pt>
                <c:pt idx="397">
                  <c:v>1.052451572762332</c:v>
                </c:pt>
                <c:pt idx="398">
                  <c:v>0.96789601807548398</c:v>
                </c:pt>
                <c:pt idx="399">
                  <c:v>0.99770937022795347</c:v>
                </c:pt>
                <c:pt idx="400">
                  <c:v>0.94539762723627119</c:v>
                </c:pt>
                <c:pt idx="401">
                  <c:v>1.1437399935321777</c:v>
                </c:pt>
                <c:pt idx="402">
                  <c:v>1.2078765355225591</c:v>
                </c:pt>
                <c:pt idx="403">
                  <c:v>1.4012385267410332</c:v>
                </c:pt>
                <c:pt idx="404">
                  <c:v>1.6436479748156416</c:v>
                </c:pt>
                <c:pt idx="405">
                  <c:v>1.6239240583367343</c:v>
                </c:pt>
                <c:pt idx="406">
                  <c:v>1.611037018151189</c:v>
                </c:pt>
                <c:pt idx="407">
                  <c:v>1.6583365169065556</c:v>
                </c:pt>
                <c:pt idx="408">
                  <c:v>1.6906704419005854</c:v>
                </c:pt>
                <c:pt idx="409">
                  <c:v>3.1202907290351649</c:v>
                </c:pt>
                <c:pt idx="410">
                  <c:v>1.5748383419169745</c:v>
                </c:pt>
                <c:pt idx="411">
                  <c:v>2.0355724930410637</c:v>
                </c:pt>
                <c:pt idx="412">
                  <c:v>2.9465016992887372</c:v>
                </c:pt>
                <c:pt idx="413">
                  <c:v>3.0479939406967747</c:v>
                </c:pt>
                <c:pt idx="414">
                  <c:v>2.947871616270505</c:v>
                </c:pt>
                <c:pt idx="415">
                  <c:v>2.6199823547389647</c:v>
                </c:pt>
                <c:pt idx="416">
                  <c:v>2.3437700688800422</c:v>
                </c:pt>
                <c:pt idx="417">
                  <c:v>1.9993534569416458</c:v>
                </c:pt>
                <c:pt idx="418">
                  <c:v>1.8177854135212279</c:v>
                </c:pt>
                <c:pt idx="419">
                  <c:v>1.7821097989642332</c:v>
                </c:pt>
                <c:pt idx="420">
                  <c:v>1.6588434777304299</c:v>
                </c:pt>
                <c:pt idx="421">
                  <c:v>1.705366143507324</c:v>
                </c:pt>
                <c:pt idx="422">
                  <c:v>1.5317310309389374</c:v>
                </c:pt>
                <c:pt idx="423">
                  <c:v>1.4644383232457183</c:v>
                </c:pt>
                <c:pt idx="424">
                  <c:v>1.5757249863726071</c:v>
                </c:pt>
                <c:pt idx="425">
                  <c:v>1.6862163060985695</c:v>
                </c:pt>
                <c:pt idx="426">
                  <c:v>1.9610979809605471</c:v>
                </c:pt>
                <c:pt idx="427">
                  <c:v>2.2243633398882299</c:v>
                </c:pt>
                <c:pt idx="428">
                  <c:v>2.4959956068520097</c:v>
                </c:pt>
                <c:pt idx="429">
                  <c:v>2.7828889205301741</c:v>
                </c:pt>
                <c:pt idx="430">
                  <c:v>2.5382690211082504</c:v>
                </c:pt>
                <c:pt idx="431">
                  <c:v>2.3309286709237718</c:v>
                </c:pt>
                <c:pt idx="432">
                  <c:v>2.0279543949330425</c:v>
                </c:pt>
                <c:pt idx="433">
                  <c:v>1.8438927617521201</c:v>
                </c:pt>
                <c:pt idx="434">
                  <c:v>1.8821197549191946</c:v>
                </c:pt>
                <c:pt idx="435">
                  <c:v>2.0038360471162626</c:v>
                </c:pt>
                <c:pt idx="436">
                  <c:v>2.2893944491781624</c:v>
                </c:pt>
                <c:pt idx="437">
                  <c:v>1.7586808184464575</c:v>
                </c:pt>
                <c:pt idx="438">
                  <c:v>1.8411187529676374</c:v>
                </c:pt>
                <c:pt idx="439">
                  <c:v>1.8184581134327278</c:v>
                </c:pt>
                <c:pt idx="440">
                  <c:v>2.0478442269441777</c:v>
                </c:pt>
                <c:pt idx="441">
                  <c:v>2.1897752595618316</c:v>
                </c:pt>
                <c:pt idx="442">
                  <c:v>2.5766079262930832</c:v>
                </c:pt>
                <c:pt idx="443">
                  <c:v>3.2413988123439439</c:v>
                </c:pt>
                <c:pt idx="444">
                  <c:v>3.0618054918745665</c:v>
                </c:pt>
                <c:pt idx="445">
                  <c:v>3.3870832529117116</c:v>
                </c:pt>
              </c:numCache>
            </c:numRef>
          </c:xVal>
          <c:yVal>
            <c:numRef>
              <c:f>'018C'!$P$14:$P$805</c:f>
              <c:numCache>
                <c:formatCode>0.0</c:formatCode>
                <c:ptCount val="792"/>
                <c:pt idx="0">
                  <c:v>0.46170380531707467</c:v>
                </c:pt>
                <c:pt idx="1">
                  <c:v>0.58713408893489549</c:v>
                </c:pt>
                <c:pt idx="2">
                  <c:v>0.40395639483335871</c:v>
                </c:pt>
                <c:pt idx="3">
                  <c:v>0.31567529076832146</c:v>
                </c:pt>
                <c:pt idx="4">
                  <c:v>0.34691621187767929</c:v>
                </c:pt>
                <c:pt idx="5">
                  <c:v>2.8246257983205441</c:v>
                </c:pt>
                <c:pt idx="6">
                  <c:v>1.2442349975451994</c:v>
                </c:pt>
                <c:pt idx="7">
                  <c:v>1.1571473399336216</c:v>
                </c:pt>
                <c:pt idx="8">
                  <c:v>0.8198964181526659</c:v>
                </c:pt>
                <c:pt idx="9">
                  <c:v>1.5751992359644003</c:v>
                </c:pt>
                <c:pt idx="10">
                  <c:v>1.6195926500374584</c:v>
                </c:pt>
                <c:pt idx="11">
                  <c:v>2.0222182602035184</c:v>
                </c:pt>
                <c:pt idx="12">
                  <c:v>1.5680484817053562</c:v>
                </c:pt>
                <c:pt idx="13">
                  <c:v>1.0326306349322736</c:v>
                </c:pt>
                <c:pt idx="14">
                  <c:v>1.3434683184214073</c:v>
                </c:pt>
                <c:pt idx="15">
                  <c:v>1.2127533334993021</c:v>
                </c:pt>
                <c:pt idx="16">
                  <c:v>1.3558742297782336</c:v>
                </c:pt>
                <c:pt idx="17">
                  <c:v>1.5270879151386731</c:v>
                </c:pt>
                <c:pt idx="18">
                  <c:v>1.5522142267159265</c:v>
                </c:pt>
                <c:pt idx="19">
                  <c:v>2.0271246511788514</c:v>
                </c:pt>
                <c:pt idx="20">
                  <c:v>2.2823956951813247</c:v>
                </c:pt>
                <c:pt idx="21">
                  <c:v>1.8176812106395563</c:v>
                </c:pt>
                <c:pt idx="22">
                  <c:v>3.4596698192235253</c:v>
                </c:pt>
                <c:pt idx="23">
                  <c:v>4.3504957996193667</c:v>
                </c:pt>
                <c:pt idx="24">
                  <c:v>3.6758810852300066</c:v>
                </c:pt>
                <c:pt idx="25">
                  <c:v>4.6014988964782759</c:v>
                </c:pt>
                <c:pt idx="26">
                  <c:v>5.3497098192654597</c:v>
                </c:pt>
                <c:pt idx="27">
                  <c:v>17.189465944783663</c:v>
                </c:pt>
                <c:pt idx="28">
                  <c:v>19.930378302943023</c:v>
                </c:pt>
                <c:pt idx="29">
                  <c:v>25.947463793487056</c:v>
                </c:pt>
                <c:pt idx="30">
                  <c:v>4.8767786623525113</c:v>
                </c:pt>
                <c:pt idx="31">
                  <c:v>1.7951774580856497</c:v>
                </c:pt>
                <c:pt idx="32">
                  <c:v>5.6269638904588781</c:v>
                </c:pt>
                <c:pt idx="33">
                  <c:v>5.0778286236387533</c:v>
                </c:pt>
                <c:pt idx="34">
                  <c:v>3.3775769560283377</c:v>
                </c:pt>
                <c:pt idx="35">
                  <c:v>3.0885651125930056</c:v>
                </c:pt>
                <c:pt idx="36">
                  <c:v>2.7252498332318718</c:v>
                </c:pt>
                <c:pt idx="37">
                  <c:v>2.288647757516403</c:v>
                </c:pt>
                <c:pt idx="38">
                  <c:v>4.0248355384814118</c:v>
                </c:pt>
                <c:pt idx="39">
                  <c:v>3.2148352289002973</c:v>
                </c:pt>
                <c:pt idx="40">
                  <c:v>3.0571276502676068</c:v>
                </c:pt>
                <c:pt idx="41">
                  <c:v>1.9952844111381709</c:v>
                </c:pt>
                <c:pt idx="42">
                  <c:v>1.540083106375975</c:v>
                </c:pt>
                <c:pt idx="43">
                  <c:v>1.5440268693727364</c:v>
                </c:pt>
                <c:pt idx="44">
                  <c:v>1.5007433459537409</c:v>
                </c:pt>
                <c:pt idx="45">
                  <c:v>1.5745212088751597</c:v>
                </c:pt>
                <c:pt idx="46">
                  <c:v>1.6088366306744997</c:v>
                </c:pt>
                <c:pt idx="47">
                  <c:v>1.5211891227997536</c:v>
                </c:pt>
                <c:pt idx="48">
                  <c:v>1.5411438330786225</c:v>
                </c:pt>
                <c:pt idx="49">
                  <c:v>1.5932922825730245</c:v>
                </c:pt>
                <c:pt idx="50">
                  <c:v>1.8176416273820248</c:v>
                </c:pt>
                <c:pt idx="51">
                  <c:v>2.2340925661917792</c:v>
                </c:pt>
                <c:pt idx="52">
                  <c:v>1.7968618565169363</c:v>
                </c:pt>
                <c:pt idx="53">
                  <c:v>1.4720415426577096</c:v>
                </c:pt>
                <c:pt idx="54">
                  <c:v>1.4502843717107374</c:v>
                </c:pt>
                <c:pt idx="55">
                  <c:v>1.4913332271291613</c:v>
                </c:pt>
                <c:pt idx="56">
                  <c:v>1.7992389395513988</c:v>
                </c:pt>
                <c:pt idx="57">
                  <c:v>1.6977169390816647</c:v>
                </c:pt>
                <c:pt idx="58">
                  <c:v>2.1780543652935092</c:v>
                </c:pt>
                <c:pt idx="59">
                  <c:v>2.0874109502972606</c:v>
                </c:pt>
                <c:pt idx="60">
                  <c:v>2.2400647606898714</c:v>
                </c:pt>
                <c:pt idx="61">
                  <c:v>2.0405912892383853</c:v>
                </c:pt>
                <c:pt idx="62">
                  <c:v>1.9776084559910558</c:v>
                </c:pt>
                <c:pt idx="63">
                  <c:v>2.0020079202954819</c:v>
                </c:pt>
                <c:pt idx="64">
                  <c:v>1.9936390230180145</c:v>
                </c:pt>
                <c:pt idx="65">
                  <c:v>1.919600797415205</c:v>
                </c:pt>
                <c:pt idx="66">
                  <c:v>1.8703156498808091</c:v>
                </c:pt>
                <c:pt idx="67">
                  <c:v>1.736511506754665</c:v>
                </c:pt>
                <c:pt idx="68">
                  <c:v>1.6055264638679687</c:v>
                </c:pt>
                <c:pt idx="69">
                  <c:v>1.6358735406949005</c:v>
                </c:pt>
                <c:pt idx="70">
                  <c:v>1.6448170603388481</c:v>
                </c:pt>
                <c:pt idx="71">
                  <c:v>1.5929436310398928</c:v>
                </c:pt>
                <c:pt idx="72">
                  <c:v>1.5412568184953268</c:v>
                </c:pt>
                <c:pt idx="73">
                  <c:v>1.6025452142604617</c:v>
                </c:pt>
                <c:pt idx="74">
                  <c:v>1.6313108390218436</c:v>
                </c:pt>
                <c:pt idx="75">
                  <c:v>1.6004431514213857</c:v>
                </c:pt>
                <c:pt idx="76">
                  <c:v>1.5858270394503182</c:v>
                </c:pt>
                <c:pt idx="77">
                  <c:v>1.5687454410037913</c:v>
                </c:pt>
                <c:pt idx="78">
                  <c:v>1.5870302957762339</c:v>
                </c:pt>
                <c:pt idx="79">
                  <c:v>1.8133343261595634</c:v>
                </c:pt>
                <c:pt idx="80">
                  <c:v>2.3319113174227795</c:v>
                </c:pt>
                <c:pt idx="81">
                  <c:v>2.665851957807948</c:v>
                </c:pt>
                <c:pt idx="82">
                  <c:v>4.7678696685608433</c:v>
                </c:pt>
                <c:pt idx="83">
                  <c:v>4.0921990751103765</c:v>
                </c:pt>
                <c:pt idx="84">
                  <c:v>3.8493832210054006</c:v>
                </c:pt>
                <c:pt idx="85">
                  <c:v>2.5386487577285872</c:v>
                </c:pt>
                <c:pt idx="86">
                  <c:v>1.9686403543714004</c:v>
                </c:pt>
                <c:pt idx="87">
                  <c:v>1.8846517794255737</c:v>
                </c:pt>
                <c:pt idx="88">
                  <c:v>2.1471964875654468</c:v>
                </c:pt>
                <c:pt idx="89">
                  <c:v>4.5617954832410863</c:v>
                </c:pt>
                <c:pt idx="90">
                  <c:v>5.156777973269179</c:v>
                </c:pt>
                <c:pt idx="91">
                  <c:v>6.8863256862869582</c:v>
                </c:pt>
                <c:pt idx="92">
                  <c:v>7.3811564291807699</c:v>
                </c:pt>
                <c:pt idx="93">
                  <c:v>8.0447599529351486</c:v>
                </c:pt>
                <c:pt idx="94">
                  <c:v>4.8415200031408796</c:v>
                </c:pt>
                <c:pt idx="95">
                  <c:v>2.610629122212758</c:v>
                </c:pt>
                <c:pt idx="96">
                  <c:v>2.171340551419338</c:v>
                </c:pt>
                <c:pt idx="97">
                  <c:v>4.3436589612775229</c:v>
                </c:pt>
                <c:pt idx="98">
                  <c:v>3.962289645618895</c:v>
                </c:pt>
                <c:pt idx="99">
                  <c:v>2.4276036530175684</c:v>
                </c:pt>
                <c:pt idx="100">
                  <c:v>2.3310224353712097</c:v>
                </c:pt>
                <c:pt idx="101">
                  <c:v>3.3534375106374745</c:v>
                </c:pt>
                <c:pt idx="102">
                  <c:v>2.8929319994154592</c:v>
                </c:pt>
                <c:pt idx="103">
                  <c:v>2.4709558455434535</c:v>
                </c:pt>
                <c:pt idx="104">
                  <c:v>2.462464152976886</c:v>
                </c:pt>
                <c:pt idx="105">
                  <c:v>2.4076438659184665</c:v>
                </c:pt>
                <c:pt idx="106">
                  <c:v>2.4024918843649941</c:v>
                </c:pt>
                <c:pt idx="107">
                  <c:v>2.4473764795943311</c:v>
                </c:pt>
                <c:pt idx="108">
                  <c:v>2.4232520354852913</c:v>
                </c:pt>
                <c:pt idx="109">
                  <c:v>2.451187637429658</c:v>
                </c:pt>
                <c:pt idx="110">
                  <c:v>2.4755969116064787</c:v>
                </c:pt>
                <c:pt idx="111">
                  <c:v>2.4453480480930003</c:v>
                </c:pt>
                <c:pt idx="112">
                  <c:v>2.5003696094197445</c:v>
                </c:pt>
                <c:pt idx="113">
                  <c:v>2.447965759474807</c:v>
                </c:pt>
                <c:pt idx="114">
                  <c:v>2.4746637132451546</c:v>
                </c:pt>
                <c:pt idx="115">
                  <c:v>2.5859788759207643</c:v>
                </c:pt>
                <c:pt idx="116">
                  <c:v>2.7107167041139215</c:v>
                </c:pt>
                <c:pt idx="117">
                  <c:v>2.687211084091861</c:v>
                </c:pt>
                <c:pt idx="118">
                  <c:v>2.8118703187164162</c:v>
                </c:pt>
                <c:pt idx="119">
                  <c:v>2.7906631881602775</c:v>
                </c:pt>
                <c:pt idx="120">
                  <c:v>2.7672459715792144</c:v>
                </c:pt>
                <c:pt idx="121">
                  <c:v>2.8432732746044556</c:v>
                </c:pt>
                <c:pt idx="122">
                  <c:v>2.8722599079683295</c:v>
                </c:pt>
                <c:pt idx="123">
                  <c:v>2.6616180587446587</c:v>
                </c:pt>
                <c:pt idx="124">
                  <c:v>2.7401745551214542</c:v>
                </c:pt>
                <c:pt idx="125">
                  <c:v>3.1749103487035297</c:v>
                </c:pt>
                <c:pt idx="126">
                  <c:v>2.9424917087880957</c:v>
                </c:pt>
                <c:pt idx="127">
                  <c:v>3.8747741699592431</c:v>
                </c:pt>
                <c:pt idx="128">
                  <c:v>4.0807208269376778</c:v>
                </c:pt>
                <c:pt idx="129">
                  <c:v>3.2580982158602718</c:v>
                </c:pt>
                <c:pt idx="130">
                  <c:v>3.3155410619420373</c:v>
                </c:pt>
                <c:pt idx="131">
                  <c:v>3.0987993752896346</c:v>
                </c:pt>
                <c:pt idx="132">
                  <c:v>2.9616899129984384</c:v>
                </c:pt>
                <c:pt idx="133">
                  <c:v>2.9967469541738576</c:v>
                </c:pt>
                <c:pt idx="134">
                  <c:v>3.2285467700023132</c:v>
                </c:pt>
                <c:pt idx="135">
                  <c:v>3.1625680296334808</c:v>
                </c:pt>
                <c:pt idx="136">
                  <c:v>3.0237003083948011</c:v>
                </c:pt>
                <c:pt idx="137">
                  <c:v>2.9634481719459829</c:v>
                </c:pt>
                <c:pt idx="138">
                  <c:v>2.9798765544574284</c:v>
                </c:pt>
                <c:pt idx="139">
                  <c:v>3.0317597936288392</c:v>
                </c:pt>
                <c:pt idx="140">
                  <c:v>3.2477500510327681</c:v>
                </c:pt>
                <c:pt idx="141">
                  <c:v>3.0513608901437803</c:v>
                </c:pt>
                <c:pt idx="142">
                  <c:v>3.0307529639297695</c:v>
                </c:pt>
                <c:pt idx="143">
                  <c:v>3.0500102565531182</c:v>
                </c:pt>
                <c:pt idx="144">
                  <c:v>3.2356631324133152</c:v>
                </c:pt>
                <c:pt idx="145">
                  <c:v>3.2411245260102768</c:v>
                </c:pt>
                <c:pt idx="146">
                  <c:v>3.2933171772251777</c:v>
                </c:pt>
                <c:pt idx="147">
                  <c:v>3.1843103138879463</c:v>
                </c:pt>
                <c:pt idx="148">
                  <c:v>3.1714082591439245</c:v>
                </c:pt>
                <c:pt idx="149">
                  <c:v>3.0750922518206165</c:v>
                </c:pt>
                <c:pt idx="150">
                  <c:v>2.9675882469803341</c:v>
                </c:pt>
                <c:pt idx="151">
                  <c:v>3.0436597517260742</c:v>
                </c:pt>
                <c:pt idx="152">
                  <c:v>3.1122365837318613</c:v>
                </c:pt>
                <c:pt idx="153">
                  <c:v>3.0034949307176202</c:v>
                </c:pt>
                <c:pt idx="154">
                  <c:v>2.9989617732511267</c:v>
                </c:pt>
                <c:pt idx="155">
                  <c:v>2.997124920734981</c:v>
                </c:pt>
                <c:pt idx="156">
                  <c:v>3.0850032470846753</c:v>
                </c:pt>
                <c:pt idx="157">
                  <c:v>3.4466142790911585</c:v>
                </c:pt>
                <c:pt idx="158">
                  <c:v>3.3899768738508214</c:v>
                </c:pt>
                <c:pt idx="159">
                  <c:v>3.2220439256796656</c:v>
                </c:pt>
                <c:pt idx="160">
                  <c:v>3.4585291238809619</c:v>
                </c:pt>
                <c:pt idx="161">
                  <c:v>3.3474251599354483</c:v>
                </c:pt>
                <c:pt idx="162">
                  <c:v>3.2066567647153335</c:v>
                </c:pt>
                <c:pt idx="163">
                  <c:v>3.2649738353346733</c:v>
                </c:pt>
                <c:pt idx="164">
                  <c:v>3.3080853995132151</c:v>
                </c:pt>
                <c:pt idx="165">
                  <c:v>3.251094380508829</c:v>
                </c:pt>
                <c:pt idx="166">
                  <c:v>3.0497742466688011</c:v>
                </c:pt>
                <c:pt idx="167">
                  <c:v>3.1121480657016081</c:v>
                </c:pt>
                <c:pt idx="168">
                  <c:v>3.1734708533148459</c:v>
                </c:pt>
                <c:pt idx="169">
                  <c:v>3.3179521930568354</c:v>
                </c:pt>
                <c:pt idx="170">
                  <c:v>3.3118915951176855</c:v>
                </c:pt>
                <c:pt idx="171">
                  <c:v>3.3292236317839516</c:v>
                </c:pt>
                <c:pt idx="172">
                  <c:v>3.3251865031152765</c:v>
                </c:pt>
                <c:pt idx="173">
                  <c:v>3.4395859763533849</c:v>
                </c:pt>
                <c:pt idx="174">
                  <c:v>3.4530724633362224</c:v>
                </c:pt>
                <c:pt idx="175">
                  <c:v>3.6610572470991274</c:v>
                </c:pt>
                <c:pt idx="176">
                  <c:v>3.6849803023505259</c:v>
                </c:pt>
                <c:pt idx="177">
                  <c:v>3.7711887731936731</c:v>
                </c:pt>
                <c:pt idx="178">
                  <c:v>3.7657371894691059</c:v>
                </c:pt>
                <c:pt idx="179">
                  <c:v>3.7969339088579055</c:v>
                </c:pt>
                <c:pt idx="180">
                  <c:v>3.7477125827888593</c:v>
                </c:pt>
                <c:pt idx="181">
                  <c:v>3.7963985259810671</c:v>
                </c:pt>
                <c:pt idx="182">
                  <c:v>3.763851173001667</c:v>
                </c:pt>
                <c:pt idx="183">
                  <c:v>3.7626773462929988</c:v>
                </c:pt>
                <c:pt idx="184">
                  <c:v>3.6965610385318763</c:v>
                </c:pt>
                <c:pt idx="185">
                  <c:v>3.6041887942053292</c:v>
                </c:pt>
                <c:pt idx="186">
                  <c:v>3.5767246390831962</c:v>
                </c:pt>
                <c:pt idx="187">
                  <c:v>3.824564831811065</c:v>
                </c:pt>
                <c:pt idx="188">
                  <c:v>3.9491356629946237</c:v>
                </c:pt>
                <c:pt idx="189">
                  <c:v>4.0431285988763621</c:v>
                </c:pt>
                <c:pt idx="190">
                  <c:v>4.1409228827209708</c:v>
                </c:pt>
                <c:pt idx="191">
                  <c:v>4.0224960906866434</c:v>
                </c:pt>
                <c:pt idx="192">
                  <c:v>4.1764415608461674</c:v>
                </c:pt>
                <c:pt idx="193">
                  <c:v>4.1524399120262272</c:v>
                </c:pt>
                <c:pt idx="194">
                  <c:v>4.0526515885283292</c:v>
                </c:pt>
                <c:pt idx="195">
                  <c:v>4.1836464412874221</c:v>
                </c:pt>
                <c:pt idx="196">
                  <c:v>4.2427689527481309</c:v>
                </c:pt>
                <c:pt idx="197">
                  <c:v>4.0997855092722943</c:v>
                </c:pt>
                <c:pt idx="198">
                  <c:v>4.1549838774810333</c:v>
                </c:pt>
                <c:pt idx="199">
                  <c:v>4.1502395212844423</c:v>
                </c:pt>
                <c:pt idx="200">
                  <c:v>4.0942209401310237</c:v>
                </c:pt>
                <c:pt idx="201">
                  <c:v>4.0590067118184008</c:v>
                </c:pt>
                <c:pt idx="202">
                  <c:v>4.1032479009851119</c:v>
                </c:pt>
                <c:pt idx="203">
                  <c:v>4.3127747827346079</c:v>
                </c:pt>
                <c:pt idx="204">
                  <c:v>4.2534950841367571</c:v>
                </c:pt>
                <c:pt idx="205">
                  <c:v>4.314474067858403</c:v>
                </c:pt>
                <c:pt idx="206">
                  <c:v>4.4521679623884749</c:v>
                </c:pt>
                <c:pt idx="207">
                  <c:v>4.4655758558027712</c:v>
                </c:pt>
                <c:pt idx="208">
                  <c:v>4.4125629916432505</c:v>
                </c:pt>
                <c:pt idx="209">
                  <c:v>4.2972205101714822</c:v>
                </c:pt>
                <c:pt idx="210">
                  <c:v>4.3751828790262017</c:v>
                </c:pt>
                <c:pt idx="211">
                  <c:v>4.3166104079563263</c:v>
                </c:pt>
                <c:pt idx="212">
                  <c:v>4.3143659300832988</c:v>
                </c:pt>
                <c:pt idx="213">
                  <c:v>4.3522616912430774</c:v>
                </c:pt>
                <c:pt idx="214">
                  <c:v>4.3365061444115058</c:v>
                </c:pt>
                <c:pt idx="215">
                  <c:v>4.4242076638791454</c:v>
                </c:pt>
                <c:pt idx="216">
                  <c:v>4.4154949627101461</c:v>
                </c:pt>
                <c:pt idx="217">
                  <c:v>4.408019909715045</c:v>
                </c:pt>
                <c:pt idx="218">
                  <c:v>4.5011828227797075</c:v>
                </c:pt>
                <c:pt idx="219">
                  <c:v>4.4604089875567308</c:v>
                </c:pt>
                <c:pt idx="220">
                  <c:v>4.5085547002305608</c:v>
                </c:pt>
                <c:pt idx="221">
                  <c:v>4.6154595007287158</c:v>
                </c:pt>
                <c:pt idx="222">
                  <c:v>4.6475648365031317</c:v>
                </c:pt>
                <c:pt idx="223">
                  <c:v>4.749538664050247</c:v>
                </c:pt>
                <c:pt idx="224">
                  <c:v>4.7401089254808149</c:v>
                </c:pt>
                <c:pt idx="225">
                  <c:v>4.7550344494953727</c:v>
                </c:pt>
                <c:pt idx="226">
                  <c:v>4.8017755169856464</c:v>
                </c:pt>
                <c:pt idx="227">
                  <c:v>4.8908030880683011</c:v>
                </c:pt>
                <c:pt idx="228">
                  <c:v>4.916361606978084</c:v>
                </c:pt>
                <c:pt idx="229">
                  <c:v>4.9898890316797635</c:v>
                </c:pt>
                <c:pt idx="230">
                  <c:v>5.0538639225229112</c:v>
                </c:pt>
                <c:pt idx="231">
                  <c:v>5.0500036007362894</c:v>
                </c:pt>
                <c:pt idx="232">
                  <c:v>5.0867501171630485</c:v>
                </c:pt>
                <c:pt idx="233">
                  <c:v>5.157866066982101</c:v>
                </c:pt>
                <c:pt idx="234">
                  <c:v>5.2596286957991794</c:v>
                </c:pt>
                <c:pt idx="235">
                  <c:v>5.3794109690656491</c:v>
                </c:pt>
                <c:pt idx="236">
                  <c:v>5.4450901072633862</c:v>
                </c:pt>
                <c:pt idx="237">
                  <c:v>5.7047813233156477</c:v>
                </c:pt>
                <c:pt idx="238">
                  <c:v>5.8676114538846242</c:v>
                </c:pt>
                <c:pt idx="239">
                  <c:v>6.078361440883401</c:v>
                </c:pt>
                <c:pt idx="240">
                  <c:v>5.8531576058709334</c:v>
                </c:pt>
                <c:pt idx="241">
                  <c:v>5.7037698751536121</c:v>
                </c:pt>
                <c:pt idx="242">
                  <c:v>5.6091629628264332</c:v>
                </c:pt>
                <c:pt idx="243">
                  <c:v>5.7495726674624485</c:v>
                </c:pt>
                <c:pt idx="244">
                  <c:v>5.8826990126779251</c:v>
                </c:pt>
                <c:pt idx="245">
                  <c:v>5.8440420123972743</c:v>
                </c:pt>
                <c:pt idx="246">
                  <c:v>5.6618663003532088</c:v>
                </c:pt>
                <c:pt idx="247">
                  <c:v>5.4300026630594038</c:v>
                </c:pt>
                <c:pt idx="248">
                  <c:v>5.3746569175859182</c:v>
                </c:pt>
                <c:pt idx="249">
                  <c:v>5.3846808982666206</c:v>
                </c:pt>
                <c:pt idx="250">
                  <c:v>5.521898383743606</c:v>
                </c:pt>
                <c:pt idx="251">
                  <c:v>5.5307682720498681</c:v>
                </c:pt>
                <c:pt idx="252">
                  <c:v>5.5016588433968936</c:v>
                </c:pt>
                <c:pt idx="253">
                  <c:v>5.515906569500661</c:v>
                </c:pt>
                <c:pt idx="254">
                  <c:v>5.5310383300143986</c:v>
                </c:pt>
                <c:pt idx="255">
                  <c:v>5.6094721456914112</c:v>
                </c:pt>
                <c:pt idx="256">
                  <c:v>5.7215141556397873</c:v>
                </c:pt>
                <c:pt idx="257">
                  <c:v>5.708631720640617</c:v>
                </c:pt>
                <c:pt idx="258">
                  <c:v>5.7817073182648553</c:v>
                </c:pt>
                <c:pt idx="259">
                  <c:v>5.8011856194906963</c:v>
                </c:pt>
                <c:pt idx="260">
                  <c:v>5.8860238369984517</c:v>
                </c:pt>
                <c:pt idx="261">
                  <c:v>5.8970448375058275</c:v>
                </c:pt>
                <c:pt idx="262">
                  <c:v>5.8654355305292301</c:v>
                </c:pt>
                <c:pt idx="263">
                  <c:v>5.9443113634112272</c:v>
                </c:pt>
                <c:pt idx="264">
                  <c:v>5.8626654796518203</c:v>
                </c:pt>
                <c:pt idx="265">
                  <c:v>5.8345726905703117</c:v>
                </c:pt>
                <c:pt idx="266">
                  <c:v>5.8883664135955547</c:v>
                </c:pt>
                <c:pt idx="267">
                  <c:v>5.9572624675172863</c:v>
                </c:pt>
                <c:pt idx="268">
                  <c:v>5.9723746082862332</c:v>
                </c:pt>
                <c:pt idx="269">
                  <c:v>5.9793830621006423</c:v>
                </c:pt>
                <c:pt idx="270">
                  <c:v>5.9488198243128183</c:v>
                </c:pt>
                <c:pt idx="271">
                  <c:v>6.045622050561609</c:v>
                </c:pt>
                <c:pt idx="272">
                  <c:v>5.9540798290521399</c:v>
                </c:pt>
                <c:pt idx="273">
                  <c:v>5.9055263764321104</c:v>
                </c:pt>
                <c:pt idx="274">
                  <c:v>5.9394979943399191</c:v>
                </c:pt>
                <c:pt idx="275">
                  <c:v>5.9954477917971305</c:v>
                </c:pt>
                <c:pt idx="276">
                  <c:v>6.0374150734736283</c:v>
                </c:pt>
                <c:pt idx="277">
                  <c:v>5.9355148772641977</c:v>
                </c:pt>
                <c:pt idx="278">
                  <c:v>5.9652185480284441</c:v>
                </c:pt>
                <c:pt idx="279">
                  <c:v>5.9890188079907416</c:v>
                </c:pt>
                <c:pt idx="280">
                  <c:v>6.0863612647579712</c:v>
                </c:pt>
                <c:pt idx="281">
                  <c:v>6.1662046878493335</c:v>
                </c:pt>
                <c:pt idx="282">
                  <c:v>6.1744065881172636</c:v>
                </c:pt>
                <c:pt idx="283">
                  <c:v>6.1828344592184816</c:v>
                </c:pt>
                <c:pt idx="284">
                  <c:v>8.21631953968609</c:v>
                </c:pt>
                <c:pt idx="285">
                  <c:v>9.4126450636202872</c:v>
                </c:pt>
                <c:pt idx="286">
                  <c:v>6.0460149038152391</c:v>
                </c:pt>
                <c:pt idx="287">
                  <c:v>6.047763238301072</c:v>
                </c:pt>
                <c:pt idx="288">
                  <c:v>6.1602521130960337</c:v>
                </c:pt>
                <c:pt idx="289">
                  <c:v>6.2032752738335777</c:v>
                </c:pt>
                <c:pt idx="290">
                  <c:v>6.1421734948228917</c:v>
                </c:pt>
                <c:pt idx="291">
                  <c:v>11.295022935555588</c:v>
                </c:pt>
                <c:pt idx="292">
                  <c:v>7.8982327740352014</c:v>
                </c:pt>
                <c:pt idx="293">
                  <c:v>7.9594084135622056</c:v>
                </c:pt>
                <c:pt idx="294">
                  <c:v>7.60258109183121</c:v>
                </c:pt>
                <c:pt idx="295">
                  <c:v>7.566777469048918</c:v>
                </c:pt>
                <c:pt idx="296">
                  <c:v>7.9801637170409627</c:v>
                </c:pt>
                <c:pt idx="297">
                  <c:v>8.4534730696935458</c:v>
                </c:pt>
                <c:pt idx="298">
                  <c:v>9.2725053023595461</c:v>
                </c:pt>
                <c:pt idx="299">
                  <c:v>10.73196943277706</c:v>
                </c:pt>
                <c:pt idx="300">
                  <c:v>11.403131450736742</c:v>
                </c:pt>
                <c:pt idx="301">
                  <c:v>12.868110986344172</c:v>
                </c:pt>
                <c:pt idx="302">
                  <c:v>14.147589756408438</c:v>
                </c:pt>
                <c:pt idx="303">
                  <c:v>14.870576154304976</c:v>
                </c:pt>
                <c:pt idx="304">
                  <c:v>15.780801842358054</c:v>
                </c:pt>
                <c:pt idx="305">
                  <c:v>16.128096364564627</c:v>
                </c:pt>
                <c:pt idx="306">
                  <c:v>15.876361343612778</c:v>
                </c:pt>
                <c:pt idx="307">
                  <c:v>15.441134368874362</c:v>
                </c:pt>
                <c:pt idx="308">
                  <c:v>16.35789706391968</c:v>
                </c:pt>
                <c:pt idx="309">
                  <c:v>17.782525161764269</c:v>
                </c:pt>
                <c:pt idx="310">
                  <c:v>20.211160684813578</c:v>
                </c:pt>
                <c:pt idx="311">
                  <c:v>23.841867611694116</c:v>
                </c:pt>
                <c:pt idx="312">
                  <c:v>25.340553554886309</c:v>
                </c:pt>
                <c:pt idx="313">
                  <c:v>25.539309874348163</c:v>
                </c:pt>
                <c:pt idx="314">
                  <c:v>26.144758133083439</c:v>
                </c:pt>
                <c:pt idx="315">
                  <c:v>26.854852286108411</c:v>
                </c:pt>
                <c:pt idx="316">
                  <c:v>25.821966021547023</c:v>
                </c:pt>
                <c:pt idx="317">
                  <c:v>25.961565552289326</c:v>
                </c:pt>
                <c:pt idx="318">
                  <c:v>25.495392410971114</c:v>
                </c:pt>
                <c:pt idx="319">
                  <c:v>25.736135746443516</c:v>
                </c:pt>
                <c:pt idx="320">
                  <c:v>26.133270418806109</c:v>
                </c:pt>
                <c:pt idx="321">
                  <c:v>25.213005977969015</c:v>
                </c:pt>
                <c:pt idx="322">
                  <c:v>23.621662960382437</c:v>
                </c:pt>
                <c:pt idx="323">
                  <c:v>24.392308852027323</c:v>
                </c:pt>
                <c:pt idx="324">
                  <c:v>24.135402344366408</c:v>
                </c:pt>
                <c:pt idx="325">
                  <c:v>24.62313623000481</c:v>
                </c:pt>
                <c:pt idx="326">
                  <c:v>23.412818724185211</c:v>
                </c:pt>
                <c:pt idx="327">
                  <c:v>22.521771735186878</c:v>
                </c:pt>
                <c:pt idx="328">
                  <c:v>22.20099835986872</c:v>
                </c:pt>
                <c:pt idx="329">
                  <c:v>24.949881799821121</c:v>
                </c:pt>
                <c:pt idx="330">
                  <c:v>22.593157857559778</c:v>
                </c:pt>
                <c:pt idx="331">
                  <c:v>19.424577133456502</c:v>
                </c:pt>
                <c:pt idx="332">
                  <c:v>19.02501136646649</c:v>
                </c:pt>
                <c:pt idx="333">
                  <c:v>19.090150274145852</c:v>
                </c:pt>
                <c:pt idx="334">
                  <c:v>20.575516727364739</c:v>
                </c:pt>
                <c:pt idx="335">
                  <c:v>21.251889700701643</c:v>
                </c:pt>
                <c:pt idx="336">
                  <c:v>21.467261134018649</c:v>
                </c:pt>
                <c:pt idx="337">
                  <c:v>19.846587679176608</c:v>
                </c:pt>
                <c:pt idx="338">
                  <c:v>19.026583008659582</c:v>
                </c:pt>
                <c:pt idx="339">
                  <c:v>19.159635722537313</c:v>
                </c:pt>
                <c:pt idx="340">
                  <c:v>21.013690445273301</c:v>
                </c:pt>
                <c:pt idx="341">
                  <c:v>22.217927733408899</c:v>
                </c:pt>
                <c:pt idx="342">
                  <c:v>23.094083590240842</c:v>
                </c:pt>
                <c:pt idx="343">
                  <c:v>24.809702799070738</c:v>
                </c:pt>
                <c:pt idx="344">
                  <c:v>25.445822547958191</c:v>
                </c:pt>
                <c:pt idx="345">
                  <c:v>25.137077002846482</c:v>
                </c:pt>
                <c:pt idx="346">
                  <c:v>25.371474910311896</c:v>
                </c:pt>
                <c:pt idx="347">
                  <c:v>25.273877053094132</c:v>
                </c:pt>
                <c:pt idx="348">
                  <c:v>25.254894780666167</c:v>
                </c:pt>
                <c:pt idx="349">
                  <c:v>25.931930779810546</c:v>
                </c:pt>
                <c:pt idx="350">
                  <c:v>25.3668975511249</c:v>
                </c:pt>
                <c:pt idx="351">
                  <c:v>25.924313311781553</c:v>
                </c:pt>
                <c:pt idx="352">
                  <c:v>23.761159430169748</c:v>
                </c:pt>
                <c:pt idx="353">
                  <c:v>22.529217358564729</c:v>
                </c:pt>
                <c:pt idx="354">
                  <c:v>22.44196766617447</c:v>
                </c:pt>
                <c:pt idx="355">
                  <c:v>21.633195194894917</c:v>
                </c:pt>
                <c:pt idx="356">
                  <c:v>21.398355270224524</c:v>
                </c:pt>
                <c:pt idx="357">
                  <c:v>21.81601927523247</c:v>
                </c:pt>
                <c:pt idx="358">
                  <c:v>21.285998886001803</c:v>
                </c:pt>
                <c:pt idx="359">
                  <c:v>20.116995445923614</c:v>
                </c:pt>
                <c:pt idx="360">
                  <c:v>19.993760476227408</c:v>
                </c:pt>
                <c:pt idx="361">
                  <c:v>20.094619450889667</c:v>
                </c:pt>
                <c:pt idx="362">
                  <c:v>20.385301149831545</c:v>
                </c:pt>
                <c:pt idx="363">
                  <c:v>20.781119580451584</c:v>
                </c:pt>
                <c:pt idx="364">
                  <c:v>20.275366050363786</c:v>
                </c:pt>
                <c:pt idx="365">
                  <c:v>19.829997261886422</c:v>
                </c:pt>
                <c:pt idx="366">
                  <c:v>20.176486343251565</c:v>
                </c:pt>
                <c:pt idx="367">
                  <c:v>19.722881262658174</c:v>
                </c:pt>
                <c:pt idx="368">
                  <c:v>20.017708113454454</c:v>
                </c:pt>
                <c:pt idx="369">
                  <c:v>20.948522107976753</c:v>
                </c:pt>
                <c:pt idx="370">
                  <c:v>20.874483882373944</c:v>
                </c:pt>
                <c:pt idx="371">
                  <c:v>19.394357814149465</c:v>
                </c:pt>
                <c:pt idx="372">
                  <c:v>18.697764920210702</c:v>
                </c:pt>
                <c:pt idx="373">
                  <c:v>18.345151419441056</c:v>
                </c:pt>
                <c:pt idx="374">
                  <c:v>18.860811097151313</c:v>
                </c:pt>
                <c:pt idx="375">
                  <c:v>20.657388581957495</c:v>
                </c:pt>
                <c:pt idx="376">
                  <c:v>18.173638131909527</c:v>
                </c:pt>
                <c:pt idx="377">
                  <c:v>19.012050452487973</c:v>
                </c:pt>
                <c:pt idx="378">
                  <c:v>18.260843622579348</c:v>
                </c:pt>
                <c:pt idx="379">
                  <c:v>18.143202651641598</c:v>
                </c:pt>
                <c:pt idx="380">
                  <c:v>17.642733708268832</c:v>
                </c:pt>
                <c:pt idx="381">
                  <c:v>16.132039554614988</c:v>
                </c:pt>
                <c:pt idx="382">
                  <c:v>14.939864488533935</c:v>
                </c:pt>
                <c:pt idx="383">
                  <c:v>13.854938026842571</c:v>
                </c:pt>
                <c:pt idx="384">
                  <c:v>13.092675804578468</c:v>
                </c:pt>
                <c:pt idx="385">
                  <c:v>13.493911427074966</c:v>
                </c:pt>
                <c:pt idx="386">
                  <c:v>12.390488911881125</c:v>
                </c:pt>
                <c:pt idx="387">
                  <c:v>12.567851598621713</c:v>
                </c:pt>
                <c:pt idx="388">
                  <c:v>12.190661826665652</c:v>
                </c:pt>
                <c:pt idx="389">
                  <c:v>13.105268447278938</c:v>
                </c:pt>
                <c:pt idx="390">
                  <c:v>13.086595586894465</c:v>
                </c:pt>
                <c:pt idx="391">
                  <c:v>13.149711025303294</c:v>
                </c:pt>
                <c:pt idx="392">
                  <c:v>11.795639027014589</c:v>
                </c:pt>
                <c:pt idx="393">
                  <c:v>11.462017608545304</c:v>
                </c:pt>
                <c:pt idx="394">
                  <c:v>12.663101802422261</c:v>
                </c:pt>
                <c:pt idx="395">
                  <c:v>12.080721764967095</c:v>
                </c:pt>
                <c:pt idx="396">
                  <c:v>11.798055349538755</c:v>
                </c:pt>
                <c:pt idx="397">
                  <c:v>12.125792976950819</c:v>
                </c:pt>
                <c:pt idx="398">
                  <c:v>12.835572755701449</c:v>
                </c:pt>
                <c:pt idx="399">
                  <c:v>13.588591626972061</c:v>
                </c:pt>
                <c:pt idx="400">
                  <c:v>18.117790937050163</c:v>
                </c:pt>
                <c:pt idx="401">
                  <c:v>21.214921602725987</c:v>
                </c:pt>
                <c:pt idx="402">
                  <c:v>23.470226490883277</c:v>
                </c:pt>
                <c:pt idx="403">
                  <c:v>20.137592760140254</c:v>
                </c:pt>
                <c:pt idx="404">
                  <c:v>17.594552801621983</c:v>
                </c:pt>
                <c:pt idx="405">
                  <c:v>19.949410347160679</c:v>
                </c:pt>
                <c:pt idx="406">
                  <c:v>22.302273853046085</c:v>
                </c:pt>
                <c:pt idx="407">
                  <c:v>22.032617400958237</c:v>
                </c:pt>
                <c:pt idx="408">
                  <c:v>20.121581469090263</c:v>
                </c:pt>
                <c:pt idx="409">
                  <c:v>19.656621393970354</c:v>
                </c:pt>
                <c:pt idx="410">
                  <c:v>50.658241194064445</c:v>
                </c:pt>
                <c:pt idx="411">
                  <c:v>58.265063438975297</c:v>
                </c:pt>
                <c:pt idx="412">
                  <c:v>42.282628842233997</c:v>
                </c:pt>
                <c:pt idx="413">
                  <c:v>33.623068568848524</c:v>
                </c:pt>
                <c:pt idx="414">
                  <c:v>28.563534380676099</c:v>
                </c:pt>
                <c:pt idx="415">
                  <c:v>25.122350575904083</c:v>
                </c:pt>
                <c:pt idx="416">
                  <c:v>23.59763951462136</c:v>
                </c:pt>
                <c:pt idx="417">
                  <c:v>24.077922929240309</c:v>
                </c:pt>
                <c:pt idx="418">
                  <c:v>24.222021225601061</c:v>
                </c:pt>
                <c:pt idx="419">
                  <c:v>23.57844119582176</c:v>
                </c:pt>
                <c:pt idx="420">
                  <c:v>23.004056822135283</c:v>
                </c:pt>
                <c:pt idx="421">
                  <c:v>23.023073486411285</c:v>
                </c:pt>
                <c:pt idx="422">
                  <c:v>23.960070874161783</c:v>
                </c:pt>
                <c:pt idx="423">
                  <c:v>24.3209550588955</c:v>
                </c:pt>
                <c:pt idx="424">
                  <c:v>24.794018820969939</c:v>
                </c:pt>
                <c:pt idx="425">
                  <c:v>27.512687789256901</c:v>
                </c:pt>
                <c:pt idx="426">
                  <c:v>29.026500645321285</c:v>
                </c:pt>
                <c:pt idx="427">
                  <c:v>30.669275075001895</c:v>
                </c:pt>
                <c:pt idx="428">
                  <c:v>31.749260753869819</c:v>
                </c:pt>
                <c:pt idx="429">
                  <c:v>30.500050467063886</c:v>
                </c:pt>
                <c:pt idx="430">
                  <c:v>28.011811061269864</c:v>
                </c:pt>
                <c:pt idx="431">
                  <c:v>25.869795526518114</c:v>
                </c:pt>
                <c:pt idx="432">
                  <c:v>25.931761720193979</c:v>
                </c:pt>
                <c:pt idx="433">
                  <c:v>26.070585239712159</c:v>
                </c:pt>
                <c:pt idx="434">
                  <c:v>26.632887771599297</c:v>
                </c:pt>
                <c:pt idx="435">
                  <c:v>26.40020392136087</c:v>
                </c:pt>
                <c:pt idx="436">
                  <c:v>24.990015128605293</c:v>
                </c:pt>
                <c:pt idx="437">
                  <c:v>26.439617313120852</c:v>
                </c:pt>
                <c:pt idx="438">
                  <c:v>23.271910813555088</c:v>
                </c:pt>
                <c:pt idx="439">
                  <c:v>23.586029348822823</c:v>
                </c:pt>
                <c:pt idx="440">
                  <c:v>25.156754630322993</c:v>
                </c:pt>
                <c:pt idx="441">
                  <c:v>28.266929880365993</c:v>
                </c:pt>
                <c:pt idx="442">
                  <c:v>29.357838346427904</c:v>
                </c:pt>
                <c:pt idx="443">
                  <c:v>27.322177571783413</c:v>
                </c:pt>
                <c:pt idx="444">
                  <c:v>25.976243652297285</c:v>
                </c:pt>
                <c:pt idx="445">
                  <c:v>24.79673982248525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F-4DCF-8D41-67CBE721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'018C'!$BN$11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'018C'!$BN$14:$BN$805</c:f>
              <c:numCache>
                <c:formatCode>0.0</c:formatCode>
                <c:ptCount val="792"/>
                <c:pt idx="0">
                  <c:v>4.3373330784240212</c:v>
                </c:pt>
                <c:pt idx="1">
                  <c:v>4.1572107768604019</c:v>
                </c:pt>
                <c:pt idx="2">
                  <c:v>4.3723325754540499</c:v>
                </c:pt>
                <c:pt idx="3">
                  <c:v>4.4159612722209181</c:v>
                </c:pt>
                <c:pt idx="4">
                  <c:v>4.5487175938607525</c:v>
                </c:pt>
                <c:pt idx="5">
                  <c:v>3.3742886202380387</c:v>
                </c:pt>
                <c:pt idx="6">
                  <c:v>3.9066485054402373</c:v>
                </c:pt>
                <c:pt idx="7">
                  <c:v>3.8374482807256247</c:v>
                </c:pt>
                <c:pt idx="8">
                  <c:v>4.0625039756771919</c:v>
                </c:pt>
                <c:pt idx="9">
                  <c:v>3.6848875625172219</c:v>
                </c:pt>
                <c:pt idx="10">
                  <c:v>3.7377958621568537</c:v>
                </c:pt>
                <c:pt idx="11">
                  <c:v>3.6520243114567639</c:v>
                </c:pt>
                <c:pt idx="12">
                  <c:v>3.8243242225678253</c:v>
                </c:pt>
                <c:pt idx="13">
                  <c:v>4.0711412111550169</c:v>
                </c:pt>
                <c:pt idx="14">
                  <c:v>3.8833829085362752</c:v>
                </c:pt>
                <c:pt idx="15">
                  <c:v>3.9159858743067275</c:v>
                </c:pt>
                <c:pt idx="16">
                  <c:v>3.8434563527682584</c:v>
                </c:pt>
                <c:pt idx="17">
                  <c:v>3.8312291617070957</c:v>
                </c:pt>
                <c:pt idx="18">
                  <c:v>3.9004975327071119</c:v>
                </c:pt>
                <c:pt idx="19">
                  <c:v>3.765003227736047</c:v>
                </c:pt>
                <c:pt idx="20">
                  <c:v>3.6713390128899439</c:v>
                </c:pt>
                <c:pt idx="21">
                  <c:v>3.8073342255072222</c:v>
                </c:pt>
                <c:pt idx="22">
                  <c:v>3.4290491183476695</c:v>
                </c:pt>
                <c:pt idx="23">
                  <c:v>3.29232193620859</c:v>
                </c:pt>
                <c:pt idx="24">
                  <c:v>3.3981567293223685</c:v>
                </c:pt>
                <c:pt idx="25">
                  <c:v>3.2780857171684077</c:v>
                </c:pt>
                <c:pt idx="26">
                  <c:v>3.3492591972852139</c:v>
                </c:pt>
                <c:pt idx="27">
                  <c:v>2.8953091027466655</c:v>
                </c:pt>
                <c:pt idx="28">
                  <c:v>2.8625962397318205</c:v>
                </c:pt>
                <c:pt idx="29">
                  <c:v>2.6624801267171514</c:v>
                </c:pt>
                <c:pt idx="30">
                  <c:v>3.5647411212370037</c:v>
                </c:pt>
                <c:pt idx="31">
                  <c:v>3.8283812171888925</c:v>
                </c:pt>
                <c:pt idx="32">
                  <c:v>3.228352558309552</c:v>
                </c:pt>
                <c:pt idx="33">
                  <c:v>3.3082062438706328</c:v>
                </c:pt>
                <c:pt idx="34">
                  <c:v>3.5259144627855994</c:v>
                </c:pt>
                <c:pt idx="35">
                  <c:v>3.546385058522274</c:v>
                </c:pt>
                <c:pt idx="36">
                  <c:v>3.6002559012907001</c:v>
                </c:pt>
                <c:pt idx="37">
                  <c:v>3.7420272451735248</c:v>
                </c:pt>
                <c:pt idx="38">
                  <c:v>3.427624213471665</c:v>
                </c:pt>
                <c:pt idx="39">
                  <c:v>3.5665943842759518</c:v>
                </c:pt>
                <c:pt idx="40">
                  <c:v>3.5095109385960441</c:v>
                </c:pt>
                <c:pt idx="41">
                  <c:v>3.7060117562797541</c:v>
                </c:pt>
                <c:pt idx="42">
                  <c:v>3.7814020287010699</c:v>
                </c:pt>
                <c:pt idx="43">
                  <c:v>3.7112194761767214</c:v>
                </c:pt>
                <c:pt idx="44">
                  <c:v>3.7177279707768673</c:v>
                </c:pt>
                <c:pt idx="45">
                  <c:v>3.6807423601113736</c:v>
                </c:pt>
                <c:pt idx="46">
                  <c:v>3.6670149330186255</c:v>
                </c:pt>
                <c:pt idx="47">
                  <c:v>3.693573258374748</c:v>
                </c:pt>
                <c:pt idx="48">
                  <c:v>3.7139515530417175</c:v>
                </c:pt>
                <c:pt idx="49">
                  <c:v>3.7921621914786634</c:v>
                </c:pt>
                <c:pt idx="50">
                  <c:v>3.8067014363661857</c:v>
                </c:pt>
                <c:pt idx="51">
                  <c:v>3.6860082771300662</c:v>
                </c:pt>
                <c:pt idx="52">
                  <c:v>3.7471183136912463</c:v>
                </c:pt>
                <c:pt idx="53">
                  <c:v>3.8307613313291018</c:v>
                </c:pt>
                <c:pt idx="54">
                  <c:v>3.8825932388442821</c:v>
                </c:pt>
                <c:pt idx="55">
                  <c:v>3.9256328510734351</c:v>
                </c:pt>
                <c:pt idx="56">
                  <c:v>3.8460014061334067</c:v>
                </c:pt>
                <c:pt idx="57">
                  <c:v>3.911286089377001</c:v>
                </c:pt>
                <c:pt idx="58">
                  <c:v>3.8006312327945473</c:v>
                </c:pt>
                <c:pt idx="59">
                  <c:v>3.8506698767257803</c:v>
                </c:pt>
                <c:pt idx="60">
                  <c:v>3.815655783108487</c:v>
                </c:pt>
                <c:pt idx="61">
                  <c:v>3.8581183781561612</c:v>
                </c:pt>
                <c:pt idx="62">
                  <c:v>3.8600607182882487</c:v>
                </c:pt>
                <c:pt idx="63">
                  <c:v>3.8564411614244856</c:v>
                </c:pt>
                <c:pt idx="64">
                  <c:v>3.8446591443028186</c:v>
                </c:pt>
                <c:pt idx="65">
                  <c:v>3.8386409220496938</c:v>
                </c:pt>
                <c:pt idx="66">
                  <c:v>3.8012468658148042</c:v>
                </c:pt>
                <c:pt idx="67">
                  <c:v>3.7532222570124709</c:v>
                </c:pt>
                <c:pt idx="68">
                  <c:v>3.6985809081912193</c:v>
                </c:pt>
                <c:pt idx="69">
                  <c:v>3.6395275435712517</c:v>
                </c:pt>
                <c:pt idx="70">
                  <c:v>3.6478633698166174</c:v>
                </c:pt>
                <c:pt idx="71">
                  <c:v>3.6501018156958183</c:v>
                </c:pt>
                <c:pt idx="72">
                  <c:v>3.6834983080864681</c:v>
                </c:pt>
                <c:pt idx="73">
                  <c:v>3.672827083679536</c:v>
                </c:pt>
                <c:pt idx="74">
                  <c:v>3.6724794351949441</c:v>
                </c:pt>
                <c:pt idx="75">
                  <c:v>3.672124819903233</c:v>
                </c:pt>
                <c:pt idx="76">
                  <c:v>3.6607096350471711</c:v>
                </c:pt>
                <c:pt idx="77">
                  <c:v>3.6526863869390018</c:v>
                </c:pt>
                <c:pt idx="78">
                  <c:v>3.6367764044831561</c:v>
                </c:pt>
                <c:pt idx="79">
                  <c:v>3.6018494074945329</c:v>
                </c:pt>
                <c:pt idx="80">
                  <c:v>3.4670378592833764</c:v>
                </c:pt>
                <c:pt idx="81">
                  <c:v>3.4448456661512639</c:v>
                </c:pt>
                <c:pt idx="82">
                  <c:v>3.137012147588718</c:v>
                </c:pt>
                <c:pt idx="83">
                  <c:v>3.1977380239096669</c:v>
                </c:pt>
                <c:pt idx="84">
                  <c:v>3.2025059585769484</c:v>
                </c:pt>
                <c:pt idx="85">
                  <c:v>3.3972535030467816</c:v>
                </c:pt>
                <c:pt idx="86">
                  <c:v>3.4606847786781572</c:v>
                </c:pt>
                <c:pt idx="87">
                  <c:v>3.5107508708193214</c:v>
                </c:pt>
                <c:pt idx="88">
                  <c:v>3.544049775634317</c:v>
                </c:pt>
                <c:pt idx="89">
                  <c:v>3.0874030513088022</c:v>
                </c:pt>
                <c:pt idx="90">
                  <c:v>3.0952383186702641</c:v>
                </c:pt>
                <c:pt idx="91">
                  <c:v>2.9622085092242956</c:v>
                </c:pt>
                <c:pt idx="92">
                  <c:v>2.8874421196745987</c:v>
                </c:pt>
                <c:pt idx="93">
                  <c:v>2.873623970048524</c:v>
                </c:pt>
                <c:pt idx="94">
                  <c:v>3.1362889485482106</c:v>
                </c:pt>
                <c:pt idx="95">
                  <c:v>3.44807875269793</c:v>
                </c:pt>
                <c:pt idx="96">
                  <c:v>3.5048686523151389</c:v>
                </c:pt>
                <c:pt idx="97">
                  <c:v>3.1890973420941386</c:v>
                </c:pt>
                <c:pt idx="98">
                  <c:v>3.2534968791844245</c:v>
                </c:pt>
                <c:pt idx="99">
                  <c:v>3.4746322193830164</c:v>
                </c:pt>
                <c:pt idx="100">
                  <c:v>3.41742252781907</c:v>
                </c:pt>
                <c:pt idx="101">
                  <c:v>3.2136218528271279</c:v>
                </c:pt>
                <c:pt idx="102">
                  <c:v>3.32444728046094</c:v>
                </c:pt>
                <c:pt idx="103">
                  <c:v>3.4113644421459659</c:v>
                </c:pt>
                <c:pt idx="104">
                  <c:v>3.4159420264565989</c:v>
                </c:pt>
                <c:pt idx="105">
                  <c:v>3.4265991316144251</c:v>
                </c:pt>
                <c:pt idx="106">
                  <c:v>3.4128447867835141</c:v>
                </c:pt>
                <c:pt idx="107">
                  <c:v>3.4092166482143815</c:v>
                </c:pt>
                <c:pt idx="108">
                  <c:v>3.4280475829460992</c:v>
                </c:pt>
                <c:pt idx="109">
                  <c:v>3.4309004630343596</c:v>
                </c:pt>
                <c:pt idx="110">
                  <c:v>3.4168597633844193</c:v>
                </c:pt>
                <c:pt idx="111">
                  <c:v>3.419096601358953</c:v>
                </c:pt>
                <c:pt idx="112">
                  <c:v>3.3899395382534436</c:v>
                </c:pt>
                <c:pt idx="113">
                  <c:v>3.3874578390122343</c:v>
                </c:pt>
                <c:pt idx="114">
                  <c:v>3.40104445046244</c:v>
                </c:pt>
                <c:pt idx="115">
                  <c:v>3.3983647370558656</c:v>
                </c:pt>
                <c:pt idx="116">
                  <c:v>3.36957750100943</c:v>
                </c:pt>
                <c:pt idx="117">
                  <c:v>3.393008552369928</c:v>
                </c:pt>
                <c:pt idx="118">
                  <c:v>3.3928318174205465</c:v>
                </c:pt>
                <c:pt idx="119">
                  <c:v>3.4177120823324207</c:v>
                </c:pt>
                <c:pt idx="120">
                  <c:v>3.4119343537413855</c:v>
                </c:pt>
                <c:pt idx="121">
                  <c:v>3.3897531142752819</c:v>
                </c:pt>
                <c:pt idx="122">
                  <c:v>3.3229086672278987</c:v>
                </c:pt>
                <c:pt idx="123">
                  <c:v>3.3532219003877537</c:v>
                </c:pt>
                <c:pt idx="124">
                  <c:v>3.3478825270799839</c:v>
                </c:pt>
                <c:pt idx="125">
                  <c:v>3.2378206111521393</c:v>
                </c:pt>
                <c:pt idx="126">
                  <c:v>3.3337077775638813</c:v>
                </c:pt>
                <c:pt idx="127">
                  <c:v>3.1509134819374784</c:v>
                </c:pt>
                <c:pt idx="128">
                  <c:v>3.1316030145015281</c:v>
                </c:pt>
                <c:pt idx="129">
                  <c:v>3.2266003941966637</c:v>
                </c:pt>
                <c:pt idx="130">
                  <c:v>3.1912282104476359</c:v>
                </c:pt>
                <c:pt idx="131">
                  <c:v>3.2289208395479636</c:v>
                </c:pt>
                <c:pt idx="132">
                  <c:v>3.2876192529171031</c:v>
                </c:pt>
                <c:pt idx="133">
                  <c:v>3.3080796779140669</c:v>
                </c:pt>
                <c:pt idx="134">
                  <c:v>3.251166231056994</c:v>
                </c:pt>
                <c:pt idx="135">
                  <c:v>3.2755575250347579</c:v>
                </c:pt>
                <c:pt idx="136">
                  <c:v>3.3099359901712235</c:v>
                </c:pt>
                <c:pt idx="137">
                  <c:v>3.3267712736620836</c:v>
                </c:pt>
                <c:pt idx="138">
                  <c:v>3.3279698937207502</c:v>
                </c:pt>
                <c:pt idx="139">
                  <c:v>3.3038569379986016</c:v>
                </c:pt>
                <c:pt idx="140">
                  <c:v>3.2243324278802548</c:v>
                </c:pt>
                <c:pt idx="141">
                  <c:v>3.2801961652003695</c:v>
                </c:pt>
                <c:pt idx="142">
                  <c:v>3.2831839170073858</c:v>
                </c:pt>
                <c:pt idx="143">
                  <c:v>3.3117474315313538</c:v>
                </c:pt>
                <c:pt idx="144">
                  <c:v>3.3052734622543287</c:v>
                </c:pt>
                <c:pt idx="145">
                  <c:v>3.2897170145114178</c:v>
                </c:pt>
                <c:pt idx="146">
                  <c:v>3.3024648951714717</c:v>
                </c:pt>
                <c:pt idx="147">
                  <c:v>3.2917701003786601</c:v>
                </c:pt>
                <c:pt idx="148">
                  <c:v>3.2342962035097234</c:v>
                </c:pt>
                <c:pt idx="149">
                  <c:v>3.2206467664593417</c:v>
                </c:pt>
                <c:pt idx="150">
                  <c:v>3.2472317725626239</c:v>
                </c:pt>
                <c:pt idx="151">
                  <c:v>3.2546558013909341</c:v>
                </c:pt>
                <c:pt idx="152">
                  <c:v>3.2475360357726624</c:v>
                </c:pt>
                <c:pt idx="153">
                  <c:v>3.2524342771504808</c:v>
                </c:pt>
                <c:pt idx="154">
                  <c:v>3.2610539845920288</c:v>
                </c:pt>
                <c:pt idx="155">
                  <c:v>3.267952765989564</c:v>
                </c:pt>
                <c:pt idx="156">
                  <c:v>3.2544337941900294</c:v>
                </c:pt>
                <c:pt idx="157">
                  <c:v>3.2287505033123929</c:v>
                </c:pt>
                <c:pt idx="158">
                  <c:v>3.2695474835991574</c:v>
                </c:pt>
                <c:pt idx="159">
                  <c:v>3.3262102220007588</c:v>
                </c:pt>
                <c:pt idx="160">
                  <c:v>3.257531810589557</c:v>
                </c:pt>
                <c:pt idx="161">
                  <c:v>3.2559442918257968</c:v>
                </c:pt>
                <c:pt idx="162">
                  <c:v>3.275400087500663</c:v>
                </c:pt>
                <c:pt idx="163">
                  <c:v>3.2791155876531874</c:v>
                </c:pt>
                <c:pt idx="164">
                  <c:v>3.2690736077214786</c:v>
                </c:pt>
                <c:pt idx="165">
                  <c:v>3.2408122850853704</c:v>
                </c:pt>
                <c:pt idx="166">
                  <c:v>3.2653668950285768</c:v>
                </c:pt>
                <c:pt idx="167">
                  <c:v>3.2587892474470581</c:v>
                </c:pt>
                <c:pt idx="168">
                  <c:v>3.2730396998029803</c:v>
                </c:pt>
                <c:pt idx="169">
                  <c:v>3.2184343342951829</c:v>
                </c:pt>
                <c:pt idx="170">
                  <c:v>3.2290891057539004</c:v>
                </c:pt>
                <c:pt idx="171">
                  <c:v>3.2466967189064735</c:v>
                </c:pt>
                <c:pt idx="172">
                  <c:v>3.2678537757885135</c:v>
                </c:pt>
                <c:pt idx="173">
                  <c:v>3.2398477565979094</c:v>
                </c:pt>
                <c:pt idx="174">
                  <c:v>3.2579715684650687</c:v>
                </c:pt>
                <c:pt idx="175">
                  <c:v>3.2478760146059837</c:v>
                </c:pt>
                <c:pt idx="176">
                  <c:v>3.2824221177225064</c:v>
                </c:pt>
                <c:pt idx="177">
                  <c:v>3.2817028627778289</c:v>
                </c:pt>
                <c:pt idx="178">
                  <c:v>3.2788879210136419</c:v>
                </c:pt>
                <c:pt idx="179">
                  <c:v>3.2758151411865528</c:v>
                </c:pt>
                <c:pt idx="180">
                  <c:v>3.2869087802724408</c:v>
                </c:pt>
                <c:pt idx="181">
                  <c:v>3.2711498569571846</c:v>
                </c:pt>
                <c:pt idx="182">
                  <c:v>3.2852539351703514</c:v>
                </c:pt>
                <c:pt idx="183">
                  <c:v>3.2891820528253715</c:v>
                </c:pt>
                <c:pt idx="184">
                  <c:v>3.2874272256007897</c:v>
                </c:pt>
                <c:pt idx="185">
                  <c:v>3.2599029164250566</c:v>
                </c:pt>
                <c:pt idx="186">
                  <c:v>3.2425707818306466</c:v>
                </c:pt>
                <c:pt idx="187">
                  <c:v>3.2091460560659084</c:v>
                </c:pt>
                <c:pt idx="188">
                  <c:v>3.220539183209814</c:v>
                </c:pt>
                <c:pt idx="189">
                  <c:v>3.2296010880244359</c:v>
                </c:pt>
                <c:pt idx="190">
                  <c:v>3.209885438595101</c:v>
                </c:pt>
                <c:pt idx="191">
                  <c:v>3.2450287173594363</c:v>
                </c:pt>
                <c:pt idx="192">
                  <c:v>3.2210433204164266</c:v>
                </c:pt>
                <c:pt idx="193">
                  <c:v>3.210457030655705</c:v>
                </c:pt>
                <c:pt idx="194">
                  <c:v>3.2067075906529574</c:v>
                </c:pt>
                <c:pt idx="195">
                  <c:v>3.1861161769674591</c:v>
                </c:pt>
                <c:pt idx="196">
                  <c:v>3.203309889274502</c:v>
                </c:pt>
                <c:pt idx="197">
                  <c:v>3.2311657628999897</c:v>
                </c:pt>
                <c:pt idx="198">
                  <c:v>3.2255912884594515</c:v>
                </c:pt>
                <c:pt idx="199">
                  <c:v>3.2105839177748696</c:v>
                </c:pt>
                <c:pt idx="200">
                  <c:v>3.2184928434515987</c:v>
                </c:pt>
                <c:pt idx="201">
                  <c:v>3.2119719636793227</c:v>
                </c:pt>
                <c:pt idx="202">
                  <c:v>3.2188426059428976</c:v>
                </c:pt>
                <c:pt idx="203">
                  <c:v>3.1967708847411083</c:v>
                </c:pt>
                <c:pt idx="204">
                  <c:v>3.2169757835865624</c:v>
                </c:pt>
                <c:pt idx="205">
                  <c:v>3.2047982299096134</c:v>
                </c:pt>
                <c:pt idx="206">
                  <c:v>3.2039164856689424</c:v>
                </c:pt>
                <c:pt idx="207">
                  <c:v>3.2079237601571444</c:v>
                </c:pt>
                <c:pt idx="208">
                  <c:v>3.2208712150572625</c:v>
                </c:pt>
                <c:pt idx="209">
                  <c:v>3.2347409743672157</c:v>
                </c:pt>
                <c:pt idx="210">
                  <c:v>3.2282665245957252</c:v>
                </c:pt>
                <c:pt idx="211">
                  <c:v>3.2345238807779357</c:v>
                </c:pt>
                <c:pt idx="212">
                  <c:v>3.2337713738252805</c:v>
                </c:pt>
                <c:pt idx="213">
                  <c:v>3.2252913357185999</c:v>
                </c:pt>
                <c:pt idx="214">
                  <c:v>3.2325778805472578</c:v>
                </c:pt>
                <c:pt idx="215">
                  <c:v>3.2218770204255627</c:v>
                </c:pt>
                <c:pt idx="216">
                  <c:v>3.2239285895558205</c:v>
                </c:pt>
                <c:pt idx="217">
                  <c:v>3.226259815068957</c:v>
                </c:pt>
                <c:pt idx="218">
                  <c:v>3.2206973624927389</c:v>
                </c:pt>
                <c:pt idx="219">
                  <c:v>3.2269083227134958</c:v>
                </c:pt>
                <c:pt idx="220">
                  <c:v>3.2268426405249127</c:v>
                </c:pt>
                <c:pt idx="221">
                  <c:v>3.2022063884348029</c:v>
                </c:pt>
                <c:pt idx="222">
                  <c:v>3.2077221070542934</c:v>
                </c:pt>
                <c:pt idx="223">
                  <c:v>3.210347090157978</c:v>
                </c:pt>
                <c:pt idx="224">
                  <c:v>3.2101920563259814</c:v>
                </c:pt>
                <c:pt idx="225">
                  <c:v>3.204323196000523</c:v>
                </c:pt>
                <c:pt idx="226">
                  <c:v>3.1957199364733935</c:v>
                </c:pt>
                <c:pt idx="227">
                  <c:v>3.1900322732665045</c:v>
                </c:pt>
                <c:pt idx="228">
                  <c:v>3.1941971406421961</c:v>
                </c:pt>
                <c:pt idx="229">
                  <c:v>3.1863555148151934</c:v>
                </c:pt>
                <c:pt idx="230">
                  <c:v>3.1812883535409182</c:v>
                </c:pt>
                <c:pt idx="231">
                  <c:v>3.1792999197822684</c:v>
                </c:pt>
                <c:pt idx="232">
                  <c:v>3.1708733841796053</c:v>
                </c:pt>
                <c:pt idx="233">
                  <c:v>3.1611288929126675</c:v>
                </c:pt>
                <c:pt idx="234">
                  <c:v>3.1548331605613882</c:v>
                </c:pt>
                <c:pt idx="235">
                  <c:v>3.1497953512697232</c:v>
                </c:pt>
                <c:pt idx="236">
                  <c:v>3.1525299568930101</c:v>
                </c:pt>
                <c:pt idx="237">
                  <c:v>3.1368283617036763</c:v>
                </c:pt>
                <c:pt idx="238">
                  <c:v>3.1404875646380321</c:v>
                </c:pt>
                <c:pt idx="239">
                  <c:v>3.1262425083162477</c:v>
                </c:pt>
                <c:pt idx="240">
                  <c:v>3.1494539839443636</c:v>
                </c:pt>
                <c:pt idx="241">
                  <c:v>3.159696987453767</c:v>
                </c:pt>
                <c:pt idx="242">
                  <c:v>3.1492081892774122</c:v>
                </c:pt>
                <c:pt idx="243">
                  <c:v>3.1271406517637343</c:v>
                </c:pt>
                <c:pt idx="244">
                  <c:v>3.1184581491842946</c:v>
                </c:pt>
                <c:pt idx="245">
                  <c:v>3.1281042590681984</c:v>
                </c:pt>
                <c:pt idx="246">
                  <c:v>3.1412904423520231</c:v>
                </c:pt>
                <c:pt idx="247">
                  <c:v>3.1554826617638256</c:v>
                </c:pt>
                <c:pt idx="248">
                  <c:v>3.1558603589239653</c:v>
                </c:pt>
                <c:pt idx="249">
                  <c:v>3.156583743470029</c:v>
                </c:pt>
                <c:pt idx="250">
                  <c:v>3.1533233593278669</c:v>
                </c:pt>
                <c:pt idx="251">
                  <c:v>3.1545639321723629</c:v>
                </c:pt>
                <c:pt idx="252">
                  <c:v>3.154449642295146</c:v>
                </c:pt>
                <c:pt idx="253">
                  <c:v>3.145741134076335</c:v>
                </c:pt>
                <c:pt idx="254">
                  <c:v>3.1367489931527759</c:v>
                </c:pt>
                <c:pt idx="255">
                  <c:v>3.1296723204864119</c:v>
                </c:pt>
                <c:pt idx="256">
                  <c:v>3.1198365106781543</c:v>
                </c:pt>
                <c:pt idx="257">
                  <c:v>3.1255984481899652</c:v>
                </c:pt>
                <c:pt idx="258">
                  <c:v>3.1195173758565273</c:v>
                </c:pt>
                <c:pt idx="259">
                  <c:v>3.116824538789702</c:v>
                </c:pt>
                <c:pt idx="260">
                  <c:v>3.1071978729562648</c:v>
                </c:pt>
                <c:pt idx="261">
                  <c:v>3.1050255417340558</c:v>
                </c:pt>
                <c:pt idx="262">
                  <c:v>3.1014367050217779</c:v>
                </c:pt>
                <c:pt idx="263">
                  <c:v>3.0919824725315141</c:v>
                </c:pt>
                <c:pt idx="264">
                  <c:v>3.0937777710753966</c:v>
                </c:pt>
                <c:pt idx="265">
                  <c:v>3.0963497231242689</c:v>
                </c:pt>
                <c:pt idx="266">
                  <c:v>3.0939600324985466</c:v>
                </c:pt>
                <c:pt idx="267">
                  <c:v>3.0933880960324069</c:v>
                </c:pt>
                <c:pt idx="268">
                  <c:v>3.088104707413279</c:v>
                </c:pt>
                <c:pt idx="269">
                  <c:v>3.0809315553274503</c:v>
                </c:pt>
                <c:pt idx="270">
                  <c:v>3.0845732622749731</c:v>
                </c:pt>
                <c:pt idx="271">
                  <c:v>3.0760928059104149</c:v>
                </c:pt>
                <c:pt idx="272">
                  <c:v>3.0752172160859432</c:v>
                </c:pt>
                <c:pt idx="273">
                  <c:v>3.077270103272038</c:v>
                </c:pt>
                <c:pt idx="274">
                  <c:v>3.0753500794669666</c:v>
                </c:pt>
                <c:pt idx="275">
                  <c:v>3.0725828004455233</c:v>
                </c:pt>
                <c:pt idx="276">
                  <c:v>3.0666733375899962</c:v>
                </c:pt>
                <c:pt idx="277">
                  <c:v>3.0662820486411904</c:v>
                </c:pt>
                <c:pt idx="278">
                  <c:v>3.06376592355064</c:v>
                </c:pt>
                <c:pt idx="279">
                  <c:v>3.0599418963579965</c:v>
                </c:pt>
                <c:pt idx="280">
                  <c:v>3.0589289994866999</c:v>
                </c:pt>
                <c:pt idx="281">
                  <c:v>3.0524714341484658</c:v>
                </c:pt>
                <c:pt idx="282">
                  <c:v>3.0505128527402237</c:v>
                </c:pt>
                <c:pt idx="283">
                  <c:v>3.059638555110924</c:v>
                </c:pt>
                <c:pt idx="284">
                  <c:v>2.9085017409580409</c:v>
                </c:pt>
                <c:pt idx="285">
                  <c:v>2.8276393440895982</c:v>
                </c:pt>
                <c:pt idx="286">
                  <c:v>3.0311020291021995</c:v>
                </c:pt>
                <c:pt idx="287">
                  <c:v>3.0283957860383222</c:v>
                </c:pt>
                <c:pt idx="288">
                  <c:v>3.0116171391379987</c:v>
                </c:pt>
                <c:pt idx="289">
                  <c:v>3.0101633027254766</c:v>
                </c:pt>
                <c:pt idx="290">
                  <c:v>3.0133244587253643</c:v>
                </c:pt>
                <c:pt idx="291">
                  <c:v>2.6571580237691479</c:v>
                </c:pt>
                <c:pt idx="292">
                  <c:v>2.943325908167707</c:v>
                </c:pt>
                <c:pt idx="293">
                  <c:v>3.0095801580039847</c:v>
                </c:pt>
                <c:pt idx="294">
                  <c:v>3.0339124316273542</c:v>
                </c:pt>
                <c:pt idx="295">
                  <c:v>3.0681473213936852</c:v>
                </c:pt>
                <c:pt idx="296">
                  <c:v>3.0959205213987047</c:v>
                </c:pt>
                <c:pt idx="297">
                  <c:v>3.1135840078504411</c:v>
                </c:pt>
                <c:pt idx="298">
                  <c:v>3.0940732237151543</c:v>
                </c:pt>
                <c:pt idx="299">
                  <c:v>3.0402134975900443</c:v>
                </c:pt>
                <c:pt idx="300">
                  <c:v>3.0278306664526777</c:v>
                </c:pt>
                <c:pt idx="301">
                  <c:v>2.9889474508813039</c:v>
                </c:pt>
                <c:pt idx="302">
                  <c:v>2.9389395661392852</c:v>
                </c:pt>
                <c:pt idx="303">
                  <c:v>2.9202220726258381</c:v>
                </c:pt>
                <c:pt idx="304">
                  <c:v>2.90895245851766</c:v>
                </c:pt>
                <c:pt idx="305">
                  <c:v>2.9114985278096643</c:v>
                </c:pt>
                <c:pt idx="306">
                  <c:v>2.9001894909156829</c:v>
                </c:pt>
                <c:pt idx="307">
                  <c:v>2.9052944337695918</c:v>
                </c:pt>
                <c:pt idx="308">
                  <c:v>2.8812551761380925</c:v>
                </c:pt>
                <c:pt idx="309">
                  <c:v>2.8334526257090715</c:v>
                </c:pt>
                <c:pt idx="310">
                  <c:v>2.7817286992489856</c:v>
                </c:pt>
                <c:pt idx="311">
                  <c:v>2.7139257343378915</c:v>
                </c:pt>
                <c:pt idx="312">
                  <c:v>2.7086398544133936</c:v>
                </c:pt>
                <c:pt idx="313">
                  <c:v>2.7036486554168717</c:v>
                </c:pt>
                <c:pt idx="314">
                  <c:v>2.7111470384906777</c:v>
                </c:pt>
                <c:pt idx="315">
                  <c:v>2.6867319538936774</c:v>
                </c:pt>
                <c:pt idx="316">
                  <c:v>2.7016845727291576</c:v>
                </c:pt>
                <c:pt idx="317">
                  <c:v>2.7106240223761899</c:v>
                </c:pt>
                <c:pt idx="318">
                  <c:v>2.7291219903099568</c:v>
                </c:pt>
                <c:pt idx="319">
                  <c:v>2.7374233951794329</c:v>
                </c:pt>
                <c:pt idx="320">
                  <c:v>2.7277234403302422</c:v>
                </c:pt>
                <c:pt idx="321">
                  <c:v>2.7552361935563856</c:v>
                </c:pt>
                <c:pt idx="322">
                  <c:v>2.7911171281527403</c:v>
                </c:pt>
                <c:pt idx="323">
                  <c:v>2.7500925147664996</c:v>
                </c:pt>
                <c:pt idx="324">
                  <c:v>2.7421981682961536</c:v>
                </c:pt>
                <c:pt idx="325">
                  <c:v>2.7366225805299149</c:v>
                </c:pt>
                <c:pt idx="326">
                  <c:v>2.7910854548617774</c:v>
                </c:pt>
                <c:pt idx="327">
                  <c:v>2.8232438842711312</c:v>
                </c:pt>
                <c:pt idx="328">
                  <c:v>2.841349858290982</c:v>
                </c:pt>
                <c:pt idx="329">
                  <c:v>2.7277041948124343</c:v>
                </c:pt>
                <c:pt idx="330">
                  <c:v>2.7647079742351863</c:v>
                </c:pt>
                <c:pt idx="331">
                  <c:v>2.8279170799823783</c:v>
                </c:pt>
                <c:pt idx="332">
                  <c:v>2.8232774271194385</c:v>
                </c:pt>
                <c:pt idx="333">
                  <c:v>2.80872136237973</c:v>
                </c:pt>
                <c:pt idx="334">
                  <c:v>2.7635963905182086</c:v>
                </c:pt>
                <c:pt idx="335">
                  <c:v>2.7606894398321069</c:v>
                </c:pt>
                <c:pt idx="336">
                  <c:v>2.7586229163066305</c:v>
                </c:pt>
                <c:pt idx="337">
                  <c:v>2.7872584649825889</c:v>
                </c:pt>
                <c:pt idx="338">
                  <c:v>2.8034521890684596</c:v>
                </c:pt>
                <c:pt idx="339">
                  <c:v>2.8150243024329229</c:v>
                </c:pt>
                <c:pt idx="340">
                  <c:v>2.7580151672337543</c:v>
                </c:pt>
                <c:pt idx="341">
                  <c:v>2.7405812690625386</c:v>
                </c:pt>
                <c:pt idx="342">
                  <c:v>2.7330230474905237</c:v>
                </c:pt>
                <c:pt idx="343">
                  <c:v>2.7068040395614581</c:v>
                </c:pt>
                <c:pt idx="344">
                  <c:v>2.7140964211921008</c:v>
                </c:pt>
                <c:pt idx="345">
                  <c:v>2.7342067981371074</c:v>
                </c:pt>
                <c:pt idx="346">
                  <c:v>2.727476166993708</c:v>
                </c:pt>
                <c:pt idx="347">
                  <c:v>2.7177173047763952</c:v>
                </c:pt>
                <c:pt idx="348">
                  <c:v>2.7198130630676989</c:v>
                </c:pt>
                <c:pt idx="349">
                  <c:v>2.6914698329195645</c:v>
                </c:pt>
                <c:pt idx="350">
                  <c:v>2.6954797185978534</c:v>
                </c:pt>
                <c:pt idx="351">
                  <c:v>2.654249902334533</c:v>
                </c:pt>
                <c:pt idx="352">
                  <c:v>2.7050796652695888</c:v>
                </c:pt>
                <c:pt idx="353">
                  <c:v>2.7361565666918306</c:v>
                </c:pt>
                <c:pt idx="354">
                  <c:v>2.7448289415651632</c:v>
                </c:pt>
                <c:pt idx="355">
                  <c:v>2.7596543979113952</c:v>
                </c:pt>
                <c:pt idx="356">
                  <c:v>2.7654418975993837</c:v>
                </c:pt>
                <c:pt idx="357">
                  <c:v>2.7450442063524325</c:v>
                </c:pt>
                <c:pt idx="358">
                  <c:v>2.7487864341863615</c:v>
                </c:pt>
                <c:pt idx="359">
                  <c:v>2.7656655659192517</c:v>
                </c:pt>
                <c:pt idx="360">
                  <c:v>2.7683924125873234</c:v>
                </c:pt>
                <c:pt idx="361">
                  <c:v>2.762689527266736</c:v>
                </c:pt>
                <c:pt idx="362">
                  <c:v>2.771203867041562</c:v>
                </c:pt>
                <c:pt idx="363">
                  <c:v>2.7793280487312324</c:v>
                </c:pt>
                <c:pt idx="364">
                  <c:v>2.799288659787186</c:v>
                </c:pt>
                <c:pt idx="365">
                  <c:v>2.7876871805642645</c:v>
                </c:pt>
                <c:pt idx="366">
                  <c:v>2.7767775580573679</c:v>
                </c:pt>
                <c:pt idx="367">
                  <c:v>2.7722013365212459</c:v>
                </c:pt>
                <c:pt idx="368">
                  <c:v>2.7630810894409885</c:v>
                </c:pt>
                <c:pt idx="369">
                  <c:v>2.7241957411660942</c:v>
                </c:pt>
                <c:pt idx="370">
                  <c:v>2.7091281894399746</c:v>
                </c:pt>
                <c:pt idx="371">
                  <c:v>2.746890104211027</c:v>
                </c:pt>
                <c:pt idx="372">
                  <c:v>2.7696909703742318</c:v>
                </c:pt>
                <c:pt idx="373">
                  <c:v>2.7969684470698564</c:v>
                </c:pt>
                <c:pt idx="374">
                  <c:v>2.7915046017035907</c:v>
                </c:pt>
                <c:pt idx="375">
                  <c:v>2.7488176966469839</c:v>
                </c:pt>
                <c:pt idx="376">
                  <c:v>2.8230826432008973</c:v>
                </c:pt>
                <c:pt idx="377">
                  <c:v>2.7461128291255479</c:v>
                </c:pt>
                <c:pt idx="378">
                  <c:v>2.7429152422756093</c:v>
                </c:pt>
                <c:pt idx="379">
                  <c:v>2.7377684585771833</c:v>
                </c:pt>
                <c:pt idx="380">
                  <c:v>2.7493473916282047</c:v>
                </c:pt>
                <c:pt idx="381">
                  <c:v>2.7918353936705582</c:v>
                </c:pt>
                <c:pt idx="382">
                  <c:v>2.8089661517653708</c:v>
                </c:pt>
                <c:pt idx="383">
                  <c:v>2.7947347703107304</c:v>
                </c:pt>
                <c:pt idx="384">
                  <c:v>2.7632046379643849</c:v>
                </c:pt>
                <c:pt idx="385">
                  <c:v>2.6612949264581247</c:v>
                </c:pt>
                <c:pt idx="386">
                  <c:v>2.670624667680753</c:v>
                </c:pt>
                <c:pt idx="387">
                  <c:v>2.6415834252811861</c:v>
                </c:pt>
                <c:pt idx="388">
                  <c:v>2.6445659009074016</c:v>
                </c:pt>
                <c:pt idx="389">
                  <c:v>2.6168669233929114</c:v>
                </c:pt>
                <c:pt idx="390">
                  <c:v>2.6186166911477033</c:v>
                </c:pt>
                <c:pt idx="391">
                  <c:v>2.6058206693357677</c:v>
                </c:pt>
                <c:pt idx="392">
                  <c:v>2.6898620820528691</c:v>
                </c:pt>
                <c:pt idx="393">
                  <c:v>2.7072945901059557</c:v>
                </c:pt>
                <c:pt idx="394">
                  <c:v>2.6679698831899761</c:v>
                </c:pt>
                <c:pt idx="395">
                  <c:v>2.6904995818942985</c:v>
                </c:pt>
                <c:pt idx="396">
                  <c:v>2.6948956267985906</c:v>
                </c:pt>
                <c:pt idx="397">
                  <c:v>2.7127218817863756</c:v>
                </c:pt>
                <c:pt idx="398">
                  <c:v>2.6741857933724513</c:v>
                </c:pt>
                <c:pt idx="399">
                  <c:v>2.6581263538216526</c:v>
                </c:pt>
                <c:pt idx="400">
                  <c:v>2.5366435838591692</c:v>
                </c:pt>
                <c:pt idx="401">
                  <c:v>2.5173847803953264</c:v>
                </c:pt>
                <c:pt idx="402">
                  <c:v>2.4919849991943406</c:v>
                </c:pt>
                <c:pt idx="403">
                  <c:v>2.5824684946248158</c:v>
                </c:pt>
                <c:pt idx="404">
                  <c:v>2.66903002732337</c:v>
                </c:pt>
                <c:pt idx="405">
                  <c:v>2.6203421872124069</c:v>
                </c:pt>
                <c:pt idx="406">
                  <c:v>2.5779940508248544</c:v>
                </c:pt>
                <c:pt idx="407">
                  <c:v>2.5893615848915461</c:v>
                </c:pt>
                <c:pt idx="408">
                  <c:v>2.6268188166152604</c:v>
                </c:pt>
                <c:pt idx="409">
                  <c:v>2.7904076229545036</c:v>
                </c:pt>
                <c:pt idx="410">
                  <c:v>2.2836387336019666</c:v>
                </c:pt>
                <c:pt idx="411">
                  <c:v>2.3085554987166126</c:v>
                </c:pt>
                <c:pt idx="412">
                  <c:v>2.5194157999852136</c:v>
                </c:pt>
                <c:pt idx="413">
                  <c:v>2.6037126931166976</c:v>
                </c:pt>
                <c:pt idx="414">
                  <c:v>2.6483909537483838</c:v>
                </c:pt>
                <c:pt idx="415">
                  <c:v>2.6597134496743635</c:v>
                </c:pt>
                <c:pt idx="416">
                  <c:v>2.6518992861387245</c:v>
                </c:pt>
                <c:pt idx="417">
                  <c:v>2.6039925476320067</c:v>
                </c:pt>
                <c:pt idx="418">
                  <c:v>2.5779391950864983</c:v>
                </c:pt>
                <c:pt idx="419">
                  <c:v>2.5826127964352903</c:v>
                </c:pt>
                <c:pt idx="420">
                  <c:v>2.5738818901636771</c:v>
                </c:pt>
                <c:pt idx="421">
                  <c:v>2.580323943866619</c:v>
                </c:pt>
                <c:pt idx="422">
                  <c:v>2.5399257294477247</c:v>
                </c:pt>
                <c:pt idx="423">
                  <c:v>2.5237546088064726</c:v>
                </c:pt>
                <c:pt idx="424">
                  <c:v>2.5344189093618801</c:v>
                </c:pt>
                <c:pt idx="425">
                  <c:v>2.5139132931226524</c:v>
                </c:pt>
                <c:pt idx="426">
                  <c:v>2.5335263609310794</c:v>
                </c:pt>
                <c:pt idx="427">
                  <c:v>2.5476689767091529</c:v>
                </c:pt>
                <c:pt idx="428">
                  <c:v>2.5670621084655503</c:v>
                </c:pt>
                <c:pt idx="429">
                  <c:v>2.6104959017553893</c:v>
                </c:pt>
                <c:pt idx="430">
                  <c:v>2.614054684187515</c:v>
                </c:pt>
                <c:pt idx="431">
                  <c:v>2.6186080509957748</c:v>
                </c:pt>
                <c:pt idx="432">
                  <c:v>2.5815576803401763</c:v>
                </c:pt>
                <c:pt idx="433">
                  <c:v>2.5554444460057155</c:v>
                </c:pt>
                <c:pt idx="434">
                  <c:v>2.5531167450344903</c:v>
                </c:pt>
                <c:pt idx="435">
                  <c:v>2.5722150621984095</c:v>
                </c:pt>
                <c:pt idx="436">
                  <c:v>2.6258691063320416</c:v>
                </c:pt>
                <c:pt idx="437">
                  <c:v>2.5385649942478823</c:v>
                </c:pt>
                <c:pt idx="438">
                  <c:v>2.5953552292112061</c:v>
                </c:pt>
                <c:pt idx="439">
                  <c:v>2.5875025139403256</c:v>
                </c:pt>
                <c:pt idx="440">
                  <c:v>2.5946934533067436</c:v>
                </c:pt>
                <c:pt idx="441">
                  <c:v>2.5715547885166319</c:v>
                </c:pt>
                <c:pt idx="442">
                  <c:v>2.6021926522570693</c:v>
                </c:pt>
                <c:pt idx="443">
                  <c:v>2.6896195698081864</c:v>
                </c:pt>
                <c:pt idx="444">
                  <c:v>2.6906866935253171</c:v>
                </c:pt>
                <c:pt idx="445">
                  <c:v>2.7341760709853657</c:v>
                </c:pt>
              </c:numCache>
            </c:numRef>
          </c:xVal>
          <c:yVal>
            <c:numRef>
              <c:f>'018C'!$J$13:$J$805</c:f>
              <c:numCache>
                <c:formatCode>0.0</c:formatCode>
                <c:ptCount val="793"/>
                <c:pt idx="0">
                  <c:v>-0.8</c:v>
                </c:pt>
                <c:pt idx="1">
                  <c:v>-0.96404199475065622</c:v>
                </c:pt>
                <c:pt idx="2">
                  <c:v>-1.1280839895013124</c:v>
                </c:pt>
                <c:pt idx="3">
                  <c:v>-1.2921259842519686</c:v>
                </c:pt>
                <c:pt idx="4">
                  <c:v>-1.4561679790026247</c:v>
                </c:pt>
                <c:pt idx="5">
                  <c:v>-1.6202099737532807</c:v>
                </c:pt>
                <c:pt idx="6">
                  <c:v>-1.7842519685039369</c:v>
                </c:pt>
                <c:pt idx="7">
                  <c:v>-1.948293963254593</c:v>
                </c:pt>
                <c:pt idx="8">
                  <c:v>-2.1123359580052492</c:v>
                </c:pt>
                <c:pt idx="9">
                  <c:v>-2.2763779527559054</c:v>
                </c:pt>
                <c:pt idx="10">
                  <c:v>-2.4404199475065615</c:v>
                </c:pt>
                <c:pt idx="11">
                  <c:v>-2.6044619422572177</c:v>
                </c:pt>
                <c:pt idx="12">
                  <c:v>-2.7685039370078739</c:v>
                </c:pt>
                <c:pt idx="13">
                  <c:v>-2.9325459317585301</c:v>
                </c:pt>
                <c:pt idx="14">
                  <c:v>-3.0965879265091862</c:v>
                </c:pt>
                <c:pt idx="15">
                  <c:v>-3.2606299212598424</c:v>
                </c:pt>
                <c:pt idx="16">
                  <c:v>-3.4246719160104986</c:v>
                </c:pt>
                <c:pt idx="17">
                  <c:v>-3.5887139107611548</c:v>
                </c:pt>
                <c:pt idx="18">
                  <c:v>-3.7527559055118109</c:v>
                </c:pt>
                <c:pt idx="19">
                  <c:v>-3.9167979002624671</c:v>
                </c:pt>
                <c:pt idx="20">
                  <c:v>-4.0808398950131233</c:v>
                </c:pt>
                <c:pt idx="21">
                  <c:v>-4.2448818897637794</c:v>
                </c:pt>
                <c:pt idx="22">
                  <c:v>-4.4089238845144356</c:v>
                </c:pt>
                <c:pt idx="23">
                  <c:v>-4.5729658792650918</c:v>
                </c:pt>
                <c:pt idx="24">
                  <c:v>-4.737007874015748</c:v>
                </c:pt>
                <c:pt idx="25">
                  <c:v>-4.9010498687664041</c:v>
                </c:pt>
                <c:pt idx="26">
                  <c:v>-5.0650918635170603</c:v>
                </c:pt>
                <c:pt idx="27">
                  <c:v>-5.2291338582677165</c:v>
                </c:pt>
                <c:pt idx="28">
                  <c:v>-5.3931758530183718</c:v>
                </c:pt>
                <c:pt idx="29">
                  <c:v>-5.5572178477690279</c:v>
                </c:pt>
                <c:pt idx="30">
                  <c:v>-5.721259842519685</c:v>
                </c:pt>
                <c:pt idx="31">
                  <c:v>-5.8853018372703412</c:v>
                </c:pt>
                <c:pt idx="32">
                  <c:v>-6.0493438320209973</c:v>
                </c:pt>
                <c:pt idx="33">
                  <c:v>-6.2133858267716526</c:v>
                </c:pt>
                <c:pt idx="34">
                  <c:v>-6.3774278215223088</c:v>
                </c:pt>
                <c:pt idx="35">
                  <c:v>-6.541469816272965</c:v>
                </c:pt>
                <c:pt idx="36">
                  <c:v>-6.705511811023622</c:v>
                </c:pt>
                <c:pt idx="37">
                  <c:v>-6.8695538057742782</c:v>
                </c:pt>
                <c:pt idx="38">
                  <c:v>-7.0335958005249335</c:v>
                </c:pt>
                <c:pt idx="39">
                  <c:v>-7.1976377952755897</c:v>
                </c:pt>
                <c:pt idx="40">
                  <c:v>-7.3616797900262458</c:v>
                </c:pt>
                <c:pt idx="41">
                  <c:v>-7.525721784776902</c:v>
                </c:pt>
                <c:pt idx="42">
                  <c:v>-7.6897637795275591</c:v>
                </c:pt>
                <c:pt idx="43">
                  <c:v>-7.8538057742782144</c:v>
                </c:pt>
                <c:pt idx="44">
                  <c:v>-8.0178477690288723</c:v>
                </c:pt>
                <c:pt idx="45">
                  <c:v>-8.1818897637795267</c:v>
                </c:pt>
                <c:pt idx="46">
                  <c:v>-8.3459317585301829</c:v>
                </c:pt>
                <c:pt idx="47">
                  <c:v>-8.5099737532808408</c:v>
                </c:pt>
                <c:pt idx="48">
                  <c:v>-8.6740157480314952</c:v>
                </c:pt>
                <c:pt idx="49">
                  <c:v>-8.8380577427821532</c:v>
                </c:pt>
                <c:pt idx="50">
                  <c:v>-9.0020997375328093</c:v>
                </c:pt>
                <c:pt idx="51">
                  <c:v>-9.1661417322834637</c:v>
                </c:pt>
                <c:pt idx="52">
                  <c:v>-9.3301837270341217</c:v>
                </c:pt>
                <c:pt idx="53">
                  <c:v>-9.4942257217847761</c:v>
                </c:pt>
                <c:pt idx="54">
                  <c:v>-9.658267716535434</c:v>
                </c:pt>
                <c:pt idx="55">
                  <c:v>-9.8223097112860902</c:v>
                </c:pt>
                <c:pt idx="56">
                  <c:v>-9.9863517060367446</c:v>
                </c:pt>
                <c:pt idx="57">
                  <c:v>-10.150393700787403</c:v>
                </c:pt>
                <c:pt idx="58">
                  <c:v>-10.314435695538057</c:v>
                </c:pt>
                <c:pt idx="59">
                  <c:v>-10.478477690288715</c:v>
                </c:pt>
                <c:pt idx="60">
                  <c:v>-10.642519685039371</c:v>
                </c:pt>
                <c:pt idx="61">
                  <c:v>-10.806561679790025</c:v>
                </c:pt>
                <c:pt idx="62">
                  <c:v>-10.970603674540683</c:v>
                </c:pt>
                <c:pt idx="63">
                  <c:v>-11.134645669291338</c:v>
                </c:pt>
                <c:pt idx="64">
                  <c:v>-11.298687664041996</c:v>
                </c:pt>
                <c:pt idx="65">
                  <c:v>-11.462729658792652</c:v>
                </c:pt>
                <c:pt idx="66">
                  <c:v>-11.626771653543306</c:v>
                </c:pt>
                <c:pt idx="67">
                  <c:v>-11.790813648293964</c:v>
                </c:pt>
                <c:pt idx="68">
                  <c:v>-11.954855643044619</c:v>
                </c:pt>
                <c:pt idx="69">
                  <c:v>-12.118897637795277</c:v>
                </c:pt>
                <c:pt idx="70">
                  <c:v>-12.282939632545931</c:v>
                </c:pt>
                <c:pt idx="71">
                  <c:v>-12.446981627296587</c:v>
                </c:pt>
                <c:pt idx="72">
                  <c:v>-12.611023622047245</c:v>
                </c:pt>
                <c:pt idx="73">
                  <c:v>-12.7750656167979</c:v>
                </c:pt>
                <c:pt idx="74">
                  <c:v>-12.939107611548557</c:v>
                </c:pt>
                <c:pt idx="75">
                  <c:v>-13.103149606299212</c:v>
                </c:pt>
                <c:pt idx="76">
                  <c:v>-13.267191601049868</c:v>
                </c:pt>
                <c:pt idx="77">
                  <c:v>-13.431233595800526</c:v>
                </c:pt>
                <c:pt idx="78">
                  <c:v>-13.59527559055118</c:v>
                </c:pt>
                <c:pt idx="79">
                  <c:v>-13.759317585301838</c:v>
                </c:pt>
                <c:pt idx="80">
                  <c:v>-13.923359580052493</c:v>
                </c:pt>
                <c:pt idx="81">
                  <c:v>-14.087401574803149</c:v>
                </c:pt>
                <c:pt idx="82">
                  <c:v>-14.251443569553805</c:v>
                </c:pt>
                <c:pt idx="83">
                  <c:v>-14.415485564304463</c:v>
                </c:pt>
                <c:pt idx="84">
                  <c:v>-14.579527559055119</c:v>
                </c:pt>
                <c:pt idx="85">
                  <c:v>-14.743569553805774</c:v>
                </c:pt>
                <c:pt idx="86">
                  <c:v>-14.90761154855643</c:v>
                </c:pt>
                <c:pt idx="87">
                  <c:v>-15.071653543307086</c:v>
                </c:pt>
                <c:pt idx="88">
                  <c:v>-15.235695538057744</c:v>
                </c:pt>
                <c:pt idx="89">
                  <c:v>-15.3997375328084</c:v>
                </c:pt>
                <c:pt idx="90">
                  <c:v>-15.563779527559054</c:v>
                </c:pt>
                <c:pt idx="91">
                  <c:v>-15.727821522309711</c:v>
                </c:pt>
                <c:pt idx="92">
                  <c:v>-15.891863517060367</c:v>
                </c:pt>
                <c:pt idx="93">
                  <c:v>-16.055905511811023</c:v>
                </c:pt>
                <c:pt idx="94">
                  <c:v>-16.219947506561681</c:v>
                </c:pt>
                <c:pt idx="95">
                  <c:v>-16.383989501312335</c:v>
                </c:pt>
                <c:pt idx="96">
                  <c:v>-16.54803149606299</c:v>
                </c:pt>
                <c:pt idx="97">
                  <c:v>-16.712073490813648</c:v>
                </c:pt>
                <c:pt idx="98">
                  <c:v>-16.876115485564306</c:v>
                </c:pt>
                <c:pt idx="99">
                  <c:v>-17.04015748031496</c:v>
                </c:pt>
                <c:pt idx="100">
                  <c:v>-17.204199475065618</c:v>
                </c:pt>
                <c:pt idx="101">
                  <c:v>-17.368241469816272</c:v>
                </c:pt>
                <c:pt idx="102">
                  <c:v>-17.532283464566927</c:v>
                </c:pt>
                <c:pt idx="103">
                  <c:v>-17.696325459317585</c:v>
                </c:pt>
                <c:pt idx="104">
                  <c:v>-17.860367454068243</c:v>
                </c:pt>
                <c:pt idx="105">
                  <c:v>-18.024409448818897</c:v>
                </c:pt>
                <c:pt idx="106">
                  <c:v>-18.188451443569551</c:v>
                </c:pt>
                <c:pt idx="107">
                  <c:v>-18.352493438320209</c:v>
                </c:pt>
                <c:pt idx="108">
                  <c:v>-18.516535433070867</c:v>
                </c:pt>
                <c:pt idx="109">
                  <c:v>-18.680577427821522</c:v>
                </c:pt>
                <c:pt idx="110">
                  <c:v>-18.84461942257218</c:v>
                </c:pt>
                <c:pt idx="111">
                  <c:v>-19.008661417322834</c:v>
                </c:pt>
                <c:pt idx="112">
                  <c:v>-19.172703412073488</c:v>
                </c:pt>
                <c:pt idx="113">
                  <c:v>-19.336745406824146</c:v>
                </c:pt>
                <c:pt idx="114">
                  <c:v>-19.500787401574804</c:v>
                </c:pt>
                <c:pt idx="115">
                  <c:v>-19.664829396325459</c:v>
                </c:pt>
                <c:pt idx="116">
                  <c:v>-19.828871391076113</c:v>
                </c:pt>
                <c:pt idx="117">
                  <c:v>-19.992913385826771</c:v>
                </c:pt>
                <c:pt idx="118">
                  <c:v>-20.156955380577429</c:v>
                </c:pt>
                <c:pt idx="119">
                  <c:v>-20.320997375328083</c:v>
                </c:pt>
                <c:pt idx="120">
                  <c:v>-20.485039370078741</c:v>
                </c:pt>
                <c:pt idx="121">
                  <c:v>-20.649081364829396</c:v>
                </c:pt>
                <c:pt idx="122">
                  <c:v>-20.81312335958005</c:v>
                </c:pt>
                <c:pt idx="123">
                  <c:v>-20.977165354330708</c:v>
                </c:pt>
                <c:pt idx="124">
                  <c:v>-21.141207349081366</c:v>
                </c:pt>
                <c:pt idx="125">
                  <c:v>-21.305249343832021</c:v>
                </c:pt>
                <c:pt idx="126">
                  <c:v>-21.469291338582675</c:v>
                </c:pt>
                <c:pt idx="127">
                  <c:v>-21.633333333333333</c:v>
                </c:pt>
                <c:pt idx="128">
                  <c:v>-21.797375328083991</c:v>
                </c:pt>
                <c:pt idx="129">
                  <c:v>-21.961417322834645</c:v>
                </c:pt>
                <c:pt idx="130">
                  <c:v>-22.125459317585303</c:v>
                </c:pt>
                <c:pt idx="131">
                  <c:v>-22.289501312335958</c:v>
                </c:pt>
                <c:pt idx="132">
                  <c:v>-22.453543307086612</c:v>
                </c:pt>
                <c:pt idx="133">
                  <c:v>-22.61758530183727</c:v>
                </c:pt>
                <c:pt idx="134">
                  <c:v>-22.781627296587928</c:v>
                </c:pt>
                <c:pt idx="135">
                  <c:v>-22.945669291338582</c:v>
                </c:pt>
                <c:pt idx="136">
                  <c:v>-23.109711286089237</c:v>
                </c:pt>
                <c:pt idx="137">
                  <c:v>-23.273753280839895</c:v>
                </c:pt>
                <c:pt idx="138">
                  <c:v>-23.437795275590553</c:v>
                </c:pt>
                <c:pt idx="139">
                  <c:v>-23.601837270341207</c:v>
                </c:pt>
                <c:pt idx="140">
                  <c:v>-23.765879265091861</c:v>
                </c:pt>
                <c:pt idx="141">
                  <c:v>-23.929921259842519</c:v>
                </c:pt>
                <c:pt idx="142">
                  <c:v>-24.093963254593174</c:v>
                </c:pt>
                <c:pt idx="143">
                  <c:v>-24.258005249343832</c:v>
                </c:pt>
                <c:pt idx="144">
                  <c:v>-24.42204724409449</c:v>
                </c:pt>
                <c:pt idx="145">
                  <c:v>-24.586089238845144</c:v>
                </c:pt>
                <c:pt idx="146">
                  <c:v>-24.750131233595798</c:v>
                </c:pt>
                <c:pt idx="147">
                  <c:v>-24.914173228346456</c:v>
                </c:pt>
                <c:pt idx="148">
                  <c:v>-25.078215223097114</c:v>
                </c:pt>
                <c:pt idx="149">
                  <c:v>-25.242257217847769</c:v>
                </c:pt>
                <c:pt idx="150">
                  <c:v>-25.406299212598423</c:v>
                </c:pt>
                <c:pt idx="151">
                  <c:v>-25.570341207349081</c:v>
                </c:pt>
                <c:pt idx="152">
                  <c:v>-25.734383202099735</c:v>
                </c:pt>
                <c:pt idx="153">
                  <c:v>-25.898425196850393</c:v>
                </c:pt>
                <c:pt idx="154">
                  <c:v>-26.062467191601051</c:v>
                </c:pt>
                <c:pt idx="155">
                  <c:v>-26.226509186351706</c:v>
                </c:pt>
                <c:pt idx="156">
                  <c:v>-26.39055118110236</c:v>
                </c:pt>
                <c:pt idx="157">
                  <c:v>-26.554593175853018</c:v>
                </c:pt>
                <c:pt idx="158">
                  <c:v>-26.718635170603676</c:v>
                </c:pt>
                <c:pt idx="159">
                  <c:v>-26.88267716535433</c:v>
                </c:pt>
                <c:pt idx="160">
                  <c:v>-27.046719160104985</c:v>
                </c:pt>
                <c:pt idx="161">
                  <c:v>-27.210761154855646</c:v>
                </c:pt>
                <c:pt idx="162">
                  <c:v>-27.374803149606297</c:v>
                </c:pt>
                <c:pt idx="163">
                  <c:v>-27.538845144356955</c:v>
                </c:pt>
                <c:pt idx="164">
                  <c:v>-27.702887139107609</c:v>
                </c:pt>
                <c:pt idx="165">
                  <c:v>-27.866929133858267</c:v>
                </c:pt>
                <c:pt idx="166">
                  <c:v>-28.030971128608925</c:v>
                </c:pt>
                <c:pt idx="167">
                  <c:v>-28.19501312335958</c:v>
                </c:pt>
                <c:pt idx="168">
                  <c:v>-28.359055118110238</c:v>
                </c:pt>
                <c:pt idx="169">
                  <c:v>-28.523097112860889</c:v>
                </c:pt>
                <c:pt idx="170">
                  <c:v>-28.687139107611547</c:v>
                </c:pt>
                <c:pt idx="171">
                  <c:v>-28.851181102362208</c:v>
                </c:pt>
                <c:pt idx="172">
                  <c:v>-29.015223097112859</c:v>
                </c:pt>
                <c:pt idx="173">
                  <c:v>-29.179265091863517</c:v>
                </c:pt>
                <c:pt idx="174">
                  <c:v>-29.343307086614171</c:v>
                </c:pt>
                <c:pt idx="175">
                  <c:v>-29.507349081364829</c:v>
                </c:pt>
                <c:pt idx="176">
                  <c:v>-29.671391076115487</c:v>
                </c:pt>
                <c:pt idx="177">
                  <c:v>-29.835433070866141</c:v>
                </c:pt>
                <c:pt idx="178">
                  <c:v>-29.999475065616799</c:v>
                </c:pt>
                <c:pt idx="179">
                  <c:v>-30.16351706036745</c:v>
                </c:pt>
                <c:pt idx="180">
                  <c:v>-30.327559055118108</c:v>
                </c:pt>
                <c:pt idx="181">
                  <c:v>-30.491601049868766</c:v>
                </c:pt>
                <c:pt idx="182">
                  <c:v>-30.655643044619421</c:v>
                </c:pt>
                <c:pt idx="183">
                  <c:v>-30.819685039370079</c:v>
                </c:pt>
                <c:pt idx="184">
                  <c:v>-30.983727034120733</c:v>
                </c:pt>
                <c:pt idx="185">
                  <c:v>-31.147769028871391</c:v>
                </c:pt>
                <c:pt idx="186">
                  <c:v>-31.311811023622049</c:v>
                </c:pt>
                <c:pt idx="187">
                  <c:v>-31.4758530183727</c:v>
                </c:pt>
                <c:pt idx="188">
                  <c:v>-31.639895013123361</c:v>
                </c:pt>
                <c:pt idx="189">
                  <c:v>-31.803937007874012</c:v>
                </c:pt>
                <c:pt idx="190">
                  <c:v>-31.96797900262467</c:v>
                </c:pt>
                <c:pt idx="191">
                  <c:v>-32.132020997375328</c:v>
                </c:pt>
                <c:pt idx="192">
                  <c:v>-32.296062992125982</c:v>
                </c:pt>
                <c:pt idx="193">
                  <c:v>-32.460104986876637</c:v>
                </c:pt>
                <c:pt idx="194">
                  <c:v>-32.624146981627291</c:v>
                </c:pt>
                <c:pt idx="195">
                  <c:v>-32.788188976377953</c:v>
                </c:pt>
                <c:pt idx="196">
                  <c:v>-32.952230971128607</c:v>
                </c:pt>
                <c:pt idx="197">
                  <c:v>-33.116272965879261</c:v>
                </c:pt>
                <c:pt idx="198">
                  <c:v>-33.280314960629916</c:v>
                </c:pt>
                <c:pt idx="199">
                  <c:v>-33.44435695538057</c:v>
                </c:pt>
                <c:pt idx="200">
                  <c:v>-33.608398950131232</c:v>
                </c:pt>
                <c:pt idx="201">
                  <c:v>-33.772440944881886</c:v>
                </c:pt>
                <c:pt idx="202">
                  <c:v>-33.93648293963254</c:v>
                </c:pt>
                <c:pt idx="203">
                  <c:v>-34.100524934383202</c:v>
                </c:pt>
                <c:pt idx="204">
                  <c:v>-34.264566929133849</c:v>
                </c:pt>
                <c:pt idx="205">
                  <c:v>-34.428608923884511</c:v>
                </c:pt>
                <c:pt idx="206">
                  <c:v>-34.592650918635165</c:v>
                </c:pt>
                <c:pt idx="207">
                  <c:v>-34.75669291338582</c:v>
                </c:pt>
                <c:pt idx="208">
                  <c:v>-34.920734908136481</c:v>
                </c:pt>
                <c:pt idx="209">
                  <c:v>-35.084776902887135</c:v>
                </c:pt>
                <c:pt idx="210">
                  <c:v>-35.24881889763779</c:v>
                </c:pt>
                <c:pt idx="211">
                  <c:v>-35.412860892388451</c:v>
                </c:pt>
                <c:pt idx="212">
                  <c:v>-35.576902887139099</c:v>
                </c:pt>
                <c:pt idx="213">
                  <c:v>-35.74094488188976</c:v>
                </c:pt>
                <c:pt idx="214">
                  <c:v>-35.904986876640415</c:v>
                </c:pt>
                <c:pt idx="215">
                  <c:v>-36.069028871391069</c:v>
                </c:pt>
                <c:pt idx="216">
                  <c:v>-36.23307086614173</c:v>
                </c:pt>
                <c:pt idx="217">
                  <c:v>-36.397112860892385</c:v>
                </c:pt>
                <c:pt idx="218">
                  <c:v>-36.561154855643039</c:v>
                </c:pt>
                <c:pt idx="219">
                  <c:v>-36.725196850393694</c:v>
                </c:pt>
                <c:pt idx="220">
                  <c:v>-36.889238845144355</c:v>
                </c:pt>
                <c:pt idx="221">
                  <c:v>-37.05328083989501</c:v>
                </c:pt>
                <c:pt idx="222">
                  <c:v>-37.217322834645664</c:v>
                </c:pt>
                <c:pt idx="223">
                  <c:v>-37.381364829396325</c:v>
                </c:pt>
                <c:pt idx="224">
                  <c:v>-37.545406824146973</c:v>
                </c:pt>
                <c:pt idx="225">
                  <c:v>-37.709448818897634</c:v>
                </c:pt>
                <c:pt idx="226">
                  <c:v>-37.873490813648289</c:v>
                </c:pt>
                <c:pt idx="227">
                  <c:v>-38.037532808398943</c:v>
                </c:pt>
                <c:pt idx="228">
                  <c:v>-38.201574803149605</c:v>
                </c:pt>
                <c:pt idx="229">
                  <c:v>-38.365616797900259</c:v>
                </c:pt>
                <c:pt idx="230">
                  <c:v>-38.529658792650913</c:v>
                </c:pt>
                <c:pt idx="231">
                  <c:v>-38.693700787401575</c:v>
                </c:pt>
                <c:pt idx="232">
                  <c:v>-38.857742782152222</c:v>
                </c:pt>
                <c:pt idx="233">
                  <c:v>-39.021784776902884</c:v>
                </c:pt>
                <c:pt idx="234">
                  <c:v>-39.185826771653538</c:v>
                </c:pt>
                <c:pt idx="235">
                  <c:v>-39.349868766404192</c:v>
                </c:pt>
                <c:pt idx="236">
                  <c:v>-39.513910761154854</c:v>
                </c:pt>
                <c:pt idx="237">
                  <c:v>-39.677952755905508</c:v>
                </c:pt>
                <c:pt idx="238">
                  <c:v>-39.841994750656163</c:v>
                </c:pt>
                <c:pt idx="239">
                  <c:v>-40.006036745406817</c:v>
                </c:pt>
                <c:pt idx="240">
                  <c:v>-40.170078740157479</c:v>
                </c:pt>
                <c:pt idx="241">
                  <c:v>-40.334120734908133</c:v>
                </c:pt>
                <c:pt idx="242">
                  <c:v>-40.498162729658787</c:v>
                </c:pt>
                <c:pt idx="243">
                  <c:v>-40.662204724409442</c:v>
                </c:pt>
                <c:pt idx="244">
                  <c:v>-40.826246719160096</c:v>
                </c:pt>
                <c:pt idx="245">
                  <c:v>-40.990288713910758</c:v>
                </c:pt>
                <c:pt idx="246">
                  <c:v>-41.154330708661412</c:v>
                </c:pt>
                <c:pt idx="247">
                  <c:v>-41.318372703412066</c:v>
                </c:pt>
                <c:pt idx="248">
                  <c:v>-41.482414698162728</c:v>
                </c:pt>
                <c:pt idx="249">
                  <c:v>-41.646456692913375</c:v>
                </c:pt>
                <c:pt idx="250">
                  <c:v>-41.810498687664037</c:v>
                </c:pt>
                <c:pt idx="251">
                  <c:v>-41.974540682414698</c:v>
                </c:pt>
                <c:pt idx="252">
                  <c:v>-42.138582677165346</c:v>
                </c:pt>
                <c:pt idx="253">
                  <c:v>-42.302624671916007</c:v>
                </c:pt>
                <c:pt idx="254">
                  <c:v>-42.466666666666661</c:v>
                </c:pt>
                <c:pt idx="255">
                  <c:v>-42.630708661417316</c:v>
                </c:pt>
                <c:pt idx="256">
                  <c:v>-42.794750656167977</c:v>
                </c:pt>
                <c:pt idx="257">
                  <c:v>-42.958792650918632</c:v>
                </c:pt>
                <c:pt idx="258">
                  <c:v>-43.122834645669286</c:v>
                </c:pt>
                <c:pt idx="259">
                  <c:v>-43.286876640419941</c:v>
                </c:pt>
                <c:pt idx="260">
                  <c:v>-43.450918635170602</c:v>
                </c:pt>
                <c:pt idx="261">
                  <c:v>-43.614960629921256</c:v>
                </c:pt>
                <c:pt idx="262">
                  <c:v>-43.779002624671911</c:v>
                </c:pt>
                <c:pt idx="263">
                  <c:v>-43.943044619422565</c:v>
                </c:pt>
                <c:pt idx="264">
                  <c:v>-44.10708661417322</c:v>
                </c:pt>
                <c:pt idx="265">
                  <c:v>-44.271128608923881</c:v>
                </c:pt>
                <c:pt idx="266">
                  <c:v>-44.435170603674536</c:v>
                </c:pt>
                <c:pt idx="267">
                  <c:v>-44.59921259842519</c:v>
                </c:pt>
                <c:pt idx="268">
                  <c:v>-44.763254593175851</c:v>
                </c:pt>
                <c:pt idx="269">
                  <c:v>-44.927296587926499</c:v>
                </c:pt>
                <c:pt idx="270">
                  <c:v>-45.09133858267716</c:v>
                </c:pt>
                <c:pt idx="271">
                  <c:v>-45.255380577427822</c:v>
                </c:pt>
                <c:pt idx="272">
                  <c:v>-45.419422572178469</c:v>
                </c:pt>
                <c:pt idx="273">
                  <c:v>-45.583464566929131</c:v>
                </c:pt>
                <c:pt idx="274">
                  <c:v>-45.747506561679785</c:v>
                </c:pt>
                <c:pt idx="275">
                  <c:v>-45.911548556430439</c:v>
                </c:pt>
                <c:pt idx="276">
                  <c:v>-46.075590551181101</c:v>
                </c:pt>
                <c:pt idx="277">
                  <c:v>-46.239632545931755</c:v>
                </c:pt>
                <c:pt idx="278">
                  <c:v>-46.40367454068241</c:v>
                </c:pt>
                <c:pt idx="279">
                  <c:v>-46.567716535433064</c:v>
                </c:pt>
                <c:pt idx="280">
                  <c:v>-46.731758530183718</c:v>
                </c:pt>
                <c:pt idx="281">
                  <c:v>-46.89580052493438</c:v>
                </c:pt>
                <c:pt idx="282">
                  <c:v>-47.059842519685034</c:v>
                </c:pt>
                <c:pt idx="283">
                  <c:v>-47.223884514435689</c:v>
                </c:pt>
                <c:pt idx="284">
                  <c:v>-47.387926509186343</c:v>
                </c:pt>
                <c:pt idx="285">
                  <c:v>-47.551968503937005</c:v>
                </c:pt>
                <c:pt idx="286">
                  <c:v>-47.716010498687659</c:v>
                </c:pt>
                <c:pt idx="287">
                  <c:v>-47.880052493438313</c:v>
                </c:pt>
                <c:pt idx="288">
                  <c:v>-48.044094488188975</c:v>
                </c:pt>
                <c:pt idx="289">
                  <c:v>-48.208136482939622</c:v>
                </c:pt>
                <c:pt idx="290">
                  <c:v>-48.372178477690284</c:v>
                </c:pt>
                <c:pt idx="291">
                  <c:v>-48.536220472440945</c:v>
                </c:pt>
                <c:pt idx="292">
                  <c:v>-48.700262467191592</c:v>
                </c:pt>
                <c:pt idx="293">
                  <c:v>-48.864304461942254</c:v>
                </c:pt>
                <c:pt idx="294">
                  <c:v>-49.028346456692908</c:v>
                </c:pt>
                <c:pt idx="295">
                  <c:v>-49.192388451443563</c:v>
                </c:pt>
                <c:pt idx="296">
                  <c:v>-49.356430446194224</c:v>
                </c:pt>
                <c:pt idx="297">
                  <c:v>-49.520472440944879</c:v>
                </c:pt>
                <c:pt idx="298">
                  <c:v>-49.684514435695533</c:v>
                </c:pt>
                <c:pt idx="299">
                  <c:v>-49.848556430446187</c:v>
                </c:pt>
                <c:pt idx="300">
                  <c:v>-50.012598425196842</c:v>
                </c:pt>
                <c:pt idx="301">
                  <c:v>-50.176640419947503</c:v>
                </c:pt>
                <c:pt idx="302">
                  <c:v>-50.340682414698158</c:v>
                </c:pt>
                <c:pt idx="303">
                  <c:v>-50.504724409448812</c:v>
                </c:pt>
                <c:pt idx="304">
                  <c:v>-50.668766404199467</c:v>
                </c:pt>
                <c:pt idx="305">
                  <c:v>-50.832808398950128</c:v>
                </c:pt>
                <c:pt idx="306">
                  <c:v>-50.996850393700782</c:v>
                </c:pt>
                <c:pt idx="307">
                  <c:v>-51.160892388451437</c:v>
                </c:pt>
                <c:pt idx="308">
                  <c:v>-51.324934383202098</c:v>
                </c:pt>
                <c:pt idx="309">
                  <c:v>-51.488976377952746</c:v>
                </c:pt>
                <c:pt idx="310">
                  <c:v>-51.653018372703407</c:v>
                </c:pt>
                <c:pt idx="311">
                  <c:v>-51.817060367454069</c:v>
                </c:pt>
                <c:pt idx="312">
                  <c:v>-51.981102362204716</c:v>
                </c:pt>
                <c:pt idx="313">
                  <c:v>-52.145144356955377</c:v>
                </c:pt>
                <c:pt idx="314">
                  <c:v>-52.309186351706032</c:v>
                </c:pt>
                <c:pt idx="315">
                  <c:v>-52.473228346456686</c:v>
                </c:pt>
                <c:pt idx="316">
                  <c:v>-52.637270341207348</c:v>
                </c:pt>
                <c:pt idx="317">
                  <c:v>-52.801312335958002</c:v>
                </c:pt>
                <c:pt idx="318">
                  <c:v>-52.965354330708657</c:v>
                </c:pt>
                <c:pt idx="319">
                  <c:v>-53.129396325459311</c:v>
                </c:pt>
                <c:pt idx="320">
                  <c:v>-53.293438320209965</c:v>
                </c:pt>
                <c:pt idx="321">
                  <c:v>-53.457480314960627</c:v>
                </c:pt>
                <c:pt idx="322">
                  <c:v>-53.621522309711288</c:v>
                </c:pt>
                <c:pt idx="323">
                  <c:v>-53.785564304461936</c:v>
                </c:pt>
                <c:pt idx="324">
                  <c:v>-53.94960629921259</c:v>
                </c:pt>
                <c:pt idx="325">
                  <c:v>-54.113648293963251</c:v>
                </c:pt>
                <c:pt idx="326">
                  <c:v>-54.277690288713906</c:v>
                </c:pt>
                <c:pt idx="327">
                  <c:v>-54.441732283464567</c:v>
                </c:pt>
                <c:pt idx="328">
                  <c:v>-54.605774278215215</c:v>
                </c:pt>
                <c:pt idx="329">
                  <c:v>-54.769816272965869</c:v>
                </c:pt>
                <c:pt idx="330">
                  <c:v>-54.933858267716531</c:v>
                </c:pt>
                <c:pt idx="331">
                  <c:v>-55.097900262467185</c:v>
                </c:pt>
                <c:pt idx="332">
                  <c:v>-55.261942257217846</c:v>
                </c:pt>
                <c:pt idx="333">
                  <c:v>-55.425984251968494</c:v>
                </c:pt>
                <c:pt idx="334">
                  <c:v>-55.590026246719155</c:v>
                </c:pt>
                <c:pt idx="335">
                  <c:v>-55.75406824146981</c:v>
                </c:pt>
                <c:pt idx="336">
                  <c:v>-55.918110236220471</c:v>
                </c:pt>
                <c:pt idx="337">
                  <c:v>-56.082152230971126</c:v>
                </c:pt>
                <c:pt idx="338">
                  <c:v>-56.246194225721773</c:v>
                </c:pt>
                <c:pt idx="339">
                  <c:v>-56.410236220472434</c:v>
                </c:pt>
                <c:pt idx="340">
                  <c:v>-56.574278215223089</c:v>
                </c:pt>
                <c:pt idx="341">
                  <c:v>-56.73832020997375</c:v>
                </c:pt>
                <c:pt idx="342">
                  <c:v>-56.902362204724412</c:v>
                </c:pt>
                <c:pt idx="343">
                  <c:v>-57.066404199475052</c:v>
                </c:pt>
                <c:pt idx="344">
                  <c:v>-57.230446194225713</c:v>
                </c:pt>
                <c:pt idx="345">
                  <c:v>-57.394488188976375</c:v>
                </c:pt>
                <c:pt idx="346">
                  <c:v>-57.558530183727029</c:v>
                </c:pt>
                <c:pt idx="347">
                  <c:v>-57.722572178477691</c:v>
                </c:pt>
                <c:pt idx="348">
                  <c:v>-57.886614173228338</c:v>
                </c:pt>
                <c:pt idx="349">
                  <c:v>-58.050656167978993</c:v>
                </c:pt>
                <c:pt idx="350">
                  <c:v>-58.214698162729654</c:v>
                </c:pt>
                <c:pt idx="351">
                  <c:v>-58.378740157480308</c:v>
                </c:pt>
                <c:pt idx="352">
                  <c:v>-58.54278215223097</c:v>
                </c:pt>
                <c:pt idx="353">
                  <c:v>-58.706824146981617</c:v>
                </c:pt>
                <c:pt idx="354">
                  <c:v>-58.870866141732279</c:v>
                </c:pt>
                <c:pt idx="355">
                  <c:v>-59.034908136482933</c:v>
                </c:pt>
                <c:pt idx="356">
                  <c:v>-59.198950131233595</c:v>
                </c:pt>
                <c:pt idx="357">
                  <c:v>-59.362992125984249</c:v>
                </c:pt>
                <c:pt idx="358">
                  <c:v>-59.527034120734896</c:v>
                </c:pt>
                <c:pt idx="359">
                  <c:v>-59.691076115485558</c:v>
                </c:pt>
                <c:pt idx="360">
                  <c:v>-59.855118110236212</c:v>
                </c:pt>
                <c:pt idx="361">
                  <c:v>-60.019160104986874</c:v>
                </c:pt>
                <c:pt idx="362">
                  <c:v>-60.183202099737528</c:v>
                </c:pt>
                <c:pt idx="363">
                  <c:v>-60.347244094488175</c:v>
                </c:pt>
                <c:pt idx="364">
                  <c:v>-60.511286089238837</c:v>
                </c:pt>
                <c:pt idx="365">
                  <c:v>-60.675328083989498</c:v>
                </c:pt>
                <c:pt idx="366">
                  <c:v>-60.839370078740153</c:v>
                </c:pt>
                <c:pt idx="367">
                  <c:v>-61.003412073490814</c:v>
                </c:pt>
                <c:pt idx="368">
                  <c:v>-61.167454068241462</c:v>
                </c:pt>
                <c:pt idx="369">
                  <c:v>-61.331496062992116</c:v>
                </c:pt>
                <c:pt idx="370">
                  <c:v>-61.495538057742777</c:v>
                </c:pt>
                <c:pt idx="371">
                  <c:v>-61.659580052493432</c:v>
                </c:pt>
                <c:pt idx="372">
                  <c:v>-61.823622047244093</c:v>
                </c:pt>
                <c:pt idx="373">
                  <c:v>-61.987664041994741</c:v>
                </c:pt>
                <c:pt idx="374">
                  <c:v>-62.151706036745395</c:v>
                </c:pt>
                <c:pt idx="375">
                  <c:v>-62.315748031496057</c:v>
                </c:pt>
                <c:pt idx="376">
                  <c:v>-62.479790026246718</c:v>
                </c:pt>
                <c:pt idx="377">
                  <c:v>-62.643832020997372</c:v>
                </c:pt>
                <c:pt idx="378">
                  <c:v>-62.80787401574802</c:v>
                </c:pt>
                <c:pt idx="379">
                  <c:v>-62.971916010498681</c:v>
                </c:pt>
                <c:pt idx="380">
                  <c:v>-63.135958005249336</c:v>
                </c:pt>
                <c:pt idx="381">
                  <c:v>-63.3</c:v>
                </c:pt>
                <c:pt idx="382">
                  <c:v>-63.464041994750652</c:v>
                </c:pt>
                <c:pt idx="383">
                  <c:v>-63.628083989501299</c:v>
                </c:pt>
                <c:pt idx="384">
                  <c:v>-63.79212598425196</c:v>
                </c:pt>
                <c:pt idx="385">
                  <c:v>-63.956167979002622</c:v>
                </c:pt>
                <c:pt idx="386">
                  <c:v>-64.120209973753276</c:v>
                </c:pt>
                <c:pt idx="387">
                  <c:v>-64.284251968503938</c:v>
                </c:pt>
                <c:pt idx="388">
                  <c:v>-64.448293963254585</c:v>
                </c:pt>
                <c:pt idx="389">
                  <c:v>-64.612335958005247</c:v>
                </c:pt>
                <c:pt idx="390">
                  <c:v>-64.776377952755908</c:v>
                </c:pt>
                <c:pt idx="391">
                  <c:v>-64.940419947506555</c:v>
                </c:pt>
                <c:pt idx="392">
                  <c:v>-65.104461942257217</c:v>
                </c:pt>
                <c:pt idx="393">
                  <c:v>-65.268503937007864</c:v>
                </c:pt>
                <c:pt idx="394">
                  <c:v>-65.432545931758526</c:v>
                </c:pt>
                <c:pt idx="395">
                  <c:v>-65.596587926509187</c:v>
                </c:pt>
                <c:pt idx="396">
                  <c:v>-65.760629921259834</c:v>
                </c:pt>
                <c:pt idx="397">
                  <c:v>-65.924671916010496</c:v>
                </c:pt>
                <c:pt idx="398">
                  <c:v>-66.088713910761143</c:v>
                </c:pt>
                <c:pt idx="399">
                  <c:v>-66.252755905511805</c:v>
                </c:pt>
                <c:pt idx="400">
                  <c:v>-66.416797900262466</c:v>
                </c:pt>
                <c:pt idx="401">
                  <c:v>-66.580839895013114</c:v>
                </c:pt>
                <c:pt idx="402">
                  <c:v>-66.744881889763775</c:v>
                </c:pt>
                <c:pt idx="403">
                  <c:v>-66.908923884514422</c:v>
                </c:pt>
                <c:pt idx="404">
                  <c:v>-67.072965879265084</c:v>
                </c:pt>
                <c:pt idx="405">
                  <c:v>-67.237007874015745</c:v>
                </c:pt>
                <c:pt idx="406">
                  <c:v>-67.401049868766407</c:v>
                </c:pt>
                <c:pt idx="407">
                  <c:v>-67.565091863517054</c:v>
                </c:pt>
                <c:pt idx="408">
                  <c:v>-67.729133858267701</c:v>
                </c:pt>
                <c:pt idx="409">
                  <c:v>-67.893175853018363</c:v>
                </c:pt>
                <c:pt idx="410">
                  <c:v>-68.057217847769024</c:v>
                </c:pt>
                <c:pt idx="411">
                  <c:v>-68.221259842519686</c:v>
                </c:pt>
                <c:pt idx="412">
                  <c:v>-68.385301837270333</c:v>
                </c:pt>
                <c:pt idx="413">
                  <c:v>-68.54934383202098</c:v>
                </c:pt>
                <c:pt idx="414">
                  <c:v>-68.713385826771642</c:v>
                </c:pt>
                <c:pt idx="415">
                  <c:v>-68.877427821522303</c:v>
                </c:pt>
                <c:pt idx="416">
                  <c:v>-69.041469816272965</c:v>
                </c:pt>
                <c:pt idx="417">
                  <c:v>-69.205511811023626</c:v>
                </c:pt>
                <c:pt idx="418">
                  <c:v>-69.369553805774274</c:v>
                </c:pt>
                <c:pt idx="419">
                  <c:v>-69.533595800524921</c:v>
                </c:pt>
                <c:pt idx="420">
                  <c:v>-69.697637795275583</c:v>
                </c:pt>
                <c:pt idx="421">
                  <c:v>-69.861679790026244</c:v>
                </c:pt>
                <c:pt idx="422">
                  <c:v>-70.025721784776906</c:v>
                </c:pt>
                <c:pt idx="423">
                  <c:v>-70.189763779527553</c:v>
                </c:pt>
                <c:pt idx="424">
                  <c:v>-70.3538057742782</c:v>
                </c:pt>
                <c:pt idx="425">
                  <c:v>-70.517847769028862</c:v>
                </c:pt>
                <c:pt idx="426">
                  <c:v>-70.681889763779523</c:v>
                </c:pt>
                <c:pt idx="427">
                  <c:v>-70.845931758530185</c:v>
                </c:pt>
                <c:pt idx="428">
                  <c:v>-71.009973753280832</c:v>
                </c:pt>
                <c:pt idx="429">
                  <c:v>-71.174015748031493</c:v>
                </c:pt>
                <c:pt idx="430">
                  <c:v>-71.338057742782141</c:v>
                </c:pt>
                <c:pt idx="431">
                  <c:v>-71.502099737532802</c:v>
                </c:pt>
                <c:pt idx="432">
                  <c:v>-71.666141732283464</c:v>
                </c:pt>
                <c:pt idx="433">
                  <c:v>-71.830183727034111</c:v>
                </c:pt>
                <c:pt idx="434">
                  <c:v>-71.994225721784773</c:v>
                </c:pt>
                <c:pt idx="435">
                  <c:v>-72.15826771653542</c:v>
                </c:pt>
                <c:pt idx="436">
                  <c:v>-72.322309711286081</c:v>
                </c:pt>
                <c:pt idx="437">
                  <c:v>-72.486351706036743</c:v>
                </c:pt>
                <c:pt idx="438">
                  <c:v>-72.65039370078739</c:v>
                </c:pt>
                <c:pt idx="439">
                  <c:v>-72.814435695538052</c:v>
                </c:pt>
                <c:pt idx="440">
                  <c:v>-72.978477690288713</c:v>
                </c:pt>
                <c:pt idx="441">
                  <c:v>-73.14251968503936</c:v>
                </c:pt>
                <c:pt idx="442">
                  <c:v>-73.306561679790022</c:v>
                </c:pt>
                <c:pt idx="443">
                  <c:v>-73.470603674540669</c:v>
                </c:pt>
                <c:pt idx="444">
                  <c:v>-73.634645669291331</c:v>
                </c:pt>
                <c:pt idx="445">
                  <c:v>-73.798687664041992</c:v>
                </c:pt>
                <c:pt idx="446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1-448A-BA46-6224AF7D11C9}"/>
            </c:ext>
          </c:extLst>
        </c:ser>
        <c:ser>
          <c:idx val="7"/>
          <c:order val="1"/>
          <c:tx>
            <c:strRef>
              <c:f>'018C'!$BM$11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'018C'!$BM$14:$BM$805</c:f>
              <c:numCache>
                <c:formatCode>0.0</c:formatCode>
                <c:ptCount val="792"/>
                <c:pt idx="0">
                  <c:v>2.8113358723953907</c:v>
                </c:pt>
                <c:pt idx="1">
                  <c:v>2.7460267359872637</c:v>
                </c:pt>
                <c:pt idx="2">
                  <c:v>2.9613379229542507</c:v>
                </c:pt>
                <c:pt idx="3">
                  <c:v>3.0347345100080654</c:v>
                </c:pt>
                <c:pt idx="4">
                  <c:v>3.3161913609650151</c:v>
                </c:pt>
                <c:pt idx="5">
                  <c:v>2.3724584494514072</c:v>
                </c:pt>
                <c:pt idx="6">
                  <c:v>2.809806705665272</c:v>
                </c:pt>
                <c:pt idx="7">
                  <c:v>2.7591188688340194</c:v>
                </c:pt>
                <c:pt idx="8">
                  <c:v>2.97041856608827</c:v>
                </c:pt>
                <c:pt idx="9">
                  <c:v>2.6920800261453426</c:v>
                </c:pt>
                <c:pt idx="10">
                  <c:v>2.7679648156211334</c:v>
                </c:pt>
                <c:pt idx="11">
                  <c:v>2.7269439665606292</c:v>
                </c:pt>
                <c:pt idx="12">
                  <c:v>2.8884060166786409</c:v>
                </c:pt>
                <c:pt idx="13">
                  <c:v>3.1523623853124318</c:v>
                </c:pt>
                <c:pt idx="14">
                  <c:v>2.9688033396991367</c:v>
                </c:pt>
                <c:pt idx="15">
                  <c:v>3.0114846861567131</c:v>
                </c:pt>
                <c:pt idx="16">
                  <c:v>2.9641293230562473</c:v>
                </c:pt>
                <c:pt idx="17">
                  <c:v>2.9766393917864913</c:v>
                </c:pt>
                <c:pt idx="18">
                  <c:v>3.078539819153816</c:v>
                </c:pt>
                <c:pt idx="19">
                  <c:v>2.9610369178731775</c:v>
                </c:pt>
                <c:pt idx="20">
                  <c:v>2.8902711174025413</c:v>
                </c:pt>
                <c:pt idx="21">
                  <c:v>3.0260522491642621</c:v>
                </c:pt>
                <c:pt idx="22">
                  <c:v>2.7080210737505035</c:v>
                </c:pt>
                <c:pt idx="23">
                  <c:v>2.6034020510941289</c:v>
                </c:pt>
                <c:pt idx="24">
                  <c:v>2.7027909334163689</c:v>
                </c:pt>
                <c:pt idx="25">
                  <c:v>2.6127019902660451</c:v>
                </c:pt>
                <c:pt idx="26">
                  <c:v>2.704698726097063</c:v>
                </c:pt>
                <c:pt idx="27">
                  <c:v>2.3755310119173805</c:v>
                </c:pt>
                <c:pt idx="28">
                  <c:v>2.3640332162901827</c:v>
                </c:pt>
                <c:pt idx="29">
                  <c:v>2.1983491619727626</c:v>
                </c:pt>
                <c:pt idx="30">
                  <c:v>2.943275943712186</c:v>
                </c:pt>
                <c:pt idx="31">
                  <c:v>3.2026295558945663</c:v>
                </c:pt>
                <c:pt idx="32">
                  <c:v>2.6361997404013926</c:v>
                </c:pt>
                <c:pt idx="33">
                  <c:v>2.7147795395337679</c:v>
                </c:pt>
                <c:pt idx="34">
                  <c:v>2.9124357660976914</c:v>
                </c:pt>
                <c:pt idx="35">
                  <c:v>2.9366463478141949</c:v>
                </c:pt>
                <c:pt idx="36">
                  <c:v>2.9936733462283347</c:v>
                </c:pt>
                <c:pt idx="37">
                  <c:v>3.1725764936631213</c:v>
                </c:pt>
                <c:pt idx="38">
                  <c:v>2.8551805650908815</c:v>
                </c:pt>
                <c:pt idx="39">
                  <c:v>2.9906911055423628</c:v>
                </c:pt>
                <c:pt idx="40">
                  <c:v>2.9400964419369178</c:v>
                </c:pt>
                <c:pt idx="41">
                  <c:v>3.1740309130521562</c:v>
                </c:pt>
                <c:pt idx="42">
                  <c:v>3.2923739026580732</c:v>
                </c:pt>
                <c:pt idx="43">
                  <c:v>3.2181723272242766</c:v>
                </c:pt>
                <c:pt idx="44">
                  <c:v>3.2416490710525774</c:v>
                </c:pt>
                <c:pt idx="45">
                  <c:v>3.2035479770088653</c:v>
                </c:pt>
                <c:pt idx="46">
                  <c:v>3.1966801001748872</c:v>
                </c:pt>
                <c:pt idx="47">
                  <c:v>3.2478368064168532</c:v>
                </c:pt>
                <c:pt idx="48">
                  <c:v>3.2835999066204167</c:v>
                </c:pt>
                <c:pt idx="49">
                  <c:v>3.3863014896073729</c:v>
                </c:pt>
                <c:pt idx="50">
                  <c:v>3.3990690276549675</c:v>
                </c:pt>
                <c:pt idx="51">
                  <c:v>3.2483175342448627</c:v>
                </c:pt>
                <c:pt idx="52">
                  <c:v>3.3502567604133473</c:v>
                </c:pt>
                <c:pt idx="53">
                  <c:v>3.4925631074262662</c:v>
                </c:pt>
                <c:pt idx="54">
                  <c:v>3.569347404043548</c:v>
                </c:pt>
                <c:pt idx="55">
                  <c:v>3.6257625006950929</c:v>
                </c:pt>
                <c:pt idx="56">
                  <c:v>3.5068916803917598</c:v>
                </c:pt>
                <c:pt idx="57">
                  <c:v>3.601515735536807</c:v>
                </c:pt>
                <c:pt idx="58">
                  <c:v>3.4452647473526179</c:v>
                </c:pt>
                <c:pt idx="59">
                  <c:v>3.5158538398958048</c:v>
                </c:pt>
                <c:pt idx="60">
                  <c:v>3.4743103368936881</c:v>
                </c:pt>
                <c:pt idx="61">
                  <c:v>3.5426026573046507</c:v>
                </c:pt>
                <c:pt idx="62">
                  <c:v>3.5571784703476523</c:v>
                </c:pt>
                <c:pt idx="63">
                  <c:v>3.5587104634186146</c:v>
                </c:pt>
                <c:pt idx="64">
                  <c:v>3.5533750089282279</c:v>
                </c:pt>
                <c:pt idx="65">
                  <c:v>3.5607228102526287</c:v>
                </c:pt>
                <c:pt idx="66">
                  <c:v>3.5301193247459914</c:v>
                </c:pt>
                <c:pt idx="67">
                  <c:v>3.4979292923037906</c:v>
                </c:pt>
                <c:pt idx="68">
                  <c:v>3.4613993884688306</c:v>
                </c:pt>
                <c:pt idx="69">
                  <c:v>3.3943445213344048</c:v>
                </c:pt>
                <c:pt idx="70">
                  <c:v>3.4120726644307848</c:v>
                </c:pt>
                <c:pt idx="71">
                  <c:v>3.4328943341092089</c:v>
                </c:pt>
                <c:pt idx="72">
                  <c:v>3.4929650668423378</c:v>
                </c:pt>
                <c:pt idx="73">
                  <c:v>3.4770657521986825</c:v>
                </c:pt>
                <c:pt idx="74">
                  <c:v>3.4802837888693317</c:v>
                </c:pt>
                <c:pt idx="75">
                  <c:v>3.4951140207803384</c:v>
                </c:pt>
                <c:pt idx="76">
                  <c:v>3.493748516270732</c:v>
                </c:pt>
                <c:pt idx="77">
                  <c:v>3.497262293045861</c:v>
                </c:pt>
                <c:pt idx="78">
                  <c:v>3.4832394065024719</c:v>
                </c:pt>
                <c:pt idx="79">
                  <c:v>3.4076898916818261</c:v>
                </c:pt>
                <c:pt idx="80">
                  <c:v>3.1991193044874011</c:v>
                </c:pt>
                <c:pt idx="81">
                  <c:v>3.1597257976229014</c:v>
                </c:pt>
                <c:pt idx="82">
                  <c:v>2.7953846373298501</c:v>
                </c:pt>
                <c:pt idx="83">
                  <c:v>2.8642370069407144</c:v>
                </c:pt>
                <c:pt idx="84">
                  <c:v>2.8755833361048868</c:v>
                </c:pt>
                <c:pt idx="85">
                  <c:v>3.1350744500449546</c:v>
                </c:pt>
                <c:pt idx="86">
                  <c:v>3.270034197935455</c:v>
                </c:pt>
                <c:pt idx="87">
                  <c:v>3.3512810516584568</c:v>
                </c:pt>
                <c:pt idx="88">
                  <c:v>3.3630147174905796</c:v>
                </c:pt>
                <c:pt idx="89">
                  <c:v>2.7735158959066646</c:v>
                </c:pt>
                <c:pt idx="90">
                  <c:v>2.7823120579710641</c:v>
                </c:pt>
                <c:pt idx="91">
                  <c:v>2.6499531671804966</c:v>
                </c:pt>
                <c:pt idx="92">
                  <c:v>2.5786305093132915</c:v>
                </c:pt>
                <c:pt idx="93">
                  <c:v>2.5686106999150891</c:v>
                </c:pt>
                <c:pt idx="94">
                  <c:v>2.8400970979477798</c:v>
                </c:pt>
                <c:pt idx="95">
                  <c:v>3.2526553547270485</c:v>
                </c:pt>
                <c:pt idx="96">
                  <c:v>3.3697022354970443</c:v>
                </c:pt>
                <c:pt idx="97">
                  <c:v>2.90952723264187</c:v>
                </c:pt>
                <c:pt idx="98">
                  <c:v>2.9859662303760777</c:v>
                </c:pt>
                <c:pt idx="99">
                  <c:v>3.3243855252923362</c:v>
                </c:pt>
                <c:pt idx="100">
                  <c:v>3.2731842492608494</c:v>
                </c:pt>
                <c:pt idx="101">
                  <c:v>2.9704785563145806</c:v>
                </c:pt>
                <c:pt idx="102">
                  <c:v>3.1285994906096728</c:v>
                </c:pt>
                <c:pt idx="103">
                  <c:v>3.2703962792297503</c:v>
                </c:pt>
                <c:pt idx="104">
                  <c:v>3.2829178478337595</c:v>
                </c:pt>
                <c:pt idx="105">
                  <c:v>3.3077725842534624</c:v>
                </c:pt>
                <c:pt idx="106">
                  <c:v>3.2983519793928053</c:v>
                </c:pt>
                <c:pt idx="107">
                  <c:v>3.2952549099577255</c:v>
                </c:pt>
                <c:pt idx="108">
                  <c:v>3.3266029850647145</c:v>
                </c:pt>
                <c:pt idx="109">
                  <c:v>3.3329340764880544</c:v>
                </c:pt>
                <c:pt idx="110">
                  <c:v>3.3197131291188402</c:v>
                </c:pt>
                <c:pt idx="111">
                  <c:v>3.3321142182870762</c:v>
                </c:pt>
                <c:pt idx="112">
                  <c:v>3.297249363979065</c:v>
                </c:pt>
                <c:pt idx="113">
                  <c:v>3.3066502662400064</c:v>
                </c:pt>
                <c:pt idx="114">
                  <c:v>3.3257117985690594</c:v>
                </c:pt>
                <c:pt idx="115">
                  <c:v>3.3156158629166481</c:v>
                </c:pt>
                <c:pt idx="116">
                  <c:v>3.2746234404681136</c:v>
                </c:pt>
                <c:pt idx="117">
                  <c:v>3.3106667370888641</c:v>
                </c:pt>
                <c:pt idx="118">
                  <c:v>3.3043865917326567</c:v>
                </c:pt>
                <c:pt idx="119">
                  <c:v>3.3412170563694241</c:v>
                </c:pt>
                <c:pt idx="120">
                  <c:v>3.3428712102524369</c:v>
                </c:pt>
                <c:pt idx="121">
                  <c:v>3.3156793246713065</c:v>
                </c:pt>
                <c:pt idx="122">
                  <c:v>3.2408497974191759</c:v>
                </c:pt>
                <c:pt idx="123">
                  <c:v>3.3040213391867397</c:v>
                </c:pt>
                <c:pt idx="124">
                  <c:v>3.2951591045291218</c:v>
                </c:pt>
                <c:pt idx="125">
                  <c:v>3.1337911887354535</c:v>
                </c:pt>
                <c:pt idx="126">
                  <c:v>3.2703299582999414</c:v>
                </c:pt>
                <c:pt idx="127">
                  <c:v>3.0058502365916895</c:v>
                </c:pt>
                <c:pt idx="128">
                  <c:v>2.9805826169544853</c:v>
                </c:pt>
                <c:pt idx="129">
                  <c:v>3.1364600230539867</c:v>
                </c:pt>
                <c:pt idx="130">
                  <c:v>3.0960618174925885</c:v>
                </c:pt>
                <c:pt idx="131">
                  <c:v>3.1615813905028936</c:v>
                </c:pt>
                <c:pt idx="132">
                  <c:v>3.2486210822501769</c:v>
                </c:pt>
                <c:pt idx="133">
                  <c:v>3.2748775603557214</c:v>
                </c:pt>
                <c:pt idx="134">
                  <c:v>3.193918467420874</c:v>
                </c:pt>
                <c:pt idx="135">
                  <c:v>3.2330053383343529</c:v>
                </c:pt>
                <c:pt idx="136">
                  <c:v>3.2910654958539904</c:v>
                </c:pt>
                <c:pt idx="137">
                  <c:v>3.3223529182840288</c:v>
                </c:pt>
                <c:pt idx="138">
                  <c:v>3.3275731202485215</c:v>
                </c:pt>
                <c:pt idx="139">
                  <c:v>3.2996809778418341</c:v>
                </c:pt>
                <c:pt idx="140">
                  <c:v>3.1923271452493895</c:v>
                </c:pt>
                <c:pt idx="141">
                  <c:v>3.2810154440046273</c:v>
                </c:pt>
                <c:pt idx="142">
                  <c:v>3.2921012263363458</c:v>
                </c:pt>
                <c:pt idx="143">
                  <c:v>3.3287616763660886</c:v>
                </c:pt>
                <c:pt idx="144">
                  <c:v>3.3081395277415604</c:v>
                </c:pt>
                <c:pt idx="145">
                  <c:v>3.2948966111755031</c:v>
                </c:pt>
                <c:pt idx="146">
                  <c:v>3.3098695894529304</c:v>
                </c:pt>
                <c:pt idx="147">
                  <c:v>3.3130762394041895</c:v>
                </c:pt>
                <c:pt idx="148">
                  <c:v>3.2526310007901076</c:v>
                </c:pt>
                <c:pt idx="149">
                  <c:v>3.2515933119280911</c:v>
                </c:pt>
                <c:pt idx="150">
                  <c:v>3.3009805727938923</c:v>
                </c:pt>
                <c:pt idx="151">
                  <c:v>3.3062403233136002</c:v>
                </c:pt>
                <c:pt idx="152">
                  <c:v>3.2954759777312059</c:v>
                </c:pt>
                <c:pt idx="153">
                  <c:v>3.3193535686396345</c:v>
                </c:pt>
                <c:pt idx="154">
                  <c:v>3.3356084614116144</c:v>
                </c:pt>
                <c:pt idx="155">
                  <c:v>3.3494766132102551</c:v>
                </c:pt>
                <c:pt idx="156">
                  <c:v>3.3280492410121765</c:v>
                </c:pt>
                <c:pt idx="157">
                  <c:v>3.2658346674917915</c:v>
                </c:pt>
                <c:pt idx="158">
                  <c:v>3.3228554650729478</c:v>
                </c:pt>
                <c:pt idx="159">
                  <c:v>3.4103126434887296</c:v>
                </c:pt>
                <c:pt idx="160">
                  <c:v>3.3122743776233019</c:v>
                </c:pt>
                <c:pt idx="161">
                  <c:v>3.3262590956850957</c:v>
                </c:pt>
                <c:pt idx="162">
                  <c:v>3.369342541738559</c:v>
                </c:pt>
                <c:pt idx="163">
                  <c:v>3.371875193202726</c:v>
                </c:pt>
                <c:pt idx="164">
                  <c:v>3.3604708792675204</c:v>
                </c:pt>
                <c:pt idx="165">
                  <c:v>3.3393755872037634</c:v>
                </c:pt>
                <c:pt idx="166">
                  <c:v>3.3993344952764097</c:v>
                </c:pt>
                <c:pt idx="167">
                  <c:v>3.3882640131522308</c:v>
                </c:pt>
                <c:pt idx="168">
                  <c:v>3.4018050045728483</c:v>
                </c:pt>
                <c:pt idx="169">
                  <c:v>3.3256995608305129</c:v>
                </c:pt>
                <c:pt idx="170">
                  <c:v>3.3437858738022754</c:v>
                </c:pt>
                <c:pt idx="171">
                  <c:v>3.3670864868175623</c:v>
                </c:pt>
                <c:pt idx="172">
                  <c:v>3.3968331321410736</c:v>
                </c:pt>
                <c:pt idx="173">
                  <c:v>3.3563068590949534</c:v>
                </c:pt>
                <c:pt idx="174">
                  <c:v>3.3802995359743941</c:v>
                </c:pt>
                <c:pt idx="175">
                  <c:v>3.3518524179531974</c:v>
                </c:pt>
                <c:pt idx="176">
                  <c:v>3.3928523125666454</c:v>
                </c:pt>
                <c:pt idx="177">
                  <c:v>3.3882722837364652</c:v>
                </c:pt>
                <c:pt idx="178">
                  <c:v>3.3896678576112333</c:v>
                </c:pt>
                <c:pt idx="179">
                  <c:v>3.3873405005967716</c:v>
                </c:pt>
                <c:pt idx="180">
                  <c:v>3.4084029021698661</c:v>
                </c:pt>
                <c:pt idx="181">
                  <c:v>3.3901830987493189</c:v>
                </c:pt>
                <c:pt idx="182">
                  <c:v>3.4130460980193598</c:v>
                </c:pt>
                <c:pt idx="183">
                  <c:v>3.4215562790681209</c:v>
                </c:pt>
                <c:pt idx="184">
                  <c:v>3.4304609538016342</c:v>
                </c:pt>
                <c:pt idx="185">
                  <c:v>3.4138874383139641</c:v>
                </c:pt>
                <c:pt idx="186">
                  <c:v>3.4016740382647872</c:v>
                </c:pt>
                <c:pt idx="187">
                  <c:v>3.3418631509368781</c:v>
                </c:pt>
                <c:pt idx="188">
                  <c:v>3.3470709368048555</c:v>
                </c:pt>
                <c:pt idx="189">
                  <c:v>3.3527920724305127</c:v>
                </c:pt>
                <c:pt idx="190">
                  <c:v>3.3264991980165282</c:v>
                </c:pt>
                <c:pt idx="191">
                  <c:v>3.3792760101339114</c:v>
                </c:pt>
                <c:pt idx="192">
                  <c:v>3.3433949917573891</c:v>
                </c:pt>
                <c:pt idx="193">
                  <c:v>3.3372557821389153</c:v>
                </c:pt>
                <c:pt idx="194">
                  <c:v>3.3452703910809665</c:v>
                </c:pt>
                <c:pt idx="195">
                  <c:v>3.3149259708193366</c:v>
                </c:pt>
                <c:pt idx="196">
                  <c:v>3.3329521956783235</c:v>
                </c:pt>
                <c:pt idx="197">
                  <c:v>3.3795148324361466</c:v>
                </c:pt>
                <c:pt idx="198">
                  <c:v>3.3721871104944769</c:v>
                </c:pt>
                <c:pt idx="199">
                  <c:v>3.3596310618091092</c:v>
                </c:pt>
                <c:pt idx="200">
                  <c:v>3.3771062701026424</c:v>
                </c:pt>
                <c:pt idx="201">
                  <c:v>3.3768564485260173</c:v>
                </c:pt>
                <c:pt idx="202">
                  <c:v>3.3840924577912852</c:v>
                </c:pt>
                <c:pt idx="203">
                  <c:v>3.3450963549859485</c:v>
                </c:pt>
                <c:pt idx="204">
                  <c:v>3.3759260723398978</c:v>
                </c:pt>
                <c:pt idx="205">
                  <c:v>3.360906975939407</c:v>
                </c:pt>
                <c:pt idx="206">
                  <c:v>3.3524252582461687</c:v>
                </c:pt>
                <c:pt idx="207">
                  <c:v>3.3592197892120588</c:v>
                </c:pt>
                <c:pt idx="208">
                  <c:v>3.3807369694059464</c:v>
                </c:pt>
                <c:pt idx="209">
                  <c:v>3.4088557305576508</c:v>
                </c:pt>
                <c:pt idx="210">
                  <c:v>3.3982513858579408</c:v>
                </c:pt>
                <c:pt idx="211">
                  <c:v>3.4133600739070542</c:v>
                </c:pt>
                <c:pt idx="212">
                  <c:v>3.4159558061599311</c:v>
                </c:pt>
                <c:pt idx="213">
                  <c:v>3.4065214142913529</c:v>
                </c:pt>
                <c:pt idx="214">
                  <c:v>3.4190991108500963</c:v>
                </c:pt>
                <c:pt idx="215">
                  <c:v>3.4029088844287312</c:v>
                </c:pt>
                <c:pt idx="216">
                  <c:v>3.4090485518172722</c:v>
                </c:pt>
                <c:pt idx="217">
                  <c:v>3.415402195765588</c:v>
                </c:pt>
                <c:pt idx="218">
                  <c:v>3.4044922241897928</c:v>
                </c:pt>
                <c:pt idx="219">
                  <c:v>3.4178327536189901</c:v>
                </c:pt>
                <c:pt idx="220">
                  <c:v>3.4167522325318433</c:v>
                </c:pt>
                <c:pt idx="221">
                  <c:v>3.3842047255505121</c:v>
                </c:pt>
                <c:pt idx="222">
                  <c:v>3.3906877815063177</c:v>
                </c:pt>
                <c:pt idx="223">
                  <c:v>3.3886749809019059</c:v>
                </c:pt>
                <c:pt idx="224">
                  <c:v>3.3921593096476621</c:v>
                </c:pt>
                <c:pt idx="225">
                  <c:v>3.387600712262131</c:v>
                </c:pt>
                <c:pt idx="226">
                  <c:v>3.3776845602592553</c:v>
                </c:pt>
                <c:pt idx="227">
                  <c:v>3.3679373719491958</c:v>
                </c:pt>
                <c:pt idx="228">
                  <c:v>3.3734861366876761</c:v>
                </c:pt>
                <c:pt idx="229">
                  <c:v>3.3627149367656926</c:v>
                </c:pt>
                <c:pt idx="230">
                  <c:v>3.3557124356308634</c:v>
                </c:pt>
                <c:pt idx="231">
                  <c:v>3.3565989007782129</c:v>
                </c:pt>
                <c:pt idx="232">
                  <c:v>3.3478112227220445</c:v>
                </c:pt>
                <c:pt idx="233">
                  <c:v>3.3353903735157671</c:v>
                </c:pt>
                <c:pt idx="234">
                  <c:v>3.3249172782282055</c:v>
                </c:pt>
                <c:pt idx="235">
                  <c:v>3.3149887951924515</c:v>
                </c:pt>
                <c:pt idx="236">
                  <c:v>3.3167652197212663</c:v>
                </c:pt>
                <c:pt idx="237">
                  <c:v>3.2885229364719644</c:v>
                </c:pt>
                <c:pt idx="238">
                  <c:v>3.2869086225290389</c:v>
                </c:pt>
                <c:pt idx="239">
                  <c:v>3.2644988281380298</c:v>
                </c:pt>
                <c:pt idx="240">
                  <c:v>3.3020554986708914</c:v>
                </c:pt>
                <c:pt idx="241">
                  <c:v>3.3230114821134569</c:v>
                </c:pt>
                <c:pt idx="242">
                  <c:v>3.319400070285039</c:v>
                </c:pt>
                <c:pt idx="243">
                  <c:v>3.2907931818981369</c:v>
                </c:pt>
                <c:pt idx="244">
                  <c:v>3.2772648012942902</c:v>
                </c:pt>
                <c:pt idx="245">
                  <c:v>3.2919319561135998</c:v>
                </c:pt>
                <c:pt idx="246">
                  <c:v>3.3180906289138439</c:v>
                </c:pt>
                <c:pt idx="247">
                  <c:v>3.3493915137403962</c:v>
                </c:pt>
                <c:pt idx="248">
                  <c:v>3.3558943448222287</c:v>
                </c:pt>
                <c:pt idx="249">
                  <c:v>3.3586430429342924</c:v>
                </c:pt>
                <c:pt idx="250">
                  <c:v>3.3491683630724935</c:v>
                </c:pt>
                <c:pt idx="251">
                  <c:v>3.3525087293455749</c:v>
                </c:pt>
                <c:pt idx="252">
                  <c:v>3.3567306164471868</c:v>
                </c:pt>
                <c:pt idx="253">
                  <c:v>3.3490878992916926</c:v>
                </c:pt>
                <c:pt idx="254">
                  <c:v>3.3410754734724728</c:v>
                </c:pt>
                <c:pt idx="255">
                  <c:v>3.3312705630355661</c:v>
                </c:pt>
                <c:pt idx="256">
                  <c:v>3.3167056591915265</c:v>
                </c:pt>
                <c:pt idx="257">
                  <c:v>3.326086123274016</c:v>
                </c:pt>
                <c:pt idx="258">
                  <c:v>3.3178888702651781</c:v>
                </c:pt>
                <c:pt idx="259">
                  <c:v>3.316368255877483</c:v>
                </c:pt>
                <c:pt idx="260">
                  <c:v>3.303842323108158</c:v>
                </c:pt>
                <c:pt idx="261">
                  <c:v>3.3033387830584329</c:v>
                </c:pt>
                <c:pt idx="262">
                  <c:v>3.3036519456405529</c:v>
                </c:pt>
                <c:pt idx="263">
                  <c:v>3.2916641965756863</c:v>
                </c:pt>
                <c:pt idx="264">
                  <c:v>3.3004604411336791</c:v>
                </c:pt>
                <c:pt idx="265">
                  <c:v>3.3072256562214046</c:v>
                </c:pt>
                <c:pt idx="266">
                  <c:v>3.3040539023134734</c:v>
                </c:pt>
                <c:pt idx="267">
                  <c:v>3.3020299471117012</c:v>
                </c:pt>
                <c:pt idx="268">
                  <c:v>3.2979479637594946</c:v>
                </c:pt>
                <c:pt idx="269">
                  <c:v>3.2925224234932884</c:v>
                </c:pt>
                <c:pt idx="270">
                  <c:v>3.3007262605737253</c:v>
                </c:pt>
                <c:pt idx="271">
                  <c:v>3.2889759054726353</c:v>
                </c:pt>
                <c:pt idx="272">
                  <c:v>3.2956816099501891</c:v>
                </c:pt>
                <c:pt idx="273">
                  <c:v>3.3032807782244906</c:v>
                </c:pt>
                <c:pt idx="274">
                  <c:v>3.3019055291436348</c:v>
                </c:pt>
                <c:pt idx="275">
                  <c:v>3.2983853446049278</c:v>
                </c:pt>
                <c:pt idx="276">
                  <c:v>3.2923211644991475</c:v>
                </c:pt>
                <c:pt idx="277">
                  <c:v>3.3003125867391998</c:v>
                </c:pt>
                <c:pt idx="278">
                  <c:v>3.2985124727993957</c:v>
                </c:pt>
                <c:pt idx="279">
                  <c:v>3.2956532198956303</c:v>
                </c:pt>
                <c:pt idx="280">
                  <c:v>3.2916425737036099</c:v>
                </c:pt>
                <c:pt idx="281">
                  <c:v>3.282918879230452</c:v>
                </c:pt>
                <c:pt idx="282">
                  <c:v>3.2829222075857167</c:v>
                </c:pt>
                <c:pt idx="283">
                  <c:v>3.2947282482167415</c:v>
                </c:pt>
                <c:pt idx="284">
                  <c:v>3.060052302444634</c:v>
                </c:pt>
                <c:pt idx="285">
                  <c:v>2.950504041069073</c:v>
                </c:pt>
                <c:pt idx="286">
                  <c:v>3.2795762760263716</c:v>
                </c:pt>
                <c:pt idx="287">
                  <c:v>3.2791466760709569</c:v>
                </c:pt>
                <c:pt idx="288">
                  <c:v>3.2572555994414834</c:v>
                </c:pt>
                <c:pt idx="289">
                  <c:v>3.2558470476466868</c:v>
                </c:pt>
                <c:pt idx="290">
                  <c:v>3.2651931887416414</c:v>
                </c:pt>
                <c:pt idx="291">
                  <c:v>2.7562567722777609</c:v>
                </c:pt>
                <c:pt idx="292">
                  <c:v>3.1225093392107337</c:v>
                </c:pt>
                <c:pt idx="293">
                  <c:v>3.1920913685549368</c:v>
                </c:pt>
                <c:pt idx="294">
                  <c:v>3.2312811439005875</c:v>
                </c:pt>
                <c:pt idx="295">
                  <c:v>3.2703156392548771</c:v>
                </c:pt>
                <c:pt idx="296">
                  <c:v>3.2871317763611883</c:v>
                </c:pt>
                <c:pt idx="297">
                  <c:v>3.2930753312786623</c:v>
                </c:pt>
                <c:pt idx="298">
                  <c:v>3.2542017350424053</c:v>
                </c:pt>
                <c:pt idx="299">
                  <c:v>3.1737529353197713</c:v>
                </c:pt>
                <c:pt idx="300">
                  <c:v>3.1534585467665561</c:v>
                </c:pt>
                <c:pt idx="301">
                  <c:v>3.0980884278108021</c:v>
                </c:pt>
                <c:pt idx="302">
                  <c:v>3.037094345968038</c:v>
                </c:pt>
                <c:pt idx="303">
                  <c:v>3.0143259275199483</c:v>
                </c:pt>
                <c:pt idx="304">
                  <c:v>2.9983179388245484</c:v>
                </c:pt>
                <c:pt idx="305">
                  <c:v>3.0006857751805258</c:v>
                </c:pt>
                <c:pt idx="306">
                  <c:v>2.9931910673958395</c:v>
                </c:pt>
                <c:pt idx="307">
                  <c:v>3.0037417629004231</c:v>
                </c:pt>
                <c:pt idx="308">
                  <c:v>2.9751064940749354</c:v>
                </c:pt>
                <c:pt idx="309">
                  <c:v>2.9202434765688374</c:v>
                </c:pt>
                <c:pt idx="310">
                  <c:v>2.8583425121879009</c:v>
                </c:pt>
                <c:pt idx="311">
                  <c:v>2.7791445622670743</c:v>
                </c:pt>
                <c:pt idx="312">
                  <c:v>2.7714125689124058</c:v>
                </c:pt>
                <c:pt idx="313">
                  <c:v>2.7677084985461304</c:v>
                </c:pt>
                <c:pt idx="314">
                  <c:v>2.7754528504980409</c:v>
                </c:pt>
                <c:pt idx="315">
                  <c:v>2.7509850339823378</c:v>
                </c:pt>
                <c:pt idx="316">
                  <c:v>2.7704442203627582</c:v>
                </c:pt>
                <c:pt idx="317">
                  <c:v>2.7808412346178617</c:v>
                </c:pt>
                <c:pt idx="318">
                  <c:v>2.8024896668978974</c:v>
                </c:pt>
                <c:pt idx="319">
                  <c:v>2.8119443291086186</c:v>
                </c:pt>
                <c:pt idx="320">
                  <c:v>2.8029159164526107</c:v>
                </c:pt>
                <c:pt idx="321">
                  <c:v>2.8349389605981323</c:v>
                </c:pt>
                <c:pt idx="322">
                  <c:v>2.8778675107507552</c:v>
                </c:pt>
                <c:pt idx="323">
                  <c:v>2.8359799707182405</c:v>
                </c:pt>
                <c:pt idx="324">
                  <c:v>2.8307356590312907</c:v>
                </c:pt>
                <c:pt idx="325">
                  <c:v>2.8253597595235886</c:v>
                </c:pt>
                <c:pt idx="326">
                  <c:v>2.8859460200657567</c:v>
                </c:pt>
                <c:pt idx="327">
                  <c:v>2.9231830928668123</c:v>
                </c:pt>
                <c:pt idx="328">
                  <c:v>2.9443328647767686</c:v>
                </c:pt>
                <c:pt idx="329">
                  <c:v>2.8225605947357422</c:v>
                </c:pt>
                <c:pt idx="330">
                  <c:v>2.8700596411279347</c:v>
                </c:pt>
                <c:pt idx="331">
                  <c:v>2.9497402736114791</c:v>
                </c:pt>
                <c:pt idx="332">
                  <c:v>2.9492771746282354</c:v>
                </c:pt>
                <c:pt idx="333">
                  <c:v>2.9363240519959111</c:v>
                </c:pt>
                <c:pt idx="334">
                  <c:v>2.8854064146687164</c:v>
                </c:pt>
                <c:pt idx="335">
                  <c:v>2.881137625436156</c:v>
                </c:pt>
                <c:pt idx="336">
                  <c:v>2.8799343131827113</c:v>
                </c:pt>
                <c:pt idx="337">
                  <c:v>2.9183275480603603</c:v>
                </c:pt>
                <c:pt idx="338">
                  <c:v>2.9409635978433535</c:v>
                </c:pt>
                <c:pt idx="339">
                  <c:v>2.9535414658820915</c:v>
                </c:pt>
                <c:pt idx="340">
                  <c:v>2.8888295039802583</c:v>
                </c:pt>
                <c:pt idx="341">
                  <c:v>2.8677113652558197</c:v>
                </c:pt>
                <c:pt idx="342">
                  <c:v>2.8581277886334466</c:v>
                </c:pt>
                <c:pt idx="343">
                  <c:v>2.8268387141029874</c:v>
                </c:pt>
                <c:pt idx="344">
                  <c:v>2.8336318071990343</c:v>
                </c:pt>
                <c:pt idx="345">
                  <c:v>2.8566689916490398</c:v>
                </c:pt>
                <c:pt idx="346">
                  <c:v>2.8507962824602862</c:v>
                </c:pt>
                <c:pt idx="347">
                  <c:v>2.8430716978562343</c:v>
                </c:pt>
                <c:pt idx="348">
                  <c:v>2.8469733239540997</c:v>
                </c:pt>
                <c:pt idx="349">
                  <c:v>2.8177823225366683</c:v>
                </c:pt>
                <c:pt idx="350">
                  <c:v>2.8255451679467241</c:v>
                </c:pt>
                <c:pt idx="351">
                  <c:v>2.7837809648507186</c:v>
                </c:pt>
                <c:pt idx="352">
                  <c:v>2.8449956778056165</c:v>
                </c:pt>
                <c:pt idx="353">
                  <c:v>2.8830995831167057</c:v>
                </c:pt>
                <c:pt idx="354">
                  <c:v>2.893763859697728</c:v>
                </c:pt>
                <c:pt idx="355">
                  <c:v>2.9140328165553004</c:v>
                </c:pt>
                <c:pt idx="356">
                  <c:v>2.9226677536084131</c:v>
                </c:pt>
                <c:pt idx="357">
                  <c:v>2.9021874940056192</c:v>
                </c:pt>
                <c:pt idx="358">
                  <c:v>2.9103452502753528</c:v>
                </c:pt>
                <c:pt idx="359">
                  <c:v>2.935302123977956</c:v>
                </c:pt>
                <c:pt idx="360">
                  <c:v>2.9404832107621401</c:v>
                </c:pt>
                <c:pt idx="361">
                  <c:v>2.936013176392946</c:v>
                </c:pt>
                <c:pt idx="362">
                  <c:v>2.9443597361770468</c:v>
                </c:pt>
                <c:pt idx="363">
                  <c:v>2.9517259587682929</c:v>
                </c:pt>
                <c:pt idx="364">
                  <c:v>2.9760124816501961</c:v>
                </c:pt>
                <c:pt idx="365">
                  <c:v>2.9691419621642887</c:v>
                </c:pt>
                <c:pt idx="366">
                  <c:v>2.9579802086701394</c:v>
                </c:pt>
                <c:pt idx="367">
                  <c:v>2.9581060926910654</c:v>
                </c:pt>
                <c:pt idx="368">
                  <c:v>2.9489901707791839</c:v>
                </c:pt>
                <c:pt idx="369">
                  <c:v>2.9069581528931767</c:v>
                </c:pt>
                <c:pt idx="370">
                  <c:v>2.8943472441893938</c:v>
                </c:pt>
                <c:pt idx="371">
                  <c:v>2.9424250313718718</c:v>
                </c:pt>
                <c:pt idx="372">
                  <c:v>2.9714607236133834</c:v>
                </c:pt>
                <c:pt idx="373">
                  <c:v>3.002585836036773</c:v>
                </c:pt>
                <c:pt idx="374">
                  <c:v>2.995047920358763</c:v>
                </c:pt>
                <c:pt idx="375">
                  <c:v>2.9428688119794293</c:v>
                </c:pt>
                <c:pt idx="376">
                  <c:v>3.0346755250975641</c:v>
                </c:pt>
                <c:pt idx="377">
                  <c:v>2.9547177138629102</c:v>
                </c:pt>
                <c:pt idx="378">
                  <c:v>2.9590814819260172</c:v>
                </c:pt>
                <c:pt idx="379">
                  <c:v>2.9567406783317574</c:v>
                </c:pt>
                <c:pt idx="380">
                  <c:v>2.9740064840400611</c:v>
                </c:pt>
                <c:pt idx="381">
                  <c:v>3.0317359293592645</c:v>
                </c:pt>
                <c:pt idx="382">
                  <c:v>3.0639190623030137</c:v>
                </c:pt>
                <c:pt idx="383">
                  <c:v>3.0663258786394207</c:v>
                </c:pt>
                <c:pt idx="384">
                  <c:v>3.0488187601878898</c:v>
                </c:pt>
                <c:pt idx="385">
                  <c:v>2.9434024634328941</c:v>
                </c:pt>
                <c:pt idx="386">
                  <c:v>2.9724385719306108</c:v>
                </c:pt>
                <c:pt idx="387">
                  <c:v>2.9422090294761909</c:v>
                </c:pt>
                <c:pt idx="388">
                  <c:v>2.9538387425176871</c:v>
                </c:pt>
                <c:pt idx="389">
                  <c:v>2.9127452910163072</c:v>
                </c:pt>
                <c:pt idx="390">
                  <c:v>2.9168087099571425</c:v>
                </c:pt>
                <c:pt idx="391">
                  <c:v>2.9049598903560785</c:v>
                </c:pt>
                <c:pt idx="392">
                  <c:v>3.0154508904773349</c:v>
                </c:pt>
                <c:pt idx="393">
                  <c:v>3.0420950943699574</c:v>
                </c:pt>
                <c:pt idx="394">
                  <c:v>2.9813416267909107</c:v>
                </c:pt>
                <c:pt idx="395">
                  <c:v>3.0166635763331886</c:v>
                </c:pt>
                <c:pt idx="396">
                  <c:v>3.0287998807260097</c:v>
                </c:pt>
                <c:pt idx="397">
                  <c:v>3.0421043527150435</c:v>
                </c:pt>
                <c:pt idx="398">
                  <c:v>2.9925479849448888</c:v>
                </c:pt>
                <c:pt idx="399">
                  <c:v>2.9662409626722481</c:v>
                </c:pt>
                <c:pt idx="400">
                  <c:v>2.7950400115645424</c:v>
                </c:pt>
                <c:pt idx="401">
                  <c:v>2.7533082396599089</c:v>
                </c:pt>
                <c:pt idx="402">
                  <c:v>2.7154450794177123</c:v>
                </c:pt>
                <c:pt idx="403">
                  <c:v>2.8308782878554366</c:v>
                </c:pt>
                <c:pt idx="404">
                  <c:v>2.9375095998432261</c:v>
                </c:pt>
                <c:pt idx="405">
                  <c:v>2.8721714978519945</c:v>
                </c:pt>
                <c:pt idx="406">
                  <c:v>2.8165118038701298</c:v>
                </c:pt>
                <c:pt idx="407">
                  <c:v>2.8313116871761594</c:v>
                </c:pt>
                <c:pt idx="408">
                  <c:v>2.881979965559188</c:v>
                </c:pt>
                <c:pt idx="409">
                  <c:v>3.0449462279182922</c:v>
                </c:pt>
                <c:pt idx="410">
                  <c:v>2.440638682457315</c:v>
                </c:pt>
                <c:pt idx="411">
                  <c:v>2.4569047796222425</c:v>
                </c:pt>
                <c:pt idx="412">
                  <c:v>2.6951120283264447</c:v>
                </c:pt>
                <c:pt idx="413">
                  <c:v>2.8032366785059488</c:v>
                </c:pt>
                <c:pt idx="414">
                  <c:v>2.8657981836434061</c:v>
                </c:pt>
                <c:pt idx="415">
                  <c:v>2.8935440050629824</c:v>
                </c:pt>
                <c:pt idx="416">
                  <c:v>2.8957267094674082</c:v>
                </c:pt>
                <c:pt idx="417">
                  <c:v>2.848595520759948</c:v>
                </c:pt>
                <c:pt idx="418">
                  <c:v>2.8243271367968474</c:v>
                </c:pt>
                <c:pt idx="419">
                  <c:v>2.8338761819092393</c:v>
                </c:pt>
                <c:pt idx="420">
                  <c:v>2.830377042358815</c:v>
                </c:pt>
                <c:pt idx="421">
                  <c:v>2.8376501167858437</c:v>
                </c:pt>
                <c:pt idx="422">
                  <c:v>2.7932374737969128</c:v>
                </c:pt>
                <c:pt idx="423">
                  <c:v>2.7759777009029452</c:v>
                </c:pt>
                <c:pt idx="424">
                  <c:v>2.7854154014509875</c:v>
                </c:pt>
                <c:pt idx="425">
                  <c:v>2.7519928659556259</c:v>
                </c:pt>
                <c:pt idx="426">
                  <c:v>2.7663305583137099</c:v>
                </c:pt>
                <c:pt idx="427">
                  <c:v>2.7751286548138796</c:v>
                </c:pt>
                <c:pt idx="428">
                  <c:v>2.7917836690286539</c:v>
                </c:pt>
                <c:pt idx="429">
                  <c:v>2.8400508584003696</c:v>
                </c:pt>
                <c:pt idx="430">
                  <c:v>2.8546086849028138</c:v>
                </c:pt>
                <c:pt idx="431">
                  <c:v>2.8701631376045067</c:v>
                </c:pt>
                <c:pt idx="432">
                  <c:v>2.8356983693040476</c:v>
                </c:pt>
                <c:pt idx="433">
                  <c:v>2.8111424794716289</c:v>
                </c:pt>
                <c:pt idx="434">
                  <c:v>2.8070805334257227</c:v>
                </c:pt>
                <c:pt idx="435">
                  <c:v>2.8278639493243132</c:v>
                </c:pt>
                <c:pt idx="436">
                  <c:v>2.8873868292256182</c:v>
                </c:pt>
                <c:pt idx="437">
                  <c:v>2.7970358670342814</c:v>
                </c:pt>
                <c:pt idx="438">
                  <c:v>2.8707402707913667</c:v>
                </c:pt>
                <c:pt idx="439">
                  <c:v>2.8624764811369223</c:v>
                </c:pt>
                <c:pt idx="440">
                  <c:v>2.8613466592433019</c:v>
                </c:pt>
                <c:pt idx="441">
                  <c:v>2.8251223342595355</c:v>
                </c:pt>
                <c:pt idx="442">
                  <c:v>2.8505325214605635</c:v>
                </c:pt>
                <c:pt idx="443">
                  <c:v>2.9436809505581238</c:v>
                </c:pt>
                <c:pt idx="444">
                  <c:v>2.9525582907535055</c:v>
                </c:pt>
                <c:pt idx="445">
                  <c:v>3.0015035015743954</c:v>
                </c:pt>
              </c:numCache>
            </c:numRef>
          </c:xVal>
          <c:yVal>
            <c:numRef>
              <c:f>'018C'!$J$13:$J$805</c:f>
              <c:numCache>
                <c:formatCode>0.0</c:formatCode>
                <c:ptCount val="793"/>
                <c:pt idx="0">
                  <c:v>-0.8</c:v>
                </c:pt>
                <c:pt idx="1">
                  <c:v>-0.96404199475065622</c:v>
                </c:pt>
                <c:pt idx="2">
                  <c:v>-1.1280839895013124</c:v>
                </c:pt>
                <c:pt idx="3">
                  <c:v>-1.2921259842519686</c:v>
                </c:pt>
                <c:pt idx="4">
                  <c:v>-1.4561679790026247</c:v>
                </c:pt>
                <c:pt idx="5">
                  <c:v>-1.6202099737532807</c:v>
                </c:pt>
                <c:pt idx="6">
                  <c:v>-1.7842519685039369</c:v>
                </c:pt>
                <c:pt idx="7">
                  <c:v>-1.948293963254593</c:v>
                </c:pt>
                <c:pt idx="8">
                  <c:v>-2.1123359580052492</c:v>
                </c:pt>
                <c:pt idx="9">
                  <c:v>-2.2763779527559054</c:v>
                </c:pt>
                <c:pt idx="10">
                  <c:v>-2.4404199475065615</c:v>
                </c:pt>
                <c:pt idx="11">
                  <c:v>-2.6044619422572177</c:v>
                </c:pt>
                <c:pt idx="12">
                  <c:v>-2.7685039370078739</c:v>
                </c:pt>
                <c:pt idx="13">
                  <c:v>-2.9325459317585301</c:v>
                </c:pt>
                <c:pt idx="14">
                  <c:v>-3.0965879265091862</c:v>
                </c:pt>
                <c:pt idx="15">
                  <c:v>-3.2606299212598424</c:v>
                </c:pt>
                <c:pt idx="16">
                  <c:v>-3.4246719160104986</c:v>
                </c:pt>
                <c:pt idx="17">
                  <c:v>-3.5887139107611548</c:v>
                </c:pt>
                <c:pt idx="18">
                  <c:v>-3.7527559055118109</c:v>
                </c:pt>
                <c:pt idx="19">
                  <c:v>-3.9167979002624671</c:v>
                </c:pt>
                <c:pt idx="20">
                  <c:v>-4.0808398950131233</c:v>
                </c:pt>
                <c:pt idx="21">
                  <c:v>-4.2448818897637794</c:v>
                </c:pt>
                <c:pt idx="22">
                  <c:v>-4.4089238845144356</c:v>
                </c:pt>
                <c:pt idx="23">
                  <c:v>-4.5729658792650918</c:v>
                </c:pt>
                <c:pt idx="24">
                  <c:v>-4.737007874015748</c:v>
                </c:pt>
                <c:pt idx="25">
                  <c:v>-4.9010498687664041</c:v>
                </c:pt>
                <c:pt idx="26">
                  <c:v>-5.0650918635170603</c:v>
                </c:pt>
                <c:pt idx="27">
                  <c:v>-5.2291338582677165</c:v>
                </c:pt>
                <c:pt idx="28">
                  <c:v>-5.3931758530183718</c:v>
                </c:pt>
                <c:pt idx="29">
                  <c:v>-5.5572178477690279</c:v>
                </c:pt>
                <c:pt idx="30">
                  <c:v>-5.721259842519685</c:v>
                </c:pt>
                <c:pt idx="31">
                  <c:v>-5.8853018372703412</c:v>
                </c:pt>
                <c:pt idx="32">
                  <c:v>-6.0493438320209973</c:v>
                </c:pt>
                <c:pt idx="33">
                  <c:v>-6.2133858267716526</c:v>
                </c:pt>
                <c:pt idx="34">
                  <c:v>-6.3774278215223088</c:v>
                </c:pt>
                <c:pt idx="35">
                  <c:v>-6.541469816272965</c:v>
                </c:pt>
                <c:pt idx="36">
                  <c:v>-6.705511811023622</c:v>
                </c:pt>
                <c:pt idx="37">
                  <c:v>-6.8695538057742782</c:v>
                </c:pt>
                <c:pt idx="38">
                  <c:v>-7.0335958005249335</c:v>
                </c:pt>
                <c:pt idx="39">
                  <c:v>-7.1976377952755897</c:v>
                </c:pt>
                <c:pt idx="40">
                  <c:v>-7.3616797900262458</c:v>
                </c:pt>
                <c:pt idx="41">
                  <c:v>-7.525721784776902</c:v>
                </c:pt>
                <c:pt idx="42">
                  <c:v>-7.6897637795275591</c:v>
                </c:pt>
                <c:pt idx="43">
                  <c:v>-7.8538057742782144</c:v>
                </c:pt>
                <c:pt idx="44">
                  <c:v>-8.0178477690288723</c:v>
                </c:pt>
                <c:pt idx="45">
                  <c:v>-8.1818897637795267</c:v>
                </c:pt>
                <c:pt idx="46">
                  <c:v>-8.3459317585301829</c:v>
                </c:pt>
                <c:pt idx="47">
                  <c:v>-8.5099737532808408</c:v>
                </c:pt>
                <c:pt idx="48">
                  <c:v>-8.6740157480314952</c:v>
                </c:pt>
                <c:pt idx="49">
                  <c:v>-8.8380577427821532</c:v>
                </c:pt>
                <c:pt idx="50">
                  <c:v>-9.0020997375328093</c:v>
                </c:pt>
                <c:pt idx="51">
                  <c:v>-9.1661417322834637</c:v>
                </c:pt>
                <c:pt idx="52">
                  <c:v>-9.3301837270341217</c:v>
                </c:pt>
                <c:pt idx="53">
                  <c:v>-9.4942257217847761</c:v>
                </c:pt>
                <c:pt idx="54">
                  <c:v>-9.658267716535434</c:v>
                </c:pt>
                <c:pt idx="55">
                  <c:v>-9.8223097112860902</c:v>
                </c:pt>
                <c:pt idx="56">
                  <c:v>-9.9863517060367446</c:v>
                </c:pt>
                <c:pt idx="57">
                  <c:v>-10.150393700787403</c:v>
                </c:pt>
                <c:pt idx="58">
                  <c:v>-10.314435695538057</c:v>
                </c:pt>
                <c:pt idx="59">
                  <c:v>-10.478477690288715</c:v>
                </c:pt>
                <c:pt idx="60">
                  <c:v>-10.642519685039371</c:v>
                </c:pt>
                <c:pt idx="61">
                  <c:v>-10.806561679790025</c:v>
                </c:pt>
                <c:pt idx="62">
                  <c:v>-10.970603674540683</c:v>
                </c:pt>
                <c:pt idx="63">
                  <c:v>-11.134645669291338</c:v>
                </c:pt>
                <c:pt idx="64">
                  <c:v>-11.298687664041996</c:v>
                </c:pt>
                <c:pt idx="65">
                  <c:v>-11.462729658792652</c:v>
                </c:pt>
                <c:pt idx="66">
                  <c:v>-11.626771653543306</c:v>
                </c:pt>
                <c:pt idx="67">
                  <c:v>-11.790813648293964</c:v>
                </c:pt>
                <c:pt idx="68">
                  <c:v>-11.954855643044619</c:v>
                </c:pt>
                <c:pt idx="69">
                  <c:v>-12.118897637795277</c:v>
                </c:pt>
                <c:pt idx="70">
                  <c:v>-12.282939632545931</c:v>
                </c:pt>
                <c:pt idx="71">
                  <c:v>-12.446981627296587</c:v>
                </c:pt>
                <c:pt idx="72">
                  <c:v>-12.611023622047245</c:v>
                </c:pt>
                <c:pt idx="73">
                  <c:v>-12.7750656167979</c:v>
                </c:pt>
                <c:pt idx="74">
                  <c:v>-12.939107611548557</c:v>
                </c:pt>
                <c:pt idx="75">
                  <c:v>-13.103149606299212</c:v>
                </c:pt>
                <c:pt idx="76">
                  <c:v>-13.267191601049868</c:v>
                </c:pt>
                <c:pt idx="77">
                  <c:v>-13.431233595800526</c:v>
                </c:pt>
                <c:pt idx="78">
                  <c:v>-13.59527559055118</c:v>
                </c:pt>
                <c:pt idx="79">
                  <c:v>-13.759317585301838</c:v>
                </c:pt>
                <c:pt idx="80">
                  <c:v>-13.923359580052493</c:v>
                </c:pt>
                <c:pt idx="81">
                  <c:v>-14.087401574803149</c:v>
                </c:pt>
                <c:pt idx="82">
                  <c:v>-14.251443569553805</c:v>
                </c:pt>
                <c:pt idx="83">
                  <c:v>-14.415485564304463</c:v>
                </c:pt>
                <c:pt idx="84">
                  <c:v>-14.579527559055119</c:v>
                </c:pt>
                <c:pt idx="85">
                  <c:v>-14.743569553805774</c:v>
                </c:pt>
                <c:pt idx="86">
                  <c:v>-14.90761154855643</c:v>
                </c:pt>
                <c:pt idx="87">
                  <c:v>-15.071653543307086</c:v>
                </c:pt>
                <c:pt idx="88">
                  <c:v>-15.235695538057744</c:v>
                </c:pt>
                <c:pt idx="89">
                  <c:v>-15.3997375328084</c:v>
                </c:pt>
                <c:pt idx="90">
                  <c:v>-15.563779527559054</c:v>
                </c:pt>
                <c:pt idx="91">
                  <c:v>-15.727821522309711</c:v>
                </c:pt>
                <c:pt idx="92">
                  <c:v>-15.891863517060367</c:v>
                </c:pt>
                <c:pt idx="93">
                  <c:v>-16.055905511811023</c:v>
                </c:pt>
                <c:pt idx="94">
                  <c:v>-16.219947506561681</c:v>
                </c:pt>
                <c:pt idx="95">
                  <c:v>-16.383989501312335</c:v>
                </c:pt>
                <c:pt idx="96">
                  <c:v>-16.54803149606299</c:v>
                </c:pt>
                <c:pt idx="97">
                  <c:v>-16.712073490813648</c:v>
                </c:pt>
                <c:pt idx="98">
                  <c:v>-16.876115485564306</c:v>
                </c:pt>
                <c:pt idx="99">
                  <c:v>-17.04015748031496</c:v>
                </c:pt>
                <c:pt idx="100">
                  <c:v>-17.204199475065618</c:v>
                </c:pt>
                <c:pt idx="101">
                  <c:v>-17.368241469816272</c:v>
                </c:pt>
                <c:pt idx="102">
                  <c:v>-17.532283464566927</c:v>
                </c:pt>
                <c:pt idx="103">
                  <c:v>-17.696325459317585</c:v>
                </c:pt>
                <c:pt idx="104">
                  <c:v>-17.860367454068243</c:v>
                </c:pt>
                <c:pt idx="105">
                  <c:v>-18.024409448818897</c:v>
                </c:pt>
                <c:pt idx="106">
                  <c:v>-18.188451443569551</c:v>
                </c:pt>
                <c:pt idx="107">
                  <c:v>-18.352493438320209</c:v>
                </c:pt>
                <c:pt idx="108">
                  <c:v>-18.516535433070867</c:v>
                </c:pt>
                <c:pt idx="109">
                  <c:v>-18.680577427821522</c:v>
                </c:pt>
                <c:pt idx="110">
                  <c:v>-18.84461942257218</c:v>
                </c:pt>
                <c:pt idx="111">
                  <c:v>-19.008661417322834</c:v>
                </c:pt>
                <c:pt idx="112">
                  <c:v>-19.172703412073488</c:v>
                </c:pt>
                <c:pt idx="113">
                  <c:v>-19.336745406824146</c:v>
                </c:pt>
                <c:pt idx="114">
                  <c:v>-19.500787401574804</c:v>
                </c:pt>
                <c:pt idx="115">
                  <c:v>-19.664829396325459</c:v>
                </c:pt>
                <c:pt idx="116">
                  <c:v>-19.828871391076113</c:v>
                </c:pt>
                <c:pt idx="117">
                  <c:v>-19.992913385826771</c:v>
                </c:pt>
                <c:pt idx="118">
                  <c:v>-20.156955380577429</c:v>
                </c:pt>
                <c:pt idx="119">
                  <c:v>-20.320997375328083</c:v>
                </c:pt>
                <c:pt idx="120">
                  <c:v>-20.485039370078741</c:v>
                </c:pt>
                <c:pt idx="121">
                  <c:v>-20.649081364829396</c:v>
                </c:pt>
                <c:pt idx="122">
                  <c:v>-20.81312335958005</c:v>
                </c:pt>
                <c:pt idx="123">
                  <c:v>-20.977165354330708</c:v>
                </c:pt>
                <c:pt idx="124">
                  <c:v>-21.141207349081366</c:v>
                </c:pt>
                <c:pt idx="125">
                  <c:v>-21.305249343832021</c:v>
                </c:pt>
                <c:pt idx="126">
                  <c:v>-21.469291338582675</c:v>
                </c:pt>
                <c:pt idx="127">
                  <c:v>-21.633333333333333</c:v>
                </c:pt>
                <c:pt idx="128">
                  <c:v>-21.797375328083991</c:v>
                </c:pt>
                <c:pt idx="129">
                  <c:v>-21.961417322834645</c:v>
                </c:pt>
                <c:pt idx="130">
                  <c:v>-22.125459317585303</c:v>
                </c:pt>
                <c:pt idx="131">
                  <c:v>-22.289501312335958</c:v>
                </c:pt>
                <c:pt idx="132">
                  <c:v>-22.453543307086612</c:v>
                </c:pt>
                <c:pt idx="133">
                  <c:v>-22.61758530183727</c:v>
                </c:pt>
                <c:pt idx="134">
                  <c:v>-22.781627296587928</c:v>
                </c:pt>
                <c:pt idx="135">
                  <c:v>-22.945669291338582</c:v>
                </c:pt>
                <c:pt idx="136">
                  <c:v>-23.109711286089237</c:v>
                </c:pt>
                <c:pt idx="137">
                  <c:v>-23.273753280839895</c:v>
                </c:pt>
                <c:pt idx="138">
                  <c:v>-23.437795275590553</c:v>
                </c:pt>
                <c:pt idx="139">
                  <c:v>-23.601837270341207</c:v>
                </c:pt>
                <c:pt idx="140">
                  <c:v>-23.765879265091861</c:v>
                </c:pt>
                <c:pt idx="141">
                  <c:v>-23.929921259842519</c:v>
                </c:pt>
                <c:pt idx="142">
                  <c:v>-24.093963254593174</c:v>
                </c:pt>
                <c:pt idx="143">
                  <c:v>-24.258005249343832</c:v>
                </c:pt>
                <c:pt idx="144">
                  <c:v>-24.42204724409449</c:v>
                </c:pt>
                <c:pt idx="145">
                  <c:v>-24.586089238845144</c:v>
                </c:pt>
                <c:pt idx="146">
                  <c:v>-24.750131233595798</c:v>
                </c:pt>
                <c:pt idx="147">
                  <c:v>-24.914173228346456</c:v>
                </c:pt>
                <c:pt idx="148">
                  <c:v>-25.078215223097114</c:v>
                </c:pt>
                <c:pt idx="149">
                  <c:v>-25.242257217847769</c:v>
                </c:pt>
                <c:pt idx="150">
                  <c:v>-25.406299212598423</c:v>
                </c:pt>
                <c:pt idx="151">
                  <c:v>-25.570341207349081</c:v>
                </c:pt>
                <c:pt idx="152">
                  <c:v>-25.734383202099735</c:v>
                </c:pt>
                <c:pt idx="153">
                  <c:v>-25.898425196850393</c:v>
                </c:pt>
                <c:pt idx="154">
                  <c:v>-26.062467191601051</c:v>
                </c:pt>
                <c:pt idx="155">
                  <c:v>-26.226509186351706</c:v>
                </c:pt>
                <c:pt idx="156">
                  <c:v>-26.39055118110236</c:v>
                </c:pt>
                <c:pt idx="157">
                  <c:v>-26.554593175853018</c:v>
                </c:pt>
                <c:pt idx="158">
                  <c:v>-26.718635170603676</c:v>
                </c:pt>
                <c:pt idx="159">
                  <c:v>-26.88267716535433</c:v>
                </c:pt>
                <c:pt idx="160">
                  <c:v>-27.046719160104985</c:v>
                </c:pt>
                <c:pt idx="161">
                  <c:v>-27.210761154855646</c:v>
                </c:pt>
                <c:pt idx="162">
                  <c:v>-27.374803149606297</c:v>
                </c:pt>
                <c:pt idx="163">
                  <c:v>-27.538845144356955</c:v>
                </c:pt>
                <c:pt idx="164">
                  <c:v>-27.702887139107609</c:v>
                </c:pt>
                <c:pt idx="165">
                  <c:v>-27.866929133858267</c:v>
                </c:pt>
                <c:pt idx="166">
                  <c:v>-28.030971128608925</c:v>
                </c:pt>
                <c:pt idx="167">
                  <c:v>-28.19501312335958</c:v>
                </c:pt>
                <c:pt idx="168">
                  <c:v>-28.359055118110238</c:v>
                </c:pt>
                <c:pt idx="169">
                  <c:v>-28.523097112860889</c:v>
                </c:pt>
                <c:pt idx="170">
                  <c:v>-28.687139107611547</c:v>
                </c:pt>
                <c:pt idx="171">
                  <c:v>-28.851181102362208</c:v>
                </c:pt>
                <c:pt idx="172">
                  <c:v>-29.015223097112859</c:v>
                </c:pt>
                <c:pt idx="173">
                  <c:v>-29.179265091863517</c:v>
                </c:pt>
                <c:pt idx="174">
                  <c:v>-29.343307086614171</c:v>
                </c:pt>
                <c:pt idx="175">
                  <c:v>-29.507349081364829</c:v>
                </c:pt>
                <c:pt idx="176">
                  <c:v>-29.671391076115487</c:v>
                </c:pt>
                <c:pt idx="177">
                  <c:v>-29.835433070866141</c:v>
                </c:pt>
                <c:pt idx="178">
                  <c:v>-29.999475065616799</c:v>
                </c:pt>
                <c:pt idx="179">
                  <c:v>-30.16351706036745</c:v>
                </c:pt>
                <c:pt idx="180">
                  <c:v>-30.327559055118108</c:v>
                </c:pt>
                <c:pt idx="181">
                  <c:v>-30.491601049868766</c:v>
                </c:pt>
                <c:pt idx="182">
                  <c:v>-30.655643044619421</c:v>
                </c:pt>
                <c:pt idx="183">
                  <c:v>-30.819685039370079</c:v>
                </c:pt>
                <c:pt idx="184">
                  <c:v>-30.983727034120733</c:v>
                </c:pt>
                <c:pt idx="185">
                  <c:v>-31.147769028871391</c:v>
                </c:pt>
                <c:pt idx="186">
                  <c:v>-31.311811023622049</c:v>
                </c:pt>
                <c:pt idx="187">
                  <c:v>-31.4758530183727</c:v>
                </c:pt>
                <c:pt idx="188">
                  <c:v>-31.639895013123361</c:v>
                </c:pt>
                <c:pt idx="189">
                  <c:v>-31.803937007874012</c:v>
                </c:pt>
                <c:pt idx="190">
                  <c:v>-31.96797900262467</c:v>
                </c:pt>
                <c:pt idx="191">
                  <c:v>-32.132020997375328</c:v>
                </c:pt>
                <c:pt idx="192">
                  <c:v>-32.296062992125982</c:v>
                </c:pt>
                <c:pt idx="193">
                  <c:v>-32.460104986876637</c:v>
                </c:pt>
                <c:pt idx="194">
                  <c:v>-32.624146981627291</c:v>
                </c:pt>
                <c:pt idx="195">
                  <c:v>-32.788188976377953</c:v>
                </c:pt>
                <c:pt idx="196">
                  <c:v>-32.952230971128607</c:v>
                </c:pt>
                <c:pt idx="197">
                  <c:v>-33.116272965879261</c:v>
                </c:pt>
                <c:pt idx="198">
                  <c:v>-33.280314960629916</c:v>
                </c:pt>
                <c:pt idx="199">
                  <c:v>-33.44435695538057</c:v>
                </c:pt>
                <c:pt idx="200">
                  <c:v>-33.608398950131232</c:v>
                </c:pt>
                <c:pt idx="201">
                  <c:v>-33.772440944881886</c:v>
                </c:pt>
                <c:pt idx="202">
                  <c:v>-33.93648293963254</c:v>
                </c:pt>
                <c:pt idx="203">
                  <c:v>-34.100524934383202</c:v>
                </c:pt>
                <c:pt idx="204">
                  <c:v>-34.264566929133849</c:v>
                </c:pt>
                <c:pt idx="205">
                  <c:v>-34.428608923884511</c:v>
                </c:pt>
                <c:pt idx="206">
                  <c:v>-34.592650918635165</c:v>
                </c:pt>
                <c:pt idx="207">
                  <c:v>-34.75669291338582</c:v>
                </c:pt>
                <c:pt idx="208">
                  <c:v>-34.920734908136481</c:v>
                </c:pt>
                <c:pt idx="209">
                  <c:v>-35.084776902887135</c:v>
                </c:pt>
                <c:pt idx="210">
                  <c:v>-35.24881889763779</c:v>
                </c:pt>
                <c:pt idx="211">
                  <c:v>-35.412860892388451</c:v>
                </c:pt>
                <c:pt idx="212">
                  <c:v>-35.576902887139099</c:v>
                </c:pt>
                <c:pt idx="213">
                  <c:v>-35.74094488188976</c:v>
                </c:pt>
                <c:pt idx="214">
                  <c:v>-35.904986876640415</c:v>
                </c:pt>
                <c:pt idx="215">
                  <c:v>-36.069028871391069</c:v>
                </c:pt>
                <c:pt idx="216">
                  <c:v>-36.23307086614173</c:v>
                </c:pt>
                <c:pt idx="217">
                  <c:v>-36.397112860892385</c:v>
                </c:pt>
                <c:pt idx="218">
                  <c:v>-36.561154855643039</c:v>
                </c:pt>
                <c:pt idx="219">
                  <c:v>-36.725196850393694</c:v>
                </c:pt>
                <c:pt idx="220">
                  <c:v>-36.889238845144355</c:v>
                </c:pt>
                <c:pt idx="221">
                  <c:v>-37.05328083989501</c:v>
                </c:pt>
                <c:pt idx="222">
                  <c:v>-37.217322834645664</c:v>
                </c:pt>
                <c:pt idx="223">
                  <c:v>-37.381364829396325</c:v>
                </c:pt>
                <c:pt idx="224">
                  <c:v>-37.545406824146973</c:v>
                </c:pt>
                <c:pt idx="225">
                  <c:v>-37.709448818897634</c:v>
                </c:pt>
                <c:pt idx="226">
                  <c:v>-37.873490813648289</c:v>
                </c:pt>
                <c:pt idx="227">
                  <c:v>-38.037532808398943</c:v>
                </c:pt>
                <c:pt idx="228">
                  <c:v>-38.201574803149605</c:v>
                </c:pt>
                <c:pt idx="229">
                  <c:v>-38.365616797900259</c:v>
                </c:pt>
                <c:pt idx="230">
                  <c:v>-38.529658792650913</c:v>
                </c:pt>
                <c:pt idx="231">
                  <c:v>-38.693700787401575</c:v>
                </c:pt>
                <c:pt idx="232">
                  <c:v>-38.857742782152222</c:v>
                </c:pt>
                <c:pt idx="233">
                  <c:v>-39.021784776902884</c:v>
                </c:pt>
                <c:pt idx="234">
                  <c:v>-39.185826771653538</c:v>
                </c:pt>
                <c:pt idx="235">
                  <c:v>-39.349868766404192</c:v>
                </c:pt>
                <c:pt idx="236">
                  <c:v>-39.513910761154854</c:v>
                </c:pt>
                <c:pt idx="237">
                  <c:v>-39.677952755905508</c:v>
                </c:pt>
                <c:pt idx="238">
                  <c:v>-39.841994750656163</c:v>
                </c:pt>
                <c:pt idx="239">
                  <c:v>-40.006036745406817</c:v>
                </c:pt>
                <c:pt idx="240">
                  <c:v>-40.170078740157479</c:v>
                </c:pt>
                <c:pt idx="241">
                  <c:v>-40.334120734908133</c:v>
                </c:pt>
                <c:pt idx="242">
                  <c:v>-40.498162729658787</c:v>
                </c:pt>
                <c:pt idx="243">
                  <c:v>-40.662204724409442</c:v>
                </c:pt>
                <c:pt idx="244">
                  <c:v>-40.826246719160096</c:v>
                </c:pt>
                <c:pt idx="245">
                  <c:v>-40.990288713910758</c:v>
                </c:pt>
                <c:pt idx="246">
                  <c:v>-41.154330708661412</c:v>
                </c:pt>
                <c:pt idx="247">
                  <c:v>-41.318372703412066</c:v>
                </c:pt>
                <c:pt idx="248">
                  <c:v>-41.482414698162728</c:v>
                </c:pt>
                <c:pt idx="249">
                  <c:v>-41.646456692913375</c:v>
                </c:pt>
                <c:pt idx="250">
                  <c:v>-41.810498687664037</c:v>
                </c:pt>
                <c:pt idx="251">
                  <c:v>-41.974540682414698</c:v>
                </c:pt>
                <c:pt idx="252">
                  <c:v>-42.138582677165346</c:v>
                </c:pt>
                <c:pt idx="253">
                  <c:v>-42.302624671916007</c:v>
                </c:pt>
                <c:pt idx="254">
                  <c:v>-42.466666666666661</c:v>
                </c:pt>
                <c:pt idx="255">
                  <c:v>-42.630708661417316</c:v>
                </c:pt>
                <c:pt idx="256">
                  <c:v>-42.794750656167977</c:v>
                </c:pt>
                <c:pt idx="257">
                  <c:v>-42.958792650918632</c:v>
                </c:pt>
                <c:pt idx="258">
                  <c:v>-43.122834645669286</c:v>
                </c:pt>
                <c:pt idx="259">
                  <c:v>-43.286876640419941</c:v>
                </c:pt>
                <c:pt idx="260">
                  <c:v>-43.450918635170602</c:v>
                </c:pt>
                <c:pt idx="261">
                  <c:v>-43.614960629921256</c:v>
                </c:pt>
                <c:pt idx="262">
                  <c:v>-43.779002624671911</c:v>
                </c:pt>
                <c:pt idx="263">
                  <c:v>-43.943044619422565</c:v>
                </c:pt>
                <c:pt idx="264">
                  <c:v>-44.10708661417322</c:v>
                </c:pt>
                <c:pt idx="265">
                  <c:v>-44.271128608923881</c:v>
                </c:pt>
                <c:pt idx="266">
                  <c:v>-44.435170603674536</c:v>
                </c:pt>
                <c:pt idx="267">
                  <c:v>-44.59921259842519</c:v>
                </c:pt>
                <c:pt idx="268">
                  <c:v>-44.763254593175851</c:v>
                </c:pt>
                <c:pt idx="269">
                  <c:v>-44.927296587926499</c:v>
                </c:pt>
                <c:pt idx="270">
                  <c:v>-45.09133858267716</c:v>
                </c:pt>
                <c:pt idx="271">
                  <c:v>-45.255380577427822</c:v>
                </c:pt>
                <c:pt idx="272">
                  <c:v>-45.419422572178469</c:v>
                </c:pt>
                <c:pt idx="273">
                  <c:v>-45.583464566929131</c:v>
                </c:pt>
                <c:pt idx="274">
                  <c:v>-45.747506561679785</c:v>
                </c:pt>
                <c:pt idx="275">
                  <c:v>-45.911548556430439</c:v>
                </c:pt>
                <c:pt idx="276">
                  <c:v>-46.075590551181101</c:v>
                </c:pt>
                <c:pt idx="277">
                  <c:v>-46.239632545931755</c:v>
                </c:pt>
                <c:pt idx="278">
                  <c:v>-46.40367454068241</c:v>
                </c:pt>
                <c:pt idx="279">
                  <c:v>-46.567716535433064</c:v>
                </c:pt>
                <c:pt idx="280">
                  <c:v>-46.731758530183718</c:v>
                </c:pt>
                <c:pt idx="281">
                  <c:v>-46.89580052493438</c:v>
                </c:pt>
                <c:pt idx="282">
                  <c:v>-47.059842519685034</c:v>
                </c:pt>
                <c:pt idx="283">
                  <c:v>-47.223884514435689</c:v>
                </c:pt>
                <c:pt idx="284">
                  <c:v>-47.387926509186343</c:v>
                </c:pt>
                <c:pt idx="285">
                  <c:v>-47.551968503937005</c:v>
                </c:pt>
                <c:pt idx="286">
                  <c:v>-47.716010498687659</c:v>
                </c:pt>
                <c:pt idx="287">
                  <c:v>-47.880052493438313</c:v>
                </c:pt>
                <c:pt idx="288">
                  <c:v>-48.044094488188975</c:v>
                </c:pt>
                <c:pt idx="289">
                  <c:v>-48.208136482939622</c:v>
                </c:pt>
                <c:pt idx="290">
                  <c:v>-48.372178477690284</c:v>
                </c:pt>
                <c:pt idx="291">
                  <c:v>-48.536220472440945</c:v>
                </c:pt>
                <c:pt idx="292">
                  <c:v>-48.700262467191592</c:v>
                </c:pt>
                <c:pt idx="293">
                  <c:v>-48.864304461942254</c:v>
                </c:pt>
                <c:pt idx="294">
                  <c:v>-49.028346456692908</c:v>
                </c:pt>
                <c:pt idx="295">
                  <c:v>-49.192388451443563</c:v>
                </c:pt>
                <c:pt idx="296">
                  <c:v>-49.356430446194224</c:v>
                </c:pt>
                <c:pt idx="297">
                  <c:v>-49.520472440944879</c:v>
                </c:pt>
                <c:pt idx="298">
                  <c:v>-49.684514435695533</c:v>
                </c:pt>
                <c:pt idx="299">
                  <c:v>-49.848556430446187</c:v>
                </c:pt>
                <c:pt idx="300">
                  <c:v>-50.012598425196842</c:v>
                </c:pt>
                <c:pt idx="301">
                  <c:v>-50.176640419947503</c:v>
                </c:pt>
                <c:pt idx="302">
                  <c:v>-50.340682414698158</c:v>
                </c:pt>
                <c:pt idx="303">
                  <c:v>-50.504724409448812</c:v>
                </c:pt>
                <c:pt idx="304">
                  <c:v>-50.668766404199467</c:v>
                </c:pt>
                <c:pt idx="305">
                  <c:v>-50.832808398950128</c:v>
                </c:pt>
                <c:pt idx="306">
                  <c:v>-50.996850393700782</c:v>
                </c:pt>
                <c:pt idx="307">
                  <c:v>-51.160892388451437</c:v>
                </c:pt>
                <c:pt idx="308">
                  <c:v>-51.324934383202098</c:v>
                </c:pt>
                <c:pt idx="309">
                  <c:v>-51.488976377952746</c:v>
                </c:pt>
                <c:pt idx="310">
                  <c:v>-51.653018372703407</c:v>
                </c:pt>
                <c:pt idx="311">
                  <c:v>-51.817060367454069</c:v>
                </c:pt>
                <c:pt idx="312">
                  <c:v>-51.981102362204716</c:v>
                </c:pt>
                <c:pt idx="313">
                  <c:v>-52.145144356955377</c:v>
                </c:pt>
                <c:pt idx="314">
                  <c:v>-52.309186351706032</c:v>
                </c:pt>
                <c:pt idx="315">
                  <c:v>-52.473228346456686</c:v>
                </c:pt>
                <c:pt idx="316">
                  <c:v>-52.637270341207348</c:v>
                </c:pt>
                <c:pt idx="317">
                  <c:v>-52.801312335958002</c:v>
                </c:pt>
                <c:pt idx="318">
                  <c:v>-52.965354330708657</c:v>
                </c:pt>
                <c:pt idx="319">
                  <c:v>-53.129396325459311</c:v>
                </c:pt>
                <c:pt idx="320">
                  <c:v>-53.293438320209965</c:v>
                </c:pt>
                <c:pt idx="321">
                  <c:v>-53.457480314960627</c:v>
                </c:pt>
                <c:pt idx="322">
                  <c:v>-53.621522309711288</c:v>
                </c:pt>
                <c:pt idx="323">
                  <c:v>-53.785564304461936</c:v>
                </c:pt>
                <c:pt idx="324">
                  <c:v>-53.94960629921259</c:v>
                </c:pt>
                <c:pt idx="325">
                  <c:v>-54.113648293963251</c:v>
                </c:pt>
                <c:pt idx="326">
                  <c:v>-54.277690288713906</c:v>
                </c:pt>
                <c:pt idx="327">
                  <c:v>-54.441732283464567</c:v>
                </c:pt>
                <c:pt idx="328">
                  <c:v>-54.605774278215215</c:v>
                </c:pt>
                <c:pt idx="329">
                  <c:v>-54.769816272965869</c:v>
                </c:pt>
                <c:pt idx="330">
                  <c:v>-54.933858267716531</c:v>
                </c:pt>
                <c:pt idx="331">
                  <c:v>-55.097900262467185</c:v>
                </c:pt>
                <c:pt idx="332">
                  <c:v>-55.261942257217846</c:v>
                </c:pt>
                <c:pt idx="333">
                  <c:v>-55.425984251968494</c:v>
                </c:pt>
                <c:pt idx="334">
                  <c:v>-55.590026246719155</c:v>
                </c:pt>
                <c:pt idx="335">
                  <c:v>-55.75406824146981</c:v>
                </c:pt>
                <c:pt idx="336">
                  <c:v>-55.918110236220471</c:v>
                </c:pt>
                <c:pt idx="337">
                  <c:v>-56.082152230971126</c:v>
                </c:pt>
                <c:pt idx="338">
                  <c:v>-56.246194225721773</c:v>
                </c:pt>
                <c:pt idx="339">
                  <c:v>-56.410236220472434</c:v>
                </c:pt>
                <c:pt idx="340">
                  <c:v>-56.574278215223089</c:v>
                </c:pt>
                <c:pt idx="341">
                  <c:v>-56.73832020997375</c:v>
                </c:pt>
                <c:pt idx="342">
                  <c:v>-56.902362204724412</c:v>
                </c:pt>
                <c:pt idx="343">
                  <c:v>-57.066404199475052</c:v>
                </c:pt>
                <c:pt idx="344">
                  <c:v>-57.230446194225713</c:v>
                </c:pt>
                <c:pt idx="345">
                  <c:v>-57.394488188976375</c:v>
                </c:pt>
                <c:pt idx="346">
                  <c:v>-57.558530183727029</c:v>
                </c:pt>
                <c:pt idx="347">
                  <c:v>-57.722572178477691</c:v>
                </c:pt>
                <c:pt idx="348">
                  <c:v>-57.886614173228338</c:v>
                </c:pt>
                <c:pt idx="349">
                  <c:v>-58.050656167978993</c:v>
                </c:pt>
                <c:pt idx="350">
                  <c:v>-58.214698162729654</c:v>
                </c:pt>
                <c:pt idx="351">
                  <c:v>-58.378740157480308</c:v>
                </c:pt>
                <c:pt idx="352">
                  <c:v>-58.54278215223097</c:v>
                </c:pt>
                <c:pt idx="353">
                  <c:v>-58.706824146981617</c:v>
                </c:pt>
                <c:pt idx="354">
                  <c:v>-58.870866141732279</c:v>
                </c:pt>
                <c:pt idx="355">
                  <c:v>-59.034908136482933</c:v>
                </c:pt>
                <c:pt idx="356">
                  <c:v>-59.198950131233595</c:v>
                </c:pt>
                <c:pt idx="357">
                  <c:v>-59.362992125984249</c:v>
                </c:pt>
                <c:pt idx="358">
                  <c:v>-59.527034120734896</c:v>
                </c:pt>
                <c:pt idx="359">
                  <c:v>-59.691076115485558</c:v>
                </c:pt>
                <c:pt idx="360">
                  <c:v>-59.855118110236212</c:v>
                </c:pt>
                <c:pt idx="361">
                  <c:v>-60.019160104986874</c:v>
                </c:pt>
                <c:pt idx="362">
                  <c:v>-60.183202099737528</c:v>
                </c:pt>
                <c:pt idx="363">
                  <c:v>-60.347244094488175</c:v>
                </c:pt>
                <c:pt idx="364">
                  <c:v>-60.511286089238837</c:v>
                </c:pt>
                <c:pt idx="365">
                  <c:v>-60.675328083989498</c:v>
                </c:pt>
                <c:pt idx="366">
                  <c:v>-60.839370078740153</c:v>
                </c:pt>
                <c:pt idx="367">
                  <c:v>-61.003412073490814</c:v>
                </c:pt>
                <c:pt idx="368">
                  <c:v>-61.167454068241462</c:v>
                </c:pt>
                <c:pt idx="369">
                  <c:v>-61.331496062992116</c:v>
                </c:pt>
                <c:pt idx="370">
                  <c:v>-61.495538057742777</c:v>
                </c:pt>
                <c:pt idx="371">
                  <c:v>-61.659580052493432</c:v>
                </c:pt>
                <c:pt idx="372">
                  <c:v>-61.823622047244093</c:v>
                </c:pt>
                <c:pt idx="373">
                  <c:v>-61.987664041994741</c:v>
                </c:pt>
                <c:pt idx="374">
                  <c:v>-62.151706036745395</c:v>
                </c:pt>
                <c:pt idx="375">
                  <c:v>-62.315748031496057</c:v>
                </c:pt>
                <c:pt idx="376">
                  <c:v>-62.479790026246718</c:v>
                </c:pt>
                <c:pt idx="377">
                  <c:v>-62.643832020997372</c:v>
                </c:pt>
                <c:pt idx="378">
                  <c:v>-62.80787401574802</c:v>
                </c:pt>
                <c:pt idx="379">
                  <c:v>-62.971916010498681</c:v>
                </c:pt>
                <c:pt idx="380">
                  <c:v>-63.135958005249336</c:v>
                </c:pt>
                <c:pt idx="381">
                  <c:v>-63.3</c:v>
                </c:pt>
                <c:pt idx="382">
                  <c:v>-63.464041994750652</c:v>
                </c:pt>
                <c:pt idx="383">
                  <c:v>-63.628083989501299</c:v>
                </c:pt>
                <c:pt idx="384">
                  <c:v>-63.79212598425196</c:v>
                </c:pt>
                <c:pt idx="385">
                  <c:v>-63.956167979002622</c:v>
                </c:pt>
                <c:pt idx="386">
                  <c:v>-64.120209973753276</c:v>
                </c:pt>
                <c:pt idx="387">
                  <c:v>-64.284251968503938</c:v>
                </c:pt>
                <c:pt idx="388">
                  <c:v>-64.448293963254585</c:v>
                </c:pt>
                <c:pt idx="389">
                  <c:v>-64.612335958005247</c:v>
                </c:pt>
                <c:pt idx="390">
                  <c:v>-64.776377952755908</c:v>
                </c:pt>
                <c:pt idx="391">
                  <c:v>-64.940419947506555</c:v>
                </c:pt>
                <c:pt idx="392">
                  <c:v>-65.104461942257217</c:v>
                </c:pt>
                <c:pt idx="393">
                  <c:v>-65.268503937007864</c:v>
                </c:pt>
                <c:pt idx="394">
                  <c:v>-65.432545931758526</c:v>
                </c:pt>
                <c:pt idx="395">
                  <c:v>-65.596587926509187</c:v>
                </c:pt>
                <c:pt idx="396">
                  <c:v>-65.760629921259834</c:v>
                </c:pt>
                <c:pt idx="397">
                  <c:v>-65.924671916010496</c:v>
                </c:pt>
                <c:pt idx="398">
                  <c:v>-66.088713910761143</c:v>
                </c:pt>
                <c:pt idx="399">
                  <c:v>-66.252755905511805</c:v>
                </c:pt>
                <c:pt idx="400">
                  <c:v>-66.416797900262466</c:v>
                </c:pt>
                <c:pt idx="401">
                  <c:v>-66.580839895013114</c:v>
                </c:pt>
                <c:pt idx="402">
                  <c:v>-66.744881889763775</c:v>
                </c:pt>
                <c:pt idx="403">
                  <c:v>-66.908923884514422</c:v>
                </c:pt>
                <c:pt idx="404">
                  <c:v>-67.072965879265084</c:v>
                </c:pt>
                <c:pt idx="405">
                  <c:v>-67.237007874015745</c:v>
                </c:pt>
                <c:pt idx="406">
                  <c:v>-67.401049868766407</c:v>
                </c:pt>
                <c:pt idx="407">
                  <c:v>-67.565091863517054</c:v>
                </c:pt>
                <c:pt idx="408">
                  <c:v>-67.729133858267701</c:v>
                </c:pt>
                <c:pt idx="409">
                  <c:v>-67.893175853018363</c:v>
                </c:pt>
                <c:pt idx="410">
                  <c:v>-68.057217847769024</c:v>
                </c:pt>
                <c:pt idx="411">
                  <c:v>-68.221259842519686</c:v>
                </c:pt>
                <c:pt idx="412">
                  <c:v>-68.385301837270333</c:v>
                </c:pt>
                <c:pt idx="413">
                  <c:v>-68.54934383202098</c:v>
                </c:pt>
                <c:pt idx="414">
                  <c:v>-68.713385826771642</c:v>
                </c:pt>
                <c:pt idx="415">
                  <c:v>-68.877427821522303</c:v>
                </c:pt>
                <c:pt idx="416">
                  <c:v>-69.041469816272965</c:v>
                </c:pt>
                <c:pt idx="417">
                  <c:v>-69.205511811023626</c:v>
                </c:pt>
                <c:pt idx="418">
                  <c:v>-69.369553805774274</c:v>
                </c:pt>
                <c:pt idx="419">
                  <c:v>-69.533595800524921</c:v>
                </c:pt>
                <c:pt idx="420">
                  <c:v>-69.697637795275583</c:v>
                </c:pt>
                <c:pt idx="421">
                  <c:v>-69.861679790026244</c:v>
                </c:pt>
                <c:pt idx="422">
                  <c:v>-70.025721784776906</c:v>
                </c:pt>
                <c:pt idx="423">
                  <c:v>-70.189763779527553</c:v>
                </c:pt>
                <c:pt idx="424">
                  <c:v>-70.3538057742782</c:v>
                </c:pt>
                <c:pt idx="425">
                  <c:v>-70.517847769028862</c:v>
                </c:pt>
                <c:pt idx="426">
                  <c:v>-70.681889763779523</c:v>
                </c:pt>
                <c:pt idx="427">
                  <c:v>-70.845931758530185</c:v>
                </c:pt>
                <c:pt idx="428">
                  <c:v>-71.009973753280832</c:v>
                </c:pt>
                <c:pt idx="429">
                  <c:v>-71.174015748031493</c:v>
                </c:pt>
                <c:pt idx="430">
                  <c:v>-71.338057742782141</c:v>
                </c:pt>
                <c:pt idx="431">
                  <c:v>-71.502099737532802</c:v>
                </c:pt>
                <c:pt idx="432">
                  <c:v>-71.666141732283464</c:v>
                </c:pt>
                <c:pt idx="433">
                  <c:v>-71.830183727034111</c:v>
                </c:pt>
                <c:pt idx="434">
                  <c:v>-71.994225721784773</c:v>
                </c:pt>
                <c:pt idx="435">
                  <c:v>-72.15826771653542</c:v>
                </c:pt>
                <c:pt idx="436">
                  <c:v>-72.322309711286081</c:v>
                </c:pt>
                <c:pt idx="437">
                  <c:v>-72.486351706036743</c:v>
                </c:pt>
                <c:pt idx="438">
                  <c:v>-72.65039370078739</c:v>
                </c:pt>
                <c:pt idx="439">
                  <c:v>-72.814435695538052</c:v>
                </c:pt>
                <c:pt idx="440">
                  <c:v>-72.978477690288713</c:v>
                </c:pt>
                <c:pt idx="441">
                  <c:v>-73.14251968503936</c:v>
                </c:pt>
                <c:pt idx="442">
                  <c:v>-73.306561679790022</c:v>
                </c:pt>
                <c:pt idx="443">
                  <c:v>-73.470603674540669</c:v>
                </c:pt>
                <c:pt idx="444">
                  <c:v>-73.634645669291331</c:v>
                </c:pt>
                <c:pt idx="445">
                  <c:v>-73.798687664041992</c:v>
                </c:pt>
                <c:pt idx="446">
                  <c:v>-73.962729658792654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1-448A-BA46-6224AF7D11C9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'018C'!$DW$75:$DW$76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A1-448A-BA46-6224AF7D11C9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'018C'!$DX$75:$DX$76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A1-448A-BA46-6224AF7D11C9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'018C'!$DY$75:$DY$76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A1-448A-BA46-6224AF7D11C9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'018C'!$DZ$75:$DZ$76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A1-448A-BA46-6224AF7D11C9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'018C'!$EA$75:$EA$76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A1-448A-BA46-6224AF7D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'019C'!$AD$12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'019C'!$AD$14:$AD$411</c:f>
              <c:numCache>
                <c:formatCode>0</c:formatCode>
                <c:ptCount val="398"/>
                <c:pt idx="0">
                  <c:v>2.3695155473407099</c:v>
                </c:pt>
                <c:pt idx="1">
                  <c:v>1.9859462477329139</c:v>
                </c:pt>
                <c:pt idx="2">
                  <c:v>2.7624013799147749</c:v>
                </c:pt>
                <c:pt idx="3">
                  <c:v>2.0040402958451144</c:v>
                </c:pt>
                <c:pt idx="4">
                  <c:v>1.0007236225441787</c:v>
                </c:pt>
                <c:pt idx="5">
                  <c:v>0.35</c:v>
                </c:pt>
                <c:pt idx="6">
                  <c:v>2.3835179724260103</c:v>
                </c:pt>
                <c:pt idx="7">
                  <c:v>0.35</c:v>
                </c:pt>
                <c:pt idx="8">
                  <c:v>0.35</c:v>
                </c:pt>
                <c:pt idx="9">
                  <c:v>0.86152221264999351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2.4870355400000559</c:v>
                </c:pt>
                <c:pt idx="19">
                  <c:v>0.35</c:v>
                </c:pt>
                <c:pt idx="20">
                  <c:v>0.35</c:v>
                </c:pt>
                <c:pt idx="21">
                  <c:v>1.6929587358686502</c:v>
                </c:pt>
                <c:pt idx="22">
                  <c:v>1.3172545797575679</c:v>
                </c:pt>
                <c:pt idx="23">
                  <c:v>2.0420887795909759</c:v>
                </c:pt>
                <c:pt idx="24">
                  <c:v>1.9412402535057414</c:v>
                </c:pt>
                <c:pt idx="25">
                  <c:v>0.35</c:v>
                </c:pt>
                <c:pt idx="26">
                  <c:v>0.35</c:v>
                </c:pt>
                <c:pt idx="27">
                  <c:v>1.0386283451983218</c:v>
                </c:pt>
                <c:pt idx="28">
                  <c:v>0.35</c:v>
                </c:pt>
                <c:pt idx="29">
                  <c:v>3.700987322635017</c:v>
                </c:pt>
                <c:pt idx="30">
                  <c:v>3.0874659241459681</c:v>
                </c:pt>
                <c:pt idx="31">
                  <c:v>2.2797600907116742</c:v>
                </c:pt>
                <c:pt idx="32">
                  <c:v>2.8186520628222347</c:v>
                </c:pt>
                <c:pt idx="33">
                  <c:v>2.2712751871167276</c:v>
                </c:pt>
                <c:pt idx="34">
                  <c:v>3.4662979616089236</c:v>
                </c:pt>
                <c:pt idx="35">
                  <c:v>1.956042243446783</c:v>
                </c:pt>
                <c:pt idx="36">
                  <c:v>2.2133513526846182</c:v>
                </c:pt>
                <c:pt idx="37">
                  <c:v>0.35</c:v>
                </c:pt>
                <c:pt idx="38">
                  <c:v>10.496790507570759</c:v>
                </c:pt>
                <c:pt idx="39">
                  <c:v>2.3306657721484831</c:v>
                </c:pt>
                <c:pt idx="40">
                  <c:v>2.4016299734439492</c:v>
                </c:pt>
                <c:pt idx="41">
                  <c:v>4.9306871236582399</c:v>
                </c:pt>
                <c:pt idx="42">
                  <c:v>5.2624516676268538</c:v>
                </c:pt>
                <c:pt idx="43">
                  <c:v>0.35</c:v>
                </c:pt>
                <c:pt idx="44">
                  <c:v>2.4438380463826448</c:v>
                </c:pt>
                <c:pt idx="45">
                  <c:v>1.8788320660631599</c:v>
                </c:pt>
                <c:pt idx="46">
                  <c:v>2.3537628849171353</c:v>
                </c:pt>
                <c:pt idx="47">
                  <c:v>2.2758966817494071</c:v>
                </c:pt>
                <c:pt idx="48">
                  <c:v>2.5199244858709329</c:v>
                </c:pt>
                <c:pt idx="49">
                  <c:v>2.2200774713429858</c:v>
                </c:pt>
                <c:pt idx="50">
                  <c:v>1.9156368111696693</c:v>
                </c:pt>
                <c:pt idx="51">
                  <c:v>1.7870443161840601</c:v>
                </c:pt>
                <c:pt idx="52">
                  <c:v>1.2150011924279536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1.4438925913483267</c:v>
                </c:pt>
                <c:pt idx="69">
                  <c:v>2.6669039717797713</c:v>
                </c:pt>
                <c:pt idx="70">
                  <c:v>2.089163916965552</c:v>
                </c:pt>
                <c:pt idx="71">
                  <c:v>2.3599721859933935</c:v>
                </c:pt>
                <c:pt idx="72">
                  <c:v>2.2068606807085187</c:v>
                </c:pt>
                <c:pt idx="73">
                  <c:v>2.8287876317043255</c:v>
                </c:pt>
                <c:pt idx="74">
                  <c:v>2.7475380666601668</c:v>
                </c:pt>
                <c:pt idx="75">
                  <c:v>2.7916594380123554</c:v>
                </c:pt>
                <c:pt idx="76">
                  <c:v>3.6404318559472326</c:v>
                </c:pt>
                <c:pt idx="77">
                  <c:v>3.3370598926771224</c:v>
                </c:pt>
                <c:pt idx="78">
                  <c:v>3.2561674612169478</c:v>
                </c:pt>
                <c:pt idx="79">
                  <c:v>3.1178148905668741</c:v>
                </c:pt>
                <c:pt idx="80">
                  <c:v>3.1346201747297657</c:v>
                </c:pt>
                <c:pt idx="81">
                  <c:v>2.6991733049705831</c:v>
                </c:pt>
                <c:pt idx="82">
                  <c:v>3.1886818300084965</c:v>
                </c:pt>
                <c:pt idx="83">
                  <c:v>5.3756101247375021</c:v>
                </c:pt>
                <c:pt idx="84">
                  <c:v>3.9926103215006998</c:v>
                </c:pt>
                <c:pt idx="85">
                  <c:v>3.4018998902127704</c:v>
                </c:pt>
                <c:pt idx="86">
                  <c:v>3.3404197822644415</c:v>
                </c:pt>
                <c:pt idx="87">
                  <c:v>5.1471281037905623</c:v>
                </c:pt>
                <c:pt idx="88">
                  <c:v>2.8940542062379091</c:v>
                </c:pt>
                <c:pt idx="89">
                  <c:v>6.2851775183658081</c:v>
                </c:pt>
                <c:pt idx="90">
                  <c:v>4.4173366769928943</c:v>
                </c:pt>
                <c:pt idx="91">
                  <c:v>3.3993086246120532</c:v>
                </c:pt>
                <c:pt idx="92">
                  <c:v>9.2580031671373462</c:v>
                </c:pt>
                <c:pt idx="93">
                  <c:v>17.759280331520984</c:v>
                </c:pt>
                <c:pt idx="94">
                  <c:v>49.160272614010658</c:v>
                </c:pt>
                <c:pt idx="95">
                  <c:v>41.293227367702151</c:v>
                </c:pt>
                <c:pt idx="96">
                  <c:v>10.117218746786708</c:v>
                </c:pt>
                <c:pt idx="97">
                  <c:v>2.9344071807567227</c:v>
                </c:pt>
                <c:pt idx="98">
                  <c:v>3.0148291681018224</c:v>
                </c:pt>
                <c:pt idx="99">
                  <c:v>10.303525748949184</c:v>
                </c:pt>
                <c:pt idx="100">
                  <c:v>5.8166418276305905</c:v>
                </c:pt>
                <c:pt idx="101">
                  <c:v>5.6414660797353431</c:v>
                </c:pt>
                <c:pt idx="102">
                  <c:v>5.5326715944311466</c:v>
                </c:pt>
                <c:pt idx="103">
                  <c:v>5.0563761150218447</c:v>
                </c:pt>
                <c:pt idx="104">
                  <c:v>4.7525268610206499</c:v>
                </c:pt>
                <c:pt idx="105">
                  <c:v>4.2944915936213297</c:v>
                </c:pt>
                <c:pt idx="106">
                  <c:v>4.4732906392887584</c:v>
                </c:pt>
                <c:pt idx="107">
                  <c:v>4.671807976466674</c:v>
                </c:pt>
                <c:pt idx="108">
                  <c:v>4.7770444394216245</c:v>
                </c:pt>
                <c:pt idx="109">
                  <c:v>4.7526350166899602</c:v>
                </c:pt>
                <c:pt idx="110">
                  <c:v>4.9037888750013909</c:v>
                </c:pt>
                <c:pt idx="111">
                  <c:v>4.5332299288054436</c:v>
                </c:pt>
                <c:pt idx="112">
                  <c:v>4.2640519008403226</c:v>
                </c:pt>
                <c:pt idx="113">
                  <c:v>4.2418404212166063</c:v>
                </c:pt>
                <c:pt idx="114">
                  <c:v>4.2348610113458953</c:v>
                </c:pt>
                <c:pt idx="115">
                  <c:v>4.1547215852302397</c:v>
                </c:pt>
                <c:pt idx="116">
                  <c:v>3.3501488425326595</c:v>
                </c:pt>
                <c:pt idx="117">
                  <c:v>3.4537373788654446</c:v>
                </c:pt>
                <c:pt idx="118">
                  <c:v>3.5916656877141904</c:v>
                </c:pt>
                <c:pt idx="119">
                  <c:v>4.6285281119932158</c:v>
                </c:pt>
                <c:pt idx="120">
                  <c:v>3.5418363202408285</c:v>
                </c:pt>
                <c:pt idx="121">
                  <c:v>4.1415165712783626</c:v>
                </c:pt>
                <c:pt idx="122">
                  <c:v>4.5912979722763883</c:v>
                </c:pt>
                <c:pt idx="123">
                  <c:v>5.0986777309758882</c:v>
                </c:pt>
                <c:pt idx="124">
                  <c:v>5.0501400932134324</c:v>
                </c:pt>
                <c:pt idx="125">
                  <c:v>4.6491767828773565</c:v>
                </c:pt>
                <c:pt idx="126">
                  <c:v>5.3833453989317785</c:v>
                </c:pt>
                <c:pt idx="127">
                  <c:v>4.883113248267879</c:v>
                </c:pt>
                <c:pt idx="128">
                  <c:v>4.4498895651249732</c:v>
                </c:pt>
                <c:pt idx="129">
                  <c:v>4.1303190823886018</c:v>
                </c:pt>
                <c:pt idx="130">
                  <c:v>4.3385323618779186</c:v>
                </c:pt>
                <c:pt idx="131">
                  <c:v>4.9871975615762292</c:v>
                </c:pt>
                <c:pt idx="132">
                  <c:v>4.7634003986062385</c:v>
                </c:pt>
                <c:pt idx="133">
                  <c:v>4.277406910530515</c:v>
                </c:pt>
                <c:pt idx="134">
                  <c:v>3.6436015509792568</c:v>
                </c:pt>
                <c:pt idx="135">
                  <c:v>1.4718257536427817</c:v>
                </c:pt>
                <c:pt idx="136">
                  <c:v>5.9060786883157057</c:v>
                </c:pt>
                <c:pt idx="137">
                  <c:v>3.0660459509026436</c:v>
                </c:pt>
                <c:pt idx="138">
                  <c:v>2.8181115839006616</c:v>
                </c:pt>
                <c:pt idx="139">
                  <c:v>5.0326594843126244</c:v>
                </c:pt>
                <c:pt idx="140">
                  <c:v>4.9539268834761332</c:v>
                </c:pt>
                <c:pt idx="141">
                  <c:v>4.7517946171275884</c:v>
                </c:pt>
                <c:pt idx="142">
                  <c:v>4.4478663343456892</c:v>
                </c:pt>
                <c:pt idx="143">
                  <c:v>4.2349254130624319</c:v>
                </c:pt>
                <c:pt idx="144">
                  <c:v>4.1515763915695523</c:v>
                </c:pt>
                <c:pt idx="145">
                  <c:v>5.0094228108857575</c:v>
                </c:pt>
                <c:pt idx="146">
                  <c:v>5.6490825291288456</c:v>
                </c:pt>
                <c:pt idx="147">
                  <c:v>5.54732669307724</c:v>
                </c:pt>
                <c:pt idx="148">
                  <c:v>5.5878963131027728</c:v>
                </c:pt>
                <c:pt idx="149">
                  <c:v>4.9188818819098632</c:v>
                </c:pt>
                <c:pt idx="150">
                  <c:v>5.1290867628111858</c:v>
                </c:pt>
                <c:pt idx="151">
                  <c:v>4.8373208639982508</c:v>
                </c:pt>
                <c:pt idx="152">
                  <c:v>4.3692652349841987</c:v>
                </c:pt>
                <c:pt idx="153">
                  <c:v>4.534222762161602</c:v>
                </c:pt>
                <c:pt idx="154">
                  <c:v>4.6629150131525279</c:v>
                </c:pt>
                <c:pt idx="155">
                  <c:v>4.5893370333883894</c:v>
                </c:pt>
                <c:pt idx="156">
                  <c:v>4.6603501850163251</c:v>
                </c:pt>
                <c:pt idx="157">
                  <c:v>4.8073230981474708</c:v>
                </c:pt>
                <c:pt idx="158">
                  <c:v>4.6558677068448198</c:v>
                </c:pt>
                <c:pt idx="159">
                  <c:v>4.0624823853722383</c:v>
                </c:pt>
                <c:pt idx="160">
                  <c:v>4.1840994464305901</c:v>
                </c:pt>
                <c:pt idx="161">
                  <c:v>4.8901211096228572</c:v>
                </c:pt>
                <c:pt idx="162">
                  <c:v>4.8228515495421922</c:v>
                </c:pt>
                <c:pt idx="163">
                  <c:v>4.4071428743950865</c:v>
                </c:pt>
                <c:pt idx="164">
                  <c:v>5.3697384562521151</c:v>
                </c:pt>
                <c:pt idx="165">
                  <c:v>4.8702334165324217</c:v>
                </c:pt>
                <c:pt idx="166">
                  <c:v>5.1468632466861983</c:v>
                </c:pt>
                <c:pt idx="167">
                  <c:v>5.4223820281263446</c:v>
                </c:pt>
                <c:pt idx="168">
                  <c:v>5.1624650272240409</c:v>
                </c:pt>
                <c:pt idx="169">
                  <c:v>4.8115678846689827</c:v>
                </c:pt>
                <c:pt idx="170">
                  <c:v>6.1034283341675302</c:v>
                </c:pt>
                <c:pt idx="171">
                  <c:v>5.0112045390856856</c:v>
                </c:pt>
                <c:pt idx="172">
                  <c:v>4.7558890354451915</c:v>
                </c:pt>
                <c:pt idx="173">
                  <c:v>4.3189604683838212</c:v>
                </c:pt>
                <c:pt idx="174">
                  <c:v>3.8720947231368354</c:v>
                </c:pt>
                <c:pt idx="175">
                  <c:v>3.3405481912139114</c:v>
                </c:pt>
                <c:pt idx="176">
                  <c:v>3.3747539364586987</c:v>
                </c:pt>
                <c:pt idx="177">
                  <c:v>3.5858503486041524</c:v>
                </c:pt>
                <c:pt idx="178">
                  <c:v>4.6405240483296879</c:v>
                </c:pt>
                <c:pt idx="179">
                  <c:v>4.504246835399683</c:v>
                </c:pt>
                <c:pt idx="180">
                  <c:v>4.398991557520727</c:v>
                </c:pt>
                <c:pt idx="181">
                  <c:v>4.4784480434281537</c:v>
                </c:pt>
                <c:pt idx="182">
                  <c:v>3.9791249154423118</c:v>
                </c:pt>
                <c:pt idx="183">
                  <c:v>3.8913264801351475</c:v>
                </c:pt>
                <c:pt idx="184">
                  <c:v>3.86018401016163</c:v>
                </c:pt>
                <c:pt idx="185">
                  <c:v>4.3200010622126852</c:v>
                </c:pt>
                <c:pt idx="186">
                  <c:v>4.6902190554987309</c:v>
                </c:pt>
                <c:pt idx="187">
                  <c:v>4.6774990618432533</c:v>
                </c:pt>
                <c:pt idx="188">
                  <c:v>4.531107254414545</c:v>
                </c:pt>
                <c:pt idx="189">
                  <c:v>4.8813091458448534</c:v>
                </c:pt>
                <c:pt idx="190">
                  <c:v>4.7433731853075471</c:v>
                </c:pt>
                <c:pt idx="191">
                  <c:v>7.3305298313877341</c:v>
                </c:pt>
                <c:pt idx="192">
                  <c:v>7.5976362913711206</c:v>
                </c:pt>
                <c:pt idx="193">
                  <c:v>6.2379894862533263</c:v>
                </c:pt>
                <c:pt idx="194">
                  <c:v>5.1328945446489502</c:v>
                </c:pt>
                <c:pt idx="195">
                  <c:v>4.6975233155663103</c:v>
                </c:pt>
                <c:pt idx="196">
                  <c:v>4.4514459121494685</c:v>
                </c:pt>
                <c:pt idx="197">
                  <c:v>5.7676399844738384</c:v>
                </c:pt>
                <c:pt idx="198">
                  <c:v>5.3571062083419143</c:v>
                </c:pt>
                <c:pt idx="199">
                  <c:v>5.8327837751404648</c:v>
                </c:pt>
                <c:pt idx="200">
                  <c:v>6.1392405866574968</c:v>
                </c:pt>
                <c:pt idx="201">
                  <c:v>5.5125939039308314</c:v>
                </c:pt>
                <c:pt idx="202">
                  <c:v>4.8107707346590782</c:v>
                </c:pt>
                <c:pt idx="203">
                  <c:v>4.6730453398636707</c:v>
                </c:pt>
                <c:pt idx="204">
                  <c:v>5.0381170123732781</c:v>
                </c:pt>
                <c:pt idx="205">
                  <c:v>5.4180200074566915</c:v>
                </c:pt>
                <c:pt idx="206">
                  <c:v>4.6674313177824693</c:v>
                </c:pt>
                <c:pt idx="207">
                  <c:v>4.2317773365023541</c:v>
                </c:pt>
                <c:pt idx="208">
                  <c:v>4.0116825525390638</c:v>
                </c:pt>
                <c:pt idx="209">
                  <c:v>4.097012919597649</c:v>
                </c:pt>
                <c:pt idx="210">
                  <c:v>4.2602353732738418</c:v>
                </c:pt>
                <c:pt idx="211">
                  <c:v>4.301221187380504</c:v>
                </c:pt>
                <c:pt idx="212">
                  <c:v>4.4857768809434599</c:v>
                </c:pt>
                <c:pt idx="213">
                  <c:v>4.3872553212476131</c:v>
                </c:pt>
                <c:pt idx="214">
                  <c:v>4.1162640223855806</c:v>
                </c:pt>
                <c:pt idx="215">
                  <c:v>3.731570024198442</c:v>
                </c:pt>
                <c:pt idx="216">
                  <c:v>3.8655886458566955</c:v>
                </c:pt>
                <c:pt idx="217">
                  <c:v>3.8374467648077886</c:v>
                </c:pt>
                <c:pt idx="218">
                  <c:v>4.1921266384602607</c:v>
                </c:pt>
                <c:pt idx="219">
                  <c:v>4.146852114377511</c:v>
                </c:pt>
                <c:pt idx="220">
                  <c:v>4.1490589492604641</c:v>
                </c:pt>
                <c:pt idx="221">
                  <c:v>4.4380152249238423</c:v>
                </c:pt>
                <c:pt idx="222">
                  <c:v>4.5774229581096932</c:v>
                </c:pt>
                <c:pt idx="223">
                  <c:v>4.4587978739730074</c:v>
                </c:pt>
                <c:pt idx="224">
                  <c:v>4.4069703031821863</c:v>
                </c:pt>
                <c:pt idx="225">
                  <c:v>4.4099015586088388</c:v>
                </c:pt>
                <c:pt idx="226">
                  <c:v>4.4109514600093362</c:v>
                </c:pt>
                <c:pt idx="227">
                  <c:v>4.3261967732233337</c:v>
                </c:pt>
                <c:pt idx="228">
                  <c:v>4.4511929876154692</c:v>
                </c:pt>
                <c:pt idx="229">
                  <c:v>4.7012469519139177</c:v>
                </c:pt>
                <c:pt idx="230">
                  <c:v>4.8545929831221244</c:v>
                </c:pt>
                <c:pt idx="231">
                  <c:v>4.8743232025346384</c:v>
                </c:pt>
                <c:pt idx="232">
                  <c:v>4.8655023372929049</c:v>
                </c:pt>
                <c:pt idx="233">
                  <c:v>4.8109185501898963</c:v>
                </c:pt>
                <c:pt idx="234">
                  <c:v>4.984648735646374</c:v>
                </c:pt>
                <c:pt idx="235">
                  <c:v>5.0038648698527552</c:v>
                </c:pt>
                <c:pt idx="236">
                  <c:v>4.965530374430827</c:v>
                </c:pt>
                <c:pt idx="237">
                  <c:v>4.7566152502587045</c:v>
                </c:pt>
                <c:pt idx="238">
                  <c:v>4.5552944362539884</c:v>
                </c:pt>
                <c:pt idx="239">
                  <c:v>4.4962911779184971</c:v>
                </c:pt>
                <c:pt idx="240">
                  <c:v>4.6244175541467509</c:v>
                </c:pt>
                <c:pt idx="241">
                  <c:v>5.1883122788199447</c:v>
                </c:pt>
                <c:pt idx="242">
                  <c:v>4.8645461687560498</c:v>
                </c:pt>
                <c:pt idx="243">
                  <c:v>4.2209546717778279</c:v>
                </c:pt>
                <c:pt idx="244">
                  <c:v>4.5355460625457393</c:v>
                </c:pt>
                <c:pt idx="245">
                  <c:v>4.486613176936002</c:v>
                </c:pt>
                <c:pt idx="246">
                  <c:v>4.2978614316961483</c:v>
                </c:pt>
                <c:pt idx="247">
                  <c:v>4.3907743363171985</c:v>
                </c:pt>
                <c:pt idx="248">
                  <c:v>4.3312490468554738</c:v>
                </c:pt>
                <c:pt idx="249">
                  <c:v>4.3798928422481245</c:v>
                </c:pt>
                <c:pt idx="250">
                  <c:v>4.5026048901984304</c:v>
                </c:pt>
                <c:pt idx="251">
                  <c:v>4.554269636442795</c:v>
                </c:pt>
                <c:pt idx="252">
                  <c:v>4.7645776891641471</c:v>
                </c:pt>
                <c:pt idx="253">
                  <c:v>4.925588031761075</c:v>
                </c:pt>
                <c:pt idx="254">
                  <c:v>4.8417108030486791</c:v>
                </c:pt>
                <c:pt idx="255">
                  <c:v>4.8107280385420879</c:v>
                </c:pt>
                <c:pt idx="256">
                  <c:v>5.1004305776431913</c:v>
                </c:pt>
                <c:pt idx="257">
                  <c:v>5.4084881607709736</c:v>
                </c:pt>
                <c:pt idx="258">
                  <c:v>5.8218004546689528</c:v>
                </c:pt>
                <c:pt idx="259">
                  <c:v>5.7256692134232523</c:v>
                </c:pt>
                <c:pt idx="260">
                  <c:v>5.565955920556795</c:v>
                </c:pt>
                <c:pt idx="261">
                  <c:v>5.8618030560336738</c:v>
                </c:pt>
                <c:pt idx="262">
                  <c:v>5.9982264108417773</c:v>
                </c:pt>
                <c:pt idx="263">
                  <c:v>6.3049545617951708</c:v>
                </c:pt>
                <c:pt idx="264">
                  <c:v>6.2296574458226956</c:v>
                </c:pt>
                <c:pt idx="265">
                  <c:v>6.1477958903881849</c:v>
                </c:pt>
                <c:pt idx="266">
                  <c:v>6.0402452106665159</c:v>
                </c:pt>
                <c:pt idx="267">
                  <c:v>6.3029950329840592</c:v>
                </c:pt>
                <c:pt idx="268">
                  <c:v>6.0761685918409398</c:v>
                </c:pt>
                <c:pt idx="269">
                  <c:v>6.3278141494053255</c:v>
                </c:pt>
                <c:pt idx="270">
                  <c:v>6.6290982461031831</c:v>
                </c:pt>
                <c:pt idx="271">
                  <c:v>6.4435207866590023</c:v>
                </c:pt>
                <c:pt idx="272">
                  <c:v>6.6085386624405071</c:v>
                </c:pt>
                <c:pt idx="273">
                  <c:v>6.6096811272432934</c:v>
                </c:pt>
                <c:pt idx="274">
                  <c:v>7.2439116896309663</c:v>
                </c:pt>
                <c:pt idx="275">
                  <c:v>7.7070796240813042</c:v>
                </c:pt>
                <c:pt idx="276">
                  <c:v>7.8088436763177747</c:v>
                </c:pt>
                <c:pt idx="277">
                  <c:v>8.1883191756408635</c:v>
                </c:pt>
                <c:pt idx="278">
                  <c:v>8.2353869943691347</c:v>
                </c:pt>
                <c:pt idx="279">
                  <c:v>7.9902353731969029</c:v>
                </c:pt>
                <c:pt idx="280">
                  <c:v>7.5945220141907051</c:v>
                </c:pt>
                <c:pt idx="281">
                  <c:v>7.2738328957575149</c:v>
                </c:pt>
                <c:pt idx="282">
                  <c:v>5.8419972388516612</c:v>
                </c:pt>
                <c:pt idx="283">
                  <c:v>19.403217995095865</c:v>
                </c:pt>
                <c:pt idx="284">
                  <c:v>4.1940977269530162</c:v>
                </c:pt>
                <c:pt idx="285">
                  <c:v>3.3925473517825533</c:v>
                </c:pt>
                <c:pt idx="286">
                  <c:v>2.4409340403761828</c:v>
                </c:pt>
                <c:pt idx="287">
                  <c:v>3.7263540816882168</c:v>
                </c:pt>
                <c:pt idx="288">
                  <c:v>12.455730954387619</c:v>
                </c:pt>
                <c:pt idx="289">
                  <c:v>14.498378019656828</c:v>
                </c:pt>
                <c:pt idx="290">
                  <c:v>12.361783026602144</c:v>
                </c:pt>
                <c:pt idx="291">
                  <c:v>11.449454908009935</c:v>
                </c:pt>
                <c:pt idx="292">
                  <c:v>7.9749642831409346</c:v>
                </c:pt>
                <c:pt idx="293">
                  <c:v>5.7982371555814307</c:v>
                </c:pt>
                <c:pt idx="294">
                  <c:v>3.6834568717111908</c:v>
                </c:pt>
                <c:pt idx="295">
                  <c:v>2.9753555018842341</c:v>
                </c:pt>
                <c:pt idx="296">
                  <c:v>2.6966084470101155</c:v>
                </c:pt>
                <c:pt idx="297">
                  <c:v>2.858805073728993</c:v>
                </c:pt>
                <c:pt idx="298">
                  <c:v>2.9157921975301671</c:v>
                </c:pt>
                <c:pt idx="299">
                  <c:v>3.1975317378440797</c:v>
                </c:pt>
                <c:pt idx="300">
                  <c:v>3.0632033024739895</c:v>
                </c:pt>
                <c:pt idx="301">
                  <c:v>3.376071657109744</c:v>
                </c:pt>
                <c:pt idx="302">
                  <c:v>4.1501245907180619</c:v>
                </c:pt>
                <c:pt idx="303">
                  <c:v>3.6683618341654896</c:v>
                </c:pt>
                <c:pt idx="304">
                  <c:v>4.0969126054463683</c:v>
                </c:pt>
                <c:pt idx="305">
                  <c:v>4.7892090969390235</c:v>
                </c:pt>
                <c:pt idx="306">
                  <c:v>6.8976222291666733</c:v>
                </c:pt>
                <c:pt idx="307">
                  <c:v>8.066313453417548</c:v>
                </c:pt>
                <c:pt idx="308">
                  <c:v>8.4298564552194559</c:v>
                </c:pt>
                <c:pt idx="309">
                  <c:v>5.9956669610522901</c:v>
                </c:pt>
                <c:pt idx="310">
                  <c:v>4.2537504989800263</c:v>
                </c:pt>
                <c:pt idx="311">
                  <c:v>3.6697013466986088</c:v>
                </c:pt>
                <c:pt idx="312">
                  <c:v>3.0150201489925088</c:v>
                </c:pt>
                <c:pt idx="313">
                  <c:v>3.9738887521499722</c:v>
                </c:pt>
                <c:pt idx="314">
                  <c:v>4.2100588102198735</c:v>
                </c:pt>
                <c:pt idx="315">
                  <c:v>4.8863043754516049</c:v>
                </c:pt>
                <c:pt idx="316">
                  <c:v>3.8772357269980064</c:v>
                </c:pt>
                <c:pt idx="317">
                  <c:v>5.2637890927348447</c:v>
                </c:pt>
                <c:pt idx="318">
                  <c:v>3.9161225059984601</c:v>
                </c:pt>
                <c:pt idx="319">
                  <c:v>7.2559983180043517</c:v>
                </c:pt>
                <c:pt idx="320">
                  <c:v>9.5239063483918383</c:v>
                </c:pt>
                <c:pt idx="321">
                  <c:v>6.6440410171264261</c:v>
                </c:pt>
                <c:pt idx="322">
                  <c:v>5.2301840604902807</c:v>
                </c:pt>
                <c:pt idx="323">
                  <c:v>4.3650490627317975</c:v>
                </c:pt>
                <c:pt idx="324">
                  <c:v>2.5124962653165666</c:v>
                </c:pt>
                <c:pt idx="325">
                  <c:v>3.0911951306629124</c:v>
                </c:pt>
                <c:pt idx="326">
                  <c:v>3.0299692306421502</c:v>
                </c:pt>
                <c:pt idx="327">
                  <c:v>3.4767459720782448</c:v>
                </c:pt>
                <c:pt idx="328">
                  <c:v>2.6333800842580608</c:v>
                </c:pt>
                <c:pt idx="329">
                  <c:v>2.523205676354908</c:v>
                </c:pt>
                <c:pt idx="330">
                  <c:v>2.7536529332323254</c:v>
                </c:pt>
                <c:pt idx="331">
                  <c:v>2.8338456151525109</c:v>
                </c:pt>
                <c:pt idx="332">
                  <c:v>3.0097058951200633</c:v>
                </c:pt>
                <c:pt idx="333">
                  <c:v>3.1321574670128616</c:v>
                </c:pt>
                <c:pt idx="334">
                  <c:v>3.5592704004706537</c:v>
                </c:pt>
                <c:pt idx="335">
                  <c:v>3.8988312354847623</c:v>
                </c:pt>
                <c:pt idx="336">
                  <c:v>4.4224527502387829</c:v>
                </c:pt>
                <c:pt idx="337">
                  <c:v>5.7293438093931357</c:v>
                </c:pt>
                <c:pt idx="338">
                  <c:v>5.8274695971799311</c:v>
                </c:pt>
                <c:pt idx="339">
                  <c:v>4.9291542331347138</c:v>
                </c:pt>
                <c:pt idx="340">
                  <c:v>4.2618839566416966</c:v>
                </c:pt>
                <c:pt idx="341">
                  <c:v>4.9757960623856849</c:v>
                </c:pt>
                <c:pt idx="342">
                  <c:v>6.2090866136957068</c:v>
                </c:pt>
                <c:pt idx="343">
                  <c:v>7.7285475895946067</c:v>
                </c:pt>
                <c:pt idx="344">
                  <c:v>8.7453227560782363</c:v>
                </c:pt>
                <c:pt idx="345">
                  <c:v>16.228242361697021</c:v>
                </c:pt>
                <c:pt idx="346">
                  <c:v>22.891830243394768</c:v>
                </c:pt>
                <c:pt idx="347">
                  <c:v>20.075934644061196</c:v>
                </c:pt>
                <c:pt idx="348">
                  <c:v>23.889191164836141</c:v>
                </c:pt>
                <c:pt idx="349">
                  <c:v>24.998307940818389</c:v>
                </c:pt>
                <c:pt idx="350">
                  <c:v>24.509174760423509</c:v>
                </c:pt>
                <c:pt idx="351">
                  <c:v>26.929946868923551</c:v>
                </c:pt>
                <c:pt idx="352">
                  <c:v>23.423282309359461</c:v>
                </c:pt>
                <c:pt idx="353">
                  <c:v>24.820451888802733</c:v>
                </c:pt>
                <c:pt idx="354">
                  <c:v>27.912220910415133</c:v>
                </c:pt>
                <c:pt idx="355">
                  <c:v>27.676515078308885</c:v>
                </c:pt>
                <c:pt idx="356">
                  <c:v>26.000464960467777</c:v>
                </c:pt>
                <c:pt idx="357">
                  <c:v>25.780091248648688</c:v>
                </c:pt>
                <c:pt idx="358">
                  <c:v>24.008072424155191</c:v>
                </c:pt>
                <c:pt idx="359">
                  <c:v>23.617075213261881</c:v>
                </c:pt>
                <c:pt idx="360">
                  <c:v>23.715897967069818</c:v>
                </c:pt>
                <c:pt idx="361">
                  <c:v>26.541388583174431</c:v>
                </c:pt>
                <c:pt idx="362">
                  <c:v>25.601131752560846</c:v>
                </c:pt>
                <c:pt idx="363">
                  <c:v>26.451949312322622</c:v>
                </c:pt>
                <c:pt idx="364">
                  <c:v>25.8622774961669</c:v>
                </c:pt>
                <c:pt idx="365">
                  <c:v>26.819315699892645</c:v>
                </c:pt>
                <c:pt idx="366">
                  <c:v>25.878777311820134</c:v>
                </c:pt>
                <c:pt idx="367">
                  <c:v>28.776694082687378</c:v>
                </c:pt>
                <c:pt idx="368">
                  <c:v>24.194262403953562</c:v>
                </c:pt>
                <c:pt idx="369">
                  <c:v>27.253321837399508</c:v>
                </c:pt>
                <c:pt idx="370">
                  <c:v>32.115212608183953</c:v>
                </c:pt>
                <c:pt idx="371">
                  <c:v>31.079958082773832</c:v>
                </c:pt>
                <c:pt idx="372">
                  <c:v>24.898717724293824</c:v>
                </c:pt>
                <c:pt idx="373">
                  <c:v>15.552486508835379</c:v>
                </c:pt>
                <c:pt idx="374">
                  <c:v>8.8524582712350526</c:v>
                </c:pt>
                <c:pt idx="375">
                  <c:v>9.8322370713202929</c:v>
                </c:pt>
                <c:pt idx="376">
                  <c:v>12.298155053789497</c:v>
                </c:pt>
                <c:pt idx="377">
                  <c:v>11.718254246292517</c:v>
                </c:pt>
                <c:pt idx="378">
                  <c:v>10.295793271771636</c:v>
                </c:pt>
                <c:pt idx="379">
                  <c:v>10.746282410684811</c:v>
                </c:pt>
                <c:pt idx="380">
                  <c:v>10.313770475233753</c:v>
                </c:pt>
                <c:pt idx="381">
                  <c:v>10.747243387510501</c:v>
                </c:pt>
                <c:pt idx="382">
                  <c:v>13.421996795085343</c:v>
                </c:pt>
                <c:pt idx="383">
                  <c:v>15.520136714923455</c:v>
                </c:pt>
                <c:pt idx="384">
                  <c:v>14.032251478925328</c:v>
                </c:pt>
                <c:pt idx="385">
                  <c:v>11.610512528556354</c:v>
                </c:pt>
                <c:pt idx="386">
                  <c:v>11.170944508130727</c:v>
                </c:pt>
                <c:pt idx="387">
                  <c:v>18.047349999116335</c:v>
                </c:pt>
                <c:pt idx="388">
                  <c:v>16.631085732210924</c:v>
                </c:pt>
                <c:pt idx="389">
                  <c:v>15.905314975453157</c:v>
                </c:pt>
                <c:pt idx="390">
                  <c:v>12.988185610478901</c:v>
                </c:pt>
                <c:pt idx="391">
                  <c:v>13.762412565092919</c:v>
                </c:pt>
                <c:pt idx="392">
                  <c:v>9.7223028004854779</c:v>
                </c:pt>
                <c:pt idx="393">
                  <c:v>9.7713567327521158</c:v>
                </c:pt>
                <c:pt idx="394">
                  <c:v>11.194950773715794</c:v>
                </c:pt>
                <c:pt idx="395">
                  <c:v>11.150692140828241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E-47C3-A7B9-80D182D50BB4}"/>
            </c:ext>
          </c:extLst>
        </c:ser>
        <c:ser>
          <c:idx val="1"/>
          <c:order val="1"/>
          <c:tx>
            <c:strRef>
              <c:f>'019C'!$AC$12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'019C'!$AC$14:$AC$411</c:f>
              <c:numCache>
                <c:formatCode>0</c:formatCode>
                <c:ptCount val="398"/>
                <c:pt idx="0">
                  <c:v>25.545667477087747</c:v>
                </c:pt>
                <c:pt idx="1">
                  <c:v>19.546106194060329</c:v>
                </c:pt>
                <c:pt idx="2">
                  <c:v>31.579188952012814</c:v>
                </c:pt>
                <c:pt idx="3">
                  <c:v>19.806500005308152</c:v>
                </c:pt>
                <c:pt idx="4">
                  <c:v>9.180576957129972</c:v>
                </c:pt>
                <c:pt idx="5">
                  <c:v>1.8400000000000034</c:v>
                </c:pt>
                <c:pt idx="6">
                  <c:v>25.774258254202721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8.1309365222149808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3.5588607885419066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27.449404766017068</c:v>
                </c:pt>
                <c:pt idx="19">
                  <c:v>1.8400000000000034</c:v>
                </c:pt>
                <c:pt idx="20">
                  <c:v>4.3585055011684943</c:v>
                </c:pt>
                <c:pt idx="21">
                  <c:v>15.741479799072863</c:v>
                </c:pt>
                <c:pt idx="22">
                  <c:v>11.851002751864897</c:v>
                </c:pt>
                <c:pt idx="23">
                  <c:v>20.363462839171817</c:v>
                </c:pt>
                <c:pt idx="24">
                  <c:v>18.91539999957007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9.478131511290556</c:v>
                </c:pt>
                <c:pt idx="28">
                  <c:v>1.8400000000000034</c:v>
                </c:pt>
                <c:pt idx="29">
                  <c:v>41.02427243352404</c:v>
                </c:pt>
                <c:pt idx="30">
                  <c:v>35.579168740644619</c:v>
                </c:pt>
                <c:pt idx="31">
                  <c:v>24.081256407663389</c:v>
                </c:pt>
                <c:pt idx="32">
                  <c:v>32.340930663649857</c:v>
                </c:pt>
                <c:pt idx="33">
                  <c:v>23.943491348620768</c:v>
                </c:pt>
                <c:pt idx="34">
                  <c:v>39.195563206092679</c:v>
                </c:pt>
                <c:pt idx="35">
                  <c:v>19.122211805731482</c:v>
                </c:pt>
                <c:pt idx="36">
                  <c:v>23.009749939954972</c:v>
                </c:pt>
                <c:pt idx="37">
                  <c:v>1.8400000000000034</c:v>
                </c:pt>
                <c:pt idx="38">
                  <c:v>59.164365185539062</c:v>
                </c:pt>
                <c:pt idx="39">
                  <c:v>24.910960220229512</c:v>
                </c:pt>
                <c:pt idx="40">
                  <c:v>26.069537556495604</c:v>
                </c:pt>
                <c:pt idx="41">
                  <c:v>47.695683416215267</c:v>
                </c:pt>
                <c:pt idx="42">
                  <c:v>48.982660223937792</c:v>
                </c:pt>
                <c:pt idx="43">
                  <c:v>1.8400000000000034</c:v>
                </c:pt>
                <c:pt idx="44">
                  <c:v>26.754715170717105</c:v>
                </c:pt>
                <c:pt idx="45">
                  <c:v>18.065529520303286</c:v>
                </c:pt>
                <c:pt idx="46">
                  <c:v>25.288324420070239</c:v>
                </c:pt>
                <c:pt idx="47">
                  <c:v>24.018503443874593</c:v>
                </c:pt>
                <c:pt idx="48">
                  <c:v>27.972223875362019</c:v>
                </c:pt>
                <c:pt idx="49">
                  <c:v>23.117456653978209</c:v>
                </c:pt>
                <c:pt idx="50">
                  <c:v>18.562408904895875</c:v>
                </c:pt>
                <c:pt idx="51">
                  <c:v>16.880018284291154</c:v>
                </c:pt>
                <c:pt idx="52">
                  <c:v>10.938826182424322</c:v>
                </c:pt>
                <c:pt idx="53">
                  <c:v>4.423567615478305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13.059044854022133</c:v>
                </c:pt>
                <c:pt idx="69">
                  <c:v>30.218098838524554</c:v>
                </c:pt>
                <c:pt idx="70">
                  <c:v>21.069499054098998</c:v>
                </c:pt>
                <c:pt idx="71">
                  <c:v>25.389776276791466</c:v>
                </c:pt>
                <c:pt idx="72">
                  <c:v>22.906022448016088</c:v>
                </c:pt>
                <c:pt idx="73">
                  <c:v>32.474994259049652</c:v>
                </c:pt>
                <c:pt idx="74">
                  <c:v>31.372908431741578</c:v>
                </c:pt>
                <c:pt idx="75">
                  <c:v>31.979144662395726</c:v>
                </c:pt>
                <c:pt idx="76">
                  <c:v>40.576992700899453</c:v>
                </c:pt>
                <c:pt idx="77">
                  <c:v>38.066301961221122</c:v>
                </c:pt>
                <c:pt idx="78">
                  <c:v>37.307767958405996</c:v>
                </c:pt>
                <c:pt idx="79">
                  <c:v>35.905904671260743</c:v>
                </c:pt>
                <c:pt idx="80">
                  <c:v>36.083732823208877</c:v>
                </c:pt>
                <c:pt idx="81">
                  <c:v>30.687388245730688</c:v>
                </c:pt>
                <c:pt idx="82">
                  <c:v>36.641314484941638</c:v>
                </c:pt>
                <c:pt idx="83">
                  <c:v>49.388582004160142</c:v>
                </c:pt>
                <c:pt idx="84">
                  <c:v>42.977718372477106</c:v>
                </c:pt>
                <c:pt idx="85">
                  <c:v>38.644906341781272</c:v>
                </c:pt>
                <c:pt idx="86">
                  <c:v>38.096907495095842</c:v>
                </c:pt>
                <c:pt idx="87">
                  <c:v>48.552430075831367</c:v>
                </c:pt>
                <c:pt idx="88">
                  <c:v>33.315088244558524</c:v>
                </c:pt>
                <c:pt idx="89">
                  <c:v>52.172556012145719</c:v>
                </c:pt>
                <c:pt idx="90">
                  <c:v>45.353652596331131</c:v>
                </c:pt>
                <c:pt idx="91">
                  <c:v>38.622259481227026</c:v>
                </c:pt>
                <c:pt idx="92">
                  <c:v>57.747985189176568</c:v>
                </c:pt>
                <c:pt idx="93">
                  <c:v>62.564511889900572</c:v>
                </c:pt>
                <c:pt idx="94">
                  <c:v>47.442722586314765</c:v>
                </c:pt>
                <c:pt idx="95">
                  <c:v>53.305092404390543</c:v>
                </c:pt>
                <c:pt idx="96">
                  <c:v>58.769775603223877</c:v>
                </c:pt>
                <c:pt idx="97">
                  <c:v>33.814698790875397</c:v>
                </c:pt>
                <c:pt idx="98">
                  <c:v>34.766804034915992</c:v>
                </c:pt>
                <c:pt idx="99">
                  <c:v>58.967472760319339</c:v>
                </c:pt>
                <c:pt idx="100">
                  <c:v>50.834955689812858</c:v>
                </c:pt>
                <c:pt idx="101">
                  <c:v>50.284597190141014</c:v>
                </c:pt>
                <c:pt idx="102">
                  <c:v>49.927228465214057</c:v>
                </c:pt>
                <c:pt idx="103">
                  <c:v>48.201364429109219</c:v>
                </c:pt>
                <c:pt idx="104">
                  <c:v>46.936744310174419</c:v>
                </c:pt>
                <c:pt idx="105">
                  <c:v>44.714222527835325</c:v>
                </c:pt>
                <c:pt idx="106">
                  <c:v>45.633623019541261</c:v>
                </c:pt>
                <c:pt idx="107">
                  <c:v>46.575173937624427</c:v>
                </c:pt>
                <c:pt idx="108">
                  <c:v>47.044303496454383</c:v>
                </c:pt>
                <c:pt idx="109">
                  <c:v>46.937221065355757</c:v>
                </c:pt>
                <c:pt idx="110">
                  <c:v>47.584373919027108</c:v>
                </c:pt>
                <c:pt idx="111">
                  <c:v>45.926173063484327</c:v>
                </c:pt>
                <c:pt idx="112">
                  <c:v>44.550218358968188</c:v>
                </c:pt>
                <c:pt idx="113">
                  <c:v>44.429085456453947</c:v>
                </c:pt>
                <c:pt idx="114">
                  <c:v>44.390763686944993</c:v>
                </c:pt>
                <c:pt idx="115">
                  <c:v>43.94160020876798</c:v>
                </c:pt>
                <c:pt idx="116">
                  <c:v>38.185138907197079</c:v>
                </c:pt>
                <c:pt idx="117">
                  <c:v>39.089959775752249</c:v>
                </c:pt>
                <c:pt idx="118">
                  <c:v>40.204914032694894</c:v>
                </c:pt>
                <c:pt idx="119">
                  <c:v>46.376430962553201</c:v>
                </c:pt>
                <c:pt idx="120">
                  <c:v>39.813156058849721</c:v>
                </c:pt>
                <c:pt idx="121">
                  <c:v>43.865928444567857</c:v>
                </c:pt>
                <c:pt idx="122">
                  <c:v>46.202639156562377</c:v>
                </c:pt>
                <c:pt idx="123">
                  <c:v>48.366420153712745</c:v>
                </c:pt>
                <c:pt idx="124">
                  <c:v>48.17681894620452</c:v>
                </c:pt>
                <c:pt idx="125">
                  <c:v>46.471685554919226</c:v>
                </c:pt>
                <c:pt idx="126">
                  <c:v>49.415769091825609</c:v>
                </c:pt>
                <c:pt idx="127">
                  <c:v>47.498046048425863</c:v>
                </c:pt>
                <c:pt idx="128">
                  <c:v>45.517358221147404</c:v>
                </c:pt>
                <c:pt idx="129">
                  <c:v>43.801381631403849</c:v>
                </c:pt>
                <c:pt idx="130">
                  <c:v>44.947515735427324</c:v>
                </c:pt>
                <c:pt idx="131">
                  <c:v>47.925931785882014</c:v>
                </c:pt>
                <c:pt idx="132">
                  <c:v>46.984574233253539</c:v>
                </c:pt>
                <c:pt idx="133">
                  <c:v>44.62245527656907</c:v>
                </c:pt>
                <c:pt idx="134">
                  <c:v>40.600802973939466</c:v>
                </c:pt>
                <c:pt idx="135">
                  <c:v>13.338445131175732</c:v>
                </c:pt>
                <c:pt idx="136">
                  <c:v>51.104752634681176</c:v>
                </c:pt>
                <c:pt idx="137">
                  <c:v>35.344132320854129</c:v>
                </c:pt>
                <c:pt idx="138">
                  <c:v>32.333754378981737</c:v>
                </c:pt>
                <c:pt idx="139">
                  <c:v>48.107717708741177</c:v>
                </c:pt>
                <c:pt idx="140">
                  <c:v>47.790956830242855</c:v>
                </c:pt>
                <c:pt idx="141">
                  <c:v>46.933516012228615</c:v>
                </c:pt>
                <c:pt idx="142">
                  <c:v>45.507250859536128</c:v>
                </c:pt>
                <c:pt idx="143">
                  <c:v>44.39111786689962</c:v>
                </c:pt>
                <c:pt idx="144">
                  <c:v>43.923620218352895</c:v>
                </c:pt>
                <c:pt idx="145">
                  <c:v>48.015180091642499</c:v>
                </c:pt>
                <c:pt idx="146">
                  <c:v>50.309156166450471</c:v>
                </c:pt>
                <c:pt idx="147">
                  <c:v>49.976095608457875</c:v>
                </c:pt>
                <c:pt idx="148">
                  <c:v>50.110180839280936</c:v>
                </c:pt>
                <c:pt idx="149">
                  <c:v>47.646969482974292</c:v>
                </c:pt>
                <c:pt idx="150">
                  <c:v>48.48353944280084</c:v>
                </c:pt>
                <c:pt idx="151">
                  <c:v>47.304419347871992</c:v>
                </c:pt>
                <c:pt idx="152">
                  <c:v>45.10759620632264</c:v>
                </c:pt>
                <c:pt idx="153">
                  <c:v>45.930956622685486</c:v>
                </c:pt>
                <c:pt idx="154">
                  <c:v>46.53462081793122</c:v>
                </c:pt>
                <c:pt idx="155">
                  <c:v>46.193411417407951</c:v>
                </c:pt>
                <c:pt idx="156">
                  <c:v>46.522897791978451</c:v>
                </c:pt>
                <c:pt idx="157">
                  <c:v>47.175725400119369</c:v>
                </c:pt>
                <c:pt idx="158">
                  <c:v>46.502380588849363</c:v>
                </c:pt>
                <c:pt idx="159">
                  <c:v>43.402699742053343</c:v>
                </c:pt>
                <c:pt idx="160">
                  <c:v>44.108241330236964</c:v>
                </c:pt>
                <c:pt idx="161">
                  <c:v>47.527381797359737</c:v>
                </c:pt>
                <c:pt idx="162">
                  <c:v>47.242529839391082</c:v>
                </c:pt>
                <c:pt idx="163">
                  <c:v>45.301909136093464</c:v>
                </c:pt>
                <c:pt idx="164">
                  <c:v>49.367897960535167</c:v>
                </c:pt>
                <c:pt idx="165">
                  <c:v>47.443926093852369</c:v>
                </c:pt>
                <c:pt idx="166">
                  <c:v>48.551421895722925</c:v>
                </c:pt>
                <c:pt idx="167">
                  <c:v>49.551908236201726</c:v>
                </c:pt>
                <c:pt idx="168">
                  <c:v>48.610649964049784</c:v>
                </c:pt>
                <c:pt idx="169">
                  <c:v>47.194026540432141</c:v>
                </c:pt>
                <c:pt idx="170">
                  <c:v>51.675254387533926</c:v>
                </c:pt>
                <c:pt idx="171">
                  <c:v>48.022303439283263</c:v>
                </c:pt>
                <c:pt idx="172">
                  <c:v>46.951555461754076</c:v>
                </c:pt>
                <c:pt idx="173">
                  <c:v>44.844413400962594</c:v>
                </c:pt>
                <c:pt idx="174">
                  <c:v>42.207726735179385</c:v>
                </c:pt>
                <c:pt idx="175">
                  <c:v>38.098075801912984</c:v>
                </c:pt>
                <c:pt idx="176">
                  <c:v>38.405716956154016</c:v>
                </c:pt>
                <c:pt idx="177">
                  <c:v>40.159808051852323</c:v>
                </c:pt>
                <c:pt idx="178">
                  <c:v>46.431866886521298</c:v>
                </c:pt>
                <c:pt idx="179">
                  <c:v>45.785643123758177</c:v>
                </c:pt>
                <c:pt idx="180">
                  <c:v>45.260366466002097</c:v>
                </c:pt>
                <c:pt idx="181">
                  <c:v>45.65908989266206</c:v>
                </c:pt>
                <c:pt idx="182">
                  <c:v>42.893944042743939</c:v>
                </c:pt>
                <c:pt idx="183">
                  <c:v>42.333910495423154</c:v>
                </c:pt>
                <c:pt idx="184">
                  <c:v>42.128921063484597</c:v>
                </c:pt>
                <c:pt idx="185">
                  <c:v>44.849918079557909</c:v>
                </c:pt>
                <c:pt idx="186">
                  <c:v>46.658671299303137</c:v>
                </c:pt>
                <c:pt idx="187">
                  <c:v>46.601049938539489</c:v>
                </c:pt>
                <c:pt idx="188">
                  <c:v>45.915939124640659</c:v>
                </c:pt>
                <c:pt idx="189">
                  <c:v>47.490481263996443</c:v>
                </c:pt>
                <c:pt idx="190">
                  <c:v>46.896320901710453</c:v>
                </c:pt>
                <c:pt idx="191">
                  <c:v>54.603288897445665</c:v>
                </c:pt>
                <c:pt idx="192">
                  <c:v>55.127578230747901</c:v>
                </c:pt>
                <c:pt idx="193">
                  <c:v>52.045901730071925</c:v>
                </c:pt>
                <c:pt idx="194">
                  <c:v>48.498116043125847</c:v>
                </c:pt>
                <c:pt idx="195">
                  <c:v>46.691627001494453</c:v>
                </c:pt>
                <c:pt idx="196">
                  <c:v>45.525127177070353</c:v>
                </c:pt>
                <c:pt idx="197">
                  <c:v>50.683995396373646</c:v>
                </c:pt>
                <c:pt idx="198">
                  <c:v>49.323260477710335</c:v>
                </c:pt>
                <c:pt idx="199">
                  <c:v>50.884191641148455</c:v>
                </c:pt>
                <c:pt idx="200">
                  <c:v>51.775299907571451</c:v>
                </c:pt>
                <c:pt idx="201">
                  <c:v>49.859903335429649</c:v>
                </c:pt>
                <c:pt idx="202">
                  <c:v>47.190591965374445</c:v>
                </c:pt>
                <c:pt idx="203">
                  <c:v>46.58080497443801</c:v>
                </c:pt>
                <c:pt idx="204">
                  <c:v>48.129338490405658</c:v>
                </c:pt>
                <c:pt idx="205">
                  <c:v>49.536783137282185</c:v>
                </c:pt>
                <c:pt idx="206">
                  <c:v>46.555233951485093</c:v>
                </c:pt>
                <c:pt idx="207">
                  <c:v>44.373792423936088</c:v>
                </c:pt>
                <c:pt idx="208">
                  <c:v>43.095216424733245</c:v>
                </c:pt>
                <c:pt idx="209">
                  <c:v>43.607299650579961</c:v>
                </c:pt>
                <c:pt idx="210">
                  <c:v>44.529493014708954</c:v>
                </c:pt>
                <c:pt idx="211">
                  <c:v>44.750173048410559</c:v>
                </c:pt>
                <c:pt idx="212">
                  <c:v>45.695182525814587</c:v>
                </c:pt>
                <c:pt idx="213">
                  <c:v>45.20029106113877</c:v>
                </c:pt>
                <c:pt idx="214">
                  <c:v>43.719864528206415</c:v>
                </c:pt>
                <c:pt idx="215">
                  <c:v>41.24424570254665</c:v>
                </c:pt>
                <c:pt idx="216">
                  <c:v>42.164742910506199</c:v>
                </c:pt>
                <c:pt idx="217">
                  <c:v>41.977063665035928</c:v>
                </c:pt>
                <c:pt idx="218">
                  <c:v>44.153369806578702</c:v>
                </c:pt>
                <c:pt idx="219">
                  <c:v>43.896561946066072</c:v>
                </c:pt>
                <c:pt idx="220">
                  <c:v>43.909209245147352</c:v>
                </c:pt>
                <c:pt idx="221">
                  <c:v>45.457911371220533</c:v>
                </c:pt>
                <c:pt idx="222">
                  <c:v>46.137185294525665</c:v>
                </c:pt>
                <c:pt idx="223">
                  <c:v>45.561756094580531</c:v>
                </c:pt>
                <c:pt idx="224">
                  <c:v>45.301031177945653</c:v>
                </c:pt>
                <c:pt idx="225">
                  <c:v>45.315934956443357</c:v>
                </c:pt>
                <c:pt idx="226">
                  <c:v>45.321268454809989</c:v>
                </c:pt>
                <c:pt idx="227">
                  <c:v>44.882639463267083</c:v>
                </c:pt>
                <c:pt idx="228">
                  <c:v>45.523864986852388</c:v>
                </c:pt>
                <c:pt idx="229">
                  <c:v>46.708390492030745</c:v>
                </c:pt>
                <c:pt idx="230">
                  <c:v>47.377849276700623</c:v>
                </c:pt>
                <c:pt idx="231">
                  <c:v>47.461139675926553</c:v>
                </c:pt>
                <c:pt idx="232">
                  <c:v>47.423979971857925</c:v>
                </c:pt>
                <c:pt idx="233">
                  <c:v>47.191228918523194</c:v>
                </c:pt>
                <c:pt idx="234">
                  <c:v>47.915650025805803</c:v>
                </c:pt>
                <c:pt idx="235">
                  <c:v>47.992929600396856</c:v>
                </c:pt>
                <c:pt idx="236">
                  <c:v>47.838219346834634</c:v>
                </c:pt>
                <c:pt idx="237">
                  <c:v>46.954752037831753</c:v>
                </c:pt>
                <c:pt idx="238">
                  <c:v>46.032013226515275</c:v>
                </c:pt>
                <c:pt idx="239">
                  <c:v>45.746765801319782</c:v>
                </c:pt>
                <c:pt idx="240">
                  <c:v>46.35737268619426</c:v>
                </c:pt>
                <c:pt idx="241">
                  <c:v>48.708060897393771</c:v>
                </c:pt>
                <c:pt idx="242">
                  <c:v>47.419944427089618</c:v>
                </c:pt>
                <c:pt idx="243">
                  <c:v>44.314035001825651</c:v>
                </c:pt>
                <c:pt idx="244">
                  <c:v>45.937329297160645</c:v>
                </c:pt>
                <c:pt idx="245">
                  <c:v>45.699293882654317</c:v>
                </c:pt>
                <c:pt idx="246">
                  <c:v>44.732238507088617</c:v>
                </c:pt>
                <c:pt idx="247">
                  <c:v>45.218336833739521</c:v>
                </c:pt>
                <c:pt idx="248">
                  <c:v>44.909254359221862</c:v>
                </c:pt>
                <c:pt idx="249">
                  <c:v>45.162444803077562</c:v>
                </c:pt>
                <c:pt idx="250">
                  <c:v>45.777630110368889</c:v>
                </c:pt>
                <c:pt idx="251">
                  <c:v>46.027119037507731</c:v>
                </c:pt>
                <c:pt idx="252">
                  <c:v>46.989740610985933</c:v>
                </c:pt>
                <c:pt idx="253">
                  <c:v>47.67466857345125</c:v>
                </c:pt>
                <c:pt idx="254">
                  <c:v>47.323128559526047</c:v>
                </c:pt>
                <c:pt idx="255">
                  <c:v>47.190407976406611</c:v>
                </c:pt>
                <c:pt idx="256">
                  <c:v>48.373205692525843</c:v>
                </c:pt>
                <c:pt idx="257">
                  <c:v>49.503655808294845</c:v>
                </c:pt>
                <c:pt idx="258">
                  <c:v>50.850716772329783</c:v>
                </c:pt>
                <c:pt idx="259">
                  <c:v>50.552874764284077</c:v>
                </c:pt>
                <c:pt idx="260">
                  <c:v>50.037882845470769</c:v>
                </c:pt>
                <c:pt idx="261">
                  <c:v>50.972101329486513</c:v>
                </c:pt>
                <c:pt idx="262">
                  <c:v>51.375265479221369</c:v>
                </c:pt>
                <c:pt idx="263">
                  <c:v>52.225140002868748</c:v>
                </c:pt>
                <c:pt idx="264">
                  <c:v>52.023362277106756</c:v>
                </c:pt>
                <c:pt idx="265">
                  <c:v>51.799047677823751</c:v>
                </c:pt>
                <c:pt idx="266">
                  <c:v>51.496191925364315</c:v>
                </c:pt>
                <c:pt idx="267">
                  <c:v>52.219942940950141</c:v>
                </c:pt>
                <c:pt idx="268">
                  <c:v>51.598403264521998</c:v>
                </c:pt>
                <c:pt idx="269">
                  <c:v>52.285558065687347</c:v>
                </c:pt>
                <c:pt idx="270">
                  <c:v>53.047306406086591</c:v>
                </c:pt>
                <c:pt idx="271">
                  <c:v>52.585551733087236</c:v>
                </c:pt>
                <c:pt idx="272">
                  <c:v>52.997281690376759</c:v>
                </c:pt>
                <c:pt idx="273">
                  <c:v>53.000068721102814</c:v>
                </c:pt>
                <c:pt idx="274">
                  <c:v>54.425776759041369</c:v>
                </c:pt>
                <c:pt idx="275">
                  <c:v>55.332830166651817</c:v>
                </c:pt>
                <c:pt idx="276">
                  <c:v>55.518945184316976</c:v>
                </c:pt>
                <c:pt idx="277">
                  <c:v>56.175135314121661</c:v>
                </c:pt>
                <c:pt idx="278">
                  <c:v>56.25258494036251</c:v>
                </c:pt>
                <c:pt idx="279">
                  <c:v>55.839835165194692</c:v>
                </c:pt>
                <c:pt idx="280">
                  <c:v>55.121658634228211</c:v>
                </c:pt>
                <c:pt idx="281">
                  <c:v>54.487526723596204</c:v>
                </c:pt>
                <c:pt idx="282">
                  <c:v>50.912186313967389</c:v>
                </c:pt>
                <c:pt idx="283">
                  <c:v>62.632097405774239</c:v>
                </c:pt>
                <c:pt idx="284">
                  <c:v>44.164424917479096</c:v>
                </c:pt>
                <c:pt idx="285">
                  <c:v>38.562984984501085</c:v>
                </c:pt>
                <c:pt idx="286">
                  <c:v>26.707745368814443</c:v>
                </c:pt>
                <c:pt idx="287">
                  <c:v>41.207001689014191</c:v>
                </c:pt>
                <c:pt idx="288">
                  <c:v>60.756086974221233</c:v>
                </c:pt>
                <c:pt idx="289">
                  <c:v>61.80199033893431</c:v>
                </c:pt>
                <c:pt idx="290">
                  <c:v>60.694493682459296</c:v>
                </c:pt>
                <c:pt idx="291">
                  <c:v>60.023643294413709</c:v>
                </c:pt>
                <c:pt idx="292">
                  <c:v>55.813341281708333</c:v>
                </c:pt>
                <c:pt idx="293">
                  <c:v>50.778521634588138</c:v>
                </c:pt>
                <c:pt idx="294">
                  <c:v>40.896415599673951</c:v>
                </c:pt>
                <c:pt idx="295">
                  <c:v>34.306603890653676</c:v>
                </c:pt>
                <c:pt idx="296">
                  <c:v>30.650431464779473</c:v>
                </c:pt>
                <c:pt idx="297">
                  <c:v>32.86633799717724</c:v>
                </c:pt>
                <c:pt idx="298">
                  <c:v>33.586081039773973</c:v>
                </c:pt>
                <c:pt idx="299">
                  <c:v>36.730542275275319</c:v>
                </c:pt>
                <c:pt idx="300">
                  <c:v>35.312660351435113</c:v>
                </c:pt>
                <c:pt idx="301">
                  <c:v>38.417427704411011</c:v>
                </c:pt>
                <c:pt idx="302">
                  <c:v>43.915311588905936</c:v>
                </c:pt>
                <c:pt idx="303">
                  <c:v>40.785268397829995</c:v>
                </c:pt>
                <c:pt idx="304">
                  <c:v>43.606710307747726</c:v>
                </c:pt>
                <c:pt idx="305">
                  <c:v>47.097289010662443</c:v>
                </c:pt>
                <c:pt idx="306">
                  <c:v>53.676296574278794</c:v>
                </c:pt>
                <c:pt idx="307">
                  <c:v>55.970432379504473</c:v>
                </c:pt>
                <c:pt idx="308">
                  <c:v>56.563914916502277</c:v>
                </c:pt>
                <c:pt idx="309">
                  <c:v>51.367851203300106</c:v>
                </c:pt>
                <c:pt idx="310">
                  <c:v>44.49419346087933</c:v>
                </c:pt>
                <c:pt idx="311">
                  <c:v>40.795171257827015</c:v>
                </c:pt>
                <c:pt idx="312">
                  <c:v>34.768997858171261</c:v>
                </c:pt>
                <c:pt idx="313">
                  <c:v>42.861258869185647</c:v>
                </c:pt>
                <c:pt idx="314">
                  <c:v>44.253566300566206</c:v>
                </c:pt>
                <c:pt idx="315">
                  <c:v>47.511414128817805</c:v>
                </c:pt>
                <c:pt idx="316">
                  <c:v>42.241585573453321</c:v>
                </c:pt>
                <c:pt idx="317">
                  <c:v>48.98754959456452</c:v>
                </c:pt>
                <c:pt idx="318">
                  <c:v>42.49470334286125</c:v>
                </c:pt>
                <c:pt idx="319">
                  <c:v>54.450775749134088</c:v>
                </c:pt>
                <c:pt idx="320">
                  <c:v>58.084706309637994</c:v>
                </c:pt>
                <c:pt idx="321">
                  <c:v>53.083492345255337</c:v>
                </c:pt>
                <c:pt idx="322">
                  <c:v>48.864011839918589</c:v>
                </c:pt>
                <c:pt idx="323">
                  <c:v>45.085764890048893</c:v>
                </c:pt>
                <c:pt idx="324">
                  <c:v>27.854668451288177</c:v>
                </c:pt>
                <c:pt idx="325">
                  <c:v>35.61971066681069</c:v>
                </c:pt>
                <c:pt idx="326">
                  <c:v>34.939757017988455</c:v>
                </c:pt>
                <c:pt idx="327">
                  <c:v>39.282758288062738</c:v>
                </c:pt>
                <c:pt idx="328">
                  <c:v>29.720857059958703</c:v>
                </c:pt>
                <c:pt idx="329">
                  <c:v>28.024046321674874</c:v>
                </c:pt>
                <c:pt idx="330">
                  <c:v>31.458025666350224</c:v>
                </c:pt>
                <c:pt idx="331">
                  <c:v>32.541532484614351</c:v>
                </c:pt>
                <c:pt idx="332">
                  <c:v>34.70783581803488</c:v>
                </c:pt>
                <c:pt idx="333">
                  <c:v>36.057809277150419</c:v>
                </c:pt>
                <c:pt idx="334">
                  <c:v>39.951590496016209</c:v>
                </c:pt>
                <c:pt idx="335">
                  <c:v>42.382799846336844</c:v>
                </c:pt>
                <c:pt idx="336">
                  <c:v>45.379534800089921</c:v>
                </c:pt>
                <c:pt idx="337">
                  <c:v>50.564422648644729</c:v>
                </c:pt>
                <c:pt idx="338">
                  <c:v>50.868009099166613</c:v>
                </c:pt>
                <c:pt idx="339">
                  <c:v>47.689370137137544</c:v>
                </c:pt>
                <c:pt idx="340">
                  <c:v>44.538449995673034</c:v>
                </c:pt>
                <c:pt idx="341">
                  <c:v>47.879863986867448</c:v>
                </c:pt>
                <c:pt idx="342">
                  <c:v>51.967486284750834</c:v>
                </c:pt>
                <c:pt idx="343">
                  <c:v>55.372467100482694</c:v>
                </c:pt>
                <c:pt idx="344">
                  <c:v>57.040785188689668</c:v>
                </c:pt>
                <c:pt idx="345">
                  <c:v>62.323526106680113</c:v>
                </c:pt>
                <c:pt idx="346">
                  <c:v>62.248439517253587</c:v>
                </c:pt>
                <c:pt idx="347">
                  <c:v>62.609848860770356</c:v>
                </c:pt>
                <c:pt idx="348">
                  <c:v>62.02908041174652</c:v>
                </c:pt>
                <c:pt idx="349">
                  <c:v>61.736001177150101</c:v>
                </c:pt>
                <c:pt idx="350">
                  <c:v>61.871373915336832</c:v>
                </c:pt>
                <c:pt idx="351">
                  <c:v>61.11361780543875</c:v>
                </c:pt>
                <c:pt idx="352">
                  <c:v>62.136971503306114</c:v>
                </c:pt>
                <c:pt idx="353">
                  <c:v>61.786316789958803</c:v>
                </c:pt>
                <c:pt idx="354">
                  <c:v>60.747430633316867</c:v>
                </c:pt>
                <c:pt idx="355">
                  <c:v>60.838176907856578</c:v>
                </c:pt>
                <c:pt idx="356">
                  <c:v>61.429981006125772</c:v>
                </c:pt>
                <c:pt idx="357">
                  <c:v>61.500480068430946</c:v>
                </c:pt>
                <c:pt idx="358">
                  <c:v>62.000072692425064</c:v>
                </c:pt>
                <c:pt idx="359">
                  <c:v>62.093227194468298</c:v>
                </c:pt>
                <c:pt idx="360">
                  <c:v>62.070296419120737</c:v>
                </c:pt>
                <c:pt idx="361">
                  <c:v>61.249544511548358</c:v>
                </c:pt>
                <c:pt idx="362">
                  <c:v>61.556419642603174</c:v>
                </c:pt>
                <c:pt idx="363">
                  <c:v>61.280092561809184</c:v>
                </c:pt>
                <c:pt idx="364">
                  <c:v>61.474395171001191</c:v>
                </c:pt>
                <c:pt idx="365">
                  <c:v>61.152846915636076</c:v>
                </c:pt>
                <c:pt idx="366">
                  <c:v>61.469128565057716</c:v>
                </c:pt>
                <c:pt idx="367">
                  <c:v>60.399667235911316</c:v>
                </c:pt>
                <c:pt idx="368">
                  <c:v>61.953456943909401</c:v>
                </c:pt>
                <c:pt idx="369">
                  <c:v>60.996579955247199</c:v>
                </c:pt>
                <c:pt idx="370">
                  <c:v>58.854980549111275</c:v>
                </c:pt>
                <c:pt idx="371">
                  <c:v>59.366146879833067</c:v>
                </c:pt>
                <c:pt idx="372">
                  <c:v>61.764327626329496</c:v>
                </c:pt>
                <c:pt idx="373">
                  <c:v>62.15415844246791</c:v>
                </c:pt>
                <c:pt idx="374">
                  <c:v>57.195247649061166</c:v>
                </c:pt>
                <c:pt idx="375">
                  <c:v>58.451637008647147</c:v>
                </c:pt>
                <c:pt idx="376">
                  <c:v>60.652022859452416</c:v>
                </c:pt>
                <c:pt idx="377">
                  <c:v>60.235599578378718</c:v>
                </c:pt>
                <c:pt idx="378">
                  <c:v>58.959423886092878</c:v>
                </c:pt>
                <c:pt idx="379">
                  <c:v>59.406745367416519</c:v>
                </c:pt>
                <c:pt idx="380">
                  <c:v>58.978116121362952</c:v>
                </c:pt>
                <c:pt idx="381">
                  <c:v>59.407654032328985</c:v>
                </c:pt>
                <c:pt idx="382">
                  <c:v>61.31693416004623</c:v>
                </c:pt>
                <c:pt idx="383">
                  <c:v>62.144993290176437</c:v>
                </c:pt>
                <c:pt idx="384">
                  <c:v>61.608617938767622</c:v>
                </c:pt>
                <c:pt idx="385">
                  <c:v>60.152142216900906</c:v>
                </c:pt>
                <c:pt idx="386">
                  <c:v>59.790485128433488</c:v>
                </c:pt>
                <c:pt idx="387">
                  <c:v>62.589736622194508</c:v>
                </c:pt>
                <c:pt idx="388">
                  <c:v>62.405326281547403</c:v>
                </c:pt>
                <c:pt idx="389">
                  <c:v>62.247764197501887</c:v>
                </c:pt>
                <c:pt idx="390">
                  <c:v>61.080970736830054</c:v>
                </c:pt>
                <c:pt idx="391">
                  <c:v>61.485223173668189</c:v>
                </c:pt>
                <c:pt idx="392">
                  <c:v>58.323601119821646</c:v>
                </c:pt>
                <c:pt idx="393">
                  <c:v>58.38110719826873</c:v>
                </c:pt>
                <c:pt idx="394">
                  <c:v>59.81114316216626</c:v>
                </c:pt>
                <c:pt idx="395">
                  <c:v>59.772973557325606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E-47C3-A7B9-80D182D50BB4}"/>
            </c:ext>
          </c:extLst>
        </c:ser>
        <c:ser>
          <c:idx val="0"/>
          <c:order val="2"/>
          <c:tx>
            <c:strRef>
              <c:f>'019C'!$AB$12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'019C'!$AB$14:$AB$411</c:f>
              <c:numCache>
                <c:formatCode>0</c:formatCode>
                <c:ptCount val="398"/>
                <c:pt idx="0">
                  <c:v>72.084816975571542</c:v>
                </c:pt>
                <c:pt idx="1">
                  <c:v>78.46794755820676</c:v>
                </c:pt>
                <c:pt idx="2">
                  <c:v>65.658409668072409</c:v>
                </c:pt>
                <c:pt idx="3">
                  <c:v>78.189459698846733</c:v>
                </c:pt>
                <c:pt idx="4">
                  <c:v>89.818699420325856</c:v>
                </c:pt>
                <c:pt idx="5">
                  <c:v>97.81</c:v>
                </c:pt>
                <c:pt idx="6">
                  <c:v>71.842223773371273</c:v>
                </c:pt>
                <c:pt idx="7">
                  <c:v>97.81</c:v>
                </c:pt>
                <c:pt idx="8">
                  <c:v>97.81</c:v>
                </c:pt>
                <c:pt idx="9">
                  <c:v>91.007541265135032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96.091139211458099</c:v>
                </c:pt>
                <c:pt idx="16">
                  <c:v>97.81</c:v>
                </c:pt>
                <c:pt idx="17">
                  <c:v>97.81</c:v>
                </c:pt>
                <c:pt idx="18">
                  <c:v>70.063559693982882</c:v>
                </c:pt>
                <c:pt idx="19">
                  <c:v>97.81</c:v>
                </c:pt>
                <c:pt idx="20">
                  <c:v>95.291494498831511</c:v>
                </c:pt>
                <c:pt idx="21">
                  <c:v>82.565561465058494</c:v>
                </c:pt>
                <c:pt idx="22">
                  <c:v>86.83174266837753</c:v>
                </c:pt>
                <c:pt idx="23">
                  <c:v>77.594448381237214</c:v>
                </c:pt>
                <c:pt idx="24">
                  <c:v>79.14335974692419</c:v>
                </c:pt>
                <c:pt idx="25">
                  <c:v>97.81</c:v>
                </c:pt>
                <c:pt idx="26">
                  <c:v>97.81</c:v>
                </c:pt>
                <c:pt idx="27">
                  <c:v>89.483240143511125</c:v>
                </c:pt>
                <c:pt idx="28">
                  <c:v>97.81</c:v>
                </c:pt>
                <c:pt idx="29">
                  <c:v>55.274740243840945</c:v>
                </c:pt>
                <c:pt idx="30">
                  <c:v>61.333365335209415</c:v>
                </c:pt>
                <c:pt idx="31">
                  <c:v>73.638983501624935</c:v>
                </c:pt>
                <c:pt idx="32">
                  <c:v>64.840417273527905</c:v>
                </c:pt>
                <c:pt idx="33">
                  <c:v>73.785233464262504</c:v>
                </c:pt>
                <c:pt idx="34">
                  <c:v>57.338138832298398</c:v>
                </c:pt>
                <c:pt idx="35">
                  <c:v>78.92174595082173</c:v>
                </c:pt>
                <c:pt idx="36">
                  <c:v>74.776898707360417</c:v>
                </c:pt>
                <c:pt idx="37">
                  <c:v>97.81</c:v>
                </c:pt>
                <c:pt idx="38">
                  <c:v>30.338844306890181</c:v>
                </c:pt>
                <c:pt idx="39">
                  <c:v>72.75837400762201</c:v>
                </c:pt>
                <c:pt idx="40">
                  <c:v>71.528832470060451</c:v>
                </c:pt>
                <c:pt idx="41">
                  <c:v>47.373629460126494</c:v>
                </c:pt>
                <c:pt idx="42">
                  <c:v>45.754888108435352</c:v>
                </c:pt>
                <c:pt idx="43">
                  <c:v>97.81</c:v>
                </c:pt>
                <c:pt idx="44">
                  <c:v>70.801446782900243</c:v>
                </c:pt>
                <c:pt idx="45">
                  <c:v>80.055638413633559</c:v>
                </c:pt>
                <c:pt idx="46">
                  <c:v>72.357912695012629</c:v>
                </c:pt>
                <c:pt idx="47">
                  <c:v>73.705599874376006</c:v>
                </c:pt>
                <c:pt idx="48">
                  <c:v>69.50785163876705</c:v>
                </c:pt>
                <c:pt idx="49">
                  <c:v>74.662465874678801</c:v>
                </c:pt>
                <c:pt idx="50">
                  <c:v>79.521954283934448</c:v>
                </c:pt>
                <c:pt idx="51">
                  <c:v>81.332937399524781</c:v>
                </c:pt>
                <c:pt idx="52">
                  <c:v>87.84617262514773</c:v>
                </c:pt>
                <c:pt idx="53">
                  <c:v>95.226432384521701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85.497062554629537</c:v>
                </c:pt>
                <c:pt idx="69">
                  <c:v>67.114997189695671</c:v>
                </c:pt>
                <c:pt idx="70">
                  <c:v>76.841337028935456</c:v>
                </c:pt>
                <c:pt idx="71">
                  <c:v>72.250251537215135</c:v>
                </c:pt>
                <c:pt idx="72">
                  <c:v>74.887116871275396</c:v>
                </c:pt>
                <c:pt idx="73">
                  <c:v>64.696218109246018</c:v>
                </c:pt>
                <c:pt idx="74">
                  <c:v>65.879553501598252</c:v>
                </c:pt>
                <c:pt idx="75">
                  <c:v>65.229195899591915</c:v>
                </c:pt>
                <c:pt idx="76">
                  <c:v>55.782575443153313</c:v>
                </c:pt>
                <c:pt idx="77">
                  <c:v>58.596638146101753</c:v>
                </c:pt>
                <c:pt idx="78">
                  <c:v>59.436064580377057</c:v>
                </c:pt>
                <c:pt idx="79">
                  <c:v>60.976280438172381</c:v>
                </c:pt>
                <c:pt idx="80">
                  <c:v>60.781647002061355</c:v>
                </c:pt>
                <c:pt idx="81">
                  <c:v>66.613438449298727</c:v>
                </c:pt>
                <c:pt idx="82">
                  <c:v>60.170003685049863</c:v>
                </c:pt>
                <c:pt idx="83">
                  <c:v>45.235807871102352</c:v>
                </c:pt>
                <c:pt idx="84">
                  <c:v>53.029671306022195</c:v>
                </c:pt>
                <c:pt idx="85">
                  <c:v>57.95319376800596</c:v>
                </c:pt>
                <c:pt idx="86">
                  <c:v>58.562672722639718</c:v>
                </c:pt>
                <c:pt idx="87">
                  <c:v>46.300441820378069</c:v>
                </c:pt>
                <c:pt idx="88">
                  <c:v>63.790857549203565</c:v>
                </c:pt>
                <c:pt idx="89">
                  <c:v>41.542266469488474</c:v>
                </c:pt>
                <c:pt idx="90">
                  <c:v>50.229010726675973</c:v>
                </c:pt>
                <c:pt idx="91">
                  <c:v>57.97843189416092</c:v>
                </c:pt>
                <c:pt idx="92">
                  <c:v>32.994011643686086</c:v>
                </c:pt>
                <c:pt idx="93">
                  <c:v>19.676207778578444</c:v>
                </c:pt>
                <c:pt idx="94">
                  <c:v>3.3970047996745762</c:v>
                </c:pt>
                <c:pt idx="95">
                  <c:v>5.4016802279073062</c:v>
                </c:pt>
                <c:pt idx="96">
                  <c:v>31.113005649989418</c:v>
                </c:pt>
                <c:pt idx="97">
                  <c:v>63.250894028367874</c:v>
                </c:pt>
                <c:pt idx="98">
                  <c:v>62.218366796982188</c:v>
                </c:pt>
                <c:pt idx="99">
                  <c:v>30.729001490731477</c:v>
                </c:pt>
                <c:pt idx="100">
                  <c:v>43.348402482556551</c:v>
                </c:pt>
                <c:pt idx="101">
                  <c:v>44.073936730123641</c:v>
                </c:pt>
                <c:pt idx="102">
                  <c:v>44.5400999403548</c:v>
                </c:pt>
                <c:pt idx="103">
                  <c:v>46.742259455868933</c:v>
                </c:pt>
                <c:pt idx="104">
                  <c:v>48.310728828804933</c:v>
                </c:pt>
                <c:pt idx="105">
                  <c:v>50.991285878543344</c:v>
                </c:pt>
                <c:pt idx="106">
                  <c:v>49.893086341169983</c:v>
                </c:pt>
                <c:pt idx="107">
                  <c:v>48.753018085908899</c:v>
                </c:pt>
                <c:pt idx="108">
                  <c:v>48.178652064123995</c:v>
                </c:pt>
                <c:pt idx="109">
                  <c:v>48.310143917954285</c:v>
                </c:pt>
                <c:pt idx="110">
                  <c:v>47.511837205971503</c:v>
                </c:pt>
                <c:pt idx="111">
                  <c:v>49.540597007710232</c:v>
                </c:pt>
                <c:pt idx="112">
                  <c:v>51.185729740191491</c:v>
                </c:pt>
                <c:pt idx="113">
                  <c:v>51.329074122329445</c:v>
                </c:pt>
                <c:pt idx="114">
                  <c:v>51.374375301709115</c:v>
                </c:pt>
                <c:pt idx="115">
                  <c:v>51.903678206001779</c:v>
                </c:pt>
                <c:pt idx="116">
                  <c:v>58.46471225027026</c:v>
                </c:pt>
                <c:pt idx="117">
                  <c:v>57.456302845382304</c:v>
                </c:pt>
                <c:pt idx="118">
                  <c:v>56.203420279590915</c:v>
                </c:pt>
                <c:pt idx="119">
                  <c:v>48.995040925453587</c:v>
                </c:pt>
                <c:pt idx="120">
                  <c:v>56.645007620909453</c:v>
                </c:pt>
                <c:pt idx="121">
                  <c:v>51.992554984153784</c:v>
                </c:pt>
                <c:pt idx="122">
                  <c:v>49.206062871161237</c:v>
                </c:pt>
                <c:pt idx="123">
                  <c:v>46.534902115311368</c:v>
                </c:pt>
                <c:pt idx="124">
                  <c:v>46.773040960582044</c:v>
                </c:pt>
                <c:pt idx="125">
                  <c:v>48.879137662203419</c:v>
                </c:pt>
                <c:pt idx="126">
                  <c:v>45.20088550924261</c:v>
                </c:pt>
                <c:pt idx="127">
                  <c:v>47.618840703306262</c:v>
                </c:pt>
                <c:pt idx="128">
                  <c:v>50.032752213727619</c:v>
                </c:pt>
                <c:pt idx="129">
                  <c:v>52.068299286207548</c:v>
                </c:pt>
                <c:pt idx="130">
                  <c:v>50.71395190269476</c:v>
                </c:pt>
                <c:pt idx="131">
                  <c:v>47.086870652541755</c:v>
                </c:pt>
                <c:pt idx="132">
                  <c:v>48.252025368140224</c:v>
                </c:pt>
                <c:pt idx="133">
                  <c:v>51.100137812900414</c:v>
                </c:pt>
                <c:pt idx="134">
                  <c:v>55.755595475081279</c:v>
                </c:pt>
                <c:pt idx="135">
                  <c:v>85.189729115181493</c:v>
                </c:pt>
                <c:pt idx="136">
                  <c:v>42.989168677003121</c:v>
                </c:pt>
                <c:pt idx="137">
                  <c:v>61.58982172824323</c:v>
                </c:pt>
                <c:pt idx="138">
                  <c:v>64.848134037117603</c:v>
                </c:pt>
                <c:pt idx="139">
                  <c:v>46.859622806946199</c:v>
                </c:pt>
                <c:pt idx="140">
                  <c:v>47.255116286281009</c:v>
                </c:pt>
                <c:pt idx="141">
                  <c:v>48.314689370643798</c:v>
                </c:pt>
                <c:pt idx="142">
                  <c:v>50.044882806118181</c:v>
                </c:pt>
                <c:pt idx="143">
                  <c:v>51.373956720037945</c:v>
                </c:pt>
                <c:pt idx="144">
                  <c:v>51.92480339007755</c:v>
                </c:pt>
                <c:pt idx="145">
                  <c:v>46.975397097471742</c:v>
                </c:pt>
                <c:pt idx="146">
                  <c:v>44.041761304420682</c:v>
                </c:pt>
                <c:pt idx="147">
                  <c:v>44.476577698464887</c:v>
                </c:pt>
                <c:pt idx="148">
                  <c:v>44.301922847616289</c:v>
                </c:pt>
                <c:pt idx="149">
                  <c:v>47.434148635115847</c:v>
                </c:pt>
                <c:pt idx="150">
                  <c:v>46.387373794387976</c:v>
                </c:pt>
                <c:pt idx="151">
                  <c:v>47.858259788129757</c:v>
                </c:pt>
                <c:pt idx="152">
                  <c:v>50.523138558693162</c:v>
                </c:pt>
                <c:pt idx="153">
                  <c:v>49.53482061515291</c:v>
                </c:pt>
                <c:pt idx="154">
                  <c:v>48.802464168916252</c:v>
                </c:pt>
                <c:pt idx="155">
                  <c:v>49.21725154920366</c:v>
                </c:pt>
                <c:pt idx="156">
                  <c:v>48.816752023005222</c:v>
                </c:pt>
                <c:pt idx="157">
                  <c:v>48.016951501733161</c:v>
                </c:pt>
                <c:pt idx="158">
                  <c:v>48.841751704305821</c:v>
                </c:pt>
                <c:pt idx="159">
                  <c:v>52.534817872574422</c:v>
                </c:pt>
                <c:pt idx="160">
                  <c:v>51.707659223332442</c:v>
                </c:pt>
                <c:pt idx="161">
                  <c:v>47.582497093017409</c:v>
                </c:pt>
                <c:pt idx="162">
                  <c:v>47.934618611066725</c:v>
                </c:pt>
                <c:pt idx="163">
                  <c:v>50.290947989511452</c:v>
                </c:pt>
                <c:pt idx="164">
                  <c:v>45.262363583212718</c:v>
                </c:pt>
                <c:pt idx="165">
                  <c:v>47.685840489615209</c:v>
                </c:pt>
                <c:pt idx="166">
                  <c:v>46.301714857590881</c:v>
                </c:pt>
                <c:pt idx="167">
                  <c:v>45.025709735671931</c:v>
                </c:pt>
                <c:pt idx="168">
                  <c:v>46.226885008726171</c:v>
                </c:pt>
                <c:pt idx="169">
                  <c:v>47.994405574898877</c:v>
                </c:pt>
                <c:pt idx="170">
                  <c:v>42.221317278298542</c:v>
                </c:pt>
                <c:pt idx="171">
                  <c:v>46.966492021631055</c:v>
                </c:pt>
                <c:pt idx="172">
                  <c:v>48.292555502800731</c:v>
                </c:pt>
                <c:pt idx="173">
                  <c:v>50.836626130653585</c:v>
                </c:pt>
                <c:pt idx="174">
                  <c:v>53.920178541683782</c:v>
                </c:pt>
                <c:pt idx="175">
                  <c:v>58.561376006873104</c:v>
                </c:pt>
                <c:pt idx="176">
                  <c:v>58.219529107387288</c:v>
                </c:pt>
                <c:pt idx="177">
                  <c:v>56.254341599543523</c:v>
                </c:pt>
                <c:pt idx="178">
                  <c:v>48.927609065149014</c:v>
                </c:pt>
                <c:pt idx="179">
                  <c:v>49.710110040842139</c:v>
                </c:pt>
                <c:pt idx="180">
                  <c:v>50.34064197647718</c:v>
                </c:pt>
                <c:pt idx="181">
                  <c:v>49.862462063909788</c:v>
                </c:pt>
                <c:pt idx="182">
                  <c:v>53.126931041813748</c:v>
                </c:pt>
                <c:pt idx="183">
                  <c:v>53.774763024441697</c:v>
                </c:pt>
                <c:pt idx="184">
                  <c:v>54.010894926353771</c:v>
                </c:pt>
                <c:pt idx="185">
                  <c:v>50.830080858229408</c:v>
                </c:pt>
                <c:pt idx="186">
                  <c:v>48.651109645198133</c:v>
                </c:pt>
                <c:pt idx="187">
                  <c:v>48.721450999617254</c:v>
                </c:pt>
                <c:pt idx="188">
                  <c:v>49.552953620944798</c:v>
                </c:pt>
                <c:pt idx="189">
                  <c:v>47.628209590158704</c:v>
                </c:pt>
                <c:pt idx="190">
                  <c:v>48.360305912982</c:v>
                </c:pt>
                <c:pt idx="191">
                  <c:v>38.066181271166599</c:v>
                </c:pt>
                <c:pt idx="192">
                  <c:v>37.274785477880975</c:v>
                </c:pt>
                <c:pt idx="193">
                  <c:v>41.716108783674748</c:v>
                </c:pt>
                <c:pt idx="194">
                  <c:v>46.368989412225204</c:v>
                </c:pt>
                <c:pt idx="195">
                  <c:v>48.610849682939239</c:v>
                </c:pt>
                <c:pt idx="196">
                  <c:v>50.023426910780181</c:v>
                </c:pt>
                <c:pt idx="197">
                  <c:v>43.548364619152515</c:v>
                </c:pt>
                <c:pt idx="198">
                  <c:v>45.319633313947755</c:v>
                </c:pt>
                <c:pt idx="199">
                  <c:v>43.283024583711082</c:v>
                </c:pt>
                <c:pt idx="200">
                  <c:v>42.085459505771048</c:v>
                </c:pt>
                <c:pt idx="201">
                  <c:v>44.627502760639516</c:v>
                </c:pt>
                <c:pt idx="202">
                  <c:v>47.998637299966475</c:v>
                </c:pt>
                <c:pt idx="203">
                  <c:v>48.74614968569832</c:v>
                </c:pt>
                <c:pt idx="204">
                  <c:v>46.832544497221065</c:v>
                </c:pt>
                <c:pt idx="205">
                  <c:v>45.045196855261125</c:v>
                </c:pt>
                <c:pt idx="206">
                  <c:v>48.777334730732434</c:v>
                </c:pt>
                <c:pt idx="207">
                  <c:v>51.394430239561558</c:v>
                </c:pt>
                <c:pt idx="208">
                  <c:v>52.893101022727691</c:v>
                </c:pt>
                <c:pt idx="209">
                  <c:v>52.295687429822394</c:v>
                </c:pt>
                <c:pt idx="210">
                  <c:v>51.210271612017202</c:v>
                </c:pt>
                <c:pt idx="211">
                  <c:v>50.948605764208935</c:v>
                </c:pt>
                <c:pt idx="212">
                  <c:v>49.819040593241951</c:v>
                </c:pt>
                <c:pt idx="213">
                  <c:v>50.412453617613615</c:v>
                </c:pt>
                <c:pt idx="214">
                  <c:v>52.163871449408006</c:v>
                </c:pt>
                <c:pt idx="215">
                  <c:v>55.02418427325491</c:v>
                </c:pt>
                <c:pt idx="216">
                  <c:v>53.969668443637104</c:v>
                </c:pt>
                <c:pt idx="217">
                  <c:v>54.185489570156285</c:v>
                </c:pt>
                <c:pt idx="218">
                  <c:v>51.654503554961039</c:v>
                </c:pt>
                <c:pt idx="219">
                  <c:v>51.956585939556419</c:v>
                </c:pt>
                <c:pt idx="220">
                  <c:v>51.941731805592184</c:v>
                </c:pt>
                <c:pt idx="221">
                  <c:v>50.104073403855622</c:v>
                </c:pt>
                <c:pt idx="222">
                  <c:v>49.285391747364642</c:v>
                </c:pt>
                <c:pt idx="223">
                  <c:v>49.979446031446464</c:v>
                </c:pt>
                <c:pt idx="224">
                  <c:v>50.291998518872163</c:v>
                </c:pt>
                <c:pt idx="225">
                  <c:v>50.274163484947806</c:v>
                </c:pt>
                <c:pt idx="226">
                  <c:v>50.267780085180675</c:v>
                </c:pt>
                <c:pt idx="227">
                  <c:v>50.791163763509587</c:v>
                </c:pt>
                <c:pt idx="228">
                  <c:v>50.024942025532141</c:v>
                </c:pt>
                <c:pt idx="229">
                  <c:v>48.590362556055339</c:v>
                </c:pt>
                <c:pt idx="230">
                  <c:v>47.767557740177253</c:v>
                </c:pt>
                <c:pt idx="231">
                  <c:v>47.664537121538807</c:v>
                </c:pt>
                <c:pt idx="232">
                  <c:v>47.710517690849173</c:v>
                </c:pt>
                <c:pt idx="233">
                  <c:v>47.99785253128691</c:v>
                </c:pt>
                <c:pt idx="234">
                  <c:v>47.099701238547823</c:v>
                </c:pt>
                <c:pt idx="235">
                  <c:v>47.003205529750389</c:v>
                </c:pt>
                <c:pt idx="236">
                  <c:v>47.196250278734539</c:v>
                </c:pt>
                <c:pt idx="237">
                  <c:v>48.288632711909543</c:v>
                </c:pt>
                <c:pt idx="238">
                  <c:v>49.412692337230737</c:v>
                </c:pt>
                <c:pt idx="239">
                  <c:v>49.756943020761724</c:v>
                </c:pt>
                <c:pt idx="240">
                  <c:v>49.018209759658987</c:v>
                </c:pt>
                <c:pt idx="241">
                  <c:v>46.103626823786286</c:v>
                </c:pt>
                <c:pt idx="242">
                  <c:v>47.715509404154332</c:v>
                </c:pt>
                <c:pt idx="243">
                  <c:v>51.465010326396524</c:v>
                </c:pt>
                <c:pt idx="244">
                  <c:v>49.527124640293614</c:v>
                </c:pt>
                <c:pt idx="245">
                  <c:v>49.814092940409679</c:v>
                </c:pt>
                <c:pt idx="246">
                  <c:v>50.969900061215235</c:v>
                </c:pt>
                <c:pt idx="247">
                  <c:v>50.390888829943279</c:v>
                </c:pt>
                <c:pt idx="248">
                  <c:v>50.759496593922663</c:v>
                </c:pt>
                <c:pt idx="249">
                  <c:v>50.457662354674312</c:v>
                </c:pt>
                <c:pt idx="250">
                  <c:v>49.719764999432684</c:v>
                </c:pt>
                <c:pt idx="251">
                  <c:v>49.418611326049472</c:v>
                </c:pt>
                <c:pt idx="252">
                  <c:v>48.245681699849918</c:v>
                </c:pt>
                <c:pt idx="253">
                  <c:v>47.399743394787677</c:v>
                </c:pt>
                <c:pt idx="254">
                  <c:v>47.835160637425275</c:v>
                </c:pt>
                <c:pt idx="255">
                  <c:v>47.998863985051301</c:v>
                </c:pt>
                <c:pt idx="256">
                  <c:v>46.526363729830969</c:v>
                </c:pt>
                <c:pt idx="257">
                  <c:v>45.087856030934184</c:v>
                </c:pt>
                <c:pt idx="258">
                  <c:v>43.327482773001265</c:v>
                </c:pt>
                <c:pt idx="259">
                  <c:v>43.721456022292671</c:v>
                </c:pt>
                <c:pt idx="260">
                  <c:v>44.396161233972435</c:v>
                </c:pt>
                <c:pt idx="261">
                  <c:v>43.166095614479815</c:v>
                </c:pt>
                <c:pt idx="262">
                  <c:v>42.62650810993685</c:v>
                </c:pt>
                <c:pt idx="263">
                  <c:v>41.469905435336081</c:v>
                </c:pt>
                <c:pt idx="264">
                  <c:v>41.746980277070548</c:v>
                </c:pt>
                <c:pt idx="265">
                  <c:v>42.053156431788061</c:v>
                </c:pt>
                <c:pt idx="266">
                  <c:v>42.463562863969173</c:v>
                </c:pt>
                <c:pt idx="267">
                  <c:v>41.477062026065802</c:v>
                </c:pt>
                <c:pt idx="268">
                  <c:v>42.325428143637062</c:v>
                </c:pt>
                <c:pt idx="269">
                  <c:v>41.386627784907326</c:v>
                </c:pt>
                <c:pt idx="270">
                  <c:v>40.323595347810226</c:v>
                </c:pt>
                <c:pt idx="271">
                  <c:v>40.970927480253764</c:v>
                </c:pt>
                <c:pt idx="272">
                  <c:v>40.394179647182732</c:v>
                </c:pt>
                <c:pt idx="273">
                  <c:v>40.390250151653895</c:v>
                </c:pt>
                <c:pt idx="274">
                  <c:v>38.330311551327668</c:v>
                </c:pt>
                <c:pt idx="275">
                  <c:v>36.96009020926688</c:v>
                </c:pt>
                <c:pt idx="276">
                  <c:v>36.672211139365253</c:v>
                </c:pt>
                <c:pt idx="277">
                  <c:v>35.636545510237475</c:v>
                </c:pt>
                <c:pt idx="278">
                  <c:v>35.512028065268353</c:v>
                </c:pt>
                <c:pt idx="279">
                  <c:v>36.169929461608405</c:v>
                </c:pt>
                <c:pt idx="280">
                  <c:v>37.283819351581087</c:v>
                </c:pt>
                <c:pt idx="281">
                  <c:v>38.238640380646281</c:v>
                </c:pt>
                <c:pt idx="282">
                  <c:v>43.24581644718095</c:v>
                </c:pt>
                <c:pt idx="283">
                  <c:v>17.964684599129896</c:v>
                </c:pt>
                <c:pt idx="284">
                  <c:v>51.641477355567886</c:v>
                </c:pt>
                <c:pt idx="285">
                  <c:v>58.044467663716361</c:v>
                </c:pt>
                <c:pt idx="286">
                  <c:v>70.851320590809379</c:v>
                </c:pt>
                <c:pt idx="287">
                  <c:v>55.066644229297594</c:v>
                </c:pt>
                <c:pt idx="288">
                  <c:v>26.788182071391148</c:v>
                </c:pt>
                <c:pt idx="289">
                  <c:v>23.699631641408864</c:v>
                </c:pt>
                <c:pt idx="290">
                  <c:v>26.943723290938557</c:v>
                </c:pt>
                <c:pt idx="291">
                  <c:v>28.526901797576357</c:v>
                </c:pt>
                <c:pt idx="292">
                  <c:v>36.211694435150733</c:v>
                </c:pt>
                <c:pt idx="293">
                  <c:v>43.423241209830429</c:v>
                </c:pt>
                <c:pt idx="294">
                  <c:v>55.420127528614856</c:v>
                </c:pt>
                <c:pt idx="295">
                  <c:v>62.718040607462086</c:v>
                </c:pt>
                <c:pt idx="296">
                  <c:v>66.652960088210406</c:v>
                </c:pt>
                <c:pt idx="297">
                  <c:v>64.274856929093772</c:v>
                </c:pt>
                <c:pt idx="298">
                  <c:v>63.498126762695861</c:v>
                </c:pt>
                <c:pt idx="299">
                  <c:v>60.071925986880601</c:v>
                </c:pt>
                <c:pt idx="300">
                  <c:v>61.624136346090893</c:v>
                </c:pt>
                <c:pt idx="301">
                  <c:v>58.206500638479241</c:v>
                </c:pt>
                <c:pt idx="302">
                  <c:v>51.934563820375999</c:v>
                </c:pt>
                <c:pt idx="303">
                  <c:v>55.546369768004517</c:v>
                </c:pt>
                <c:pt idx="304">
                  <c:v>52.296377086805904</c:v>
                </c:pt>
                <c:pt idx="305">
                  <c:v>48.113501892398531</c:v>
                </c:pt>
                <c:pt idx="306">
                  <c:v>39.426081196554534</c:v>
                </c:pt>
                <c:pt idx="307">
                  <c:v>35.963254167077977</c:v>
                </c:pt>
                <c:pt idx="308">
                  <c:v>35.006228628278265</c:v>
                </c:pt>
                <c:pt idx="309">
                  <c:v>42.636481835647601</c:v>
                </c:pt>
                <c:pt idx="310">
                  <c:v>51.252056040140644</c:v>
                </c:pt>
                <c:pt idx="311">
                  <c:v>55.535127395474376</c:v>
                </c:pt>
                <c:pt idx="312">
                  <c:v>62.215981992836234</c:v>
                </c:pt>
                <c:pt idx="313">
                  <c:v>53.164852378664378</c:v>
                </c:pt>
                <c:pt idx="314">
                  <c:v>51.536374889213917</c:v>
                </c:pt>
                <c:pt idx="315">
                  <c:v>47.602281495730587</c:v>
                </c:pt>
                <c:pt idx="316">
                  <c:v>53.88117869954867</c:v>
                </c:pt>
                <c:pt idx="317">
                  <c:v>45.748661312700634</c:v>
                </c:pt>
                <c:pt idx="318">
                  <c:v>53.589174151140291</c:v>
                </c:pt>
                <c:pt idx="319">
                  <c:v>38.29322593286156</c:v>
                </c:pt>
                <c:pt idx="320">
                  <c:v>32.391387341970166</c:v>
                </c:pt>
                <c:pt idx="321">
                  <c:v>40.272466637618237</c:v>
                </c:pt>
                <c:pt idx="322">
                  <c:v>45.90580409959113</c:v>
                </c:pt>
                <c:pt idx="323">
                  <c:v>50.549186047219308</c:v>
                </c:pt>
                <c:pt idx="324">
                  <c:v>69.632835283395252</c:v>
                </c:pt>
                <c:pt idx="325">
                  <c:v>61.289094202526393</c:v>
                </c:pt>
                <c:pt idx="326">
                  <c:v>62.030273751369393</c:v>
                </c:pt>
                <c:pt idx="327">
                  <c:v>57.240495739859021</c:v>
                </c:pt>
                <c:pt idx="328">
                  <c:v>67.645762855783232</c:v>
                </c:pt>
                <c:pt idx="329">
                  <c:v>69.452748001970221</c:v>
                </c:pt>
                <c:pt idx="330">
                  <c:v>65.788321400417445</c:v>
                </c:pt>
                <c:pt idx="331">
                  <c:v>64.624621900233137</c:v>
                </c:pt>
                <c:pt idx="332">
                  <c:v>62.282458286845056</c:v>
                </c:pt>
                <c:pt idx="333">
                  <c:v>60.810033255836721</c:v>
                </c:pt>
                <c:pt idx="334">
                  <c:v>56.489139103513139</c:v>
                </c:pt>
                <c:pt idx="335">
                  <c:v>53.718368918178392</c:v>
                </c:pt>
                <c:pt idx="336">
                  <c:v>50.198012449671296</c:v>
                </c:pt>
                <c:pt idx="337">
                  <c:v>43.706233541962135</c:v>
                </c:pt>
                <c:pt idx="338">
                  <c:v>43.304521303653459</c:v>
                </c:pt>
                <c:pt idx="339">
                  <c:v>47.381475629727746</c:v>
                </c:pt>
                <c:pt idx="340">
                  <c:v>51.19966604768527</c:v>
                </c:pt>
                <c:pt idx="341">
                  <c:v>47.144339950746868</c:v>
                </c:pt>
                <c:pt idx="342">
                  <c:v>41.823427101553456</c:v>
                </c:pt>
                <c:pt idx="343">
                  <c:v>36.898985309922701</c:v>
                </c:pt>
                <c:pt idx="344">
                  <c:v>34.213892055232094</c:v>
                </c:pt>
                <c:pt idx="345">
                  <c:v>21.448231531622866</c:v>
                </c:pt>
                <c:pt idx="346">
                  <c:v>14.859730239351642</c:v>
                </c:pt>
                <c:pt idx="347">
                  <c:v>17.314216495168445</c:v>
                </c:pt>
                <c:pt idx="348">
                  <c:v>14.081728423417339</c:v>
                </c:pt>
                <c:pt idx="349">
                  <c:v>13.265690882031507</c:v>
                </c:pt>
                <c:pt idx="350">
                  <c:v>13.619451324239655</c:v>
                </c:pt>
                <c:pt idx="351">
                  <c:v>11.956435325637699</c:v>
                </c:pt>
                <c:pt idx="352">
                  <c:v>14.439746187334421</c:v>
                </c:pt>
                <c:pt idx="353">
                  <c:v>13.39323132123846</c:v>
                </c:pt>
                <c:pt idx="354">
                  <c:v>11.340348456268003</c:v>
                </c:pt>
                <c:pt idx="355">
                  <c:v>11.48530801383454</c:v>
                </c:pt>
                <c:pt idx="356">
                  <c:v>12.569554033406448</c:v>
                </c:pt>
                <c:pt idx="357">
                  <c:v>12.719428682920366</c:v>
                </c:pt>
                <c:pt idx="358">
                  <c:v>13.991854883419741</c:v>
                </c:pt>
                <c:pt idx="359">
                  <c:v>14.289697592269825</c:v>
                </c:pt>
                <c:pt idx="360">
                  <c:v>14.213805613809448</c:v>
                </c:pt>
                <c:pt idx="361">
                  <c:v>12.209066905277211</c:v>
                </c:pt>
                <c:pt idx="362">
                  <c:v>12.84244860483598</c:v>
                </c:pt>
                <c:pt idx="363">
                  <c:v>12.267958125868191</c:v>
                </c:pt>
                <c:pt idx="364">
                  <c:v>12.663327332831912</c:v>
                </c:pt>
                <c:pt idx="365">
                  <c:v>12.027837384471283</c:v>
                </c:pt>
                <c:pt idx="366">
                  <c:v>12.652094123122154</c:v>
                </c:pt>
                <c:pt idx="367">
                  <c:v>10.823638681401306</c:v>
                </c:pt>
                <c:pt idx="368">
                  <c:v>13.852280652137033</c:v>
                </c:pt>
                <c:pt idx="369">
                  <c:v>11.75009820735329</c:v>
                </c:pt>
                <c:pt idx="370">
                  <c:v>9.0298068427047724</c:v>
                </c:pt>
                <c:pt idx="371">
                  <c:v>9.5538950373931044</c:v>
                </c:pt>
                <c:pt idx="372">
                  <c:v>13.336954649376679</c:v>
                </c:pt>
                <c:pt idx="373">
                  <c:v>22.293355048696711</c:v>
                </c:pt>
                <c:pt idx="374">
                  <c:v>33.952294079703783</c:v>
                </c:pt>
                <c:pt idx="375">
                  <c:v>31.71612592003256</c:v>
                </c:pt>
                <c:pt idx="376">
                  <c:v>27.049822086758084</c:v>
                </c:pt>
                <c:pt idx="377">
                  <c:v>28.046146175328765</c:v>
                </c:pt>
                <c:pt idx="378">
                  <c:v>30.744782842135486</c:v>
                </c:pt>
                <c:pt idx="379">
                  <c:v>29.846972221898667</c:v>
                </c:pt>
                <c:pt idx="380">
                  <c:v>30.708113403403296</c:v>
                </c:pt>
                <c:pt idx="381">
                  <c:v>29.845102580160514</c:v>
                </c:pt>
                <c:pt idx="382">
                  <c:v>25.261069044868428</c:v>
                </c:pt>
                <c:pt idx="383">
                  <c:v>22.33486999490011</c:v>
                </c:pt>
                <c:pt idx="384">
                  <c:v>24.359130582307053</c:v>
                </c:pt>
                <c:pt idx="385">
                  <c:v>28.237345254542738</c:v>
                </c:pt>
                <c:pt idx="386">
                  <c:v>29.038570363435788</c:v>
                </c:pt>
                <c:pt idx="387">
                  <c:v>19.362913378689157</c:v>
                </c:pt>
                <c:pt idx="388">
                  <c:v>20.963587986241677</c:v>
                </c:pt>
                <c:pt idx="389">
                  <c:v>21.846920827044954</c:v>
                </c:pt>
                <c:pt idx="390">
                  <c:v>25.930843652691046</c:v>
                </c:pt>
                <c:pt idx="391">
                  <c:v>24.752364261238888</c:v>
                </c:pt>
                <c:pt idx="392">
                  <c:v>31.954096079692874</c:v>
                </c:pt>
                <c:pt idx="393">
                  <c:v>31.847536068979153</c:v>
                </c:pt>
                <c:pt idx="394">
                  <c:v>28.993906064117944</c:v>
                </c:pt>
                <c:pt idx="395">
                  <c:v>29.076334301846153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E-47C3-A7B9-80D182D50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'019C'!$BB$12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'019C'!$BB$14:$BB$411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A-4B19-BC57-83FD3EB1D1CF}"/>
            </c:ext>
          </c:extLst>
        </c:ser>
        <c:ser>
          <c:idx val="1"/>
          <c:order val="1"/>
          <c:tx>
            <c:strRef>
              <c:f>'019C'!$BA$12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'019C'!$BA$14:$BA$411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A-4B19-BC57-83FD3EB1D1CF}"/>
            </c:ext>
          </c:extLst>
        </c:ser>
        <c:ser>
          <c:idx val="0"/>
          <c:order val="2"/>
          <c:tx>
            <c:strRef>
              <c:f>'019C'!$AZ$12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'019C'!$AZ$14:$AZ$411</c:f>
              <c:numCache>
                <c:formatCode>General</c:formatCode>
                <c:ptCount val="3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A-4B19-BC57-83FD3EB1D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'019C'!$BE$12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'019C'!$BE$14:$BE$411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7-4DC8-AAFB-EA8C07ECF8A2}"/>
            </c:ext>
          </c:extLst>
        </c:ser>
        <c:ser>
          <c:idx val="1"/>
          <c:order val="1"/>
          <c:tx>
            <c:strRef>
              <c:f>'019C'!$BD$12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'019C'!$BD$14:$BD$411</c:f>
              <c:numCache>
                <c:formatCode>General</c:formatCode>
                <c:ptCount val="3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0</c:v>
                </c:pt>
                <c:pt idx="17">
                  <c:v>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100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100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7-4DC8-AAFB-EA8C07ECF8A2}"/>
            </c:ext>
          </c:extLst>
        </c:ser>
        <c:ser>
          <c:idx val="0"/>
          <c:order val="2"/>
          <c:tx>
            <c:strRef>
              <c:f>'019C'!$BC$12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'019C'!$J$14:$J$411</c:f>
              <c:numCache>
                <c:formatCode>0.0</c:formatCode>
                <c:ptCount val="39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cat>
          <c:val>
            <c:numRef>
              <c:f>'019C'!$BC$14:$BC$411</c:f>
              <c:numCache>
                <c:formatCode>General</c:formatCode>
                <c:ptCount val="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100</c:v>
                </c:pt>
                <c:pt idx="44">
                  <c:v>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C7-4DC8-AAFB-EA8C07EC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'019C'!$O$14:$O$755</c:f>
              <c:numCache>
                <c:formatCode>0.0</c:formatCode>
                <c:ptCount val="742"/>
                <c:pt idx="0">
                  <c:v>2.1654425612052712</c:v>
                </c:pt>
                <c:pt idx="1">
                  <c:v>2.3511299435028268</c:v>
                </c:pt>
                <c:pt idx="2">
                  <c:v>2.6433145009416559</c:v>
                </c:pt>
                <c:pt idx="3">
                  <c:v>2.0616760828625695</c:v>
                </c:pt>
                <c:pt idx="4">
                  <c:v>1.7531073446327936</c:v>
                </c:pt>
                <c:pt idx="5">
                  <c:v>1.5073446327683531</c:v>
                </c:pt>
                <c:pt idx="6">
                  <c:v>3.1211864406779801</c:v>
                </c:pt>
                <c:pt idx="7">
                  <c:v>1.8978342749529222</c:v>
                </c:pt>
                <c:pt idx="8">
                  <c:v>1.3134651600753244</c:v>
                </c:pt>
                <c:pt idx="9">
                  <c:v>1.8978342749529222</c:v>
                </c:pt>
                <c:pt idx="10">
                  <c:v>1.7612994350282669</c:v>
                </c:pt>
                <c:pt idx="11">
                  <c:v>1.7312617702448245</c:v>
                </c:pt>
                <c:pt idx="12">
                  <c:v>2.719774011299426</c:v>
                </c:pt>
                <c:pt idx="13">
                  <c:v>2.400282485875727</c:v>
                </c:pt>
                <c:pt idx="14">
                  <c:v>1.2233521657250577</c:v>
                </c:pt>
                <c:pt idx="15">
                  <c:v>1.1933145009416155</c:v>
                </c:pt>
                <c:pt idx="16">
                  <c:v>1.103201506591349</c:v>
                </c:pt>
                <c:pt idx="17">
                  <c:v>1.1933145009416155</c:v>
                </c:pt>
                <c:pt idx="18">
                  <c:v>2.1900188323917513</c:v>
                </c:pt>
                <c:pt idx="19">
                  <c:v>1.1441619585687759</c:v>
                </c:pt>
                <c:pt idx="20">
                  <c:v>0.96939736346520478</c:v>
                </c:pt>
                <c:pt idx="21">
                  <c:v>1.3981167608286289</c:v>
                </c:pt>
                <c:pt idx="22">
                  <c:v>2.9983050847457595</c:v>
                </c:pt>
                <c:pt idx="23">
                  <c:v>4.6394538606403177</c:v>
                </c:pt>
                <c:pt idx="24">
                  <c:v>3.0747645951035913</c:v>
                </c:pt>
                <c:pt idx="25">
                  <c:v>1.8978342749529222</c:v>
                </c:pt>
                <c:pt idx="26">
                  <c:v>1.515536723163887</c:v>
                </c:pt>
                <c:pt idx="27">
                  <c:v>1.00762711864406</c:v>
                </c:pt>
                <c:pt idx="28">
                  <c:v>1.0431261770245248</c:v>
                </c:pt>
                <c:pt idx="29">
                  <c:v>2.7225047080979374</c:v>
                </c:pt>
                <c:pt idx="30">
                  <c:v>2.8098870056497534</c:v>
                </c:pt>
                <c:pt idx="31">
                  <c:v>1.2178907721280958</c:v>
                </c:pt>
                <c:pt idx="32">
                  <c:v>1.1223163841808068</c:v>
                </c:pt>
                <c:pt idx="33">
                  <c:v>1.0485875706214867</c:v>
                </c:pt>
                <c:pt idx="34">
                  <c:v>1.3571563088512626</c:v>
                </c:pt>
                <c:pt idx="35">
                  <c:v>0.92843691148777785</c:v>
                </c:pt>
                <c:pt idx="36">
                  <c:v>1.0485875706214867</c:v>
                </c:pt>
                <c:pt idx="37">
                  <c:v>1.3134651600753244</c:v>
                </c:pt>
                <c:pt idx="38">
                  <c:v>7.7032956685499245</c:v>
                </c:pt>
                <c:pt idx="39">
                  <c:v>4.0195856873823157</c:v>
                </c:pt>
                <c:pt idx="40">
                  <c:v>1.9551789077212958</c:v>
                </c:pt>
                <c:pt idx="41">
                  <c:v>4.6995291902072029</c:v>
                </c:pt>
                <c:pt idx="42">
                  <c:v>4.8633709981167881</c:v>
                </c:pt>
                <c:pt idx="43">
                  <c:v>2.2036723163841865</c:v>
                </c:pt>
                <c:pt idx="44">
                  <c:v>2.3292843691149181</c:v>
                </c:pt>
                <c:pt idx="45">
                  <c:v>2.0917137476459509</c:v>
                </c:pt>
                <c:pt idx="46">
                  <c:v>2.1954802259887134</c:v>
                </c:pt>
                <c:pt idx="47">
                  <c:v>2.0753295668550047</c:v>
                </c:pt>
                <c:pt idx="48">
                  <c:v>2.0944444444444619</c:v>
                </c:pt>
                <c:pt idx="49">
                  <c:v>2.0343691148775775</c:v>
                </c:pt>
                <c:pt idx="50">
                  <c:v>2.1135593220339199</c:v>
                </c:pt>
                <c:pt idx="51">
                  <c:v>2.132674199623378</c:v>
                </c:pt>
                <c:pt idx="52">
                  <c:v>2.0261770244821045</c:v>
                </c:pt>
                <c:pt idx="53">
                  <c:v>2.3948210922787649</c:v>
                </c:pt>
                <c:pt idx="54">
                  <c:v>2.2855932203389799</c:v>
                </c:pt>
                <c:pt idx="55">
                  <c:v>2.3838983050847804</c:v>
                </c:pt>
                <c:pt idx="56">
                  <c:v>2.6651600753295646</c:v>
                </c:pt>
                <c:pt idx="57">
                  <c:v>2.6241996233521983</c:v>
                </c:pt>
                <c:pt idx="58">
                  <c:v>2.6651600753295646</c:v>
                </c:pt>
                <c:pt idx="59">
                  <c:v>2.6979284369115182</c:v>
                </c:pt>
                <c:pt idx="60">
                  <c:v>3.0474576271186598</c:v>
                </c:pt>
                <c:pt idx="61">
                  <c:v>2.8399246704331356</c:v>
                </c:pt>
                <c:pt idx="62">
                  <c:v>2.7853107344632733</c:v>
                </c:pt>
                <c:pt idx="63">
                  <c:v>2.6733521657250376</c:v>
                </c:pt>
                <c:pt idx="64">
                  <c:v>2.6596986817326025</c:v>
                </c:pt>
                <c:pt idx="65">
                  <c:v>2.7661958568738152</c:v>
                </c:pt>
                <c:pt idx="66">
                  <c:v>2.7853107344632733</c:v>
                </c:pt>
                <c:pt idx="67">
                  <c:v>2.6788135593220601</c:v>
                </c:pt>
                <c:pt idx="68">
                  <c:v>2.4494350282486268</c:v>
                </c:pt>
                <c:pt idx="69">
                  <c:v>2.3729755178907954</c:v>
                </c:pt>
                <c:pt idx="70">
                  <c:v>2.21186440677966</c:v>
                </c:pt>
                <c:pt idx="71">
                  <c:v>2.2637476459510717</c:v>
                </c:pt>
                <c:pt idx="72">
                  <c:v>2.2227871939736441</c:v>
                </c:pt>
                <c:pt idx="73">
                  <c:v>2.386629001883231</c:v>
                </c:pt>
                <c:pt idx="74">
                  <c:v>2.1162900188324314</c:v>
                </c:pt>
                <c:pt idx="75">
                  <c:v>2.1736346516007443</c:v>
                </c:pt>
                <c:pt idx="76">
                  <c:v>2.1545197740113471</c:v>
                </c:pt>
                <c:pt idx="77">
                  <c:v>2.1053672316384469</c:v>
                </c:pt>
                <c:pt idx="78">
                  <c:v>2.0999058380414244</c:v>
                </c:pt>
                <c:pt idx="79">
                  <c:v>2.0999058380414244</c:v>
                </c:pt>
                <c:pt idx="80">
                  <c:v>2.1053672316384469</c:v>
                </c:pt>
                <c:pt idx="81">
                  <c:v>2.132674199623378</c:v>
                </c:pt>
                <c:pt idx="82">
                  <c:v>2.5941619585687556</c:v>
                </c:pt>
                <c:pt idx="83">
                  <c:v>3.0228813559322405</c:v>
                </c:pt>
                <c:pt idx="84">
                  <c:v>2.463088512241062</c:v>
                </c:pt>
                <c:pt idx="85">
                  <c:v>2.3019774011299874</c:v>
                </c:pt>
                <c:pt idx="86">
                  <c:v>2.403013182674238</c:v>
                </c:pt>
                <c:pt idx="87">
                  <c:v>2.7880414312617843</c:v>
                </c:pt>
                <c:pt idx="88">
                  <c:v>2.4958568738230156</c:v>
                </c:pt>
                <c:pt idx="89">
                  <c:v>3.9212806026365761</c:v>
                </c:pt>
                <c:pt idx="90">
                  <c:v>3.1184557438794687</c:v>
                </c:pt>
                <c:pt idx="91">
                  <c:v>2.6323917137476709</c:v>
                </c:pt>
                <c:pt idx="92">
                  <c:v>5.4914312617702645</c:v>
                </c:pt>
                <c:pt idx="93">
                  <c:v>7.2882297551789357</c:v>
                </c:pt>
                <c:pt idx="94">
                  <c:v>19.721092278719443</c:v>
                </c:pt>
                <c:pt idx="95">
                  <c:v>18.251977401129945</c:v>
                </c:pt>
                <c:pt idx="96">
                  <c:v>8.5334274952919014</c:v>
                </c:pt>
                <c:pt idx="97">
                  <c:v>4.6612994350282868</c:v>
                </c:pt>
                <c:pt idx="98">
                  <c:v>4.1288135593220394</c:v>
                </c:pt>
                <c:pt idx="99">
                  <c:v>5.0135593220339398</c:v>
                </c:pt>
                <c:pt idx="100">
                  <c:v>3.4516007532956641</c:v>
                </c:pt>
                <c:pt idx="101">
                  <c:v>2.9600753295668443</c:v>
                </c:pt>
                <c:pt idx="102">
                  <c:v>2.8208097928437379</c:v>
                </c:pt>
                <c:pt idx="103">
                  <c:v>2.7552730696798915</c:v>
                </c:pt>
                <c:pt idx="104">
                  <c:v>2.7279661016949603</c:v>
                </c:pt>
                <c:pt idx="105">
                  <c:v>2.7525423728813805</c:v>
                </c:pt>
                <c:pt idx="106">
                  <c:v>2.8016949152542803</c:v>
                </c:pt>
                <c:pt idx="107">
                  <c:v>2.738888888888884</c:v>
                </c:pt>
                <c:pt idx="108">
                  <c:v>2.7225047080979374</c:v>
                </c:pt>
                <c:pt idx="109">
                  <c:v>2.7962335216572578</c:v>
                </c:pt>
                <c:pt idx="110">
                  <c:v>2.812617702448204</c:v>
                </c:pt>
                <c:pt idx="111">
                  <c:v>2.7607344632768536</c:v>
                </c:pt>
                <c:pt idx="112">
                  <c:v>2.7989642184557693</c:v>
                </c:pt>
                <c:pt idx="113">
                  <c:v>2.7935028248587468</c:v>
                </c:pt>
                <c:pt idx="114">
                  <c:v>2.8180790960452269</c:v>
                </c:pt>
                <c:pt idx="115">
                  <c:v>3.0310734463277131</c:v>
                </c:pt>
                <c:pt idx="116">
                  <c:v>2.9354990583804246</c:v>
                </c:pt>
                <c:pt idx="117">
                  <c:v>2.9791902071563023</c:v>
                </c:pt>
                <c:pt idx="118">
                  <c:v>3.0037664783427824</c:v>
                </c:pt>
                <c:pt idx="119">
                  <c:v>3.1348399246704761</c:v>
                </c:pt>
                <c:pt idx="120">
                  <c:v>2.8098870056497534</c:v>
                </c:pt>
                <c:pt idx="121">
                  <c:v>2.7743879472693491</c:v>
                </c:pt>
                <c:pt idx="122">
                  <c:v>2.823540489642189</c:v>
                </c:pt>
                <c:pt idx="123">
                  <c:v>2.8781544256120508</c:v>
                </c:pt>
                <c:pt idx="124">
                  <c:v>2.908192090395493</c:v>
                </c:pt>
                <c:pt idx="125">
                  <c:v>2.9163841807909665</c:v>
                </c:pt>
                <c:pt idx="126">
                  <c:v>3.0092278719397445</c:v>
                </c:pt>
                <c:pt idx="127">
                  <c:v>2.9518832391713707</c:v>
                </c:pt>
                <c:pt idx="128">
                  <c:v>2.8590395480225927</c:v>
                </c:pt>
                <c:pt idx="129">
                  <c:v>2.8262711864407004</c:v>
                </c:pt>
                <c:pt idx="130">
                  <c:v>2.842655367231647</c:v>
                </c:pt>
                <c:pt idx="131">
                  <c:v>2.8781544256120508</c:v>
                </c:pt>
                <c:pt idx="132">
                  <c:v>2.9464218455744091</c:v>
                </c:pt>
                <c:pt idx="133">
                  <c:v>2.938229755178936</c:v>
                </c:pt>
                <c:pt idx="134">
                  <c:v>2.92457627118644</c:v>
                </c:pt>
                <c:pt idx="135">
                  <c:v>3.1239171374764916</c:v>
                </c:pt>
                <c:pt idx="136">
                  <c:v>6.283333333333327</c:v>
                </c:pt>
                <c:pt idx="137">
                  <c:v>4.7432203389830807</c:v>
                </c:pt>
                <c:pt idx="138">
                  <c:v>3.1211864406779801</c:v>
                </c:pt>
                <c:pt idx="139">
                  <c:v>3.0583804143126443</c:v>
                </c:pt>
                <c:pt idx="140">
                  <c:v>3.099340866290011</c:v>
                </c:pt>
                <c:pt idx="141">
                  <c:v>3.1375706214689263</c:v>
                </c:pt>
                <c:pt idx="142">
                  <c:v>3.1484934086629108</c:v>
                </c:pt>
                <c:pt idx="143">
                  <c:v>3.1921845574387886</c:v>
                </c:pt>
                <c:pt idx="144">
                  <c:v>3.1648775894538579</c:v>
                </c:pt>
                <c:pt idx="145">
                  <c:v>3.2249529190207422</c:v>
                </c:pt>
                <c:pt idx="146">
                  <c:v>3.2386064030131774</c:v>
                </c:pt>
                <c:pt idx="147">
                  <c:v>3.1348399246704761</c:v>
                </c:pt>
                <c:pt idx="148">
                  <c:v>3.3396421845574289</c:v>
                </c:pt>
                <c:pt idx="149">
                  <c:v>3.2986817325800626</c:v>
                </c:pt>
                <c:pt idx="150">
                  <c:v>3.2358757062147272</c:v>
                </c:pt>
                <c:pt idx="151">
                  <c:v>3.2495291902071628</c:v>
                </c:pt>
                <c:pt idx="152">
                  <c:v>3.3259887005649933</c:v>
                </c:pt>
                <c:pt idx="153">
                  <c:v>3.3096045197740471</c:v>
                </c:pt>
                <c:pt idx="154">
                  <c:v>3.175800376647842</c:v>
                </c:pt>
                <c:pt idx="155">
                  <c:v>3.1648775894538579</c:v>
                </c:pt>
                <c:pt idx="156">
                  <c:v>3.1894538606403384</c:v>
                </c:pt>
                <c:pt idx="157">
                  <c:v>3.200376647834323</c:v>
                </c:pt>
                <c:pt idx="158">
                  <c:v>3.1539548022599337</c:v>
                </c:pt>
                <c:pt idx="159">
                  <c:v>3.2686440677966195</c:v>
                </c:pt>
                <c:pt idx="160">
                  <c:v>3.4516007532956641</c:v>
                </c:pt>
                <c:pt idx="161">
                  <c:v>3.364218455743909</c:v>
                </c:pt>
                <c:pt idx="162">
                  <c:v>3.1266478342749418</c:v>
                </c:pt>
                <c:pt idx="163">
                  <c:v>3.1812617702448645</c:v>
                </c:pt>
                <c:pt idx="164">
                  <c:v>3.4516007532956641</c:v>
                </c:pt>
                <c:pt idx="165">
                  <c:v>3.4816384180791062</c:v>
                </c:pt>
                <c:pt idx="166">
                  <c:v>3.4051789077212753</c:v>
                </c:pt>
                <c:pt idx="167">
                  <c:v>3.380602636534856</c:v>
                </c:pt>
                <c:pt idx="168">
                  <c:v>3.53898305084748</c:v>
                </c:pt>
                <c:pt idx="169">
                  <c:v>3.6017890772128154</c:v>
                </c:pt>
                <c:pt idx="170">
                  <c:v>3.6154425612053114</c:v>
                </c:pt>
                <c:pt idx="171">
                  <c:v>3.4215630885122827</c:v>
                </c:pt>
                <c:pt idx="172">
                  <c:v>3.6236346516007845</c:v>
                </c:pt>
                <c:pt idx="173">
                  <c:v>3.7192090395480131</c:v>
                </c:pt>
                <c:pt idx="174">
                  <c:v>3.7301318267419976</c:v>
                </c:pt>
                <c:pt idx="175">
                  <c:v>3.7765536723163868</c:v>
                </c:pt>
                <c:pt idx="176">
                  <c:v>3.6482109227872046</c:v>
                </c:pt>
                <c:pt idx="177">
                  <c:v>3.5144067796610603</c:v>
                </c:pt>
                <c:pt idx="178">
                  <c:v>3.6072504708098383</c:v>
                </c:pt>
                <c:pt idx="179">
                  <c:v>3.6919020715630819</c:v>
                </c:pt>
                <c:pt idx="180">
                  <c:v>3.7683615819209133</c:v>
                </c:pt>
                <c:pt idx="181">
                  <c:v>3.8475517890772557</c:v>
                </c:pt>
                <c:pt idx="182">
                  <c:v>3.8803201506591489</c:v>
                </c:pt>
                <c:pt idx="183">
                  <c:v>3.8612052730696913</c:v>
                </c:pt>
                <c:pt idx="184">
                  <c:v>3.8530131826742173</c:v>
                </c:pt>
                <c:pt idx="185">
                  <c:v>4.0141242937853541</c:v>
                </c:pt>
                <c:pt idx="186">
                  <c:v>4.1206214689265668</c:v>
                </c:pt>
                <c:pt idx="187">
                  <c:v>4.0441619585687354</c:v>
                </c:pt>
                <c:pt idx="188">
                  <c:v>3.9595103578154309</c:v>
                </c:pt>
                <c:pt idx="189">
                  <c:v>4.1424670433145359</c:v>
                </c:pt>
                <c:pt idx="190">
                  <c:v>4.2871939736346647</c:v>
                </c:pt>
                <c:pt idx="191">
                  <c:v>4.7896421845574686</c:v>
                </c:pt>
                <c:pt idx="192">
                  <c:v>4.4947269303201889</c:v>
                </c:pt>
                <c:pt idx="193">
                  <c:v>4.3336158192090526</c:v>
                </c:pt>
                <c:pt idx="194">
                  <c:v>4.2271186440678399</c:v>
                </c:pt>
                <c:pt idx="195">
                  <c:v>4.0277777777777883</c:v>
                </c:pt>
                <c:pt idx="196">
                  <c:v>4.158851224105482</c:v>
                </c:pt>
                <c:pt idx="197">
                  <c:v>4.4537664783427626</c:v>
                </c:pt>
                <c:pt idx="198">
                  <c:v>4.2790018832391912</c:v>
                </c:pt>
                <c:pt idx="199">
                  <c:v>4.3336158192090526</c:v>
                </c:pt>
                <c:pt idx="200">
                  <c:v>4.5356873822975556</c:v>
                </c:pt>
                <c:pt idx="201">
                  <c:v>4.2325800376648024</c:v>
                </c:pt>
                <c:pt idx="202">
                  <c:v>4.1206214689265668</c:v>
                </c:pt>
                <c:pt idx="203">
                  <c:v>4.0032015065913695</c:v>
                </c:pt>
                <c:pt idx="204">
                  <c:v>4.0933145009416352</c:v>
                </c:pt>
                <c:pt idx="205">
                  <c:v>4.1779661016949392</c:v>
                </c:pt>
                <c:pt idx="206">
                  <c:v>4.2107344632768333</c:v>
                </c:pt>
                <c:pt idx="207">
                  <c:v>4.2844632768361528</c:v>
                </c:pt>
                <c:pt idx="208">
                  <c:v>4.2844632768361528</c:v>
                </c:pt>
                <c:pt idx="209">
                  <c:v>4.2571563088512221</c:v>
                </c:pt>
                <c:pt idx="210">
                  <c:v>4.341807909604527</c:v>
                </c:pt>
                <c:pt idx="211">
                  <c:v>4.2981167608286492</c:v>
                </c:pt>
                <c:pt idx="212">
                  <c:v>4.3363465160075654</c:v>
                </c:pt>
                <c:pt idx="213">
                  <c:v>4.3882297551789158</c:v>
                </c:pt>
                <c:pt idx="214">
                  <c:v>4.3827683615819533</c:v>
                </c:pt>
                <c:pt idx="215">
                  <c:v>4.3636534839924952</c:v>
                </c:pt>
                <c:pt idx="216">
                  <c:v>4.4510357815442507</c:v>
                </c:pt>
                <c:pt idx="217">
                  <c:v>4.4291902071563429</c:v>
                </c:pt>
                <c:pt idx="218">
                  <c:v>4.5193032015066086</c:v>
                </c:pt>
                <c:pt idx="219">
                  <c:v>4.5165725047080976</c:v>
                </c:pt>
                <c:pt idx="220">
                  <c:v>4.505649717514113</c:v>
                </c:pt>
                <c:pt idx="221">
                  <c:v>4.5629943502824863</c:v>
                </c:pt>
                <c:pt idx="222">
                  <c:v>4.6176082862523486</c:v>
                </c:pt>
                <c:pt idx="223">
                  <c:v>4.6367231638418058</c:v>
                </c:pt>
                <c:pt idx="224">
                  <c:v>4.7268361581921337</c:v>
                </c:pt>
                <c:pt idx="225">
                  <c:v>4.775988700564973</c:v>
                </c:pt>
                <c:pt idx="226">
                  <c:v>4.8142184557438892</c:v>
                </c:pt>
                <c:pt idx="227">
                  <c:v>4.8415254237288199</c:v>
                </c:pt>
                <c:pt idx="228">
                  <c:v>4.8934086629002307</c:v>
                </c:pt>
                <c:pt idx="229">
                  <c:v>4.9889830508474597</c:v>
                </c:pt>
                <c:pt idx="230">
                  <c:v>5.0080979284369169</c:v>
                </c:pt>
                <c:pt idx="231">
                  <c:v>5.0545197740113066</c:v>
                </c:pt>
                <c:pt idx="232">
                  <c:v>5.1173258003766424</c:v>
                </c:pt>
                <c:pt idx="233">
                  <c:v>5.1746704331450157</c:v>
                </c:pt>
                <c:pt idx="234">
                  <c:v>5.2702448210923043</c:v>
                </c:pt>
                <c:pt idx="235">
                  <c:v>5.3439736346516247</c:v>
                </c:pt>
                <c:pt idx="236">
                  <c:v>5.4313559322033793</c:v>
                </c:pt>
                <c:pt idx="237">
                  <c:v>5.5241996233521578</c:v>
                </c:pt>
                <c:pt idx="238">
                  <c:v>5.5187382297551961</c:v>
                </c:pt>
                <c:pt idx="239">
                  <c:v>5.5542372881355995</c:v>
                </c:pt>
                <c:pt idx="240">
                  <c:v>5.5596986817326224</c:v>
                </c:pt>
                <c:pt idx="241">
                  <c:v>5.7945386064030169</c:v>
                </c:pt>
                <c:pt idx="242">
                  <c:v>5.483239171374791</c:v>
                </c:pt>
                <c:pt idx="243">
                  <c:v>5.1637476459510312</c:v>
                </c:pt>
                <c:pt idx="244">
                  <c:v>5.1391713747646115</c:v>
                </c:pt>
                <c:pt idx="245">
                  <c:v>5.0763653483992757</c:v>
                </c:pt>
                <c:pt idx="246">
                  <c:v>5.0545197740113066</c:v>
                </c:pt>
                <c:pt idx="247">
                  <c:v>5.0954802259887337</c:v>
                </c:pt>
                <c:pt idx="248">
                  <c:v>5.1009416195856954</c:v>
                </c:pt>
                <c:pt idx="249">
                  <c:v>5.21016949152542</c:v>
                </c:pt>
                <c:pt idx="250">
                  <c:v>5.3030131826741975</c:v>
                </c:pt>
                <c:pt idx="251">
                  <c:v>5.3166666666666931</c:v>
                </c:pt>
                <c:pt idx="252">
                  <c:v>5.3740112994350673</c:v>
                </c:pt>
                <c:pt idx="253">
                  <c:v>5.3712806026365554</c:v>
                </c:pt>
                <c:pt idx="254">
                  <c:v>5.3794726930320289</c:v>
                </c:pt>
                <c:pt idx="255">
                  <c:v>5.4368173258004022</c:v>
                </c:pt>
                <c:pt idx="256">
                  <c:v>5.5105461393597226</c:v>
                </c:pt>
                <c:pt idx="257">
                  <c:v>5.5569679849341114</c:v>
                </c:pt>
                <c:pt idx="258">
                  <c:v>5.6416195856874163</c:v>
                </c:pt>
                <c:pt idx="259">
                  <c:v>5.6225047080979582</c:v>
                </c:pt>
                <c:pt idx="260">
                  <c:v>5.5870056497175531</c:v>
                </c:pt>
                <c:pt idx="261">
                  <c:v>5.6006591337099882</c:v>
                </c:pt>
                <c:pt idx="262">
                  <c:v>5.5187382297551961</c:v>
                </c:pt>
                <c:pt idx="263">
                  <c:v>5.6006591337099882</c:v>
                </c:pt>
                <c:pt idx="264">
                  <c:v>5.6252354048964692</c:v>
                </c:pt>
                <c:pt idx="265">
                  <c:v>5.6552730696798514</c:v>
                </c:pt>
                <c:pt idx="266">
                  <c:v>5.6088512241054627</c:v>
                </c:pt>
                <c:pt idx="267">
                  <c:v>5.6443502824858669</c:v>
                </c:pt>
                <c:pt idx="268">
                  <c:v>5.565160075329584</c:v>
                </c:pt>
                <c:pt idx="269">
                  <c:v>5.5979284369114781</c:v>
                </c:pt>
                <c:pt idx="270">
                  <c:v>5.6143126177024847</c:v>
                </c:pt>
                <c:pt idx="271">
                  <c:v>5.6033898305085001</c:v>
                </c:pt>
                <c:pt idx="272">
                  <c:v>5.6525423728814008</c:v>
                </c:pt>
                <c:pt idx="273">
                  <c:v>5.6443502824858669</c:v>
                </c:pt>
                <c:pt idx="274">
                  <c:v>5.7290018832391709</c:v>
                </c:pt>
                <c:pt idx="275">
                  <c:v>5.7262711864407203</c:v>
                </c:pt>
                <c:pt idx="276">
                  <c:v>5.6962335216572786</c:v>
                </c:pt>
                <c:pt idx="277">
                  <c:v>5.7344632768361929</c:v>
                </c:pt>
                <c:pt idx="278">
                  <c:v>5.7645009416195752</c:v>
                </c:pt>
                <c:pt idx="279">
                  <c:v>5.8054613935970014</c:v>
                </c:pt>
                <c:pt idx="280">
                  <c:v>5.8546139359699021</c:v>
                </c:pt>
                <c:pt idx="281">
                  <c:v>5.8000000000000398</c:v>
                </c:pt>
                <c:pt idx="282">
                  <c:v>5.9338041431261841</c:v>
                </c:pt>
                <c:pt idx="283">
                  <c:v>10.210075329566864</c:v>
                </c:pt>
                <c:pt idx="284">
                  <c:v>6.804896421845589</c:v>
                </c:pt>
                <c:pt idx="285">
                  <c:v>8.2057438794727275</c:v>
                </c:pt>
                <c:pt idx="286">
                  <c:v>7.5531073446327737</c:v>
                </c:pt>
                <c:pt idx="287">
                  <c:v>6.2205273069679912</c:v>
                </c:pt>
                <c:pt idx="288">
                  <c:v>5.5842749529190421</c:v>
                </c:pt>
                <c:pt idx="289">
                  <c:v>4.882485875706247</c:v>
                </c:pt>
                <c:pt idx="290">
                  <c:v>4.9562146892655665</c:v>
                </c:pt>
                <c:pt idx="291">
                  <c:v>6.2969868173258217</c:v>
                </c:pt>
                <c:pt idx="292">
                  <c:v>7.6705273069680313</c:v>
                </c:pt>
                <c:pt idx="293">
                  <c:v>8.6399246704331745</c:v>
                </c:pt>
                <c:pt idx="294">
                  <c:v>9.0631826741996377</c:v>
                </c:pt>
                <c:pt idx="295">
                  <c:v>9.718549905838044</c:v>
                </c:pt>
                <c:pt idx="296">
                  <c:v>10.021657250470859</c:v>
                </c:pt>
                <c:pt idx="297">
                  <c:v>10.622410546139402</c:v>
                </c:pt>
                <c:pt idx="298">
                  <c:v>11.261393596986862</c:v>
                </c:pt>
                <c:pt idx="299">
                  <c:v>12.266290018832411</c:v>
                </c:pt>
                <c:pt idx="300">
                  <c:v>12.7796610169492</c:v>
                </c:pt>
                <c:pt idx="301">
                  <c:v>13.571563088512262</c:v>
                </c:pt>
                <c:pt idx="302">
                  <c:v>14.688418079096047</c:v>
                </c:pt>
                <c:pt idx="303">
                  <c:v>15.635969868173282</c:v>
                </c:pt>
                <c:pt idx="304">
                  <c:v>17.525612052730732</c:v>
                </c:pt>
                <c:pt idx="305">
                  <c:v>19.169491525423741</c:v>
                </c:pt>
                <c:pt idx="306">
                  <c:v>22.107721280602671</c:v>
                </c:pt>
                <c:pt idx="307">
                  <c:v>23.650564971751432</c:v>
                </c:pt>
                <c:pt idx="308">
                  <c:v>24.278625235404906</c:v>
                </c:pt>
                <c:pt idx="309">
                  <c:v>23.432109227871987</c:v>
                </c:pt>
                <c:pt idx="310">
                  <c:v>22.421751412429412</c:v>
                </c:pt>
                <c:pt idx="311">
                  <c:v>21.919303201506608</c:v>
                </c:pt>
                <c:pt idx="312">
                  <c:v>20.813370998116806</c:v>
                </c:pt>
                <c:pt idx="313">
                  <c:v>20.280885122410563</c:v>
                </c:pt>
                <c:pt idx="314">
                  <c:v>19.68559322033898</c:v>
                </c:pt>
                <c:pt idx="315">
                  <c:v>19.480790960451966</c:v>
                </c:pt>
                <c:pt idx="316">
                  <c:v>19.846704331450116</c:v>
                </c:pt>
                <c:pt idx="317">
                  <c:v>23.049811676082889</c:v>
                </c:pt>
                <c:pt idx="318">
                  <c:v>23.516760828625227</c:v>
                </c:pt>
                <c:pt idx="319">
                  <c:v>26.282956685499101</c:v>
                </c:pt>
                <c:pt idx="320">
                  <c:v>25.589359698681722</c:v>
                </c:pt>
                <c:pt idx="321">
                  <c:v>22.514595103578191</c:v>
                </c:pt>
                <c:pt idx="322">
                  <c:v>22.238794726930308</c:v>
                </c:pt>
                <c:pt idx="323">
                  <c:v>22.408097928436916</c:v>
                </c:pt>
                <c:pt idx="324">
                  <c:v>20.395574387947306</c:v>
                </c:pt>
                <c:pt idx="325">
                  <c:v>20.559416195856894</c:v>
                </c:pt>
                <c:pt idx="326">
                  <c:v>19.273258003766504</c:v>
                </c:pt>
                <c:pt idx="327">
                  <c:v>18.918267419962337</c:v>
                </c:pt>
                <c:pt idx="328">
                  <c:v>17.304425612052771</c:v>
                </c:pt>
                <c:pt idx="329">
                  <c:v>16.605367231638425</c:v>
                </c:pt>
                <c:pt idx="330">
                  <c:v>16.452448210922825</c:v>
                </c:pt>
                <c:pt idx="331">
                  <c:v>16.425141242937894</c:v>
                </c:pt>
                <c:pt idx="332">
                  <c:v>16.291337099811688</c:v>
                </c:pt>
                <c:pt idx="333">
                  <c:v>16.17391713747649</c:v>
                </c:pt>
                <c:pt idx="334">
                  <c:v>16.370527306968029</c:v>
                </c:pt>
                <c:pt idx="335">
                  <c:v>16.086534839924678</c:v>
                </c:pt>
                <c:pt idx="336">
                  <c:v>16.39783427495296</c:v>
                </c:pt>
                <c:pt idx="337">
                  <c:v>17.075047080979278</c:v>
                </c:pt>
                <c:pt idx="338">
                  <c:v>16.823822975517935</c:v>
                </c:pt>
                <c:pt idx="339">
                  <c:v>16.217608286252368</c:v>
                </c:pt>
                <c:pt idx="340">
                  <c:v>16.209416195856896</c:v>
                </c:pt>
                <c:pt idx="341">
                  <c:v>17.014971751412453</c:v>
                </c:pt>
                <c:pt idx="342">
                  <c:v>17.847834274952941</c:v>
                </c:pt>
                <c:pt idx="343">
                  <c:v>18.15913370998117</c:v>
                </c:pt>
                <c:pt idx="344">
                  <c:v>16.722787193973627</c:v>
                </c:pt>
                <c:pt idx="345">
                  <c:v>18.161864406779682</c:v>
                </c:pt>
                <c:pt idx="346">
                  <c:v>19.125800376647863</c:v>
                </c:pt>
                <c:pt idx="347">
                  <c:v>18.841807909604565</c:v>
                </c:pt>
                <c:pt idx="348">
                  <c:v>19.431638418079125</c:v>
                </c:pt>
                <c:pt idx="349">
                  <c:v>18.798116760828627</c:v>
                </c:pt>
                <c:pt idx="350">
                  <c:v>18.735310734463294</c:v>
                </c:pt>
                <c:pt idx="351">
                  <c:v>19.611864406779659</c:v>
                </c:pt>
                <c:pt idx="352">
                  <c:v>19.491713747645953</c:v>
                </c:pt>
                <c:pt idx="353">
                  <c:v>20.218079096045226</c:v>
                </c:pt>
                <c:pt idx="354">
                  <c:v>19.404331450094197</c:v>
                </c:pt>
                <c:pt idx="355">
                  <c:v>19.052071563088539</c:v>
                </c:pt>
                <c:pt idx="356">
                  <c:v>19.19952919020718</c:v>
                </c:pt>
                <c:pt idx="357">
                  <c:v>19.830320150659169</c:v>
                </c:pt>
                <c:pt idx="358">
                  <c:v>19.516290018832429</c:v>
                </c:pt>
                <c:pt idx="359">
                  <c:v>18.759887005649716</c:v>
                </c:pt>
                <c:pt idx="360">
                  <c:v>18.148210922787186</c:v>
                </c:pt>
                <c:pt idx="361">
                  <c:v>18.680696798493429</c:v>
                </c:pt>
                <c:pt idx="362">
                  <c:v>18.986534839924694</c:v>
                </c:pt>
                <c:pt idx="363">
                  <c:v>19.060263653484014</c:v>
                </c:pt>
                <c:pt idx="364">
                  <c:v>19.502636534839937</c:v>
                </c:pt>
                <c:pt idx="365">
                  <c:v>20.018738229755176</c:v>
                </c:pt>
                <c:pt idx="366">
                  <c:v>19.346986817325821</c:v>
                </c:pt>
                <c:pt idx="367">
                  <c:v>19.557250470809798</c:v>
                </c:pt>
                <c:pt idx="368">
                  <c:v>19.671939736346545</c:v>
                </c:pt>
                <c:pt idx="369">
                  <c:v>20.256308851224141</c:v>
                </c:pt>
                <c:pt idx="370">
                  <c:v>21.657156308851221</c:v>
                </c:pt>
                <c:pt idx="371">
                  <c:v>23.710640301318257</c:v>
                </c:pt>
                <c:pt idx="372">
                  <c:v>28.314595103578171</c:v>
                </c:pt>
                <c:pt idx="373">
                  <c:v>29.679943502824905</c:v>
                </c:pt>
                <c:pt idx="374">
                  <c:v>28.746045197740106</c:v>
                </c:pt>
                <c:pt idx="375">
                  <c:v>28.038794726930348</c:v>
                </c:pt>
                <c:pt idx="376">
                  <c:v>29.731826741996255</c:v>
                </c:pt>
                <c:pt idx="377">
                  <c:v>30.125047080979275</c:v>
                </c:pt>
                <c:pt idx="378">
                  <c:v>29.8656308851224</c:v>
                </c:pt>
                <c:pt idx="379">
                  <c:v>30.007627118644081</c:v>
                </c:pt>
                <c:pt idx="380">
                  <c:v>30.693032015065931</c:v>
                </c:pt>
                <c:pt idx="381">
                  <c:v>31.408474576271217</c:v>
                </c:pt>
                <c:pt idx="382">
                  <c:v>33.683145009416222</c:v>
                </c:pt>
                <c:pt idx="383">
                  <c:v>35.785781544256146</c:v>
                </c:pt>
                <c:pt idx="384">
                  <c:v>35.100376647834302</c:v>
                </c:pt>
                <c:pt idx="385">
                  <c:v>33.399152542372917</c:v>
                </c:pt>
                <c:pt idx="386">
                  <c:v>32.347834274952923</c:v>
                </c:pt>
                <c:pt idx="387">
                  <c:v>32.877589453860658</c:v>
                </c:pt>
                <c:pt idx="388">
                  <c:v>33.232580037664825</c:v>
                </c:pt>
                <c:pt idx="389">
                  <c:v>34.447740112994346</c:v>
                </c:pt>
                <c:pt idx="390">
                  <c:v>35.051224105461401</c:v>
                </c:pt>
                <c:pt idx="391">
                  <c:v>35.89227871939736</c:v>
                </c:pt>
                <c:pt idx="392">
                  <c:v>31.889077212806054</c:v>
                </c:pt>
                <c:pt idx="393">
                  <c:v>29.797363465160107</c:v>
                </c:pt>
                <c:pt idx="394">
                  <c:v>30.133239171374811</c:v>
                </c:pt>
                <c:pt idx="395">
                  <c:v>30.226082862523587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0-45E1-A102-5BF2D3F9B11D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'019C'!$P$14:$P$755</c:f>
              <c:numCache>
                <c:formatCode>0.0</c:formatCode>
                <c:ptCount val="742"/>
                <c:pt idx="0">
                  <c:v>2.1964721689952156</c:v>
                </c:pt>
                <c:pt idx="1">
                  <c:v>2.3809219031188129</c:v>
                </c:pt>
                <c:pt idx="2">
                  <c:v>2.6720456192656781</c:v>
                </c:pt>
                <c:pt idx="3">
                  <c:v>2.0876224927951865</c:v>
                </c:pt>
                <c:pt idx="4">
                  <c:v>1.7723350930496393</c:v>
                </c:pt>
                <c:pt idx="5">
                  <c:v>1.524804312365259</c:v>
                </c:pt>
                <c:pt idx="6">
                  <c:v>3.1378062875854145</c:v>
                </c:pt>
                <c:pt idx="7">
                  <c:v>1.9166642078852816</c:v>
                </c:pt>
                <c:pt idx="8">
                  <c:v>1.3327371102126686</c:v>
                </c:pt>
                <c:pt idx="9">
                  <c:v>1.917504040574753</c:v>
                </c:pt>
                <c:pt idx="10">
                  <c:v>1.7803061748426201</c:v>
                </c:pt>
                <c:pt idx="11">
                  <c:v>1.7494286773697063</c:v>
                </c:pt>
                <c:pt idx="12">
                  <c:v>2.7378525149833108</c:v>
                </c:pt>
                <c:pt idx="13">
                  <c:v>2.4197754446155635</c:v>
                </c:pt>
                <c:pt idx="14">
                  <c:v>1.2446131932848341</c:v>
                </c:pt>
                <c:pt idx="15">
                  <c:v>1.215017545706377</c:v>
                </c:pt>
                <c:pt idx="16">
                  <c:v>1.1244625341511254</c:v>
                </c:pt>
                <c:pt idx="17">
                  <c:v>1.2141777130169056</c:v>
                </c:pt>
                <c:pt idx="18">
                  <c:v>2.2119428857590053</c:v>
                </c:pt>
                <c:pt idx="19">
                  <c:v>1.1658650033335374</c:v>
                </c:pt>
                <c:pt idx="20">
                  <c:v>0.99070259274547978</c:v>
                </c:pt>
                <c:pt idx="21">
                  <c:v>1.4193335866679069</c:v>
                </c:pt>
                <c:pt idx="22">
                  <c:v>3.0196987174670316</c:v>
                </c:pt>
                <c:pt idx="23">
                  <c:v>4.6615105191690676</c:v>
                </c:pt>
                <c:pt idx="24">
                  <c:v>3.0974400777193196</c:v>
                </c:pt>
                <c:pt idx="25">
                  <c:v>1.9211727833761281</c:v>
                </c:pt>
                <c:pt idx="26">
                  <c:v>1.5404222918045403</c:v>
                </c:pt>
                <c:pt idx="27">
                  <c:v>1.0333967216946831</c:v>
                </c:pt>
                <c:pt idx="28">
                  <c:v>1.0696030076031238</c:v>
                </c:pt>
                <c:pt idx="29">
                  <c:v>2.7507496074964761</c:v>
                </c:pt>
                <c:pt idx="30">
                  <c:v>2.8384855188122802</c:v>
                </c:pt>
                <c:pt idx="31">
                  <c:v>1.2476385300235835</c:v>
                </c:pt>
                <c:pt idx="32">
                  <c:v>1.1531691850887569</c:v>
                </c:pt>
                <c:pt idx="33">
                  <c:v>1.0798823887344218</c:v>
                </c:pt>
                <c:pt idx="34">
                  <c:v>1.3890257493306781</c:v>
                </c:pt>
                <c:pt idx="35">
                  <c:v>0.96079257089267689</c:v>
                </c:pt>
                <c:pt idx="36">
                  <c:v>1.0817388609953587</c:v>
                </c:pt>
                <c:pt idx="37">
                  <c:v>1.3476330900206617</c:v>
                </c:pt>
                <c:pt idx="38">
                  <c:v>7.7475857924894171</c:v>
                </c:pt>
                <c:pt idx="39">
                  <c:v>4.0616657252968835</c:v>
                </c:pt>
                <c:pt idx="40">
                  <c:v>1.9996900402632811</c:v>
                </c:pt>
                <c:pt idx="41">
                  <c:v>4.7485488982400348</c:v>
                </c:pt>
                <c:pt idx="42">
                  <c:v>4.9083683495842569</c:v>
                </c:pt>
                <c:pt idx="43">
                  <c:v>2.246061766342244</c:v>
                </c:pt>
                <c:pt idx="44">
                  <c:v>2.3726462569239426</c:v>
                </c:pt>
                <c:pt idx="45">
                  <c:v>2.1356502578214558</c:v>
                </c:pt>
                <c:pt idx="46">
                  <c:v>2.2399471568102003</c:v>
                </c:pt>
                <c:pt idx="47">
                  <c:v>2.1204595234839689</c:v>
                </c:pt>
                <c:pt idx="48">
                  <c:v>2.1405468389243931</c:v>
                </c:pt>
                <c:pt idx="49">
                  <c:v>2.0832120160284155</c:v>
                </c:pt>
                <c:pt idx="50">
                  <c:v>2.1646123092096827</c:v>
                </c:pt>
                <c:pt idx="51">
                  <c:v>2.186069877985561</c:v>
                </c:pt>
                <c:pt idx="52">
                  <c:v>2.0833740508071581</c:v>
                </c:pt>
                <c:pt idx="53">
                  <c:v>2.4563498872126712</c:v>
                </c:pt>
                <c:pt idx="54">
                  <c:v>2.3508791615152584</c:v>
                </c:pt>
                <c:pt idx="55">
                  <c:v>2.4507313064785063</c:v>
                </c:pt>
                <c:pt idx="56">
                  <c:v>2.7319930767232905</c:v>
                </c:pt>
                <c:pt idx="57">
                  <c:v>2.6888667404414979</c:v>
                </c:pt>
                <c:pt idx="58">
                  <c:v>2.7360154332886535</c:v>
                </c:pt>
                <c:pt idx="59">
                  <c:v>2.7633027815287936</c:v>
                </c:pt>
                <c:pt idx="60">
                  <c:v>3.1105334822700135</c:v>
                </c:pt>
                <c:pt idx="61">
                  <c:v>2.9010556498825553</c:v>
                </c:pt>
                <c:pt idx="62">
                  <c:v>2.8447620485337501</c:v>
                </c:pt>
                <c:pt idx="63">
                  <c:v>2.7315216299010583</c:v>
                </c:pt>
                <c:pt idx="64">
                  <c:v>2.7168957080576561</c:v>
                </c:pt>
                <c:pt idx="65">
                  <c:v>2.8229066642733853</c:v>
                </c:pt>
                <c:pt idx="66">
                  <c:v>2.8418447349808496</c:v>
                </c:pt>
                <c:pt idx="67">
                  <c:v>2.7353917615601349</c:v>
                </c:pt>
                <c:pt idx="68">
                  <c:v>2.506587852853182</c:v>
                </c:pt>
                <c:pt idx="69">
                  <c:v>2.4330014543277527</c:v>
                </c:pt>
                <c:pt idx="70">
                  <c:v>2.2729069827880828</c:v>
                </c:pt>
                <c:pt idx="71">
                  <c:v>2.3262930804564435</c:v>
                </c:pt>
                <c:pt idx="72">
                  <c:v>2.2888245643983969</c:v>
                </c:pt>
                <c:pt idx="73">
                  <c:v>2.4553184755378936</c:v>
                </c:pt>
                <c:pt idx="74">
                  <c:v>2.1900626903444209</c:v>
                </c:pt>
                <c:pt idx="75">
                  <c:v>2.2499710229016467</c:v>
                </c:pt>
                <c:pt idx="76">
                  <c:v>2.2334640468216609</c:v>
                </c:pt>
                <c:pt idx="77">
                  <c:v>2.1878918438091386</c:v>
                </c:pt>
                <c:pt idx="78">
                  <c:v>2.1991829022810463</c:v>
                </c:pt>
                <c:pt idx="79">
                  <c:v>2.1989176919580551</c:v>
                </c:pt>
                <c:pt idx="80">
                  <c:v>2.2050863130830538</c:v>
                </c:pt>
                <c:pt idx="81">
                  <c:v>2.2337193326829397</c:v>
                </c:pt>
                <c:pt idx="82">
                  <c:v>2.6968867570072601</c:v>
                </c:pt>
                <c:pt idx="83">
                  <c:v>3.1271532145881924</c:v>
                </c:pt>
                <c:pt idx="84">
                  <c:v>2.5672277657355185</c:v>
                </c:pt>
                <c:pt idx="85">
                  <c:v>2.4066470752704259</c:v>
                </c:pt>
                <c:pt idx="86">
                  <c:v>2.5093625221936193</c:v>
                </c:pt>
                <c:pt idx="87">
                  <c:v>2.8976616980980543</c:v>
                </c:pt>
                <c:pt idx="88">
                  <c:v>2.6066705871127449</c:v>
                </c:pt>
                <c:pt idx="89">
                  <c:v>4.0356746552866838</c:v>
                </c:pt>
                <c:pt idx="90">
                  <c:v>3.2336454274985491</c:v>
                </c:pt>
                <c:pt idx="91">
                  <c:v>2.7474929939257544</c:v>
                </c:pt>
                <c:pt idx="92">
                  <c:v>5.6080796021657955</c:v>
                </c:pt>
                <c:pt idx="93">
                  <c:v>7.4058947351459317</c:v>
                </c:pt>
                <c:pt idx="94">
                  <c:v>19.831640781686183</c:v>
                </c:pt>
                <c:pt idx="95">
                  <c:v>18.354525392686455</c:v>
                </c:pt>
                <c:pt idx="96">
                  <c:v>8.6310690958730785</c:v>
                </c:pt>
                <c:pt idx="97">
                  <c:v>4.7576149839945092</c:v>
                </c:pt>
                <c:pt idx="98">
                  <c:v>4.2343230661519495</c:v>
                </c:pt>
                <c:pt idx="99">
                  <c:v>5.1221629492987439</c:v>
                </c:pt>
                <c:pt idx="100">
                  <c:v>3.5560052171131113</c:v>
                </c:pt>
                <c:pt idx="101">
                  <c:v>3.0619602953158775</c:v>
                </c:pt>
                <c:pt idx="102">
                  <c:v>2.9236671964437377</c:v>
                </c:pt>
                <c:pt idx="103">
                  <c:v>2.8598101386588342</c:v>
                </c:pt>
                <c:pt idx="104">
                  <c:v>2.8352436773448098</c:v>
                </c:pt>
                <c:pt idx="105">
                  <c:v>2.8626488586431336</c:v>
                </c:pt>
                <c:pt idx="106">
                  <c:v>2.9158679593018952</c:v>
                </c:pt>
                <c:pt idx="107">
                  <c:v>2.858587147998811</c:v>
                </c:pt>
                <c:pt idx="108">
                  <c:v>2.8456949031272454</c:v>
                </c:pt>
                <c:pt idx="109">
                  <c:v>2.9255235541153581</c:v>
                </c:pt>
                <c:pt idx="110">
                  <c:v>2.9469467310431332</c:v>
                </c:pt>
                <c:pt idx="111">
                  <c:v>2.8985996295116623</c:v>
                </c:pt>
                <c:pt idx="112">
                  <c:v>2.941293758460926</c:v>
                </c:pt>
                <c:pt idx="113">
                  <c:v>2.9397221162677711</c:v>
                </c:pt>
                <c:pt idx="114">
                  <c:v>2.968541752622107</c:v>
                </c:pt>
                <c:pt idx="115">
                  <c:v>3.1879011506563768</c:v>
                </c:pt>
                <c:pt idx="116">
                  <c:v>3.0955092865849796</c:v>
                </c:pt>
                <c:pt idx="117">
                  <c:v>3.145035062466659</c:v>
                </c:pt>
                <c:pt idx="118">
                  <c:v>3.1937012713248194</c:v>
                </c:pt>
                <c:pt idx="119">
                  <c:v>3.3250841296960023</c:v>
                </c:pt>
                <c:pt idx="120">
                  <c:v>3.0007942364827573</c:v>
                </c:pt>
                <c:pt idx="121">
                  <c:v>2.9704225776801785</c:v>
                </c:pt>
                <c:pt idx="122">
                  <c:v>3.0231554594133963</c:v>
                </c:pt>
                <c:pt idx="123">
                  <c:v>3.0817917519486215</c:v>
                </c:pt>
                <c:pt idx="124">
                  <c:v>3.1163379922229102</c:v>
                </c:pt>
                <c:pt idx="125">
                  <c:v>3.1284640357427498</c:v>
                </c:pt>
                <c:pt idx="126">
                  <c:v>3.2272749591588248</c:v>
                </c:pt>
                <c:pt idx="127">
                  <c:v>3.1733780605893336</c:v>
                </c:pt>
                <c:pt idx="128">
                  <c:v>3.0833632795524593</c:v>
                </c:pt>
                <c:pt idx="129">
                  <c:v>3.0555013089459</c:v>
                </c:pt>
                <c:pt idx="130">
                  <c:v>3.0772338979171647</c:v>
                </c:pt>
                <c:pt idx="131">
                  <c:v>3.1164016990989438</c:v>
                </c:pt>
                <c:pt idx="132">
                  <c:v>3.1879842480986893</c:v>
                </c:pt>
                <c:pt idx="133">
                  <c:v>3.1843449349145612</c:v>
                </c:pt>
                <c:pt idx="134">
                  <c:v>3.1735203610339688</c:v>
                </c:pt>
                <c:pt idx="135">
                  <c:v>3.3776350131378581</c:v>
                </c:pt>
                <c:pt idx="136">
                  <c:v>6.5409851621190596</c:v>
                </c:pt>
                <c:pt idx="137">
                  <c:v>4.9553885973758609</c:v>
                </c:pt>
                <c:pt idx="138">
                  <c:v>3.3513447993136483</c:v>
                </c:pt>
                <c:pt idx="139">
                  <c:v>3.2930915501596574</c:v>
                </c:pt>
                <c:pt idx="140">
                  <c:v>3.3413010842987778</c:v>
                </c:pt>
                <c:pt idx="141">
                  <c:v>3.3875313508879206</c:v>
                </c:pt>
                <c:pt idx="142">
                  <c:v>3.404509773790199</c:v>
                </c:pt>
                <c:pt idx="143">
                  <c:v>3.452488489454431</c:v>
                </c:pt>
                <c:pt idx="144">
                  <c:v>3.4311929554572957</c:v>
                </c:pt>
                <c:pt idx="145">
                  <c:v>3.4967492983659936</c:v>
                </c:pt>
                <c:pt idx="146">
                  <c:v>3.514071525159804</c:v>
                </c:pt>
                <c:pt idx="147">
                  <c:v>3.4144158068234627</c:v>
                </c:pt>
                <c:pt idx="148">
                  <c:v>3.6240360542447516</c:v>
                </c:pt>
                <c:pt idx="149">
                  <c:v>3.5794952629070069</c:v>
                </c:pt>
                <c:pt idx="150">
                  <c:v>3.5137277212682725</c:v>
                </c:pt>
                <c:pt idx="151">
                  <c:v>3.5308289394595906</c:v>
                </c:pt>
                <c:pt idx="152">
                  <c:v>3.613874506171697</c:v>
                </c:pt>
                <c:pt idx="153">
                  <c:v>3.6009822613001323</c:v>
                </c:pt>
                <c:pt idx="154">
                  <c:v>3.4715540885032778</c:v>
                </c:pt>
                <c:pt idx="155">
                  <c:v>3.4667311387380866</c:v>
                </c:pt>
                <c:pt idx="156">
                  <c:v>3.4958601871359121</c:v>
                </c:pt>
                <c:pt idx="157">
                  <c:v>3.5255687055417573</c:v>
                </c:pt>
                <c:pt idx="158">
                  <c:v>3.4789258513648758</c:v>
                </c:pt>
                <c:pt idx="159">
                  <c:v>3.595648396044492</c:v>
                </c:pt>
                <c:pt idx="160">
                  <c:v>3.7770580213260896</c:v>
                </c:pt>
                <c:pt idx="161">
                  <c:v>3.6819404226870978</c:v>
                </c:pt>
                <c:pt idx="162">
                  <c:v>3.4456958528330852</c:v>
                </c:pt>
                <c:pt idx="163">
                  <c:v>3.5041995402068755</c:v>
                </c:pt>
                <c:pt idx="164">
                  <c:v>3.7799311331584917</c:v>
                </c:pt>
                <c:pt idx="165">
                  <c:v>3.8089521583704684</c:v>
                </c:pt>
                <c:pt idx="166">
                  <c:v>3.7307687809131962</c:v>
                </c:pt>
                <c:pt idx="167">
                  <c:v>3.7080931837082121</c:v>
                </c:pt>
                <c:pt idx="168">
                  <c:v>3.8733690664186016</c:v>
                </c:pt>
                <c:pt idx="169">
                  <c:v>3.9385177839703571</c:v>
                </c:pt>
                <c:pt idx="170">
                  <c:v>3.9567240451741981</c:v>
                </c:pt>
                <c:pt idx="171">
                  <c:v>3.7668669290465329</c:v>
                </c:pt>
                <c:pt idx="172">
                  <c:v>3.9755245484893105</c:v>
                </c:pt>
                <c:pt idx="173">
                  <c:v>4.0775081859088207</c:v>
                </c:pt>
                <c:pt idx="174">
                  <c:v>4.092585934829664</c:v>
                </c:pt>
                <c:pt idx="175">
                  <c:v>4.1402012268575126</c:v>
                </c:pt>
                <c:pt idx="176">
                  <c:v>4.0070404897939946</c:v>
                </c:pt>
                <c:pt idx="177">
                  <c:v>3.8794687892581381</c:v>
                </c:pt>
                <c:pt idx="178">
                  <c:v>3.9677597031955707</c:v>
                </c:pt>
                <c:pt idx="179">
                  <c:v>4.058157527613619</c:v>
                </c:pt>
                <c:pt idx="180">
                  <c:v>4.1427059528226753</c:v>
                </c:pt>
                <c:pt idx="181">
                  <c:v>4.2285706197742901</c:v>
                </c:pt>
                <c:pt idx="182">
                  <c:v>4.2677482308284658</c:v>
                </c:pt>
                <c:pt idx="183">
                  <c:v>4.2548215941087975</c:v>
                </c:pt>
                <c:pt idx="184">
                  <c:v>4.2515358946886561</c:v>
                </c:pt>
                <c:pt idx="185">
                  <c:v>4.419940289682045</c:v>
                </c:pt>
                <c:pt idx="186">
                  <c:v>4.5289127611711733</c:v>
                </c:pt>
                <c:pt idx="187">
                  <c:v>4.4461766065025561</c:v>
                </c:pt>
                <c:pt idx="188">
                  <c:v>4.3652379502711245</c:v>
                </c:pt>
                <c:pt idx="189">
                  <c:v>4.5538082542735392</c:v>
                </c:pt>
                <c:pt idx="190">
                  <c:v>4.702557541159031</c:v>
                </c:pt>
                <c:pt idx="191">
                  <c:v>5.197977678522574</c:v>
                </c:pt>
                <c:pt idx="192">
                  <c:v>4.8872382083468322</c:v>
                </c:pt>
                <c:pt idx="193">
                  <c:v>4.730061050360062</c:v>
                </c:pt>
                <c:pt idx="194">
                  <c:v>4.628735476517174</c:v>
                </c:pt>
                <c:pt idx="195">
                  <c:v>4.4331517564694947</c:v>
                </c:pt>
                <c:pt idx="196">
                  <c:v>4.5709880660334576</c:v>
                </c:pt>
                <c:pt idx="197">
                  <c:v>4.8868107340665272</c:v>
                </c:pt>
                <c:pt idx="198">
                  <c:v>4.688928639142242</c:v>
                </c:pt>
                <c:pt idx="199">
                  <c:v>4.7420839183356529</c:v>
                </c:pt>
                <c:pt idx="200">
                  <c:v>4.9468075846540662</c:v>
                </c:pt>
                <c:pt idx="201">
                  <c:v>4.6442306606672945</c:v>
                </c:pt>
                <c:pt idx="202">
                  <c:v>4.5378857104323682</c:v>
                </c:pt>
                <c:pt idx="203">
                  <c:v>4.4286872681098908</c:v>
                </c:pt>
                <c:pt idx="204">
                  <c:v>4.5271543876343721</c:v>
                </c:pt>
                <c:pt idx="205">
                  <c:v>4.6196738946364091</c:v>
                </c:pt>
                <c:pt idx="206">
                  <c:v>4.6588957074110837</c:v>
                </c:pt>
                <c:pt idx="207">
                  <c:v>4.7428351184055551</c:v>
                </c:pt>
                <c:pt idx="208">
                  <c:v>4.749863191964816</c:v>
                </c:pt>
                <c:pt idx="209">
                  <c:v>4.7284350528061854</c:v>
                </c:pt>
                <c:pt idx="210">
                  <c:v>4.8206009460442347</c:v>
                </c:pt>
                <c:pt idx="211">
                  <c:v>4.7814183727592035</c:v>
                </c:pt>
                <c:pt idx="212">
                  <c:v>4.8255269567644197</c:v>
                </c:pt>
                <c:pt idx="213">
                  <c:v>4.8839962522900455</c:v>
                </c:pt>
                <c:pt idx="214">
                  <c:v>4.8856513356933409</c:v>
                </c:pt>
                <c:pt idx="215">
                  <c:v>4.8674204925138529</c:v>
                </c:pt>
                <c:pt idx="216">
                  <c:v>4.9534325367301548</c:v>
                </c:pt>
                <c:pt idx="217">
                  <c:v>4.9457315129017658</c:v>
                </c:pt>
                <c:pt idx="218">
                  <c:v>5.0214789480900208</c:v>
                </c:pt>
                <c:pt idx="219">
                  <c:v>5.0255111145277791</c:v>
                </c:pt>
                <c:pt idx="220">
                  <c:v>5.0104333656069366</c:v>
                </c:pt>
                <c:pt idx="221">
                  <c:v>5.0645070710584212</c:v>
                </c:pt>
                <c:pt idx="222">
                  <c:v>5.1142146160529505</c:v>
                </c:pt>
                <c:pt idx="223">
                  <c:v>5.1304563818100046</c:v>
                </c:pt>
                <c:pt idx="224">
                  <c:v>5.2205693761603325</c:v>
                </c:pt>
                <c:pt idx="225">
                  <c:v>5.2701639357381573</c:v>
                </c:pt>
                <c:pt idx="226">
                  <c:v>5.3100733562960158</c:v>
                </c:pt>
                <c:pt idx="227">
                  <c:v>5.3410932688028208</c:v>
                </c:pt>
                <c:pt idx="228">
                  <c:v>5.397617688626573</c:v>
                </c:pt>
                <c:pt idx="229">
                  <c:v>5.4984962830336217</c:v>
                </c:pt>
                <c:pt idx="230">
                  <c:v>5.5213241051449531</c:v>
                </c:pt>
                <c:pt idx="231">
                  <c:v>5.5690720023342974</c:v>
                </c:pt>
                <c:pt idx="232">
                  <c:v>5.6391271108613861</c:v>
                </c:pt>
                <c:pt idx="233">
                  <c:v>5.7040302378350027</c:v>
                </c:pt>
                <c:pt idx="234">
                  <c:v>5.8065442959005553</c:v>
                </c:pt>
                <c:pt idx="235">
                  <c:v>5.8898206810875502</c:v>
                </c:pt>
                <c:pt idx="236">
                  <c:v>5.9768493648753171</c:v>
                </c:pt>
                <c:pt idx="237">
                  <c:v>6.0760139020553803</c:v>
                </c:pt>
                <c:pt idx="238">
                  <c:v>6.0488936654141563</c:v>
                </c:pt>
                <c:pt idx="239">
                  <c:v>6.0811659981981689</c:v>
                </c:pt>
                <c:pt idx="240">
                  <c:v>6.0883512588946331</c:v>
                </c:pt>
                <c:pt idx="241">
                  <c:v>6.3319873259442288</c:v>
                </c:pt>
                <c:pt idx="242">
                  <c:v>6.0237378096303988</c:v>
                </c:pt>
                <c:pt idx="243">
                  <c:v>5.6897923216036315</c:v>
                </c:pt>
                <c:pt idx="244">
                  <c:v>5.6743216048399017</c:v>
                </c:pt>
                <c:pt idx="245">
                  <c:v>5.6204443260152619</c:v>
                </c:pt>
                <c:pt idx="246">
                  <c:v>5.6101354006774002</c:v>
                </c:pt>
                <c:pt idx="247">
                  <c:v>5.6591847675060523</c:v>
                </c:pt>
                <c:pt idx="248">
                  <c:v>5.666546835084449</c:v>
                </c:pt>
                <c:pt idx="249">
                  <c:v>5.773387814117255</c:v>
                </c:pt>
                <c:pt idx="250">
                  <c:v>5.8649938570920748</c:v>
                </c:pt>
                <c:pt idx="251">
                  <c:v>5.8836421355009003</c:v>
                </c:pt>
                <c:pt idx="252">
                  <c:v>5.9437714766606797</c:v>
                </c:pt>
                <c:pt idx="253">
                  <c:v>5.9482456603034226</c:v>
                </c:pt>
                <c:pt idx="254">
                  <c:v>5.9608137210282468</c:v>
                </c:pt>
                <c:pt idx="255">
                  <c:v>6.0218270965979954</c:v>
                </c:pt>
                <c:pt idx="256">
                  <c:v>6.0980754082257302</c:v>
                </c:pt>
                <c:pt idx="257">
                  <c:v>6.1683219811488081</c:v>
                </c:pt>
                <c:pt idx="258">
                  <c:v>6.2452382808148759</c:v>
                </c:pt>
                <c:pt idx="259">
                  <c:v>6.2227640724675322</c:v>
                </c:pt>
                <c:pt idx="260">
                  <c:v>6.1894751001120527</c:v>
                </c:pt>
                <c:pt idx="261">
                  <c:v>6.2053828718499107</c:v>
                </c:pt>
                <c:pt idx="262">
                  <c:v>6.1302248311313887</c:v>
                </c:pt>
                <c:pt idx="263">
                  <c:v>6.2135601901421325</c:v>
                </c:pt>
                <c:pt idx="264">
                  <c:v>6.2365451993906671</c:v>
                </c:pt>
                <c:pt idx="265">
                  <c:v>6.2580961338383387</c:v>
                </c:pt>
                <c:pt idx="266">
                  <c:v>6.2121163054689346</c:v>
                </c:pt>
                <c:pt idx="267">
                  <c:v>6.2658706744152175</c:v>
                </c:pt>
                <c:pt idx="268">
                  <c:v>6.2006482109364596</c:v>
                </c:pt>
                <c:pt idx="269">
                  <c:v>6.2368201049967382</c:v>
                </c:pt>
                <c:pt idx="270">
                  <c:v>6.2538673115952221</c:v>
                </c:pt>
                <c:pt idx="271">
                  <c:v>6.2533761304388822</c:v>
                </c:pt>
                <c:pt idx="272">
                  <c:v>6.3046945571162096</c:v>
                </c:pt>
                <c:pt idx="273">
                  <c:v>6.2910214533788622</c:v>
                </c:pt>
                <c:pt idx="274">
                  <c:v>6.3876075186667602</c:v>
                </c:pt>
                <c:pt idx="275">
                  <c:v>6.3859818648807716</c:v>
                </c:pt>
                <c:pt idx="276">
                  <c:v>6.3548391570848679</c:v>
                </c:pt>
                <c:pt idx="277">
                  <c:v>6.3987267324875896</c:v>
                </c:pt>
                <c:pt idx="278">
                  <c:v>6.426554311246047</c:v>
                </c:pt>
                <c:pt idx="279">
                  <c:v>6.4799796484040488</c:v>
                </c:pt>
                <c:pt idx="280">
                  <c:v>6.5308118561558928</c:v>
                </c:pt>
                <c:pt idx="281">
                  <c:v>6.4706727051237181</c:v>
                </c:pt>
                <c:pt idx="282">
                  <c:v>6.5994378521130344</c:v>
                </c:pt>
                <c:pt idx="283">
                  <c:v>10.876548871243186</c:v>
                </c:pt>
                <c:pt idx="284">
                  <c:v>7.406968056755602</c:v>
                </c:pt>
                <c:pt idx="285">
                  <c:v>8.8677088456582016</c:v>
                </c:pt>
                <c:pt idx="286">
                  <c:v>8.1328129089705481</c:v>
                </c:pt>
                <c:pt idx="287">
                  <c:v>6.6599808121640374</c:v>
                </c:pt>
                <c:pt idx="288">
                  <c:v>6.0170982000403139</c:v>
                </c:pt>
                <c:pt idx="289">
                  <c:v>5.3115077748646486</c:v>
                </c:pt>
                <c:pt idx="290">
                  <c:v>5.398364499412021</c:v>
                </c:pt>
                <c:pt idx="291">
                  <c:v>6.7571267277151641</c:v>
                </c:pt>
                <c:pt idx="292">
                  <c:v>8.1380931064011204</c:v>
                </c:pt>
                <c:pt idx="293">
                  <c:v>9.0704052263680257</c:v>
                </c:pt>
                <c:pt idx="294">
                  <c:v>9.4701037131087915</c:v>
                </c:pt>
                <c:pt idx="295">
                  <c:v>10.105447565361379</c:v>
                </c:pt>
                <c:pt idx="296">
                  <c:v>10.397769690192561</c:v>
                </c:pt>
                <c:pt idx="297">
                  <c:v>11.012446527818131</c:v>
                </c:pt>
                <c:pt idx="298">
                  <c:v>11.6511201666221</c:v>
                </c:pt>
                <c:pt idx="299">
                  <c:v>12.659729532989523</c:v>
                </c:pt>
                <c:pt idx="300">
                  <c:v>13.161387075174211</c:v>
                </c:pt>
                <c:pt idx="301">
                  <c:v>13.935962072301862</c:v>
                </c:pt>
                <c:pt idx="302">
                  <c:v>15.041015203512549</c:v>
                </c:pt>
                <c:pt idx="303">
                  <c:v>15.964344449756608</c:v>
                </c:pt>
                <c:pt idx="304">
                  <c:v>17.847444779680281</c:v>
                </c:pt>
                <c:pt idx="305">
                  <c:v>19.499855184429499</c:v>
                </c:pt>
                <c:pt idx="306">
                  <c:v>22.456561258776802</c:v>
                </c:pt>
                <c:pt idx="307">
                  <c:v>24.015626981348511</c:v>
                </c:pt>
                <c:pt idx="308">
                  <c:v>24.643687245001985</c:v>
                </c:pt>
                <c:pt idx="309">
                  <c:v>23.792397451655226</c:v>
                </c:pt>
                <c:pt idx="310">
                  <c:v>22.779873751908227</c:v>
                </c:pt>
                <c:pt idx="311">
                  <c:v>22.275790077326977</c:v>
                </c:pt>
                <c:pt idx="312">
                  <c:v>21.167515182750755</c:v>
                </c:pt>
                <c:pt idx="313">
                  <c:v>20.633128633063077</c:v>
                </c:pt>
                <c:pt idx="314">
                  <c:v>20.036157065612549</c:v>
                </c:pt>
                <c:pt idx="315">
                  <c:v>19.829940350669585</c:v>
                </c:pt>
                <c:pt idx="316">
                  <c:v>20.194704476934774</c:v>
                </c:pt>
                <c:pt idx="317">
                  <c:v>23.394231482207168</c:v>
                </c:pt>
                <c:pt idx="318">
                  <c:v>23.861357441631501</c:v>
                </c:pt>
                <c:pt idx="319">
                  <c:v>26.627951113989862</c:v>
                </c:pt>
                <c:pt idx="320">
                  <c:v>25.941470604172739</c:v>
                </c:pt>
                <c:pt idx="321">
                  <c:v>22.86873928821214</c:v>
                </c:pt>
                <c:pt idx="322">
                  <c:v>22.592762104682265</c:v>
                </c:pt>
                <c:pt idx="323">
                  <c:v>22.76153488554289</c:v>
                </c:pt>
                <c:pt idx="324">
                  <c:v>20.747464284835832</c:v>
                </c:pt>
                <c:pt idx="325">
                  <c:v>20.90984743596897</c:v>
                </c:pt>
                <c:pt idx="326">
                  <c:v>19.622097981940634</c:v>
                </c:pt>
                <c:pt idx="327">
                  <c:v>19.265692943080516</c:v>
                </c:pt>
                <c:pt idx="328">
                  <c:v>17.650083066351009</c:v>
                </c:pt>
                <c:pt idx="329">
                  <c:v>16.949433423998716</c:v>
                </c:pt>
                <c:pt idx="330">
                  <c:v>16.794923141345169</c:v>
                </c:pt>
                <c:pt idx="331">
                  <c:v>16.766157516583789</c:v>
                </c:pt>
                <c:pt idx="332">
                  <c:v>16.630983120122131</c:v>
                </c:pt>
                <c:pt idx="333">
                  <c:v>16.512060299289985</c:v>
                </c:pt>
                <c:pt idx="334">
                  <c:v>16.707211812005074</c:v>
                </c:pt>
                <c:pt idx="335">
                  <c:v>16.42176068818527</c:v>
                </c:pt>
                <c:pt idx="336">
                  <c:v>16.731601466437102</c:v>
                </c:pt>
                <c:pt idx="337">
                  <c:v>17.401299979978678</c:v>
                </c:pt>
                <c:pt idx="338">
                  <c:v>17.149147638386864</c:v>
                </c:pt>
                <c:pt idx="339">
                  <c:v>16.541783704388337</c:v>
                </c:pt>
                <c:pt idx="340">
                  <c:v>16.532530772700902</c:v>
                </c:pt>
                <c:pt idx="341">
                  <c:v>17.336981285243997</c:v>
                </c:pt>
                <c:pt idx="342">
                  <c:v>18.169313388138502</c:v>
                </c:pt>
                <c:pt idx="343">
                  <c:v>18.479817192197757</c:v>
                </c:pt>
                <c:pt idx="344">
                  <c:v>17.042586641780243</c:v>
                </c:pt>
                <c:pt idx="345">
                  <c:v>18.480912425337824</c:v>
                </c:pt>
                <c:pt idx="346">
                  <c:v>19.444185369398529</c:v>
                </c:pt>
                <c:pt idx="347">
                  <c:v>19.159485674827256</c:v>
                </c:pt>
                <c:pt idx="348">
                  <c:v>19.748874166096829</c:v>
                </c:pt>
                <c:pt idx="349">
                  <c:v>19.114822088200349</c:v>
                </c:pt>
                <c:pt idx="350">
                  <c:v>19.051618246350532</c:v>
                </c:pt>
                <c:pt idx="351">
                  <c:v>19.927995111784902</c:v>
                </c:pt>
                <c:pt idx="352">
                  <c:v>19.807623444048705</c:v>
                </c:pt>
                <c:pt idx="353">
                  <c:v>20.533988792447978</c:v>
                </c:pt>
                <c:pt idx="354">
                  <c:v>19.720152743055952</c:v>
                </c:pt>
                <c:pt idx="355">
                  <c:v>19.368025461211786</c:v>
                </c:pt>
                <c:pt idx="356">
                  <c:v>19.532544952442848</c:v>
                </c:pt>
                <c:pt idx="357">
                  <c:v>20.167667681503691</c:v>
                </c:pt>
                <c:pt idx="358">
                  <c:v>19.855494021937886</c:v>
                </c:pt>
                <c:pt idx="359">
                  <c:v>19.102052524028572</c:v>
                </c:pt>
                <c:pt idx="360">
                  <c:v>18.495813252787357</c:v>
                </c:pt>
                <c:pt idx="361">
                  <c:v>19.032409888499959</c:v>
                </c:pt>
                <c:pt idx="362">
                  <c:v>19.347353484353917</c:v>
                </c:pt>
                <c:pt idx="363">
                  <c:v>19.423424989099658</c:v>
                </c:pt>
                <c:pt idx="364">
                  <c:v>19.872560733691849</c:v>
                </c:pt>
                <c:pt idx="365">
                  <c:v>20.39922663980623</c:v>
                </c:pt>
                <c:pt idx="366">
                  <c:v>19.732691030395696</c:v>
                </c:pt>
                <c:pt idx="367">
                  <c:v>19.949938555718436</c:v>
                </c:pt>
                <c:pt idx="368">
                  <c:v>20.069534212230515</c:v>
                </c:pt>
                <c:pt idx="369">
                  <c:v>20.659649550772915</c:v>
                </c:pt>
                <c:pt idx="370">
                  <c:v>22.068232309487232</c:v>
                </c:pt>
                <c:pt idx="371">
                  <c:v>24.133606564768364</c:v>
                </c:pt>
                <c:pt idx="372">
                  <c:v>28.756523905122133</c:v>
                </c:pt>
                <c:pt idx="373">
                  <c:v>30.148260731506468</c:v>
                </c:pt>
                <c:pt idx="374">
                  <c:v>29.232971350751537</c:v>
                </c:pt>
                <c:pt idx="375">
                  <c:v>28.535091644687459</c:v>
                </c:pt>
                <c:pt idx="376">
                  <c:v>30.286425729090883</c:v>
                </c:pt>
                <c:pt idx="377">
                  <c:v>30.688840025937591</c:v>
                </c:pt>
                <c:pt idx="378">
                  <c:v>30.443391573758241</c:v>
                </c:pt>
                <c:pt idx="379">
                  <c:v>30.62357809379062</c:v>
                </c:pt>
                <c:pt idx="380">
                  <c:v>31.338509739505469</c:v>
                </c:pt>
                <c:pt idx="381">
                  <c:v>32.098154021209247</c:v>
                </c:pt>
                <c:pt idx="382">
                  <c:v>34.432717785629713</c:v>
                </c:pt>
                <c:pt idx="383">
                  <c:v>36.608375562733158</c:v>
                </c:pt>
                <c:pt idx="384">
                  <c:v>35.958243639269114</c:v>
                </c:pt>
                <c:pt idx="385">
                  <c:v>34.21555831998014</c:v>
                </c:pt>
                <c:pt idx="386">
                  <c:v>33.146559364360748</c:v>
                </c:pt>
                <c:pt idx="387">
                  <c:v>33.694614055554858</c:v>
                </c:pt>
                <c:pt idx="388">
                  <c:v>34.103000317721204</c:v>
                </c:pt>
                <c:pt idx="389">
                  <c:v>35.371953886897394</c:v>
                </c:pt>
                <c:pt idx="390">
                  <c:v>36.00103067553308</c:v>
                </c:pt>
                <c:pt idx="391">
                  <c:v>36.807740552641711</c:v>
                </c:pt>
                <c:pt idx="392">
                  <c:v>32.76316623566381</c:v>
                </c:pt>
                <c:pt idx="393">
                  <c:v>30.657749954663331</c:v>
                </c:pt>
                <c:pt idx="394">
                  <c:v>30.973734886653709</c:v>
                </c:pt>
                <c:pt idx="395">
                  <c:v>31.054246297783408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10-45E1-A102-5BF2D3F9B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'019C'!$Q$14:$Q$755</c:f>
              <c:numCache>
                <c:formatCode>0.0</c:formatCode>
                <c:ptCount val="742"/>
                <c:pt idx="0">
                  <c:v>4.3228516562649782E-2</c:v>
                </c:pt>
                <c:pt idx="1">
                  <c:v>5.6698271723475767E-2</c:v>
                </c:pt>
                <c:pt idx="2">
                  <c:v>5.0558569371099156E-2</c:v>
                </c:pt>
                <c:pt idx="3">
                  <c:v>4.6361017762841808E-2</c:v>
                </c:pt>
                <c:pt idx="4">
                  <c:v>4.6799567930868785E-2</c:v>
                </c:pt>
                <c:pt idx="5">
                  <c:v>6.5469275084013179E-2</c:v>
                </c:pt>
                <c:pt idx="6">
                  <c:v>7.5180028804608445E-2</c:v>
                </c:pt>
                <c:pt idx="7">
                  <c:v>7.3801728276523954E-2</c:v>
                </c:pt>
                <c:pt idx="8">
                  <c:v>3.9970715314450289E-2</c:v>
                </c:pt>
                <c:pt idx="9">
                  <c:v>5.344047047527592E-2</c:v>
                </c:pt>
                <c:pt idx="10">
                  <c:v>6.1459673547767553E-2</c:v>
                </c:pt>
                <c:pt idx="11">
                  <c:v>8.138238118098895E-2</c:v>
                </c:pt>
                <c:pt idx="12">
                  <c:v>9.6355736917906887E-2</c:v>
                </c:pt>
                <c:pt idx="13">
                  <c:v>8.420163226116148E-2</c:v>
                </c:pt>
                <c:pt idx="14">
                  <c:v>4.2288766202592268E-2</c:v>
                </c:pt>
                <c:pt idx="15">
                  <c:v>3.0886461833893354E-2</c:v>
                </c:pt>
                <c:pt idx="16">
                  <c:v>3.639966394623128E-2</c:v>
                </c:pt>
                <c:pt idx="17">
                  <c:v>4.1850216034565298E-2</c:v>
                </c:pt>
                <c:pt idx="18">
                  <c:v>4.1787566010561397E-2</c:v>
                </c:pt>
                <c:pt idx="19">
                  <c:v>3.8717714834373265E-2</c:v>
                </c:pt>
                <c:pt idx="20">
                  <c:v>2.2554008641382569E-2</c:v>
                </c:pt>
                <c:pt idx="21">
                  <c:v>2.8505760921747468E-2</c:v>
                </c:pt>
                <c:pt idx="22">
                  <c:v>9.2847335573691778E-2</c:v>
                </c:pt>
                <c:pt idx="23">
                  <c:v>0.1452854056649063</c:v>
                </c:pt>
                <c:pt idx="24">
                  <c:v>8.4452232357177096E-2</c:v>
                </c:pt>
                <c:pt idx="25">
                  <c:v>6.3652424387902085E-2</c:v>
                </c:pt>
                <c:pt idx="26">
                  <c:v>5.1310369659145302E-2</c:v>
                </c:pt>
                <c:pt idx="27">
                  <c:v>2.0674507921267214E-2</c:v>
                </c:pt>
                <c:pt idx="28">
                  <c:v>3.3580412866058416E-2</c:v>
                </c:pt>
                <c:pt idx="29">
                  <c:v>3.9156265002400242E-2</c:v>
                </c:pt>
                <c:pt idx="30">
                  <c:v>4.9869419107056917E-2</c:v>
                </c:pt>
                <c:pt idx="31">
                  <c:v>1.7103456553048201E-2</c:v>
                </c:pt>
                <c:pt idx="32">
                  <c:v>9.397503600576099E-3</c:v>
                </c:pt>
                <c:pt idx="33">
                  <c:v>1.296855496879476E-2</c:v>
                </c:pt>
                <c:pt idx="34">
                  <c:v>9.1469035045604868E-3</c:v>
                </c:pt>
                <c:pt idx="35">
                  <c:v>1.2780604896783399E-2</c:v>
                </c:pt>
                <c:pt idx="36">
                  <c:v>1.3532405184829541E-2</c:v>
                </c:pt>
                <c:pt idx="37">
                  <c:v>7.2799327892462559E-2</c:v>
                </c:pt>
                <c:pt idx="38">
                  <c:v>0.11615314450312049</c:v>
                </c:pt>
                <c:pt idx="39">
                  <c:v>0.11026404224675951</c:v>
                </c:pt>
                <c:pt idx="40">
                  <c:v>3.6149063850216011E-2</c:v>
                </c:pt>
                <c:pt idx="41">
                  <c:v>8.1632981277004232E-2</c:v>
                </c:pt>
                <c:pt idx="42">
                  <c:v>8.2760681709073441E-2</c:v>
                </c:pt>
                <c:pt idx="43">
                  <c:v>7.5994479116658506E-2</c:v>
                </c:pt>
                <c:pt idx="44">
                  <c:v>4.6987518002880153E-2</c:v>
                </c:pt>
                <c:pt idx="45">
                  <c:v>4.9368218915026386E-2</c:v>
                </c:pt>
                <c:pt idx="46">
                  <c:v>4.4481517042726806E-2</c:v>
                </c:pt>
                <c:pt idx="47">
                  <c:v>4.2100816130580906E-2</c:v>
                </c:pt>
                <c:pt idx="48">
                  <c:v>3.8279164666346635E-2</c:v>
                </c:pt>
                <c:pt idx="49">
                  <c:v>4.1787566010561397E-2</c:v>
                </c:pt>
                <c:pt idx="50">
                  <c:v>4.9556168987037748E-2</c:v>
                </c:pt>
                <c:pt idx="51">
                  <c:v>5.2187469995199257E-2</c:v>
                </c:pt>
                <c:pt idx="52">
                  <c:v>5.5194671147383481E-2</c:v>
                </c:pt>
                <c:pt idx="53">
                  <c:v>7.8375180028804392E-2</c:v>
                </c:pt>
                <c:pt idx="54">
                  <c:v>0.11646639462313967</c:v>
                </c:pt>
                <c:pt idx="55">
                  <c:v>0.14635045607297159</c:v>
                </c:pt>
                <c:pt idx="56">
                  <c:v>0.17291406625059982</c:v>
                </c:pt>
                <c:pt idx="57">
                  <c:v>0.16771411425828106</c:v>
                </c:pt>
                <c:pt idx="58">
                  <c:v>0.1729767162746037</c:v>
                </c:pt>
                <c:pt idx="59">
                  <c:v>0.19916442630820919</c:v>
                </c:pt>
                <c:pt idx="60">
                  <c:v>0.20380052808449353</c:v>
                </c:pt>
                <c:pt idx="61">
                  <c:v>0.19208497359577509</c:v>
                </c:pt>
                <c:pt idx="62">
                  <c:v>0.19051872299567926</c:v>
                </c:pt>
                <c:pt idx="63">
                  <c:v>0.19321267402784431</c:v>
                </c:pt>
                <c:pt idx="64">
                  <c:v>0.19195967354776763</c:v>
                </c:pt>
                <c:pt idx="65">
                  <c:v>0.18957897263562137</c:v>
                </c:pt>
                <c:pt idx="66">
                  <c:v>0.16207561209793567</c:v>
                </c:pt>
                <c:pt idx="67">
                  <c:v>0.10606649063850215</c:v>
                </c:pt>
                <c:pt idx="68">
                  <c:v>6.885237638022082E-2</c:v>
                </c:pt>
                <c:pt idx="69">
                  <c:v>4.4042966874699822E-2</c:v>
                </c:pt>
                <c:pt idx="70">
                  <c:v>4.9994719155064725E-2</c:v>
                </c:pt>
                <c:pt idx="71">
                  <c:v>4.6548967834853523E-2</c:v>
                </c:pt>
                <c:pt idx="72">
                  <c:v>4.817786845895327E-2</c:v>
                </c:pt>
                <c:pt idx="73">
                  <c:v>4.1599615938550036E-2</c:v>
                </c:pt>
                <c:pt idx="74">
                  <c:v>3.5084013442150702E-2</c:v>
                </c:pt>
                <c:pt idx="75">
                  <c:v>3.6023763802208203E-2</c:v>
                </c:pt>
                <c:pt idx="76">
                  <c:v>2.5247959673547628E-2</c:v>
                </c:pt>
                <c:pt idx="77">
                  <c:v>2.7064810369659083E-2</c:v>
                </c:pt>
                <c:pt idx="78">
                  <c:v>2.7816610657705229E-2</c:v>
                </c:pt>
                <c:pt idx="79">
                  <c:v>2.9445511281804972E-2</c:v>
                </c:pt>
                <c:pt idx="80">
                  <c:v>2.9382861257801072E-2</c:v>
                </c:pt>
                <c:pt idx="81">
                  <c:v>3.6337013922227379E-2</c:v>
                </c:pt>
                <c:pt idx="82">
                  <c:v>4.2038166106577013E-2</c:v>
                </c:pt>
                <c:pt idx="83">
                  <c:v>3.2202112337973932E-2</c:v>
                </c:pt>
                <c:pt idx="84">
                  <c:v>2.957081132981278E-2</c:v>
                </c:pt>
                <c:pt idx="85">
                  <c:v>3.1387662025923885E-2</c:v>
                </c:pt>
                <c:pt idx="86">
                  <c:v>3.4770763322131533E-2</c:v>
                </c:pt>
                <c:pt idx="87">
                  <c:v>2.8317810849735756E-2</c:v>
                </c:pt>
                <c:pt idx="88">
                  <c:v>4.3729716754680653E-2</c:v>
                </c:pt>
                <c:pt idx="89">
                  <c:v>4.7551368218914931E-2</c:v>
                </c:pt>
                <c:pt idx="90">
                  <c:v>4.2351416226596182E-2</c:v>
                </c:pt>
                <c:pt idx="91">
                  <c:v>4.0283965434469458E-2</c:v>
                </c:pt>
                <c:pt idx="92">
                  <c:v>6.6033125300047957E-2</c:v>
                </c:pt>
                <c:pt idx="93">
                  <c:v>5.582117138742182E-2</c:v>
                </c:pt>
                <c:pt idx="94">
                  <c:v>6.7411425828132449E-2</c:v>
                </c:pt>
                <c:pt idx="95">
                  <c:v>0.11784469515122414</c:v>
                </c:pt>
                <c:pt idx="96">
                  <c:v>0.14390710513682184</c:v>
                </c:pt>
                <c:pt idx="97">
                  <c:v>0.11527604416706654</c:v>
                </c:pt>
                <c:pt idx="98">
                  <c:v>9.4162986077772362E-2</c:v>
                </c:pt>
                <c:pt idx="99">
                  <c:v>4.7739318290926293E-2</c:v>
                </c:pt>
                <c:pt idx="100">
                  <c:v>3.9344215074411604E-2</c:v>
                </c:pt>
                <c:pt idx="101">
                  <c:v>2.8944311089774091E-2</c:v>
                </c:pt>
                <c:pt idx="102">
                  <c:v>2.6500960153624301E-2</c:v>
                </c:pt>
                <c:pt idx="103">
                  <c:v>2.8192510801728302E-2</c:v>
                </c:pt>
                <c:pt idx="104">
                  <c:v>2.9758761401824142E-2</c:v>
                </c:pt>
                <c:pt idx="105">
                  <c:v>3.4081613058089294E-2</c:v>
                </c:pt>
                <c:pt idx="106">
                  <c:v>3.3768362938070125E-2</c:v>
                </c:pt>
                <c:pt idx="107">
                  <c:v>3.0635861737878092E-2</c:v>
                </c:pt>
                <c:pt idx="108">
                  <c:v>2.9445511281804972E-2</c:v>
                </c:pt>
                <c:pt idx="109">
                  <c:v>3.1387662025923885E-2</c:v>
                </c:pt>
                <c:pt idx="110">
                  <c:v>3.0635861737878092E-2</c:v>
                </c:pt>
                <c:pt idx="111">
                  <c:v>3.2264762361977839E-2</c:v>
                </c:pt>
                <c:pt idx="112">
                  <c:v>3.5522563610177332E-2</c:v>
                </c:pt>
                <c:pt idx="113">
                  <c:v>3.5585213634181233E-2</c:v>
                </c:pt>
                <c:pt idx="114">
                  <c:v>3.6274363898223479E-2</c:v>
                </c:pt>
                <c:pt idx="115">
                  <c:v>4.2602016322611444E-2</c:v>
                </c:pt>
                <c:pt idx="116">
                  <c:v>4.9556168987037748E-2</c:v>
                </c:pt>
                <c:pt idx="117">
                  <c:v>4.9368218915026386E-2</c:v>
                </c:pt>
                <c:pt idx="118">
                  <c:v>4.824051848295717E-2</c:v>
                </c:pt>
                <c:pt idx="119">
                  <c:v>4.0847815650503889E-2</c:v>
                </c:pt>
                <c:pt idx="120">
                  <c:v>4.3416466634661484E-2</c:v>
                </c:pt>
                <c:pt idx="121">
                  <c:v>3.6023763802208203E-2</c:v>
                </c:pt>
                <c:pt idx="122">
                  <c:v>3.3329812770043148E-2</c:v>
                </c:pt>
                <c:pt idx="123">
                  <c:v>3.076116178588555E-2</c:v>
                </c:pt>
                <c:pt idx="124">
                  <c:v>3.1826212193950862E-2</c:v>
                </c:pt>
                <c:pt idx="125">
                  <c:v>3.514666346615461E-2</c:v>
                </c:pt>
                <c:pt idx="126">
                  <c:v>3.1826212193950862E-2</c:v>
                </c:pt>
                <c:pt idx="127">
                  <c:v>3.4144263082092847E-2</c:v>
                </c:pt>
                <c:pt idx="128">
                  <c:v>3.5397263562169871E-2</c:v>
                </c:pt>
                <c:pt idx="129">
                  <c:v>3.7464714354296588E-2</c:v>
                </c:pt>
                <c:pt idx="130">
                  <c:v>3.5961113778204302E-2</c:v>
                </c:pt>
                <c:pt idx="131">
                  <c:v>3.15756120979356E-2</c:v>
                </c:pt>
                <c:pt idx="132">
                  <c:v>3.4958713394142901E-2</c:v>
                </c:pt>
                <c:pt idx="133">
                  <c:v>3.8968314930388881E-2</c:v>
                </c:pt>
                <c:pt idx="134">
                  <c:v>4.53586173787804E-2</c:v>
                </c:pt>
                <c:pt idx="135">
                  <c:v>9.5603936629860747E-2</c:v>
                </c:pt>
                <c:pt idx="136">
                  <c:v>0.11897239558329301</c:v>
                </c:pt>
                <c:pt idx="137">
                  <c:v>0.11464954392702821</c:v>
                </c:pt>
                <c:pt idx="138">
                  <c:v>6.4654824771963493E-2</c:v>
                </c:pt>
                <c:pt idx="139">
                  <c:v>3.5585213634181233E-2</c:v>
                </c:pt>
                <c:pt idx="140">
                  <c:v>3.7214114258281326E-2</c:v>
                </c:pt>
                <c:pt idx="141">
                  <c:v>3.9845415266442481E-2</c:v>
                </c:pt>
                <c:pt idx="142">
                  <c:v>4.2852616418626706E-2</c:v>
                </c:pt>
                <c:pt idx="143">
                  <c:v>4.6110417666826553E-2</c:v>
                </c:pt>
                <c:pt idx="144">
                  <c:v>4.6235717714834354E-2</c:v>
                </c:pt>
                <c:pt idx="145">
                  <c:v>3.9908065290446389E-2</c:v>
                </c:pt>
                <c:pt idx="146">
                  <c:v>3.5397263562169871E-2</c:v>
                </c:pt>
                <c:pt idx="147">
                  <c:v>3.3643062890062324E-2</c:v>
                </c:pt>
                <c:pt idx="148">
                  <c:v>3.8279164666346635E-2</c:v>
                </c:pt>
                <c:pt idx="149">
                  <c:v>4.2539366298607544E-2</c:v>
                </c:pt>
                <c:pt idx="150">
                  <c:v>3.9218915026404143E-2</c:v>
                </c:pt>
                <c:pt idx="151">
                  <c:v>4.1975516082573106E-2</c:v>
                </c:pt>
                <c:pt idx="152">
                  <c:v>4.8365818530964971E-2</c:v>
                </c:pt>
                <c:pt idx="153">
                  <c:v>4.6298367738837914E-2</c:v>
                </c:pt>
                <c:pt idx="154">
                  <c:v>4.1599615938550036E-2</c:v>
                </c:pt>
                <c:pt idx="155">
                  <c:v>4.1975516082573106E-2</c:v>
                </c:pt>
                <c:pt idx="156">
                  <c:v>4.1975516082573106E-2</c:v>
                </c:pt>
                <c:pt idx="157">
                  <c:v>4.097311569851169E-2</c:v>
                </c:pt>
                <c:pt idx="158">
                  <c:v>4.1098415746519151E-2</c:v>
                </c:pt>
                <c:pt idx="159">
                  <c:v>5.0057369179068625E-2</c:v>
                </c:pt>
                <c:pt idx="160">
                  <c:v>5.3816370619298996E-2</c:v>
                </c:pt>
                <c:pt idx="161">
                  <c:v>4.4481517042726806E-2</c:v>
                </c:pt>
                <c:pt idx="162">
                  <c:v>3.8968314930388881E-2</c:v>
                </c:pt>
                <c:pt idx="163">
                  <c:v>4.410561689870373E-2</c:v>
                </c:pt>
                <c:pt idx="164">
                  <c:v>4.2727316370619259E-2</c:v>
                </c:pt>
                <c:pt idx="165">
                  <c:v>4.7739318290926293E-2</c:v>
                </c:pt>
                <c:pt idx="166">
                  <c:v>4.335381661065759E-2</c:v>
                </c:pt>
                <c:pt idx="167">
                  <c:v>4.053456553048472E-2</c:v>
                </c:pt>
                <c:pt idx="168">
                  <c:v>4.6674267882860977E-2</c:v>
                </c:pt>
                <c:pt idx="169">
                  <c:v>5.1498319731157011E-2</c:v>
                </c:pt>
                <c:pt idx="170">
                  <c:v>4.1286365818530867E-2</c:v>
                </c:pt>
                <c:pt idx="171">
                  <c:v>4.4920067210753423E-2</c:v>
                </c:pt>
                <c:pt idx="172">
                  <c:v>5.2626020163225887E-2</c:v>
                </c:pt>
                <c:pt idx="173">
                  <c:v>5.9893422947671353E-2</c:v>
                </c:pt>
                <c:pt idx="174">
                  <c:v>6.5782525204032355E-2</c:v>
                </c:pt>
                <c:pt idx="175">
                  <c:v>7.5555928948631529E-2</c:v>
                </c:pt>
                <c:pt idx="176">
                  <c:v>7.085717714834365E-2</c:v>
                </c:pt>
                <c:pt idx="177">
                  <c:v>6.3339174267882548E-2</c:v>
                </c:pt>
                <c:pt idx="178">
                  <c:v>5.3315170427268119E-2</c:v>
                </c:pt>
                <c:pt idx="179">
                  <c:v>5.707417186749849E-2</c:v>
                </c:pt>
                <c:pt idx="180">
                  <c:v>6.039462313970223E-2</c:v>
                </c:pt>
                <c:pt idx="181">
                  <c:v>6.1772923667786708E-2</c:v>
                </c:pt>
                <c:pt idx="182">
                  <c:v>6.885237638022082E-2</c:v>
                </c:pt>
                <c:pt idx="183">
                  <c:v>6.9478876620259158E-2</c:v>
                </c:pt>
                <c:pt idx="184">
                  <c:v>6.9666826692270534E-2</c:v>
                </c:pt>
                <c:pt idx="185">
                  <c:v>6.8476476236197764E-2</c:v>
                </c:pt>
                <c:pt idx="186">
                  <c:v>6.7286125780124648E-2</c:v>
                </c:pt>
                <c:pt idx="187">
                  <c:v>6.521867498799791E-2</c:v>
                </c:pt>
                <c:pt idx="188">
                  <c:v>6.4404224675947863E-2</c:v>
                </c:pt>
                <c:pt idx="189">
                  <c:v>6.5845175228036248E-2</c:v>
                </c:pt>
                <c:pt idx="190">
                  <c:v>7.1546327412385882E-2</c:v>
                </c:pt>
                <c:pt idx="191">
                  <c:v>6.1960873739798077E-2</c:v>
                </c:pt>
                <c:pt idx="192">
                  <c:v>5.2500720115218419E-2</c:v>
                </c:pt>
                <c:pt idx="193">
                  <c:v>5.8577772443590775E-2</c:v>
                </c:pt>
                <c:pt idx="194">
                  <c:v>6.5657225156024901E-2</c:v>
                </c:pt>
                <c:pt idx="195">
                  <c:v>6.4529524723955678E-2</c:v>
                </c:pt>
                <c:pt idx="196">
                  <c:v>7.1170427268362813E-2</c:v>
                </c:pt>
                <c:pt idx="197">
                  <c:v>6.5907825252040156E-2</c:v>
                </c:pt>
                <c:pt idx="198">
                  <c:v>6.4905424867978748E-2</c:v>
                </c:pt>
                <c:pt idx="199">
                  <c:v>6.2023523763801984E-2</c:v>
                </c:pt>
                <c:pt idx="200">
                  <c:v>6.484277484397484E-2</c:v>
                </c:pt>
                <c:pt idx="201">
                  <c:v>6.2148823811809785E-2</c:v>
                </c:pt>
                <c:pt idx="202">
                  <c:v>6.5970475276044063E-2</c:v>
                </c:pt>
                <c:pt idx="203">
                  <c:v>6.4090974555928701E-2</c:v>
                </c:pt>
                <c:pt idx="204">
                  <c:v>6.2837974075852024E-2</c:v>
                </c:pt>
                <c:pt idx="205">
                  <c:v>6.1522323571771453E-2</c:v>
                </c:pt>
                <c:pt idx="206">
                  <c:v>7.0168026884301404E-2</c:v>
                </c:pt>
                <c:pt idx="207">
                  <c:v>7.7748679788766054E-2</c:v>
                </c:pt>
                <c:pt idx="208">
                  <c:v>8.0818530964954186E-2</c:v>
                </c:pt>
                <c:pt idx="209">
                  <c:v>7.8751080172827462E-2</c:v>
                </c:pt>
                <c:pt idx="210">
                  <c:v>7.9126980316850518E-2</c:v>
                </c:pt>
                <c:pt idx="211">
                  <c:v>7.7247479596735169E-2</c:v>
                </c:pt>
                <c:pt idx="212">
                  <c:v>7.6057129140662386E-2</c:v>
                </c:pt>
                <c:pt idx="213">
                  <c:v>7.8876380220835263E-2</c:v>
                </c:pt>
                <c:pt idx="214">
                  <c:v>8.2384781565050372E-2</c:v>
                </c:pt>
                <c:pt idx="215">
                  <c:v>8.7710033605376575E-2</c:v>
                </c:pt>
                <c:pt idx="216">
                  <c:v>8.8336533845415274E-2</c:v>
                </c:pt>
                <c:pt idx="217">
                  <c:v>8.8085933749399645E-2</c:v>
                </c:pt>
                <c:pt idx="218">
                  <c:v>8.5579932789246305E-2</c:v>
                </c:pt>
                <c:pt idx="219">
                  <c:v>8.6143783005280736E-2</c:v>
                </c:pt>
                <c:pt idx="220">
                  <c:v>8.5767882861257666E-2</c:v>
                </c:pt>
                <c:pt idx="221">
                  <c:v>8.3575132021123141E-2</c:v>
                </c:pt>
                <c:pt idx="222">
                  <c:v>8.3449831973115687E-2</c:v>
                </c:pt>
                <c:pt idx="223">
                  <c:v>8.5579932789246305E-2</c:v>
                </c:pt>
                <c:pt idx="224">
                  <c:v>8.9088334133461067E-2</c:v>
                </c:pt>
                <c:pt idx="225">
                  <c:v>9.0591934709553346E-2</c:v>
                </c:pt>
                <c:pt idx="226">
                  <c:v>9.1782285165626476E-2</c:v>
                </c:pt>
                <c:pt idx="227">
                  <c:v>9.3849735957753186E-2</c:v>
                </c:pt>
                <c:pt idx="228">
                  <c:v>9.3724435909745385E-2</c:v>
                </c:pt>
                <c:pt idx="229">
                  <c:v>9.3348535765722315E-2</c:v>
                </c:pt>
                <c:pt idx="230">
                  <c:v>9.1970235237637823E-2</c:v>
                </c:pt>
                <c:pt idx="231">
                  <c:v>9.3160585693710954E-2</c:v>
                </c:pt>
                <c:pt idx="232">
                  <c:v>9.5228036485837664E-2</c:v>
                </c:pt>
                <c:pt idx="233">
                  <c:v>9.7734037445991379E-2</c:v>
                </c:pt>
                <c:pt idx="234">
                  <c:v>9.8485837734037157E-2</c:v>
                </c:pt>
                <c:pt idx="235">
                  <c:v>0.10055328852616388</c:v>
                </c:pt>
                <c:pt idx="236">
                  <c:v>0.10381108977436372</c:v>
                </c:pt>
                <c:pt idx="237">
                  <c:v>0.10963754200672082</c:v>
                </c:pt>
                <c:pt idx="238">
                  <c:v>0.11239414306288978</c:v>
                </c:pt>
                <c:pt idx="239">
                  <c:v>0.1144615938550165</c:v>
                </c:pt>
                <c:pt idx="240">
                  <c:v>0.11270739318290929</c:v>
                </c:pt>
                <c:pt idx="241">
                  <c:v>0.11245679308689369</c:v>
                </c:pt>
                <c:pt idx="242">
                  <c:v>0.10681829092654796</c:v>
                </c:pt>
                <c:pt idx="243">
                  <c:v>0.10587854056649044</c:v>
                </c:pt>
                <c:pt idx="244">
                  <c:v>0.10036533845415253</c:v>
                </c:pt>
                <c:pt idx="245">
                  <c:v>9.9049687950071949E-2</c:v>
                </c:pt>
                <c:pt idx="246">
                  <c:v>0.10111713874219869</c:v>
                </c:pt>
                <c:pt idx="247">
                  <c:v>0.10105448871819477</c:v>
                </c:pt>
                <c:pt idx="248">
                  <c:v>0.10211953912626008</c:v>
                </c:pt>
                <c:pt idx="249">
                  <c:v>0.10493879020643294</c:v>
                </c:pt>
                <c:pt idx="250">
                  <c:v>0.10612914066250571</c:v>
                </c:pt>
                <c:pt idx="251">
                  <c:v>0.10581589054248654</c:v>
                </c:pt>
                <c:pt idx="252">
                  <c:v>0.10468819011041766</c:v>
                </c:pt>
                <c:pt idx="253">
                  <c:v>0.10243278924627926</c:v>
                </c:pt>
                <c:pt idx="254">
                  <c:v>0.10381108977436372</c:v>
                </c:pt>
                <c:pt idx="255">
                  <c:v>0.10606649063850215</c:v>
                </c:pt>
                <c:pt idx="256">
                  <c:v>0.10456289006240986</c:v>
                </c:pt>
                <c:pt idx="257">
                  <c:v>0.10218218915026397</c:v>
                </c:pt>
                <c:pt idx="258">
                  <c:v>9.998943831012945E-2</c:v>
                </c:pt>
                <c:pt idx="259">
                  <c:v>0.10049063850216032</c:v>
                </c:pt>
                <c:pt idx="260">
                  <c:v>0.10124243879020613</c:v>
                </c:pt>
                <c:pt idx="261">
                  <c:v>9.8297887662025796E-2</c:v>
                </c:pt>
                <c:pt idx="262">
                  <c:v>9.435093614978371E-2</c:v>
                </c:pt>
                <c:pt idx="263">
                  <c:v>9.359913586173757E-2</c:v>
                </c:pt>
                <c:pt idx="264">
                  <c:v>9.5102736437829863E-2</c:v>
                </c:pt>
                <c:pt idx="265">
                  <c:v>9.685693710993741E-2</c:v>
                </c:pt>
                <c:pt idx="266">
                  <c:v>9.6606337013922156E-2</c:v>
                </c:pt>
                <c:pt idx="267">
                  <c:v>9.4914786365818515E-2</c:v>
                </c:pt>
                <c:pt idx="268">
                  <c:v>9.4914786365818515E-2</c:v>
                </c:pt>
                <c:pt idx="269">
                  <c:v>9.3285885741718408E-2</c:v>
                </c:pt>
                <c:pt idx="270">
                  <c:v>9.0779884781565054E-2</c:v>
                </c:pt>
                <c:pt idx="271">
                  <c:v>9.2283485357656986E-2</c:v>
                </c:pt>
                <c:pt idx="272">
                  <c:v>9.2095535285645638E-2</c:v>
                </c:pt>
                <c:pt idx="273">
                  <c:v>9.1844935189630009E-2</c:v>
                </c:pt>
                <c:pt idx="274">
                  <c:v>8.8336533845415274E-2</c:v>
                </c:pt>
                <c:pt idx="275">
                  <c:v>8.420163226116148E-2</c:v>
                </c:pt>
                <c:pt idx="276">
                  <c:v>8.2510081613057826E-2</c:v>
                </c:pt>
                <c:pt idx="277">
                  <c:v>8.0442630820931102E-2</c:v>
                </c:pt>
                <c:pt idx="278">
                  <c:v>8.0881180988958079E-2</c:v>
                </c:pt>
                <c:pt idx="279">
                  <c:v>8.4013682189150105E-2</c:v>
                </c:pt>
                <c:pt idx="280">
                  <c:v>8.8775084013441891E-2</c:v>
                </c:pt>
                <c:pt idx="281">
                  <c:v>9.0090734517522822E-2</c:v>
                </c:pt>
                <c:pt idx="282">
                  <c:v>0.10876044167066722</c:v>
                </c:pt>
                <c:pt idx="283">
                  <c:v>0.11383509361497816</c:v>
                </c:pt>
                <c:pt idx="284">
                  <c:v>0.16326596255400846</c:v>
                </c:pt>
                <c:pt idx="285">
                  <c:v>0.23882189150264033</c:v>
                </c:pt>
                <c:pt idx="286">
                  <c:v>0.25473499759961576</c:v>
                </c:pt>
                <c:pt idx="287">
                  <c:v>0.15211425828132477</c:v>
                </c:pt>
                <c:pt idx="288">
                  <c:v>4.8303168506961078E-2</c:v>
                </c:pt>
                <c:pt idx="289">
                  <c:v>2.3493759001440077E-2</c:v>
                </c:pt>
                <c:pt idx="290">
                  <c:v>3.5209313490158163E-2</c:v>
                </c:pt>
                <c:pt idx="291">
                  <c:v>7.1358377340374174E-2</c:v>
                </c:pt>
                <c:pt idx="292">
                  <c:v>0.13914570331252968</c:v>
                </c:pt>
                <c:pt idx="293">
                  <c:v>0.2002294767162745</c:v>
                </c:pt>
                <c:pt idx="294">
                  <c:v>0.26413250120019183</c:v>
                </c:pt>
                <c:pt idx="295">
                  <c:v>0.32164522323571754</c:v>
                </c:pt>
                <c:pt idx="296">
                  <c:v>0.3519051848295725</c:v>
                </c:pt>
                <c:pt idx="297">
                  <c:v>0.36938454152664413</c:v>
                </c:pt>
                <c:pt idx="298">
                  <c:v>0.3954469515122418</c:v>
                </c:pt>
                <c:pt idx="299">
                  <c:v>0.4252683629380698</c:v>
                </c:pt>
                <c:pt idx="300">
                  <c:v>0.45728252520403245</c:v>
                </c:pt>
                <c:pt idx="301">
                  <c:v>0.47588958233317313</c:v>
                </c:pt>
                <c:pt idx="302">
                  <c:v>0.49048703792606796</c:v>
                </c:pt>
                <c:pt idx="303">
                  <c:v>0.55683341334613523</c:v>
                </c:pt>
                <c:pt idx="304">
                  <c:v>0.62411953912626006</c:v>
                </c:pt>
                <c:pt idx="305">
                  <c:v>0.66991670667306735</c:v>
                </c:pt>
                <c:pt idx="306">
                  <c:v>0.72893302928468529</c:v>
                </c:pt>
                <c:pt idx="307">
                  <c:v>0.76282669227076316</c:v>
                </c:pt>
                <c:pt idx="308">
                  <c:v>0.78030604896783462</c:v>
                </c:pt>
                <c:pt idx="309">
                  <c:v>0.82109121459433487</c:v>
                </c:pt>
                <c:pt idx="310">
                  <c:v>0.85291742678828608</c:v>
                </c:pt>
                <c:pt idx="311">
                  <c:v>0.86519683149303861</c:v>
                </c:pt>
                <c:pt idx="312">
                  <c:v>0.8636932309169465</c:v>
                </c:pt>
                <c:pt idx="313">
                  <c:v>0.76357849255880927</c:v>
                </c:pt>
                <c:pt idx="314">
                  <c:v>0.72154032645223198</c:v>
                </c:pt>
                <c:pt idx="315">
                  <c:v>0.68037926068170884</c:v>
                </c:pt>
                <c:pt idx="316">
                  <c:v>0.74797863658185282</c:v>
                </c:pt>
                <c:pt idx="317">
                  <c:v>0.83299471915506451</c:v>
                </c:pt>
                <c:pt idx="318">
                  <c:v>0.92903720595295225</c:v>
                </c:pt>
                <c:pt idx="319">
                  <c:v>0.90823739798367731</c:v>
                </c:pt>
                <c:pt idx="320">
                  <c:v>0.80793470955352842</c:v>
                </c:pt>
                <c:pt idx="321">
                  <c:v>0.75555928948631756</c:v>
                </c:pt>
                <c:pt idx="322">
                  <c:v>0.79578060489678315</c:v>
                </c:pt>
                <c:pt idx="323">
                  <c:v>0.84596327412385963</c:v>
                </c:pt>
                <c:pt idx="324">
                  <c:v>0.90053144503120475</c:v>
                </c:pt>
                <c:pt idx="325">
                  <c:v>0.84295607297167519</c:v>
                </c:pt>
                <c:pt idx="326">
                  <c:v>0.78199759961593851</c:v>
                </c:pt>
                <c:pt idx="327">
                  <c:v>0.72793062890062399</c:v>
                </c:pt>
                <c:pt idx="328">
                  <c:v>0.71984877580412843</c:v>
                </c:pt>
                <c:pt idx="329">
                  <c:v>0.69522731637061919</c:v>
                </c:pt>
                <c:pt idx="330">
                  <c:v>0.66315050408065268</c:v>
                </c:pt>
                <c:pt idx="331">
                  <c:v>0.65412890062409967</c:v>
                </c:pt>
                <c:pt idx="332">
                  <c:v>0.63207609217474769</c:v>
                </c:pt>
                <c:pt idx="333">
                  <c:v>0.61666418626980302</c:v>
                </c:pt>
                <c:pt idx="334">
                  <c:v>0.59793182909265452</c:v>
                </c:pt>
                <c:pt idx="335">
                  <c:v>0.56616826692270739</c:v>
                </c:pt>
                <c:pt idx="336">
                  <c:v>0.55702136341814679</c:v>
                </c:pt>
                <c:pt idx="337">
                  <c:v>0.54142150744119033</c:v>
                </c:pt>
                <c:pt idx="338">
                  <c:v>0.52751320211233776</c:v>
                </c:pt>
                <c:pt idx="339">
                  <c:v>0.5296433029284684</c:v>
                </c:pt>
                <c:pt idx="340">
                  <c:v>0.55514186269803134</c:v>
                </c:pt>
                <c:pt idx="341">
                  <c:v>0.56372491598655761</c:v>
                </c:pt>
                <c:pt idx="342">
                  <c:v>0.56090566490638472</c:v>
                </c:pt>
                <c:pt idx="343">
                  <c:v>0.53453000480076795</c:v>
                </c:pt>
                <c:pt idx="344">
                  <c:v>0.45396207393182886</c:v>
                </c:pt>
                <c:pt idx="345">
                  <c:v>0.38774099855976935</c:v>
                </c:pt>
                <c:pt idx="346">
                  <c:v>0.33473907825252019</c:v>
                </c:pt>
                <c:pt idx="347">
                  <c:v>0.36023763802208331</c:v>
                </c:pt>
                <c:pt idx="348">
                  <c:v>0.33229572731637042</c:v>
                </c:pt>
                <c:pt idx="349">
                  <c:v>0.30015626500240022</c:v>
                </c:pt>
                <c:pt idx="350">
                  <c:v>0.30385261641862688</c:v>
                </c:pt>
                <c:pt idx="351">
                  <c:v>0.30216106577052304</c:v>
                </c:pt>
                <c:pt idx="352">
                  <c:v>0.33975108017282746</c:v>
                </c:pt>
                <c:pt idx="353">
                  <c:v>0.34532693230916922</c:v>
                </c:pt>
                <c:pt idx="354">
                  <c:v>0.28499495919347073</c:v>
                </c:pt>
                <c:pt idx="355">
                  <c:v>0.27753960633701374</c:v>
                </c:pt>
                <c:pt idx="356">
                  <c:v>0.30065746519443093</c:v>
                </c:pt>
                <c:pt idx="357">
                  <c:v>0.32202112337974054</c:v>
                </c:pt>
                <c:pt idx="358">
                  <c:v>0.33348607777244332</c:v>
                </c:pt>
                <c:pt idx="359">
                  <c:v>0.3148790206433027</c:v>
                </c:pt>
                <c:pt idx="360">
                  <c:v>0.2952069131060967</c:v>
                </c:pt>
                <c:pt idx="361">
                  <c:v>0.27941910705712891</c:v>
                </c:pt>
                <c:pt idx="362">
                  <c:v>0.29890326452232335</c:v>
                </c:pt>
                <c:pt idx="363">
                  <c:v>0.29144791166586642</c:v>
                </c:pt>
                <c:pt idx="364">
                  <c:v>0.31124531925107995</c:v>
                </c:pt>
                <c:pt idx="365">
                  <c:v>0.31544287085933731</c:v>
                </c:pt>
                <c:pt idx="366">
                  <c:v>0.3064212674027843</c:v>
                </c:pt>
                <c:pt idx="367">
                  <c:v>0.27966970715314438</c:v>
                </c:pt>
                <c:pt idx="368">
                  <c:v>0.33605472875660081</c:v>
                </c:pt>
                <c:pt idx="369">
                  <c:v>0.31738502160345644</c:v>
                </c:pt>
                <c:pt idx="370">
                  <c:v>0.30034421507441178</c:v>
                </c:pt>
                <c:pt idx="371">
                  <c:v>0.37239174267882835</c:v>
                </c:pt>
                <c:pt idx="372">
                  <c:v>0.61171483437349949</c:v>
                </c:pt>
                <c:pt idx="373">
                  <c:v>0.83781877100336033</c:v>
                </c:pt>
                <c:pt idx="374">
                  <c:v>0.96900792126740254</c:v>
                </c:pt>
                <c:pt idx="375">
                  <c:v>0.9077361977916466</c:v>
                </c:pt>
                <c:pt idx="376">
                  <c:v>0.91613130100816109</c:v>
                </c:pt>
                <c:pt idx="377">
                  <c:v>0.94827076332213123</c:v>
                </c:pt>
                <c:pt idx="378">
                  <c:v>0.97615002400384043</c:v>
                </c:pt>
                <c:pt idx="379">
                  <c:v>0.96963442150744095</c:v>
                </c:pt>
                <c:pt idx="380">
                  <c:v>1.0128629380700911</c:v>
                </c:pt>
                <c:pt idx="381">
                  <c:v>1.0323470955352856</c:v>
                </c:pt>
                <c:pt idx="382">
                  <c:v>1.0587227556409022</c:v>
                </c:pt>
                <c:pt idx="383">
                  <c:v>1.0949971195391262</c:v>
                </c:pt>
                <c:pt idx="384">
                  <c:v>1.1043946231397022</c:v>
                </c:pt>
                <c:pt idx="385">
                  <c:v>1.0966886701872296</c:v>
                </c:pt>
                <c:pt idx="386">
                  <c:v>1.0622311569851175</c:v>
                </c:pt>
                <c:pt idx="387">
                  <c:v>0.91356265002400361</c:v>
                </c:pt>
                <c:pt idx="388">
                  <c:v>0.95998631781084953</c:v>
                </c:pt>
                <c:pt idx="389">
                  <c:v>1.028212193951032</c:v>
                </c:pt>
                <c:pt idx="390">
                  <c:v>1.1310208833413342</c:v>
                </c:pt>
                <c:pt idx="391">
                  <c:v>1.1466207393182906</c:v>
                </c:pt>
                <c:pt idx="392">
                  <c:v>1.0856622659625537</c:v>
                </c:pt>
                <c:pt idx="393">
                  <c:v>0.98855472875660089</c:v>
                </c:pt>
                <c:pt idx="394">
                  <c:v>0.96274291886701846</c:v>
                </c:pt>
                <c:pt idx="395">
                  <c:v>0.96806817090734498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9-4C44-80F7-E0149439B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'019C'!$S$14:$S$755</c:f>
              <c:numCache>
                <c:formatCode>0.0</c:formatCode>
                <c:ptCount val="742"/>
                <c:pt idx="0">
                  <c:v>2.1548338743016759</c:v>
                </c:pt>
                <c:pt idx="1">
                  <c:v>2.0688860844434895</c:v>
                </c:pt>
                <c:pt idx="2">
                  <c:v>1.9952165502793289</c:v>
                </c:pt>
                <c:pt idx="3">
                  <c:v>1.8018340230984098</c:v>
                </c:pt>
                <c:pt idx="4">
                  <c:v>1.3352603067253974</c:v>
                </c:pt>
                <c:pt idx="5">
                  <c:v>1.2124777497851307</c:v>
                </c:pt>
                <c:pt idx="6">
                  <c:v>1.1541560352385041</c:v>
                </c:pt>
                <c:pt idx="7">
                  <c:v>1.3076342314138374</c:v>
                </c:pt>
                <c:pt idx="8">
                  <c:v>1.338329870648904</c:v>
                </c:pt>
                <c:pt idx="9">
                  <c:v>1.3659559459604638</c:v>
                </c:pt>
                <c:pt idx="10">
                  <c:v>1.3199124871078638</c:v>
                </c:pt>
                <c:pt idx="11">
                  <c:v>1.2615907725612374</c:v>
                </c:pt>
                <c:pt idx="12">
                  <c:v>1.2554516447142243</c:v>
                </c:pt>
                <c:pt idx="13">
                  <c:v>1.3536776902664367</c:v>
                </c:pt>
                <c:pt idx="14">
                  <c:v>1.4764602472067034</c:v>
                </c:pt>
                <c:pt idx="15">
                  <c:v>1.5071558864417698</c:v>
                </c:pt>
                <c:pt idx="16">
                  <c:v>1.4764602472067034</c:v>
                </c:pt>
                <c:pt idx="17">
                  <c:v>1.4488341718951434</c:v>
                </c:pt>
                <c:pt idx="18">
                  <c:v>1.5225037060593036</c:v>
                </c:pt>
                <c:pt idx="19">
                  <c:v>1.5071558864417698</c:v>
                </c:pt>
                <c:pt idx="20">
                  <c:v>1.4795298111302098</c:v>
                </c:pt>
                <c:pt idx="21">
                  <c:v>1.4733906832831969</c:v>
                </c:pt>
                <c:pt idx="22">
                  <c:v>1.485668938977224</c:v>
                </c:pt>
                <c:pt idx="23">
                  <c:v>1.5317123978298233</c:v>
                </c:pt>
                <c:pt idx="24">
                  <c:v>1.5746862927589169</c:v>
                </c:pt>
                <c:pt idx="25">
                  <c:v>1.6207297516115171</c:v>
                </c:pt>
                <c:pt idx="26">
                  <c:v>1.7281644889342498</c:v>
                </c:pt>
                <c:pt idx="27">
                  <c:v>1.7895557674043827</c:v>
                </c:pt>
                <c:pt idx="28">
                  <c:v>1.8386687901804895</c:v>
                </c:pt>
                <c:pt idx="29">
                  <c:v>1.9614513471207562</c:v>
                </c:pt>
                <c:pt idx="30">
                  <c:v>1.9860078585088095</c:v>
                </c:pt>
                <c:pt idx="31">
                  <c:v>2.0658165205199825</c:v>
                </c:pt>
                <c:pt idx="32">
                  <c:v>2.1425556186076493</c:v>
                </c:pt>
                <c:pt idx="33">
                  <c:v>2.1732512578427157</c:v>
                </c:pt>
                <c:pt idx="34">
                  <c:v>2.2131555888483017</c:v>
                </c:pt>
                <c:pt idx="35">
                  <c:v>2.2469207920068759</c:v>
                </c:pt>
                <c:pt idx="36">
                  <c:v>2.3021729426299955</c:v>
                </c:pt>
                <c:pt idx="37">
                  <c:v>2.3727729128706478</c:v>
                </c:pt>
                <c:pt idx="38">
                  <c:v>3.0757030513536745</c:v>
                </c:pt>
                <c:pt idx="39">
                  <c:v>2.922224855178341</c:v>
                </c:pt>
                <c:pt idx="40">
                  <c:v>3.0910508709712059</c:v>
                </c:pt>
                <c:pt idx="41">
                  <c:v>3.4041463911688852</c:v>
                </c:pt>
                <c:pt idx="42">
                  <c:v>3.124816074129781</c:v>
                </c:pt>
                <c:pt idx="43">
                  <c:v>2.9437118026428881</c:v>
                </c:pt>
                <c:pt idx="44">
                  <c:v>3.0112422089600344</c:v>
                </c:pt>
                <c:pt idx="45">
                  <c:v>3.0511465399656199</c:v>
                </c:pt>
                <c:pt idx="46">
                  <c:v>3.0879813070477007</c:v>
                </c:pt>
                <c:pt idx="47">
                  <c:v>3.1340247659002993</c:v>
                </c:pt>
                <c:pt idx="48">
                  <c:v>3.2015551722174478</c:v>
                </c:pt>
                <c:pt idx="49">
                  <c:v>3.3918681354748594</c:v>
                </c:pt>
                <c:pt idx="50">
                  <c:v>3.5453463316501925</c:v>
                </c:pt>
                <c:pt idx="51">
                  <c:v>3.7080332195960466</c:v>
                </c:pt>
                <c:pt idx="52">
                  <c:v>3.9720157170176189</c:v>
                </c:pt>
                <c:pt idx="53">
                  <c:v>4.2728329815212733</c:v>
                </c:pt>
                <c:pt idx="54">
                  <c:v>4.5337459150193373</c:v>
                </c:pt>
                <c:pt idx="55">
                  <c:v>4.6411806523420722</c:v>
                </c:pt>
                <c:pt idx="56">
                  <c:v>4.6411806523420722</c:v>
                </c:pt>
                <c:pt idx="57">
                  <c:v>4.4907720200902439</c:v>
                </c:pt>
                <c:pt idx="58">
                  <c:v>4.9205109693811764</c:v>
                </c:pt>
                <c:pt idx="59">
                  <c:v>4.5398850428663495</c:v>
                </c:pt>
                <c:pt idx="60">
                  <c:v>4.3802677188440038</c:v>
                </c:pt>
                <c:pt idx="61">
                  <c:v>4.2452069062097122</c:v>
                </c:pt>
                <c:pt idx="62">
                  <c:v>4.1285634771164572</c:v>
                </c:pt>
                <c:pt idx="63">
                  <c:v>4.0395461233347651</c:v>
                </c:pt>
                <c:pt idx="64">
                  <c:v>3.9720157170176189</c:v>
                </c:pt>
                <c:pt idx="65">
                  <c:v>3.9382505138590456</c:v>
                </c:pt>
                <c:pt idx="66">
                  <c:v>3.9259722581650185</c:v>
                </c:pt>
                <c:pt idx="67">
                  <c:v>3.929041822088525</c:v>
                </c:pt>
                <c:pt idx="68">
                  <c:v>3.9689461530941115</c:v>
                </c:pt>
                <c:pt idx="69">
                  <c:v>4.1684678081220454</c:v>
                </c:pt>
                <c:pt idx="70">
                  <c:v>4.2390677783626973</c:v>
                </c:pt>
                <c:pt idx="71">
                  <c:v>4.3434329517619235</c:v>
                </c:pt>
                <c:pt idx="72">
                  <c:v>4.5859285017189517</c:v>
                </c:pt>
                <c:pt idx="73">
                  <c:v>4.7701023371293498</c:v>
                </c:pt>
                <c:pt idx="74">
                  <c:v>5.1231021883326155</c:v>
                </c:pt>
                <c:pt idx="75">
                  <c:v>5.3011368958960032</c:v>
                </c:pt>
                <c:pt idx="76">
                  <c:v>5.482241167382897</c:v>
                </c:pt>
                <c:pt idx="77">
                  <c:v>5.7308758451869357</c:v>
                </c:pt>
                <c:pt idx="78">
                  <c:v>6.8942405721959599</c:v>
                </c:pt>
                <c:pt idx="79">
                  <c:v>6.8758231886549188</c:v>
                </c:pt>
                <c:pt idx="80">
                  <c:v>6.9249362114310262</c:v>
                </c:pt>
                <c:pt idx="81">
                  <c:v>7.0170231291362253</c:v>
                </c:pt>
                <c:pt idx="82">
                  <c:v>7.1336665582294794</c:v>
                </c:pt>
                <c:pt idx="83">
                  <c:v>7.2411012955522125</c:v>
                </c:pt>
                <c:pt idx="84">
                  <c:v>7.2318926037816924</c:v>
                </c:pt>
                <c:pt idx="85">
                  <c:v>7.2687273708637727</c:v>
                </c:pt>
                <c:pt idx="86">
                  <c:v>7.3853707999570259</c:v>
                </c:pt>
                <c:pt idx="87">
                  <c:v>7.6125185302965175</c:v>
                </c:pt>
                <c:pt idx="88">
                  <c:v>7.6953967562312</c:v>
                </c:pt>
                <c:pt idx="89">
                  <c:v>7.9440314340352378</c:v>
                </c:pt>
                <c:pt idx="90">
                  <c:v>7.9992835846583565</c:v>
                </c:pt>
                <c:pt idx="91">
                  <c:v>7.9931444568113452</c:v>
                </c:pt>
                <c:pt idx="92">
                  <c:v>8.1005791941340757</c:v>
                </c:pt>
                <c:pt idx="93">
                  <c:v>8.1711791643747294</c:v>
                </c:pt>
                <c:pt idx="94">
                  <c:v>7.6769793726901572</c:v>
                </c:pt>
                <c:pt idx="95">
                  <c:v>7.1213883025354532</c:v>
                </c:pt>
                <c:pt idx="96">
                  <c:v>6.7806667070262128</c:v>
                </c:pt>
                <c:pt idx="97">
                  <c:v>6.6885797893210137</c:v>
                </c:pt>
                <c:pt idx="98">
                  <c:v>7.3270490854104002</c:v>
                </c:pt>
                <c:pt idx="99">
                  <c:v>7.5419185600558665</c:v>
                </c:pt>
                <c:pt idx="100">
                  <c:v>7.2503099873227335</c:v>
                </c:pt>
                <c:pt idx="101">
                  <c:v>7.0753448436828537</c:v>
                </c:pt>
                <c:pt idx="102">
                  <c:v>7.1428752499999995</c:v>
                </c:pt>
                <c:pt idx="103">
                  <c:v>7.2595186790932518</c:v>
                </c:pt>
                <c:pt idx="104">
                  <c:v>7.4498316423506656</c:v>
                </c:pt>
                <c:pt idx="105">
                  <c:v>7.6462837334550926</c:v>
                </c:pt>
                <c:pt idx="106">
                  <c:v>7.9286836144177038</c:v>
                </c:pt>
                <c:pt idx="107">
                  <c:v>8.3123791048560385</c:v>
                </c:pt>
                <c:pt idx="108">
                  <c:v>8.5548746548130623</c:v>
                </c:pt>
                <c:pt idx="109">
                  <c:v>8.9784744762569826</c:v>
                </c:pt>
                <c:pt idx="110">
                  <c:v>9.3284047635367422</c:v>
                </c:pt>
                <c:pt idx="111">
                  <c:v>9.5739698774172766</c:v>
                </c:pt>
                <c:pt idx="112">
                  <c:v>9.8839958336914489</c:v>
                </c:pt>
                <c:pt idx="113">
                  <c:v>10.154117458960032</c:v>
                </c:pt>
                <c:pt idx="114">
                  <c:v>10.448795595616675</c:v>
                </c:pt>
                <c:pt idx="115">
                  <c:v>10.890812800601632</c:v>
                </c:pt>
                <c:pt idx="116">
                  <c:v>11.11182140309411</c:v>
                </c:pt>
                <c:pt idx="117">
                  <c:v>11.51700384099699</c:v>
                </c:pt>
                <c:pt idx="118">
                  <c:v>13.189916179308122</c:v>
                </c:pt>
                <c:pt idx="119">
                  <c:v>13.211403126772669</c:v>
                </c:pt>
                <c:pt idx="120">
                  <c:v>13.257446585625267</c:v>
                </c:pt>
                <c:pt idx="121">
                  <c:v>13.613516000752039</c:v>
                </c:pt>
                <c:pt idx="122">
                  <c:v>13.86215067855608</c:v>
                </c:pt>
                <c:pt idx="123">
                  <c:v>14.141480995595183</c:v>
                </c:pt>
                <c:pt idx="124">
                  <c:v>14.454576515792866</c:v>
                </c:pt>
                <c:pt idx="125">
                  <c:v>14.727767704984959</c:v>
                </c:pt>
                <c:pt idx="126">
                  <c:v>15.14215883465836</c:v>
                </c:pt>
                <c:pt idx="127">
                  <c:v>15.381584820691875</c:v>
                </c:pt>
                <c:pt idx="128">
                  <c:v>15.578036911796302</c:v>
                </c:pt>
                <c:pt idx="129">
                  <c:v>15.918758507305542</c:v>
                </c:pt>
                <c:pt idx="130">
                  <c:v>16.290175742049851</c:v>
                </c:pt>
                <c:pt idx="131">
                  <c:v>16.544949547700902</c:v>
                </c:pt>
                <c:pt idx="132">
                  <c:v>16.775166841963902</c:v>
                </c:pt>
                <c:pt idx="133">
                  <c:v>17.09133192608509</c:v>
                </c:pt>
                <c:pt idx="134">
                  <c:v>17.287784017189516</c:v>
                </c:pt>
                <c:pt idx="135">
                  <c:v>17.619296920928232</c:v>
                </c:pt>
                <c:pt idx="136">
                  <c:v>17.892488110120325</c:v>
                </c:pt>
                <c:pt idx="137">
                  <c:v>14.733906832831968</c:v>
                </c:pt>
                <c:pt idx="138">
                  <c:v>15.983219349699182</c:v>
                </c:pt>
                <c:pt idx="139">
                  <c:v>16.299384433820371</c:v>
                </c:pt>
                <c:pt idx="140">
                  <c:v>16.802792917275465</c:v>
                </c:pt>
                <c:pt idx="141">
                  <c:v>17.358383987430166</c:v>
                </c:pt>
                <c:pt idx="142">
                  <c:v>17.778914244950577</c:v>
                </c:pt>
                <c:pt idx="143">
                  <c:v>18.076661945530727</c:v>
                </c:pt>
                <c:pt idx="144">
                  <c:v>18.494122639127635</c:v>
                </c:pt>
                <c:pt idx="145">
                  <c:v>18.874748565642456</c:v>
                </c:pt>
                <c:pt idx="146">
                  <c:v>19.129522371293508</c:v>
                </c:pt>
                <c:pt idx="147">
                  <c:v>19.414991816179629</c:v>
                </c:pt>
                <c:pt idx="148">
                  <c:v>19.749574283841856</c:v>
                </c:pt>
                <c:pt idx="149">
                  <c:v>19.500939606037818</c:v>
                </c:pt>
                <c:pt idx="150">
                  <c:v>19.295278823162871</c:v>
                </c:pt>
                <c:pt idx="151">
                  <c:v>19.534704809196391</c:v>
                </c:pt>
                <c:pt idx="152">
                  <c:v>19.99206983379888</c:v>
                </c:pt>
                <c:pt idx="153">
                  <c:v>20.234565383755911</c:v>
                </c:pt>
                <c:pt idx="154">
                  <c:v>20.538452212183067</c:v>
                </c:pt>
                <c:pt idx="155">
                  <c:v>20.962052033626986</c:v>
                </c:pt>
                <c:pt idx="156">
                  <c:v>21.278217117748174</c:v>
                </c:pt>
                <c:pt idx="157">
                  <c:v>22.582781785238502</c:v>
                </c:pt>
                <c:pt idx="158">
                  <c:v>22.567433965620971</c:v>
                </c:pt>
                <c:pt idx="159">
                  <c:v>22.708633906102271</c:v>
                </c:pt>
                <c:pt idx="160">
                  <c:v>22.601199168779544</c:v>
                </c:pt>
                <c:pt idx="161">
                  <c:v>22.064025482165878</c:v>
                </c:pt>
                <c:pt idx="162">
                  <c:v>22.156112399871073</c:v>
                </c:pt>
                <c:pt idx="163">
                  <c:v>22.42623402513966</c:v>
                </c:pt>
                <c:pt idx="164">
                  <c:v>22.800720823807477</c:v>
                </c:pt>
                <c:pt idx="165">
                  <c:v>22.730120853566824</c:v>
                </c:pt>
                <c:pt idx="166">
                  <c:v>22.610407860550065</c:v>
                </c:pt>
                <c:pt idx="167">
                  <c:v>22.742399109260845</c:v>
                </c:pt>
                <c:pt idx="168">
                  <c:v>23.221251081327889</c:v>
                </c:pt>
                <c:pt idx="169">
                  <c:v>23.383937969273738</c:v>
                </c:pt>
                <c:pt idx="170">
                  <c:v>23.700103053394926</c:v>
                </c:pt>
                <c:pt idx="171">
                  <c:v>23.979433370434034</c:v>
                </c:pt>
                <c:pt idx="172">
                  <c:v>24.436798395036522</c:v>
                </c:pt>
                <c:pt idx="173">
                  <c:v>24.88188516394499</c:v>
                </c:pt>
                <c:pt idx="174">
                  <c:v>25.170424172754615</c:v>
                </c:pt>
                <c:pt idx="175">
                  <c:v>25.253302398689303</c:v>
                </c:pt>
                <c:pt idx="176">
                  <c:v>24.91871993102707</c:v>
                </c:pt>
                <c:pt idx="177">
                  <c:v>25.351528444241509</c:v>
                </c:pt>
                <c:pt idx="178">
                  <c:v>25.035363360120321</c:v>
                </c:pt>
                <c:pt idx="179">
                  <c:v>25.434406670176188</c:v>
                </c:pt>
                <c:pt idx="180">
                  <c:v>25.996136868177906</c:v>
                </c:pt>
                <c:pt idx="181">
                  <c:v>26.459641020627416</c:v>
                </c:pt>
                <c:pt idx="182">
                  <c:v>26.904727789535887</c:v>
                </c:pt>
                <c:pt idx="183">
                  <c:v>27.334466738826812</c:v>
                </c:pt>
                <c:pt idx="184">
                  <c:v>27.675188334336049</c:v>
                </c:pt>
                <c:pt idx="185">
                  <c:v>28.181666381714653</c:v>
                </c:pt>
                <c:pt idx="186">
                  <c:v>28.35356196143103</c:v>
                </c:pt>
                <c:pt idx="187">
                  <c:v>27.917683884293083</c:v>
                </c:pt>
                <c:pt idx="188">
                  <c:v>28.175527253867642</c:v>
                </c:pt>
                <c:pt idx="189">
                  <c:v>28.565361872152987</c:v>
                </c:pt>
                <c:pt idx="190">
                  <c:v>28.844692189192092</c:v>
                </c:pt>
                <c:pt idx="191">
                  <c:v>28.356631525354526</c:v>
                </c:pt>
                <c:pt idx="192">
                  <c:v>27.257727640739148</c:v>
                </c:pt>
                <c:pt idx="193">
                  <c:v>27.530918829931242</c:v>
                </c:pt>
                <c:pt idx="194">
                  <c:v>27.890057808981521</c:v>
                </c:pt>
                <c:pt idx="195">
                  <c:v>28.150970742479586</c:v>
                </c:pt>
                <c:pt idx="196">
                  <c:v>28.620614022776103</c:v>
                </c:pt>
                <c:pt idx="197">
                  <c:v>30.07251775859476</c:v>
                </c:pt>
                <c:pt idx="198">
                  <c:v>28.467135826600771</c:v>
                </c:pt>
                <c:pt idx="199">
                  <c:v>28.365840217125051</c:v>
                </c:pt>
                <c:pt idx="200">
                  <c:v>28.55001405253546</c:v>
                </c:pt>
                <c:pt idx="201">
                  <c:v>28.586848819617533</c:v>
                </c:pt>
                <c:pt idx="202">
                  <c:v>28.976683437902881</c:v>
                </c:pt>
                <c:pt idx="203">
                  <c:v>29.547622327675125</c:v>
                </c:pt>
                <c:pt idx="204">
                  <c:v>30.127769909217875</c:v>
                </c:pt>
                <c:pt idx="205">
                  <c:v>30.674152287602059</c:v>
                </c:pt>
                <c:pt idx="206">
                  <c:v>31.122308620434037</c:v>
                </c:pt>
                <c:pt idx="207">
                  <c:v>31.831377886764066</c:v>
                </c:pt>
                <c:pt idx="208">
                  <c:v>32.319438550601632</c:v>
                </c:pt>
                <c:pt idx="209">
                  <c:v>32.727690552428022</c:v>
                </c:pt>
                <c:pt idx="210">
                  <c:v>33.249516419424154</c:v>
                </c:pt>
                <c:pt idx="211">
                  <c:v>33.562611939621831</c:v>
                </c:pt>
                <c:pt idx="212">
                  <c:v>33.970863941448215</c:v>
                </c:pt>
                <c:pt idx="213">
                  <c:v>34.428228966050703</c:v>
                </c:pt>
                <c:pt idx="214">
                  <c:v>34.922428757735268</c:v>
                </c:pt>
                <c:pt idx="215">
                  <c:v>34.983820036205408</c:v>
                </c:pt>
                <c:pt idx="216">
                  <c:v>34.888663554576702</c:v>
                </c:pt>
                <c:pt idx="217">
                  <c:v>35.87092401009884</c:v>
                </c:pt>
                <c:pt idx="218">
                  <c:v>34.873315734959171</c:v>
                </c:pt>
                <c:pt idx="219">
                  <c:v>35.342959015255687</c:v>
                </c:pt>
                <c:pt idx="220">
                  <c:v>35.054420006446065</c:v>
                </c:pt>
                <c:pt idx="221">
                  <c:v>34.827272276106576</c:v>
                </c:pt>
                <c:pt idx="222">
                  <c:v>34.48655068059734</c:v>
                </c:pt>
                <c:pt idx="223">
                  <c:v>34.287029025569396</c:v>
                </c:pt>
                <c:pt idx="224">
                  <c:v>34.287029025569396</c:v>
                </c:pt>
                <c:pt idx="225">
                  <c:v>34.317724664804466</c:v>
                </c:pt>
                <c:pt idx="226">
                  <c:v>34.434368093897724</c:v>
                </c:pt>
                <c:pt idx="227">
                  <c:v>34.692211463472269</c:v>
                </c:pt>
                <c:pt idx="228">
                  <c:v>35.014515675440478</c:v>
                </c:pt>
                <c:pt idx="229">
                  <c:v>35.382863346261274</c:v>
                </c:pt>
                <c:pt idx="230">
                  <c:v>35.640706715835833</c:v>
                </c:pt>
                <c:pt idx="231">
                  <c:v>35.732793633541036</c:v>
                </c:pt>
                <c:pt idx="232">
                  <c:v>36.236202116996125</c:v>
                </c:pt>
                <c:pt idx="233">
                  <c:v>36.761097547915767</c:v>
                </c:pt>
                <c:pt idx="234">
                  <c:v>37.243019083906312</c:v>
                </c:pt>
                <c:pt idx="235">
                  <c:v>37.90604489138375</c:v>
                </c:pt>
                <c:pt idx="236">
                  <c:v>37.881488379995702</c:v>
                </c:pt>
                <c:pt idx="237">
                  <c:v>38.320436021057148</c:v>
                </c:pt>
                <c:pt idx="238">
                  <c:v>36.816349698538886</c:v>
                </c:pt>
                <c:pt idx="239">
                  <c:v>36.592271532122901</c:v>
                </c:pt>
                <c:pt idx="240">
                  <c:v>36.711984525139655</c:v>
                </c:pt>
                <c:pt idx="241">
                  <c:v>37.322827745917486</c:v>
                </c:pt>
                <c:pt idx="242">
                  <c:v>37.534627656639444</c:v>
                </c:pt>
                <c:pt idx="243">
                  <c:v>36.530880253652775</c:v>
                </c:pt>
                <c:pt idx="244">
                  <c:v>37.163210421895137</c:v>
                </c:pt>
                <c:pt idx="245">
                  <c:v>37.783262334443485</c:v>
                </c:pt>
                <c:pt idx="246">
                  <c:v>38.584418518478721</c:v>
                </c:pt>
                <c:pt idx="247">
                  <c:v>39.14614871648044</c:v>
                </c:pt>
                <c:pt idx="248">
                  <c:v>39.27813996519123</c:v>
                </c:pt>
                <c:pt idx="249">
                  <c:v>39.112383513321873</c:v>
                </c:pt>
                <c:pt idx="250">
                  <c:v>39.026435723463685</c:v>
                </c:pt>
                <c:pt idx="251">
                  <c:v>39.373296446819936</c:v>
                </c:pt>
                <c:pt idx="252">
                  <c:v>39.566678974000851</c:v>
                </c:pt>
                <c:pt idx="253">
                  <c:v>40.067017893532437</c:v>
                </c:pt>
                <c:pt idx="254">
                  <c:v>40.370904721959597</c:v>
                </c:pt>
                <c:pt idx="255">
                  <c:v>40.625678527610653</c:v>
                </c:pt>
                <c:pt idx="256">
                  <c:v>40.800643671250533</c:v>
                </c:pt>
                <c:pt idx="257">
                  <c:v>42.45513862602062</c:v>
                </c:pt>
                <c:pt idx="258">
                  <c:v>41.91796493940695</c:v>
                </c:pt>
                <c:pt idx="259">
                  <c:v>41.684678081220454</c:v>
                </c:pt>
                <c:pt idx="260">
                  <c:v>41.83815627739579</c:v>
                </c:pt>
                <c:pt idx="261">
                  <c:v>41.994704037494628</c:v>
                </c:pt>
                <c:pt idx="262">
                  <c:v>42.464347317791145</c:v>
                </c:pt>
                <c:pt idx="263">
                  <c:v>42.562573363343354</c:v>
                </c:pt>
                <c:pt idx="264">
                  <c:v>42.452069062097117</c:v>
                </c:pt>
                <c:pt idx="265">
                  <c:v>41.862712788783838</c:v>
                </c:pt>
                <c:pt idx="266">
                  <c:v>41.893408428018901</c:v>
                </c:pt>
                <c:pt idx="267">
                  <c:v>43.161138328427157</c:v>
                </c:pt>
                <c:pt idx="268">
                  <c:v>44.131120528255259</c:v>
                </c:pt>
                <c:pt idx="269">
                  <c:v>44.367476950365273</c:v>
                </c:pt>
                <c:pt idx="270">
                  <c:v>44.413520409217874</c:v>
                </c:pt>
                <c:pt idx="271">
                  <c:v>45.137937495165446</c:v>
                </c:pt>
                <c:pt idx="272">
                  <c:v>45.288346127417277</c:v>
                </c:pt>
                <c:pt idx="273">
                  <c:v>44.907720200902446</c:v>
                </c:pt>
                <c:pt idx="274">
                  <c:v>45.736502460249241</c:v>
                </c:pt>
                <c:pt idx="275">
                  <c:v>45.813241558336912</c:v>
                </c:pt>
                <c:pt idx="276">
                  <c:v>45.736502460249241</c:v>
                </c:pt>
                <c:pt idx="277">
                  <c:v>46.1294066424581</c:v>
                </c:pt>
                <c:pt idx="278">
                  <c:v>45.975928446282765</c:v>
                </c:pt>
                <c:pt idx="279">
                  <c:v>46.841545472711637</c:v>
                </c:pt>
                <c:pt idx="280">
                  <c:v>46.958188901804903</c:v>
                </c:pt>
                <c:pt idx="281">
                  <c:v>46.574493411366568</c:v>
                </c:pt>
                <c:pt idx="282">
                  <c:v>46.224563124086799</c:v>
                </c:pt>
                <c:pt idx="283">
                  <c:v>46.282884838633436</c:v>
                </c:pt>
                <c:pt idx="284">
                  <c:v>41.810530202084223</c:v>
                </c:pt>
                <c:pt idx="285">
                  <c:v>45.969789318435758</c:v>
                </c:pt>
                <c:pt idx="286">
                  <c:v>40.257330856789856</c:v>
                </c:pt>
                <c:pt idx="287">
                  <c:v>30.517604527503224</c:v>
                </c:pt>
                <c:pt idx="288">
                  <c:v>30.057169938977225</c:v>
                </c:pt>
                <c:pt idx="289">
                  <c:v>29.793187441555652</c:v>
                </c:pt>
                <c:pt idx="290">
                  <c:v>30.704847926837132</c:v>
                </c:pt>
                <c:pt idx="291">
                  <c:v>31.954160443704339</c:v>
                </c:pt>
                <c:pt idx="292">
                  <c:v>32.469847182853457</c:v>
                </c:pt>
                <c:pt idx="293">
                  <c:v>29.894483051031372</c:v>
                </c:pt>
                <c:pt idx="294">
                  <c:v>28.25840547980232</c:v>
                </c:pt>
                <c:pt idx="295">
                  <c:v>26.867893022453803</c:v>
                </c:pt>
                <c:pt idx="296">
                  <c:v>26.118919425118175</c:v>
                </c:pt>
                <c:pt idx="297">
                  <c:v>27.085832061022771</c:v>
                </c:pt>
                <c:pt idx="298">
                  <c:v>27.064345113558225</c:v>
                </c:pt>
                <c:pt idx="299">
                  <c:v>27.322188483132791</c:v>
                </c:pt>
                <c:pt idx="300">
                  <c:v>26.50875404340352</c:v>
                </c:pt>
                <c:pt idx="301">
                  <c:v>25.305484985388908</c:v>
                </c:pt>
                <c:pt idx="302">
                  <c:v>24.485911417812638</c:v>
                </c:pt>
                <c:pt idx="303">
                  <c:v>22.803790387730984</c:v>
                </c:pt>
                <c:pt idx="304">
                  <c:v>22.349494927051992</c:v>
                </c:pt>
                <c:pt idx="305">
                  <c:v>22.941920764288781</c:v>
                </c:pt>
                <c:pt idx="306">
                  <c:v>24.224998484314565</c:v>
                </c:pt>
                <c:pt idx="307">
                  <c:v>25.351528444241509</c:v>
                </c:pt>
                <c:pt idx="308">
                  <c:v>25.351528444241509</c:v>
                </c:pt>
                <c:pt idx="309">
                  <c:v>25.020015540502794</c:v>
                </c:pt>
                <c:pt idx="310">
                  <c:v>24.869606908250969</c:v>
                </c:pt>
                <c:pt idx="311">
                  <c:v>24.756033043081221</c:v>
                </c:pt>
                <c:pt idx="312">
                  <c:v>24.593346155135364</c:v>
                </c:pt>
                <c:pt idx="313">
                  <c:v>24.461354906424582</c:v>
                </c:pt>
                <c:pt idx="314">
                  <c:v>24.344711477331327</c:v>
                </c:pt>
                <c:pt idx="315">
                  <c:v>24.246485431779114</c:v>
                </c:pt>
                <c:pt idx="316">
                  <c:v>24.166676769767939</c:v>
                </c:pt>
                <c:pt idx="317">
                  <c:v>23.918042091963898</c:v>
                </c:pt>
                <c:pt idx="318">
                  <c:v>23.930320347657926</c:v>
                </c:pt>
                <c:pt idx="319">
                  <c:v>23.957946422969492</c:v>
                </c:pt>
                <c:pt idx="320">
                  <c:v>24.452146214654064</c:v>
                </c:pt>
                <c:pt idx="321">
                  <c:v>24.593346155135364</c:v>
                </c:pt>
                <c:pt idx="322">
                  <c:v>24.581067899441344</c:v>
                </c:pt>
                <c:pt idx="323">
                  <c:v>24.54423313235926</c:v>
                </c:pt>
                <c:pt idx="324">
                  <c:v>24.436798395036522</c:v>
                </c:pt>
                <c:pt idx="325">
                  <c:v>24.335502785560806</c:v>
                </c:pt>
                <c:pt idx="326">
                  <c:v>24.224998484314565</c:v>
                </c:pt>
                <c:pt idx="327">
                  <c:v>24.126772438762355</c:v>
                </c:pt>
                <c:pt idx="328">
                  <c:v>24.003989881822083</c:v>
                </c:pt>
                <c:pt idx="329">
                  <c:v>23.893485580575845</c:v>
                </c:pt>
                <c:pt idx="330">
                  <c:v>23.782981279329608</c:v>
                </c:pt>
                <c:pt idx="331">
                  <c:v>23.681685669853884</c:v>
                </c:pt>
                <c:pt idx="332">
                  <c:v>23.586529188225178</c:v>
                </c:pt>
                <c:pt idx="333">
                  <c:v>23.482164014825958</c:v>
                </c:pt>
                <c:pt idx="334">
                  <c:v>23.380868405350235</c:v>
                </c:pt>
                <c:pt idx="335">
                  <c:v>23.279572795874511</c:v>
                </c:pt>
                <c:pt idx="336">
                  <c:v>23.178277186398795</c:v>
                </c:pt>
                <c:pt idx="337">
                  <c:v>22.656451319402656</c:v>
                </c:pt>
                <c:pt idx="338">
                  <c:v>22.591990477009023</c:v>
                </c:pt>
                <c:pt idx="339">
                  <c:v>22.512181814997849</c:v>
                </c:pt>
                <c:pt idx="340">
                  <c:v>22.438512280833692</c:v>
                </c:pt>
                <c:pt idx="341">
                  <c:v>22.361773182746024</c:v>
                </c:pt>
                <c:pt idx="342">
                  <c:v>22.32493841566394</c:v>
                </c:pt>
                <c:pt idx="343">
                  <c:v>22.269686265040825</c:v>
                </c:pt>
                <c:pt idx="344">
                  <c:v>22.208294986570689</c:v>
                </c:pt>
                <c:pt idx="345">
                  <c:v>22.156112399871073</c:v>
                </c:pt>
                <c:pt idx="346">
                  <c:v>22.110068941018483</c:v>
                </c:pt>
                <c:pt idx="347">
                  <c:v>22.060955918242367</c:v>
                </c:pt>
                <c:pt idx="348">
                  <c:v>22.030260279007305</c:v>
                </c:pt>
                <c:pt idx="349">
                  <c:v>21.993425511925221</c:v>
                </c:pt>
                <c:pt idx="350">
                  <c:v>21.965799436613668</c:v>
                </c:pt>
                <c:pt idx="351">
                  <c:v>21.95352118091964</c:v>
                </c:pt>
                <c:pt idx="352">
                  <c:v>21.938173361302109</c:v>
                </c:pt>
                <c:pt idx="353">
                  <c:v>21.938173361302109</c:v>
                </c:pt>
                <c:pt idx="354">
                  <c:v>21.932034233455088</c:v>
                </c:pt>
                <c:pt idx="355">
                  <c:v>21.941242925225609</c:v>
                </c:pt>
                <c:pt idx="356">
                  <c:v>23.126094599699183</c:v>
                </c:pt>
                <c:pt idx="357">
                  <c:v>23.42691186420284</c:v>
                </c:pt>
                <c:pt idx="358">
                  <c:v>23.555833548990115</c:v>
                </c:pt>
                <c:pt idx="359">
                  <c:v>23.761494331865062</c:v>
                </c:pt>
                <c:pt idx="360">
                  <c:v>24.139050694456376</c:v>
                </c:pt>
                <c:pt idx="361">
                  <c:v>24.424520139342501</c:v>
                </c:pt>
                <c:pt idx="362">
                  <c:v>25.056850307584877</c:v>
                </c:pt>
                <c:pt idx="363">
                  <c:v>25.219537195530727</c:v>
                </c:pt>
                <c:pt idx="364">
                  <c:v>25.689180475827239</c:v>
                </c:pt>
                <c:pt idx="365">
                  <c:v>26.422806253545332</c:v>
                </c:pt>
                <c:pt idx="366">
                  <c:v>26.785014796519125</c:v>
                </c:pt>
                <c:pt idx="367">
                  <c:v>27.270005896433172</c:v>
                </c:pt>
                <c:pt idx="368">
                  <c:v>27.610727491942416</c:v>
                </c:pt>
                <c:pt idx="369">
                  <c:v>28.009770801998279</c:v>
                </c:pt>
                <c:pt idx="370">
                  <c:v>28.546944488611945</c:v>
                </c:pt>
                <c:pt idx="371">
                  <c:v>29.372657184035234</c:v>
                </c:pt>
                <c:pt idx="372">
                  <c:v>30.689500107219594</c:v>
                </c:pt>
                <c:pt idx="373">
                  <c:v>32.522029769553065</c:v>
                </c:pt>
                <c:pt idx="374">
                  <c:v>33.814316181349369</c:v>
                </c:pt>
                <c:pt idx="375">
                  <c:v>34.46506373313278</c:v>
                </c:pt>
                <c:pt idx="376">
                  <c:v>38.513818548238071</c:v>
                </c:pt>
                <c:pt idx="377">
                  <c:v>39.152287844327461</c:v>
                </c:pt>
                <c:pt idx="378">
                  <c:v>40.122270044155563</c:v>
                </c:pt>
                <c:pt idx="379">
                  <c:v>42.774373274065319</c:v>
                </c:pt>
                <c:pt idx="380">
                  <c:v>44.824841974967768</c:v>
                </c:pt>
                <c:pt idx="381">
                  <c:v>47.894405898474432</c:v>
                </c:pt>
                <c:pt idx="382">
                  <c:v>52.053665014825953</c:v>
                </c:pt>
                <c:pt idx="383">
                  <c:v>57.124584616458961</c:v>
                </c:pt>
                <c:pt idx="384">
                  <c:v>59.574096627417276</c:v>
                </c:pt>
                <c:pt idx="385">
                  <c:v>56.694845667168025</c:v>
                </c:pt>
                <c:pt idx="386">
                  <c:v>55.467020097765364</c:v>
                </c:pt>
                <c:pt idx="387">
                  <c:v>56.737819562097116</c:v>
                </c:pt>
                <c:pt idx="388">
                  <c:v>60.445852781693155</c:v>
                </c:pt>
                <c:pt idx="389">
                  <c:v>64.181512076600754</c:v>
                </c:pt>
                <c:pt idx="390">
                  <c:v>65.95878958831112</c:v>
                </c:pt>
                <c:pt idx="391">
                  <c:v>63.573738419746455</c:v>
                </c:pt>
                <c:pt idx="392">
                  <c:v>60.70062658734421</c:v>
                </c:pt>
                <c:pt idx="393">
                  <c:v>59.749061771057143</c:v>
                </c:pt>
                <c:pt idx="394">
                  <c:v>58.367758005479146</c:v>
                </c:pt>
                <c:pt idx="395">
                  <c:v>57.511349670820799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1-43E8-9E10-1EB9DDB5D315}"/>
            </c:ext>
          </c:extLst>
        </c:ser>
        <c:ser>
          <c:idx val="0"/>
          <c:order val="1"/>
          <c:tx>
            <c:strRef>
              <c:f>'019C'!$N$11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'019C'!$N$14:$N$755</c:f>
              <c:numCache>
                <c:formatCode>0.0</c:formatCode>
                <c:ptCount val="74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F1-43E8-9E10-1EB9DDB5D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'019C'!$R$14:$R$755</c:f>
              <c:numCache>
                <c:formatCode>0.0</c:formatCode>
                <c:ptCount val="742"/>
                <c:pt idx="0">
                  <c:v>1.968088518163416</c:v>
                </c:pt>
                <c:pt idx="1">
                  <c:v>2.3813578954104151</c:v>
                </c:pt>
                <c:pt idx="2">
                  <c:v>1.8921297228822569</c:v>
                </c:pt>
                <c:pt idx="3">
                  <c:v>2.2207567662660845</c:v>
                </c:pt>
                <c:pt idx="4">
                  <c:v>2.640559796756111</c:v>
                </c:pt>
                <c:pt idx="5">
                  <c:v>4.293618174679608</c:v>
                </c:pt>
                <c:pt idx="6">
                  <c:v>2.3959423212979956</c:v>
                </c:pt>
                <c:pt idx="7">
                  <c:v>3.8505298931810183</c:v>
                </c:pt>
                <c:pt idx="8">
                  <c:v>2.9991447681735259</c:v>
                </c:pt>
                <c:pt idx="9">
                  <c:v>2.7869808534670764</c:v>
                </c:pt>
                <c:pt idx="10">
                  <c:v>3.4521968421078255</c:v>
                </c:pt>
                <c:pt idx="11">
                  <c:v>4.6519405011325548</c:v>
                </c:pt>
                <c:pt idx="12">
                  <c:v>3.5193910698471007</c:v>
                </c:pt>
                <c:pt idx="13">
                  <c:v>3.4797291810083162</c:v>
                </c:pt>
                <c:pt idx="14">
                  <c:v>3.3977436870150819</c:v>
                </c:pt>
                <c:pt idx="15">
                  <c:v>2.5420589145432326</c:v>
                </c:pt>
                <c:pt idx="16">
                  <c:v>3.2370721869990953</c:v>
                </c:pt>
                <c:pt idx="17">
                  <c:v>3.4467949449161566</c:v>
                </c:pt>
                <c:pt idx="18">
                  <c:v>1.8891792495909054</c:v>
                </c:pt>
                <c:pt idx="19">
                  <c:v>3.3209432244443726</c:v>
                </c:pt>
                <c:pt idx="20">
                  <c:v>2.2765670350049132</c:v>
                </c:pt>
                <c:pt idx="21">
                  <c:v>2.0083905002677285</c:v>
                </c:pt>
                <c:pt idx="22">
                  <c:v>3.0747218269368779</c:v>
                </c:pt>
                <c:pt idx="23">
                  <c:v>3.1167023021285383</c:v>
                </c:pt>
                <c:pt idx="24">
                  <c:v>2.7265170669374252</c:v>
                </c:pt>
                <c:pt idx="25">
                  <c:v>3.3132066484954046</c:v>
                </c:pt>
                <c:pt idx="26">
                  <c:v>3.3309287934957985</c:v>
                </c:pt>
                <c:pt idx="27">
                  <c:v>2.0006361049184256</c:v>
                </c:pt>
                <c:pt idx="28">
                  <c:v>3.1395211706919985</c:v>
                </c:pt>
                <c:pt idx="29">
                  <c:v>1.4234761643040752</c:v>
                </c:pt>
                <c:pt idx="30">
                  <c:v>1.756902361366423</c:v>
                </c:pt>
                <c:pt idx="31">
                  <c:v>1.3708663319915988</c:v>
                </c:pt>
                <c:pt idx="32">
                  <c:v>0.81492843566165829</c:v>
                </c:pt>
                <c:pt idx="33">
                  <c:v>1.2009229064281137</c:v>
                </c:pt>
                <c:pt idx="34">
                  <c:v>0.65851216285717185</c:v>
                </c:pt>
                <c:pt idx="35">
                  <c:v>1.3302147918263854</c:v>
                </c:pt>
                <c:pt idx="36">
                  <c:v>1.2509863214470949</c:v>
                </c:pt>
                <c:pt idx="37">
                  <c:v>5.4020139778065568</c:v>
                </c:pt>
                <c:pt idx="38">
                  <c:v>1.4992172737954117</c:v>
                </c:pt>
                <c:pt idx="39">
                  <c:v>2.7147493098708875</c:v>
                </c:pt>
                <c:pt idx="40">
                  <c:v>1.8077333547881547</c:v>
                </c:pt>
                <c:pt idx="41">
                  <c:v>1.7191142605114598</c:v>
                </c:pt>
                <c:pt idx="42">
                  <c:v>1.686113914333331</c:v>
                </c:pt>
                <c:pt idx="43">
                  <c:v>3.3834545538975545</c:v>
                </c:pt>
                <c:pt idx="44">
                  <c:v>1.9803844701147284</c:v>
                </c:pt>
                <c:pt idx="45">
                  <c:v>2.3116247023230363</c:v>
                </c:pt>
                <c:pt idx="46">
                  <c:v>1.9858288579481835</c:v>
                </c:pt>
                <c:pt idx="47">
                  <c:v>1.9854571928545091</c:v>
                </c:pt>
                <c:pt idx="48">
                  <c:v>1.7882890469979902</c:v>
                </c:pt>
                <c:pt idx="49">
                  <c:v>2.0059199778536323</c:v>
                </c:pt>
                <c:pt idx="50">
                  <c:v>2.2893785079292606</c:v>
                </c:pt>
                <c:pt idx="51">
                  <c:v>2.3872736421074259</c:v>
                </c:pt>
                <c:pt idx="52">
                  <c:v>2.6492924362766015</c:v>
                </c:pt>
                <c:pt idx="53">
                  <c:v>3.1907172686111167</c:v>
                </c:pt>
                <c:pt idx="54">
                  <c:v>4.9541633840537891</c:v>
                </c:pt>
                <c:pt idx="55">
                  <c:v>5.9717054940333227</c:v>
                </c:pt>
                <c:pt idx="56">
                  <c:v>6.329227834573806</c:v>
                </c:pt>
                <c:pt idx="57">
                  <c:v>6.2373531471754253</c:v>
                </c:pt>
                <c:pt idx="58">
                  <c:v>6.322212739373624</c:v>
                </c:pt>
                <c:pt idx="59">
                  <c:v>7.2074775026290006</c:v>
                </c:pt>
                <c:pt idx="60">
                  <c:v>6.551947736494494</c:v>
                </c:pt>
                <c:pt idx="61">
                  <c:v>6.6212095449996404</c:v>
                </c:pt>
                <c:pt idx="62">
                  <c:v>6.6971760641237683</c:v>
                </c:pt>
                <c:pt idx="63">
                  <c:v>7.073444775718027</c:v>
                </c:pt>
                <c:pt idx="64">
                  <c:v>7.0654045710500268</c:v>
                </c:pt>
                <c:pt idx="65">
                  <c:v>6.7157364795275258</c:v>
                </c:pt>
                <c:pt idx="66">
                  <c:v>5.7031832211983202</c:v>
                </c:pt>
                <c:pt idx="67">
                  <c:v>3.8775612374443567</c:v>
                </c:pt>
                <c:pt idx="68">
                  <c:v>2.7468567001091944</c:v>
                </c:pt>
                <c:pt idx="69">
                  <c:v>1.8102318351005282</c:v>
                </c:pt>
                <c:pt idx="70">
                  <c:v>2.1995937156098764</c:v>
                </c:pt>
                <c:pt idx="71">
                  <c:v>2.0009932637430241</c:v>
                </c:pt>
                <c:pt idx="72">
                  <c:v>2.1049174850854731</c:v>
                </c:pt>
                <c:pt idx="73">
                  <c:v>1.6942655852184998</c:v>
                </c:pt>
                <c:pt idx="74">
                  <c:v>1.6019638888343055</c:v>
                </c:pt>
                <c:pt idx="75">
                  <c:v>1.6010767887912891</c:v>
                </c:pt>
                <c:pt idx="76">
                  <c:v>1.130439494178419</c:v>
                </c:pt>
                <c:pt idx="77">
                  <c:v>1.2370268871490016</c:v>
                </c:pt>
                <c:pt idx="78">
                  <c:v>1.2648611731590476</c:v>
                </c:pt>
                <c:pt idx="79">
                  <c:v>1.3390911078433696</c:v>
                </c:pt>
                <c:pt idx="80">
                  <c:v>1.3325039062402624</c:v>
                </c:pt>
                <c:pt idx="81">
                  <c:v>1.6267493140502427</c:v>
                </c:pt>
                <c:pt idx="82">
                  <c:v>1.5587664553341067</c:v>
                </c:pt>
                <c:pt idx="83">
                  <c:v>1.0297580619891231</c:v>
                </c:pt>
                <c:pt idx="84">
                  <c:v>1.1518577246822763</c:v>
                </c:pt>
                <c:pt idx="85">
                  <c:v>1.3042070999295554</c:v>
                </c:pt>
                <c:pt idx="86">
                  <c:v>1.3856412939385034</c:v>
                </c:pt>
                <c:pt idx="87">
                  <c:v>0.97726421508496975</c:v>
                </c:pt>
                <c:pt idx="88">
                  <c:v>1.6776080940521707</c:v>
                </c:pt>
                <c:pt idx="89">
                  <c:v>1.1782755618474652</c:v>
                </c:pt>
                <c:pt idx="90">
                  <c:v>1.3097111967330928</c:v>
                </c:pt>
                <c:pt idx="91">
                  <c:v>1.466208122223807</c:v>
                </c:pt>
                <c:pt idx="92">
                  <c:v>1.1774641229155609</c:v>
                </c:pt>
                <c:pt idx="93">
                  <c:v>0.75373973549087814</c:v>
                </c:pt>
                <c:pt idx="94">
                  <c:v>0.33991855021085549</c:v>
                </c:pt>
                <c:pt idx="95">
                  <c:v>0.64204708446550496</c:v>
                </c:pt>
                <c:pt idx="96">
                  <c:v>1.6673149471787989</c:v>
                </c:pt>
                <c:pt idx="97">
                  <c:v>2.4229796768943332</c:v>
                </c:pt>
                <c:pt idx="98">
                  <c:v>2.2238025915047954</c:v>
                </c:pt>
                <c:pt idx="99">
                  <c:v>0.93201482974027794</c:v>
                </c:pt>
                <c:pt idx="100">
                  <c:v>1.106416123493559</c:v>
                </c:pt>
                <c:pt idx="101">
                  <c:v>0.94528695012970898</c:v>
                </c:pt>
                <c:pt idx="102">
                  <c:v>0.90642875447175664</c:v>
                </c:pt>
                <c:pt idx="103">
                  <c:v>0.98581756951703625</c:v>
                </c:pt>
                <c:pt idx="104">
                  <c:v>1.0496015435855961</c:v>
                </c:pt>
                <c:pt idx="105">
                  <c:v>1.1905621241385378</c:v>
                </c:pt>
                <c:pt idx="106">
                  <c:v>1.1580895777652018</c:v>
                </c:pt>
                <c:pt idx="107">
                  <c:v>1.0717134077694677</c:v>
                </c:pt>
                <c:pt idx="108">
                  <c:v>1.0347388699135016</c:v>
                </c:pt>
                <c:pt idx="109">
                  <c:v>1.0728904226995746</c:v>
                </c:pt>
                <c:pt idx="110">
                  <c:v>1.0395797594561165</c:v>
                </c:pt>
                <c:pt idx="111">
                  <c:v>1.1131155208011119</c:v>
                </c:pt>
                <c:pt idx="112">
                  <c:v>1.2077190014765822</c:v>
                </c:pt>
                <c:pt idx="113">
                  <c:v>1.2104958301079052</c:v>
                </c:pt>
                <c:pt idx="114">
                  <c:v>1.22195902638669</c:v>
                </c:pt>
                <c:pt idx="115">
                  <c:v>1.336365662211322</c:v>
                </c:pt>
                <c:pt idx="116">
                  <c:v>1.6009051952064721</c:v>
                </c:pt>
                <c:pt idx="117">
                  <c:v>1.5697191902308005</c:v>
                </c:pt>
                <c:pt idx="118">
                  <c:v>1.5104893784554219</c:v>
                </c:pt>
                <c:pt idx="119">
                  <c:v>1.2284746507823976</c:v>
                </c:pt>
                <c:pt idx="120">
                  <c:v>1.4468325121001997</c:v>
                </c:pt>
                <c:pt idx="121">
                  <c:v>1.2127487877614305</c:v>
                </c:pt>
                <c:pt idx="122">
                  <c:v>1.1024842492390505</c:v>
                </c:pt>
                <c:pt idx="123">
                  <c:v>0.99815835273214748</c:v>
                </c:pt>
                <c:pt idx="124">
                  <c:v>1.0212695886446179</c:v>
                </c:pt>
                <c:pt idx="125">
                  <c:v>1.1234478985407355</c:v>
                </c:pt>
                <c:pt idx="126">
                  <c:v>0.98616363950117925</c:v>
                </c:pt>
                <c:pt idx="127">
                  <c:v>1.0759595116048624</c:v>
                </c:pt>
                <c:pt idx="128">
                  <c:v>1.1480082089875467</c:v>
                </c:pt>
                <c:pt idx="129">
                  <c:v>1.2261396925148538</c:v>
                </c:pt>
                <c:pt idx="130">
                  <c:v>1.1686181476989674</c:v>
                </c:pt>
                <c:pt idx="131">
                  <c:v>1.0132073829591728</c:v>
                </c:pt>
                <c:pt idx="132">
                  <c:v>1.0965773565221424</c:v>
                </c:pt>
                <c:pt idx="133">
                  <c:v>1.2237466646004049</c:v>
                </c:pt>
                <c:pt idx="134">
                  <c:v>1.4292839565712459</c:v>
                </c:pt>
                <c:pt idx="135">
                  <c:v>2.8304993363105773</c:v>
                </c:pt>
                <c:pt idx="136">
                  <c:v>1.8188757906423678</c:v>
                </c:pt>
                <c:pt idx="137">
                  <c:v>2.3136337680508281</c:v>
                </c:pt>
                <c:pt idx="138">
                  <c:v>1.9292203173246969</c:v>
                </c:pt>
                <c:pt idx="139">
                  <c:v>1.0806020146162039</c:v>
                </c:pt>
                <c:pt idx="140">
                  <c:v>1.1137611762422561</c:v>
                </c:pt>
                <c:pt idx="141">
                  <c:v>1.1762375352186314</c:v>
                </c:pt>
                <c:pt idx="142">
                  <c:v>1.2587015243289905</c:v>
                </c:pt>
                <c:pt idx="143">
                  <c:v>1.3355704966915909</c:v>
                </c:pt>
                <c:pt idx="144">
                  <c:v>1.3475114432517317</c:v>
                </c:pt>
                <c:pt idx="145">
                  <c:v>1.1412904353507742</c:v>
                </c:pt>
                <c:pt idx="146">
                  <c:v>1.0073006001367648</c:v>
                </c:pt>
                <c:pt idx="147">
                  <c:v>0.98532413137348707</c:v>
                </c:pt>
                <c:pt idx="148">
                  <c:v>1.0562578322451046</c:v>
                </c:pt>
                <c:pt idx="149">
                  <c:v>1.1884180079640656</c:v>
                </c:pt>
                <c:pt idx="150">
                  <c:v>1.116162609556103</c:v>
                </c:pt>
                <c:pt idx="151">
                  <c:v>1.1888289351394532</c:v>
                </c:pt>
                <c:pt idx="152">
                  <c:v>1.3383369690443558</c:v>
                </c:pt>
                <c:pt idx="153">
                  <c:v>1.2857149627313609</c:v>
                </c:pt>
                <c:pt idx="154">
                  <c:v>1.198299518832652</c:v>
                </c:pt>
                <c:pt idx="155">
                  <c:v>1.2108096763988589</c:v>
                </c:pt>
                <c:pt idx="156">
                  <c:v>1.2007206763312466</c:v>
                </c:pt>
                <c:pt idx="157">
                  <c:v>1.1621703935057917</c:v>
                </c:pt>
                <c:pt idx="158">
                  <c:v>1.1813535988527937</c:v>
                </c:pt>
                <c:pt idx="159">
                  <c:v>1.3921652972002445</c:v>
                </c:pt>
                <c:pt idx="160">
                  <c:v>1.4248224495212962</c:v>
                </c:pt>
                <c:pt idx="161">
                  <c:v>1.2080998586681091</c:v>
                </c:pt>
                <c:pt idx="162">
                  <c:v>1.1309272958130865</c:v>
                </c:pt>
                <c:pt idx="163">
                  <c:v>1.2586502678469014</c:v>
                </c:pt>
                <c:pt idx="164">
                  <c:v>1.1303728789078897</c:v>
                </c:pt>
                <c:pt idx="165">
                  <c:v>1.2533451801439781</c:v>
                </c:pt>
                <c:pt idx="166">
                  <c:v>1.1620612039121248</c:v>
                </c:pt>
                <c:pt idx="167">
                  <c:v>1.0931377266508944</c:v>
                </c:pt>
                <c:pt idx="168">
                  <c:v>1.2050044052739077</c:v>
                </c:pt>
                <c:pt idx="169">
                  <c:v>1.3075558511060568</c:v>
                </c:pt>
                <c:pt idx="170">
                  <c:v>1.0434481997521563</c:v>
                </c:pt>
                <c:pt idx="171">
                  <c:v>1.1925047541332596</c:v>
                </c:pt>
                <c:pt idx="172">
                  <c:v>1.3237503509624571</c:v>
                </c:pt>
                <c:pt idx="173">
                  <c:v>1.4688731503876045</c:v>
                </c:pt>
                <c:pt idx="174">
                  <c:v>1.6073584342895482</c:v>
                </c:pt>
                <c:pt idx="175">
                  <c:v>1.8249337365174361</c:v>
                </c:pt>
                <c:pt idx="176">
                  <c:v>1.7683169743060538</c:v>
                </c:pt>
                <c:pt idx="177">
                  <c:v>1.6326764747602147</c:v>
                </c:pt>
                <c:pt idx="178">
                  <c:v>1.3437096602480469</c:v>
                </c:pt>
                <c:pt idx="179">
                  <c:v>1.4064060224163031</c:v>
                </c:pt>
                <c:pt idx="180">
                  <c:v>1.4578544513532692</c:v>
                </c:pt>
                <c:pt idx="181">
                  <c:v>1.4608464472347866</c:v>
                </c:pt>
                <c:pt idx="182">
                  <c:v>1.6133186086953171</c:v>
                </c:pt>
                <c:pt idx="183">
                  <c:v>1.6329445332433967</c:v>
                </c:pt>
                <c:pt idx="184">
                  <c:v>1.6386272730121758</c:v>
                </c:pt>
                <c:pt idx="185">
                  <c:v>1.5492624729806863</c:v>
                </c:pt>
                <c:pt idx="186">
                  <c:v>1.4857015210583238</c:v>
                </c:pt>
                <c:pt idx="187">
                  <c:v>1.4668485028825724</c:v>
                </c:pt>
                <c:pt idx="188">
                  <c:v>1.4753886365334958</c:v>
                </c:pt>
                <c:pt idx="189">
                  <c:v>1.4459364898871969</c:v>
                </c:pt>
                <c:pt idx="190">
                  <c:v>1.5214343851442163</c:v>
                </c:pt>
                <c:pt idx="191">
                  <c:v>1.1920188498656514</c:v>
                </c:pt>
                <c:pt idx="192">
                  <c:v>1.0742410718911413</c:v>
                </c:pt>
                <c:pt idx="193">
                  <c:v>1.2384147227683608</c:v>
                </c:pt>
                <c:pt idx="194">
                  <c:v>1.4184700225174187</c:v>
                </c:pt>
                <c:pt idx="195">
                  <c:v>1.4556128070685801</c:v>
                </c:pt>
                <c:pt idx="196">
                  <c:v>1.5570031301814795</c:v>
                </c:pt>
                <c:pt idx="197">
                  <c:v>1.3486879038017379</c:v>
                </c:pt>
                <c:pt idx="198">
                  <c:v>1.3842271841409826</c:v>
                </c:pt>
                <c:pt idx="199">
                  <c:v>1.3079381308285791</c:v>
                </c:pt>
                <c:pt idx="200">
                  <c:v>1.3108004250080276</c:v>
                </c:pt>
                <c:pt idx="201">
                  <c:v>1.3381941671880717</c:v>
                </c:pt>
                <c:pt idx="202">
                  <c:v>1.4537711940250346</c:v>
                </c:pt>
                <c:pt idx="203">
                  <c:v>1.4471777002055497</c:v>
                </c:pt>
                <c:pt idx="204">
                  <c:v>1.3880236611212082</c:v>
                </c:pt>
                <c:pt idx="205">
                  <c:v>1.3317460274241621</c:v>
                </c:pt>
                <c:pt idx="206">
                  <c:v>1.5061085564264176</c:v>
                </c:pt>
                <c:pt idx="207">
                  <c:v>1.6392870055095563</c:v>
                </c:pt>
                <c:pt idx="208">
                  <c:v>1.701491762997978</c:v>
                </c:pt>
                <c:pt idx="209">
                  <c:v>1.665478732251827</c:v>
                </c:pt>
                <c:pt idx="210">
                  <c:v>1.641433945736201</c:v>
                </c:pt>
                <c:pt idx="211">
                  <c:v>1.6155766673092469</c:v>
                </c:pt>
                <c:pt idx="212">
                  <c:v>1.576141420866908</c:v>
                </c:pt>
                <c:pt idx="213">
                  <c:v>1.6149967392757745</c:v>
                </c:pt>
                <c:pt idx="214">
                  <c:v>1.6862599457961289</c:v>
                </c:pt>
                <c:pt idx="215">
                  <c:v>1.8019818452150493</c:v>
                </c:pt>
                <c:pt idx="216">
                  <c:v>1.7833397990260651</c:v>
                </c:pt>
                <c:pt idx="217">
                  <c:v>1.7810496489672516</c:v>
                </c:pt>
                <c:pt idx="218">
                  <c:v>1.704277438458597</c:v>
                </c:pt>
                <c:pt idx="219">
                  <c:v>1.7141297878390069</c:v>
                </c:pt>
                <c:pt idx="220">
                  <c:v>1.7117857199737094</c:v>
                </c:pt>
                <c:pt idx="221">
                  <c:v>1.6502125645893695</c:v>
                </c:pt>
                <c:pt idx="222">
                  <c:v>1.6317233092091199</c:v>
                </c:pt>
                <c:pt idx="223">
                  <c:v>1.6680764130978547</c:v>
                </c:pt>
                <c:pt idx="224">
                  <c:v>1.7064869311052906</c:v>
                </c:pt>
                <c:pt idx="225">
                  <c:v>1.7189585715774269</c:v>
                </c:pt>
                <c:pt idx="226">
                  <c:v>1.7284560684421171</c:v>
                </c:pt>
                <c:pt idx="227">
                  <c:v>1.7571259522077047</c:v>
                </c:pt>
                <c:pt idx="228">
                  <c:v>1.7364037491435156</c:v>
                </c:pt>
                <c:pt idx="229">
                  <c:v>1.6977102640545971</c:v>
                </c:pt>
                <c:pt idx="230">
                  <c:v>1.6657278849458759</c:v>
                </c:pt>
                <c:pt idx="231">
                  <c:v>1.6728206360891427</c:v>
                </c:pt>
                <c:pt idx="232">
                  <c:v>1.6887017194987721</c:v>
                </c:pt>
                <c:pt idx="233">
                  <c:v>1.7134207458740065</c:v>
                </c:pt>
                <c:pt idx="234">
                  <c:v>1.6961179096415158</c:v>
                </c:pt>
                <c:pt idx="235">
                  <c:v>1.7072385386713813</c:v>
                </c:pt>
                <c:pt idx="236">
                  <c:v>1.7368865005104464</c:v>
                </c:pt>
                <c:pt idx="237">
                  <c:v>1.804432046635589</c:v>
                </c:pt>
                <c:pt idx="238">
                  <c:v>1.8580942115998391</c:v>
                </c:pt>
                <c:pt idx="239">
                  <c:v>1.882231037418336</c:v>
                </c:pt>
                <c:pt idx="240">
                  <c:v>1.8511972846220408</c:v>
                </c:pt>
                <c:pt idx="241">
                  <c:v>1.7760110262084912</c:v>
                </c:pt>
                <c:pt idx="242">
                  <c:v>1.7732891819390468</c:v>
                </c:pt>
                <c:pt idx="243">
                  <c:v>1.860850705648414</c:v>
                </c:pt>
                <c:pt idx="244">
                  <c:v>1.7687636592283758</c:v>
                </c:pt>
                <c:pt idx="245">
                  <c:v>1.7623106324815321</c:v>
                </c:pt>
                <c:pt idx="246">
                  <c:v>1.802401038841045</c:v>
                </c:pt>
                <c:pt idx="247">
                  <c:v>1.7856721925467101</c:v>
                </c:pt>
                <c:pt idx="248">
                  <c:v>1.8021476235577285</c:v>
                </c:pt>
                <c:pt idx="249">
                  <c:v>1.8176293293485948</c:v>
                </c:pt>
                <c:pt idx="250">
                  <c:v>1.8095354104109098</c:v>
                </c:pt>
                <c:pt idx="251">
                  <c:v>1.7984759797678953</c:v>
                </c:pt>
                <c:pt idx="252">
                  <c:v>1.7613091371614007</c:v>
                </c:pt>
                <c:pt idx="253">
                  <c:v>1.7220672295006412</c:v>
                </c:pt>
                <c:pt idx="254">
                  <c:v>1.7415590325888626</c:v>
                </c:pt>
                <c:pt idx="255">
                  <c:v>1.7613672551047497</c:v>
                </c:pt>
                <c:pt idx="256">
                  <c:v>1.7146867341352381</c:v>
                </c:pt>
                <c:pt idx="257">
                  <c:v>1.6565638023200799</c:v>
                </c:pt>
                <c:pt idx="258">
                  <c:v>1.601050813662195</c:v>
                </c:pt>
                <c:pt idx="259">
                  <c:v>1.6148874894161374</c:v>
                </c:pt>
                <c:pt idx="260">
                  <c:v>1.6357193001450683</c:v>
                </c:pt>
                <c:pt idx="261">
                  <c:v>1.5840744993825311</c:v>
                </c:pt>
                <c:pt idx="262">
                  <c:v>1.5391105342602971</c:v>
                </c:pt>
                <c:pt idx="263">
                  <c:v>1.5063688609669126</c:v>
                </c:pt>
                <c:pt idx="264">
                  <c:v>1.5249265963328822</c:v>
                </c:pt>
                <c:pt idx="265">
                  <c:v>1.5477061240114125</c:v>
                </c:pt>
                <c:pt idx="266">
                  <c:v>1.5551276290315628</c:v>
                </c:pt>
                <c:pt idx="267">
                  <c:v>1.5147900634683422</c:v>
                </c:pt>
                <c:pt idx="268">
                  <c:v>1.5307236136765756</c:v>
                </c:pt>
                <c:pt idx="269">
                  <c:v>1.4957283386606064</c:v>
                </c:pt>
                <c:pt idx="270">
                  <c:v>1.4515799625817314</c:v>
                </c:pt>
                <c:pt idx="271">
                  <c:v>1.4757385999613657</c:v>
                </c:pt>
                <c:pt idx="272">
                  <c:v>1.4607453929976026</c:v>
                </c:pt>
                <c:pt idx="273">
                  <c:v>1.4599367665532401</c:v>
                </c:pt>
                <c:pt idx="274">
                  <c:v>1.3829361554739532</c:v>
                </c:pt>
                <c:pt idx="275">
                  <c:v>1.3185385433714123</c:v>
                </c:pt>
                <c:pt idx="276">
                  <c:v>1.2983819035147284</c:v>
                </c:pt>
                <c:pt idx="277">
                  <c:v>1.257166217343024</c:v>
                </c:pt>
                <c:pt idx="278">
                  <c:v>1.2585466032306198</c:v>
                </c:pt>
                <c:pt idx="279">
                  <c:v>1.2965115131162763</c:v>
                </c:pt>
                <c:pt idx="280">
                  <c:v>1.359326925484206</c:v>
                </c:pt>
                <c:pt idx="281">
                  <c:v>1.3922931760431283</c:v>
                </c:pt>
                <c:pt idx="282">
                  <c:v>1.6480258486841248</c:v>
                </c:pt>
                <c:pt idx="283">
                  <c:v>1.0466104180890501</c:v>
                </c:pt>
                <c:pt idx="284">
                  <c:v>2.2042212319938392</c:v>
                </c:pt>
                <c:pt idx="285">
                  <c:v>2.6931634276600325</c:v>
                </c:pt>
                <c:pt idx="286">
                  <c:v>3.1321880934779811</c:v>
                </c:pt>
                <c:pt idx="287">
                  <c:v>2.284004452437725</c:v>
                </c:pt>
                <c:pt idx="288">
                  <c:v>0.80276516854316005</c:v>
                </c:pt>
                <c:pt idx="289">
                  <c:v>0.44231807609542212</c:v>
                </c:pt>
                <c:pt idx="290">
                  <c:v>0.65222186263993642</c:v>
                </c:pt>
                <c:pt idx="291">
                  <c:v>1.0560461600888622</c:v>
                </c:pt>
                <c:pt idx="292">
                  <c:v>1.7098072176525343</c:v>
                </c:pt>
                <c:pt idx="293">
                  <c:v>2.2075031017820406</c:v>
                </c:pt>
                <c:pt idx="294">
                  <c:v>2.7891194141260773</c:v>
                </c:pt>
                <c:pt idx="295">
                  <c:v>3.1828894381504345</c:v>
                </c:pt>
                <c:pt idx="296">
                  <c:v>3.38442950089093</c:v>
                </c:pt>
                <c:pt idx="297">
                  <c:v>3.354245948832129</c:v>
                </c:pt>
                <c:pt idx="298">
                  <c:v>3.3940680883638166</c:v>
                </c:pt>
                <c:pt idx="299">
                  <c:v>3.3592215523236781</c:v>
                </c:pt>
                <c:pt idx="300">
                  <c:v>3.4744250176076492</c:v>
                </c:pt>
                <c:pt idx="301">
                  <c:v>3.4148312105342034</c:v>
                </c:pt>
                <c:pt idx="302">
                  <c:v>3.2609968894355204</c:v>
                </c:pt>
                <c:pt idx="303">
                  <c:v>3.4879817025911435</c:v>
                </c:pt>
                <c:pt idx="304">
                  <c:v>3.4969685959574131</c:v>
                </c:pt>
                <c:pt idx="305">
                  <c:v>3.4354958041329007</c:v>
                </c:pt>
                <c:pt idx="306">
                  <c:v>3.2459690550341631</c:v>
                </c:pt>
                <c:pt idx="307">
                  <c:v>3.1763763355551977</c:v>
                </c:pt>
                <c:pt idx="308">
                  <c:v>3.1663526695912334</c:v>
                </c:pt>
                <c:pt idx="309">
                  <c:v>3.4510654769564297</c:v>
                </c:pt>
                <c:pt idx="310">
                  <c:v>3.7441709997046795</c:v>
                </c:pt>
                <c:pt idx="311">
                  <c:v>3.8840230963285296</c:v>
                </c:pt>
                <c:pt idx="312">
                  <c:v>4.0802768934388833</c:v>
                </c:pt>
                <c:pt idx="313">
                  <c:v>3.7007402325560586</c:v>
                </c:pt>
                <c:pt idx="314">
                  <c:v>3.6011912069235561</c:v>
                </c:pt>
                <c:pt idx="315">
                  <c:v>3.4310706368752895</c:v>
                </c:pt>
                <c:pt idx="316">
                  <c:v>3.7038355150784739</c:v>
                </c:pt>
                <c:pt idx="317">
                  <c:v>3.5606842643606869</c:v>
                </c:pt>
                <c:pt idx="318">
                  <c:v>3.8934801099456227</c:v>
                </c:pt>
                <c:pt idx="319">
                  <c:v>3.4108422164952268</c:v>
                </c:pt>
                <c:pt idx="320">
                  <c:v>3.1144522293334074</c:v>
                </c:pt>
                <c:pt idx="321">
                  <c:v>3.3038956803175248</c:v>
                </c:pt>
                <c:pt idx="322">
                  <c:v>3.5222811677898411</c:v>
                </c:pt>
                <c:pt idx="323">
                  <c:v>3.7166354482587103</c:v>
                </c:pt>
                <c:pt idx="324">
                  <c:v>4.3404409939840045</c:v>
                </c:pt>
                <c:pt idx="325">
                  <c:v>4.0313831822686002</c:v>
                </c:pt>
                <c:pt idx="326">
                  <c:v>3.985290463515454</c:v>
                </c:pt>
                <c:pt idx="327">
                  <c:v>3.7783776117020911</c:v>
                </c:pt>
                <c:pt idx="328">
                  <c:v>4.0784441245859275</c:v>
                </c:pt>
                <c:pt idx="329">
                  <c:v>4.1017731919359983</c:v>
                </c:pt>
                <c:pt idx="330">
                  <c:v>3.9485176472652697</c:v>
                </c:pt>
                <c:pt idx="331">
                  <c:v>3.9014836880608201</c:v>
                </c:pt>
                <c:pt idx="332">
                  <c:v>3.8005936727215319</c:v>
                </c:pt>
                <c:pt idx="333">
                  <c:v>3.7346289626638502</c:v>
                </c:pt>
                <c:pt idx="334">
                  <c:v>3.5788845908029181</c:v>
                </c:pt>
                <c:pt idx="335">
                  <c:v>3.4476709146665403</c:v>
                </c:pt>
                <c:pt idx="336">
                  <c:v>3.3291574900078067</c:v>
                </c:pt>
                <c:pt idx="337">
                  <c:v>3.1113854026086027</c:v>
                </c:pt>
                <c:pt idx="338">
                  <c:v>3.0760316094751303</c:v>
                </c:pt>
                <c:pt idx="339">
                  <c:v>3.2018512174594593</c:v>
                </c:pt>
                <c:pt idx="340">
                  <c:v>3.3578758771445996</c:v>
                </c:pt>
                <c:pt idx="341">
                  <c:v>3.2515748082762252</c:v>
                </c:pt>
                <c:pt idx="342">
                  <c:v>3.0871043551517006</c:v>
                </c:pt>
                <c:pt idx="343">
                  <c:v>2.8925069942058106</c:v>
                </c:pt>
                <c:pt idx="344">
                  <c:v>2.6636923342313055</c:v>
                </c:pt>
                <c:pt idx="345">
                  <c:v>2.0980619876114237</c:v>
                </c:pt>
                <c:pt idx="346">
                  <c:v>1.721538197117459</c:v>
                </c:pt>
                <c:pt idx="347">
                  <c:v>1.88020515861437</c:v>
                </c:pt>
                <c:pt idx="348">
                  <c:v>1.6826059274144707</c:v>
                </c:pt>
                <c:pt idx="349">
                  <c:v>1.5702801920803009</c:v>
                </c:pt>
                <c:pt idx="350">
                  <c:v>1.5948913761004628</c:v>
                </c:pt>
                <c:pt idx="351">
                  <c:v>1.5162642507465931</c:v>
                </c:pt>
                <c:pt idx="352">
                  <c:v>1.7152541350179358</c:v>
                </c:pt>
                <c:pt idx="353">
                  <c:v>1.6817333241955119</c:v>
                </c:pt>
                <c:pt idx="354">
                  <c:v>1.4451965099196602</c:v>
                </c:pt>
                <c:pt idx="355">
                  <c:v>1.432978322404834</c:v>
                </c:pt>
                <c:pt idx="356">
                  <c:v>1.5392641661722071</c:v>
                </c:pt>
                <c:pt idx="357">
                  <c:v>1.5967197023732931</c:v>
                </c:pt>
                <c:pt idx="358">
                  <c:v>1.6795657534583734</c:v>
                </c:pt>
                <c:pt idx="359">
                  <c:v>1.6484041191239251</c:v>
                </c:pt>
                <c:pt idx="360">
                  <c:v>1.5960742524344442</c:v>
                </c:pt>
                <c:pt idx="361">
                  <c:v>1.468122579820875</c:v>
                </c:pt>
                <c:pt idx="362">
                  <c:v>1.5449310147976802</c:v>
                </c:pt>
                <c:pt idx="363">
                  <c:v>1.500497012393158</c:v>
                </c:pt>
                <c:pt idx="364">
                  <c:v>1.5662064060189087</c:v>
                </c:pt>
                <c:pt idx="365">
                  <c:v>1.546347204377811</c:v>
                </c:pt>
                <c:pt idx="366">
                  <c:v>1.5528610209868556</c:v>
                </c:pt>
                <c:pt idx="367">
                  <c:v>1.4018574862877462</c:v>
                </c:pt>
                <c:pt idx="368">
                  <c:v>1.6744520585425779</c:v>
                </c:pt>
                <c:pt idx="369">
                  <c:v>1.536255592445819</c:v>
                </c:pt>
                <c:pt idx="370">
                  <c:v>1.3609799410408256</c:v>
                </c:pt>
                <c:pt idx="371">
                  <c:v>1.5430422373026804</c:v>
                </c:pt>
                <c:pt idx="372">
                  <c:v>2.1272210660501298</c:v>
                </c:pt>
                <c:pt idx="373">
                  <c:v>2.7789953737788831</c:v>
                </c:pt>
                <c:pt idx="374">
                  <c:v>3.3147773780529182</c:v>
                </c:pt>
                <c:pt idx="375">
                  <c:v>3.1811224197019357</c:v>
                </c:pt>
                <c:pt idx="376">
                  <c:v>3.0248907850760136</c:v>
                </c:pt>
                <c:pt idx="377">
                  <c:v>3.0899530986530341</c:v>
                </c:pt>
                <c:pt idx="378">
                  <c:v>3.2064430851563448</c:v>
                </c:pt>
                <c:pt idx="379">
                  <c:v>3.1663002231083133</c:v>
                </c:pt>
                <c:pt idx="380">
                  <c:v>3.2320073497090118</c:v>
                </c:pt>
                <c:pt idx="381">
                  <c:v>3.2162195210763507</c:v>
                </c:pt>
                <c:pt idx="382">
                  <c:v>3.0747580316844862</c:v>
                </c:pt>
                <c:pt idx="383">
                  <c:v>2.9911109212226799</c:v>
                </c:pt>
                <c:pt idx="384">
                  <c:v>3.0713252688838781</c:v>
                </c:pt>
                <c:pt idx="385">
                  <c:v>3.2052338878445816</c:v>
                </c:pt>
                <c:pt idx="386">
                  <c:v>3.2046498259702654</c:v>
                </c:pt>
                <c:pt idx="387">
                  <c:v>2.7113017187783894</c:v>
                </c:pt>
                <c:pt idx="388">
                  <c:v>2.814961466343489</c:v>
                </c:pt>
                <c:pt idx="389">
                  <c:v>2.9068572158574084</c:v>
                </c:pt>
                <c:pt idx="390">
                  <c:v>3.1416347313356101</c:v>
                </c:pt>
                <c:pt idx="391">
                  <c:v>3.1151619797972008</c:v>
                </c:pt>
                <c:pt idx="392">
                  <c:v>3.3136671167659419</c:v>
                </c:pt>
                <c:pt idx="393">
                  <c:v>3.2244855875544527</c:v>
                </c:pt>
                <c:pt idx="394">
                  <c:v>3.1082558251050805</c:v>
                </c:pt>
                <c:pt idx="395">
                  <c:v>3.1173455688616851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B-4424-A048-9CE867309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'019C'!$U$14:$U$755</c:f>
              <c:numCache>
                <c:formatCode>0</c:formatCode>
                <c:ptCount val="74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7</c:v>
                </c:pt>
                <c:pt idx="95">
                  <c:v>7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4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5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8C-43B7-BA24-44EF18B76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'019C'!$AN$14:$AN$755</c:f>
              <c:numCache>
                <c:formatCode>0</c:formatCode>
                <c:ptCount val="742"/>
                <c:pt idx="0">
                  <c:v>1.0827212806026356</c:v>
                </c:pt>
                <c:pt idx="1">
                  <c:v>2.3511299435028268</c:v>
                </c:pt>
                <c:pt idx="2">
                  <c:v>1.3216572504708279</c:v>
                </c:pt>
                <c:pt idx="3">
                  <c:v>1.0308380414312848</c:v>
                </c:pt>
                <c:pt idx="4">
                  <c:v>1.7531073446327936</c:v>
                </c:pt>
                <c:pt idx="5">
                  <c:v>1.5073446327683531</c:v>
                </c:pt>
                <c:pt idx="6">
                  <c:v>3.1211864406779801</c:v>
                </c:pt>
                <c:pt idx="7">
                  <c:v>1.8978342749529222</c:v>
                </c:pt>
                <c:pt idx="8">
                  <c:v>1.3134651600753244</c:v>
                </c:pt>
                <c:pt idx="9">
                  <c:v>1.8978342749529222</c:v>
                </c:pt>
                <c:pt idx="10">
                  <c:v>1.7612994350282669</c:v>
                </c:pt>
                <c:pt idx="11">
                  <c:v>1.7312617702448245</c:v>
                </c:pt>
                <c:pt idx="12">
                  <c:v>2.719774011299426</c:v>
                </c:pt>
                <c:pt idx="13">
                  <c:v>2.400282485875727</c:v>
                </c:pt>
                <c:pt idx="14">
                  <c:v>1.2233521657250577</c:v>
                </c:pt>
                <c:pt idx="15">
                  <c:v>1.1933145009416155</c:v>
                </c:pt>
                <c:pt idx="16">
                  <c:v>1.103201506591349</c:v>
                </c:pt>
                <c:pt idx="17">
                  <c:v>1.1933145009416155</c:v>
                </c:pt>
                <c:pt idx="18">
                  <c:v>1.0950094161958757</c:v>
                </c:pt>
                <c:pt idx="19">
                  <c:v>1.1441619585687759</c:v>
                </c:pt>
                <c:pt idx="20">
                  <c:v>0.96939736346520478</c:v>
                </c:pt>
                <c:pt idx="21">
                  <c:v>0.69905838041431445</c:v>
                </c:pt>
                <c:pt idx="22">
                  <c:v>2.9983050847457595</c:v>
                </c:pt>
                <c:pt idx="23">
                  <c:v>4.6394538606403177</c:v>
                </c:pt>
                <c:pt idx="24">
                  <c:v>3.0747645951035913</c:v>
                </c:pt>
                <c:pt idx="25">
                  <c:v>1.8978342749529222</c:v>
                </c:pt>
                <c:pt idx="26">
                  <c:v>1.515536723163887</c:v>
                </c:pt>
                <c:pt idx="27">
                  <c:v>1.00762711864406</c:v>
                </c:pt>
                <c:pt idx="28">
                  <c:v>1.0431261770245248</c:v>
                </c:pt>
                <c:pt idx="29">
                  <c:v>1.3612523540489687</c:v>
                </c:pt>
                <c:pt idx="30">
                  <c:v>1.4049435028248767</c:v>
                </c:pt>
                <c:pt idx="31">
                  <c:v>0.60894538606404791</c:v>
                </c:pt>
                <c:pt idx="32">
                  <c:v>0.56115819209040341</c:v>
                </c:pt>
                <c:pt idx="33">
                  <c:v>1.0485875706214867</c:v>
                </c:pt>
                <c:pt idx="34">
                  <c:v>0.6785781544256313</c:v>
                </c:pt>
                <c:pt idx="35">
                  <c:v>0.92843691148777785</c:v>
                </c:pt>
                <c:pt idx="36">
                  <c:v>1.0485875706214867</c:v>
                </c:pt>
                <c:pt idx="37">
                  <c:v>1.3134651600753244</c:v>
                </c:pt>
                <c:pt idx="38">
                  <c:v>3.8516478342749623</c:v>
                </c:pt>
                <c:pt idx="39">
                  <c:v>4.0195856873823157</c:v>
                </c:pt>
                <c:pt idx="40">
                  <c:v>0.97758945386064788</c:v>
                </c:pt>
                <c:pt idx="41">
                  <c:v>2.3497645951036015</c:v>
                </c:pt>
                <c:pt idx="42">
                  <c:v>2.431685499058394</c:v>
                </c:pt>
                <c:pt idx="43">
                  <c:v>2.2036723163841865</c:v>
                </c:pt>
                <c:pt idx="44">
                  <c:v>1.164642184557459</c:v>
                </c:pt>
                <c:pt idx="45">
                  <c:v>2.0917137476459509</c:v>
                </c:pt>
                <c:pt idx="46">
                  <c:v>1.0977401129943567</c:v>
                </c:pt>
                <c:pt idx="47">
                  <c:v>1.0376647834275023</c:v>
                </c:pt>
                <c:pt idx="48">
                  <c:v>1.0472222222222309</c:v>
                </c:pt>
                <c:pt idx="49">
                  <c:v>1.0171845574387888</c:v>
                </c:pt>
                <c:pt idx="50">
                  <c:v>2.1135593220339199</c:v>
                </c:pt>
                <c:pt idx="51">
                  <c:v>2.132674199623378</c:v>
                </c:pt>
                <c:pt idx="52">
                  <c:v>2.0261770244821045</c:v>
                </c:pt>
                <c:pt idx="53">
                  <c:v>2.3948210922787649</c:v>
                </c:pt>
                <c:pt idx="54">
                  <c:v>2.2855932203389799</c:v>
                </c:pt>
                <c:pt idx="55">
                  <c:v>2.3838983050847804</c:v>
                </c:pt>
                <c:pt idx="56">
                  <c:v>2.6651600753295646</c:v>
                </c:pt>
                <c:pt idx="57">
                  <c:v>2.6241996233521983</c:v>
                </c:pt>
                <c:pt idx="58">
                  <c:v>2.6651600753295646</c:v>
                </c:pt>
                <c:pt idx="59">
                  <c:v>2.6979284369115182</c:v>
                </c:pt>
                <c:pt idx="60">
                  <c:v>3.0474576271186598</c:v>
                </c:pt>
                <c:pt idx="61">
                  <c:v>2.8399246704331356</c:v>
                </c:pt>
                <c:pt idx="62">
                  <c:v>2.7853107344632733</c:v>
                </c:pt>
                <c:pt idx="63">
                  <c:v>2.6733521657250376</c:v>
                </c:pt>
                <c:pt idx="64">
                  <c:v>2.6596986817326025</c:v>
                </c:pt>
                <c:pt idx="65">
                  <c:v>2.7661958568738152</c:v>
                </c:pt>
                <c:pt idx="66">
                  <c:v>2.7853107344632733</c:v>
                </c:pt>
                <c:pt idx="67">
                  <c:v>2.6788135593220601</c:v>
                </c:pt>
                <c:pt idx="68">
                  <c:v>2.4494350282486268</c:v>
                </c:pt>
                <c:pt idx="69">
                  <c:v>1.1864877589453977</c:v>
                </c:pt>
                <c:pt idx="70">
                  <c:v>1.10593220338983</c:v>
                </c:pt>
                <c:pt idx="71">
                  <c:v>1.1318738229755358</c:v>
                </c:pt>
                <c:pt idx="72">
                  <c:v>1.1113935969868221</c:v>
                </c:pt>
                <c:pt idx="73">
                  <c:v>1.1933145009416155</c:v>
                </c:pt>
                <c:pt idx="74">
                  <c:v>1.0581450094162157</c:v>
                </c:pt>
                <c:pt idx="75">
                  <c:v>1.0868173258003722</c:v>
                </c:pt>
                <c:pt idx="76">
                  <c:v>1.0772598870056735</c:v>
                </c:pt>
                <c:pt idx="77">
                  <c:v>1.0526836158192234</c:v>
                </c:pt>
                <c:pt idx="78">
                  <c:v>1.0499529190207122</c:v>
                </c:pt>
                <c:pt idx="79">
                  <c:v>1.0499529190207122</c:v>
                </c:pt>
                <c:pt idx="80">
                  <c:v>1.0526836158192234</c:v>
                </c:pt>
                <c:pt idx="81">
                  <c:v>1.066337099811689</c:v>
                </c:pt>
                <c:pt idx="82">
                  <c:v>1.2970809792843778</c:v>
                </c:pt>
                <c:pt idx="83">
                  <c:v>1.5114406779661202</c:v>
                </c:pt>
                <c:pt idx="84">
                  <c:v>1.231544256120531</c:v>
                </c:pt>
                <c:pt idx="85">
                  <c:v>1.1509887005649937</c:v>
                </c:pt>
                <c:pt idx="86">
                  <c:v>1.201506591337119</c:v>
                </c:pt>
                <c:pt idx="87">
                  <c:v>1.3940207156308921</c:v>
                </c:pt>
                <c:pt idx="88">
                  <c:v>1.2479284369115078</c:v>
                </c:pt>
                <c:pt idx="89">
                  <c:v>1.960640301318288</c:v>
                </c:pt>
                <c:pt idx="90">
                  <c:v>1.5592278719397343</c:v>
                </c:pt>
                <c:pt idx="91">
                  <c:v>1.3161958568738354</c:v>
                </c:pt>
                <c:pt idx="92">
                  <c:v>2.7457156308851323</c:v>
                </c:pt>
                <c:pt idx="93">
                  <c:v>3.6441148775894678</c:v>
                </c:pt>
                <c:pt idx="94">
                  <c:v>6.5736974262398142</c:v>
                </c:pt>
                <c:pt idx="95">
                  <c:v>6.0839924670433154</c:v>
                </c:pt>
                <c:pt idx="96">
                  <c:v>4.2667137476459507</c:v>
                </c:pt>
                <c:pt idx="97">
                  <c:v>4.6612994350282868</c:v>
                </c:pt>
                <c:pt idx="98">
                  <c:v>4.1288135593220394</c:v>
                </c:pt>
                <c:pt idx="99">
                  <c:v>2.5067796610169699</c:v>
                </c:pt>
                <c:pt idx="100">
                  <c:v>1.725800376647832</c:v>
                </c:pt>
                <c:pt idx="101">
                  <c:v>1.4800376647834221</c:v>
                </c:pt>
                <c:pt idx="102">
                  <c:v>1.4104048964218689</c:v>
                </c:pt>
                <c:pt idx="103">
                  <c:v>1.3776365348399457</c:v>
                </c:pt>
                <c:pt idx="104">
                  <c:v>1.3639830508474802</c:v>
                </c:pt>
                <c:pt idx="105">
                  <c:v>1.3762711864406902</c:v>
                </c:pt>
                <c:pt idx="106">
                  <c:v>1.4008474576271401</c:v>
                </c:pt>
                <c:pt idx="107">
                  <c:v>1.369444444444442</c:v>
                </c:pt>
                <c:pt idx="108">
                  <c:v>1.3612523540489687</c:v>
                </c:pt>
                <c:pt idx="109">
                  <c:v>1.3981167608286289</c:v>
                </c:pt>
                <c:pt idx="110">
                  <c:v>1.406308851224102</c:v>
                </c:pt>
                <c:pt idx="111">
                  <c:v>1.3803672316384268</c:v>
                </c:pt>
                <c:pt idx="112">
                  <c:v>1.3994821092278846</c:v>
                </c:pt>
                <c:pt idx="113">
                  <c:v>1.3967514124293734</c:v>
                </c:pt>
                <c:pt idx="114">
                  <c:v>1.4090395480226134</c:v>
                </c:pt>
                <c:pt idx="115">
                  <c:v>1.5155367231638566</c:v>
                </c:pt>
                <c:pt idx="116">
                  <c:v>1.4677495291902123</c:v>
                </c:pt>
                <c:pt idx="117">
                  <c:v>1.4895951035781512</c:v>
                </c:pt>
                <c:pt idx="118">
                  <c:v>1.5018832391713912</c:v>
                </c:pt>
                <c:pt idx="119">
                  <c:v>1.5674199623352381</c:v>
                </c:pt>
                <c:pt idx="120">
                  <c:v>1.4049435028248767</c:v>
                </c:pt>
                <c:pt idx="121">
                  <c:v>1.3871939736346746</c:v>
                </c:pt>
                <c:pt idx="122">
                  <c:v>1.4117702448210945</c:v>
                </c:pt>
                <c:pt idx="123">
                  <c:v>1.4390772128060254</c:v>
                </c:pt>
                <c:pt idx="124">
                  <c:v>1.4540960451977465</c:v>
                </c:pt>
                <c:pt idx="125">
                  <c:v>1.4581920903954833</c:v>
                </c:pt>
                <c:pt idx="126">
                  <c:v>1.5046139359698723</c:v>
                </c:pt>
                <c:pt idx="127">
                  <c:v>1.4759416195856854</c:v>
                </c:pt>
                <c:pt idx="128">
                  <c:v>1.4295197740112964</c:v>
                </c:pt>
                <c:pt idx="129">
                  <c:v>1.4131355932203502</c:v>
                </c:pt>
                <c:pt idx="130">
                  <c:v>1.4213276836158235</c:v>
                </c:pt>
                <c:pt idx="131">
                  <c:v>1.4390772128060254</c:v>
                </c:pt>
                <c:pt idx="132">
                  <c:v>1.4732109227872046</c:v>
                </c:pt>
                <c:pt idx="133">
                  <c:v>1.469114877589468</c:v>
                </c:pt>
                <c:pt idx="134">
                  <c:v>1.46228813559322</c:v>
                </c:pt>
                <c:pt idx="135">
                  <c:v>3.1239171374764916</c:v>
                </c:pt>
                <c:pt idx="136">
                  <c:v>4.1888888888888847</c:v>
                </c:pt>
                <c:pt idx="137">
                  <c:v>4.7432203389830807</c:v>
                </c:pt>
                <c:pt idx="138">
                  <c:v>1.5605932203389901</c:v>
                </c:pt>
                <c:pt idx="139">
                  <c:v>1.5291902071563221</c:v>
                </c:pt>
                <c:pt idx="140">
                  <c:v>1.5496704331450055</c:v>
                </c:pt>
                <c:pt idx="141">
                  <c:v>1.5687853107344631</c:v>
                </c:pt>
                <c:pt idx="142">
                  <c:v>1.5742467043314554</c:v>
                </c:pt>
                <c:pt idx="143">
                  <c:v>1.5960922787193943</c:v>
                </c:pt>
                <c:pt idx="144">
                  <c:v>1.5824387947269289</c:v>
                </c:pt>
                <c:pt idx="145">
                  <c:v>1.6124764595103711</c:v>
                </c:pt>
                <c:pt idx="146">
                  <c:v>1.6193032015065887</c:v>
                </c:pt>
                <c:pt idx="147">
                  <c:v>1.5674199623352381</c:v>
                </c:pt>
                <c:pt idx="148">
                  <c:v>1.6698210922787144</c:v>
                </c:pt>
                <c:pt idx="149">
                  <c:v>1.6493408662900313</c:v>
                </c:pt>
                <c:pt idx="150">
                  <c:v>1.6179378531073636</c:v>
                </c:pt>
                <c:pt idx="151">
                  <c:v>1.6247645951035814</c:v>
                </c:pt>
                <c:pt idx="152">
                  <c:v>1.6629943502824966</c:v>
                </c:pt>
                <c:pt idx="153">
                  <c:v>1.6548022598870236</c:v>
                </c:pt>
                <c:pt idx="154">
                  <c:v>1.587900188323921</c:v>
                </c:pt>
                <c:pt idx="155">
                  <c:v>1.5824387947269289</c:v>
                </c:pt>
                <c:pt idx="156">
                  <c:v>1.5947269303201692</c:v>
                </c:pt>
                <c:pt idx="157">
                  <c:v>1.6001883239171615</c:v>
                </c:pt>
                <c:pt idx="158">
                  <c:v>1.5769774011299669</c:v>
                </c:pt>
                <c:pt idx="159">
                  <c:v>1.6343220338983098</c:v>
                </c:pt>
                <c:pt idx="160">
                  <c:v>1.725800376647832</c:v>
                </c:pt>
                <c:pt idx="161">
                  <c:v>1.6821092278719545</c:v>
                </c:pt>
                <c:pt idx="162">
                  <c:v>1.5633239171374709</c:v>
                </c:pt>
                <c:pt idx="163">
                  <c:v>1.5906308851224322</c:v>
                </c:pt>
                <c:pt idx="164">
                  <c:v>1.725800376647832</c:v>
                </c:pt>
                <c:pt idx="165">
                  <c:v>1.7408192090395531</c:v>
                </c:pt>
                <c:pt idx="166">
                  <c:v>1.7025894538606376</c:v>
                </c:pt>
                <c:pt idx="167">
                  <c:v>1.690301318267428</c:v>
                </c:pt>
                <c:pt idx="168">
                  <c:v>1.76949152542374</c:v>
                </c:pt>
                <c:pt idx="169">
                  <c:v>1.8008945386064077</c:v>
                </c:pt>
                <c:pt idx="170">
                  <c:v>1.8077212806026557</c:v>
                </c:pt>
                <c:pt idx="171">
                  <c:v>1.7107815442561414</c:v>
                </c:pt>
                <c:pt idx="172">
                  <c:v>1.8118173258003922</c:v>
                </c:pt>
                <c:pt idx="173">
                  <c:v>1.8596045197740065</c:v>
                </c:pt>
                <c:pt idx="174">
                  <c:v>1.8650659133709988</c:v>
                </c:pt>
                <c:pt idx="175">
                  <c:v>3.7765536723163868</c:v>
                </c:pt>
                <c:pt idx="176">
                  <c:v>1.8241054613936023</c:v>
                </c:pt>
                <c:pt idx="177">
                  <c:v>1.7572033898305301</c:v>
                </c:pt>
                <c:pt idx="178">
                  <c:v>1.8036252354049191</c:v>
                </c:pt>
                <c:pt idx="179">
                  <c:v>1.845951035781541</c:v>
                </c:pt>
                <c:pt idx="180">
                  <c:v>1.8841807909604567</c:v>
                </c:pt>
                <c:pt idx="181">
                  <c:v>1.9237758945386279</c:v>
                </c:pt>
                <c:pt idx="182">
                  <c:v>1.9401600753295745</c:v>
                </c:pt>
                <c:pt idx="183">
                  <c:v>1.9306026365348457</c:v>
                </c:pt>
                <c:pt idx="184">
                  <c:v>1.9265065913371087</c:v>
                </c:pt>
                <c:pt idx="185">
                  <c:v>2.007062146892677</c:v>
                </c:pt>
                <c:pt idx="186">
                  <c:v>2.0603107344632834</c:v>
                </c:pt>
                <c:pt idx="187">
                  <c:v>2.0220809792843677</c:v>
                </c:pt>
                <c:pt idx="188">
                  <c:v>1.9797551789077155</c:v>
                </c:pt>
                <c:pt idx="189">
                  <c:v>2.0712335216572679</c:v>
                </c:pt>
                <c:pt idx="190">
                  <c:v>2.1435969868173324</c:v>
                </c:pt>
                <c:pt idx="191">
                  <c:v>2.3948210922787343</c:v>
                </c:pt>
                <c:pt idx="192">
                  <c:v>2.2473634651600944</c:v>
                </c:pt>
                <c:pt idx="193">
                  <c:v>2.1668079096045263</c:v>
                </c:pt>
                <c:pt idx="194">
                  <c:v>2.1135593220339199</c:v>
                </c:pt>
                <c:pt idx="195">
                  <c:v>2.0138888888888942</c:v>
                </c:pt>
                <c:pt idx="196">
                  <c:v>2.079425612052741</c:v>
                </c:pt>
                <c:pt idx="197">
                  <c:v>2.2268832391713813</c:v>
                </c:pt>
                <c:pt idx="198">
                  <c:v>2.1395009416195956</c:v>
                </c:pt>
                <c:pt idx="199">
                  <c:v>2.1668079096045263</c:v>
                </c:pt>
                <c:pt idx="200">
                  <c:v>2.2678436911487778</c:v>
                </c:pt>
                <c:pt idx="201">
                  <c:v>2.1162900188324012</c:v>
                </c:pt>
                <c:pt idx="202">
                  <c:v>2.0603107344632834</c:v>
                </c:pt>
                <c:pt idx="203">
                  <c:v>2.0016007532956848</c:v>
                </c:pt>
                <c:pt idx="204">
                  <c:v>2.0466572504708176</c:v>
                </c:pt>
                <c:pt idx="205">
                  <c:v>2.0889830508474696</c:v>
                </c:pt>
                <c:pt idx="206">
                  <c:v>2.1053672316384167</c:v>
                </c:pt>
                <c:pt idx="207">
                  <c:v>2.1422316384180764</c:v>
                </c:pt>
                <c:pt idx="208">
                  <c:v>2.8563088512241017</c:v>
                </c:pt>
                <c:pt idx="209">
                  <c:v>2.128578154425611</c:v>
                </c:pt>
                <c:pt idx="210">
                  <c:v>2.1709039548022635</c:v>
                </c:pt>
                <c:pt idx="211">
                  <c:v>2.1490583804143246</c:v>
                </c:pt>
                <c:pt idx="212">
                  <c:v>2.1681732580037827</c:v>
                </c:pt>
                <c:pt idx="213">
                  <c:v>2.1941148775894579</c:v>
                </c:pt>
                <c:pt idx="214">
                  <c:v>2.921845574387969</c:v>
                </c:pt>
                <c:pt idx="215">
                  <c:v>4.3636534839924952</c:v>
                </c:pt>
                <c:pt idx="216">
                  <c:v>2.9673571876961673</c:v>
                </c:pt>
                <c:pt idx="217">
                  <c:v>2.9527934714375621</c:v>
                </c:pt>
                <c:pt idx="218">
                  <c:v>3.0128688010044056</c:v>
                </c:pt>
                <c:pt idx="219">
                  <c:v>3.011048336472065</c:v>
                </c:pt>
                <c:pt idx="220">
                  <c:v>3.003766478342742</c:v>
                </c:pt>
                <c:pt idx="221">
                  <c:v>3.0419962335216577</c:v>
                </c:pt>
                <c:pt idx="222">
                  <c:v>4.6176082862523486</c:v>
                </c:pt>
                <c:pt idx="223">
                  <c:v>3.0911487758945371</c:v>
                </c:pt>
                <c:pt idx="224">
                  <c:v>3.1512241054614223</c:v>
                </c:pt>
                <c:pt idx="225">
                  <c:v>3.1839924670433155</c:v>
                </c:pt>
                <c:pt idx="226">
                  <c:v>3.2094789704959261</c:v>
                </c:pt>
                <c:pt idx="227">
                  <c:v>3.2276836158192133</c:v>
                </c:pt>
                <c:pt idx="228">
                  <c:v>3.262272441933487</c:v>
                </c:pt>
                <c:pt idx="229">
                  <c:v>3.3259887005649733</c:v>
                </c:pt>
                <c:pt idx="230">
                  <c:v>3.3387319522912779</c:v>
                </c:pt>
                <c:pt idx="231">
                  <c:v>3.3696798493408711</c:v>
                </c:pt>
                <c:pt idx="232">
                  <c:v>3.4115505335844283</c:v>
                </c:pt>
                <c:pt idx="233">
                  <c:v>3.449780288763344</c:v>
                </c:pt>
                <c:pt idx="234">
                  <c:v>3.5134965473948694</c:v>
                </c:pt>
                <c:pt idx="235">
                  <c:v>3.5626490897677496</c:v>
                </c:pt>
                <c:pt idx="236">
                  <c:v>3.620903954802253</c:v>
                </c:pt>
                <c:pt idx="237">
                  <c:v>3.6827997489014384</c:v>
                </c:pt>
                <c:pt idx="238">
                  <c:v>3.6791588198367973</c:v>
                </c:pt>
                <c:pt idx="239">
                  <c:v>3.7028248587570665</c:v>
                </c:pt>
                <c:pt idx="240">
                  <c:v>3.7064657878217484</c:v>
                </c:pt>
                <c:pt idx="241">
                  <c:v>3.8630257376020114</c:v>
                </c:pt>
                <c:pt idx="242">
                  <c:v>3.6554927809165272</c:v>
                </c:pt>
                <c:pt idx="243">
                  <c:v>3.4424984306340209</c:v>
                </c:pt>
                <c:pt idx="244">
                  <c:v>3.4261142498430743</c:v>
                </c:pt>
                <c:pt idx="245">
                  <c:v>3.3842435655995171</c:v>
                </c:pt>
                <c:pt idx="246">
                  <c:v>3.3696798493408711</c:v>
                </c:pt>
                <c:pt idx="247">
                  <c:v>3.3969868173258226</c:v>
                </c:pt>
                <c:pt idx="248">
                  <c:v>3.4006277463904637</c:v>
                </c:pt>
                <c:pt idx="249">
                  <c:v>3.4734463276836132</c:v>
                </c:pt>
                <c:pt idx="250">
                  <c:v>3.5353421217827985</c:v>
                </c:pt>
                <c:pt idx="251">
                  <c:v>3.5444444444444621</c:v>
                </c:pt>
                <c:pt idx="252">
                  <c:v>3.5826741996233782</c:v>
                </c:pt>
                <c:pt idx="253">
                  <c:v>3.5808537350910368</c:v>
                </c:pt>
                <c:pt idx="254">
                  <c:v>3.5863151286880193</c:v>
                </c:pt>
                <c:pt idx="255">
                  <c:v>3.624544883866935</c:v>
                </c:pt>
                <c:pt idx="256">
                  <c:v>3.6736974262398152</c:v>
                </c:pt>
                <c:pt idx="257">
                  <c:v>3.7046453232894074</c:v>
                </c:pt>
                <c:pt idx="258">
                  <c:v>5.6416195856874163</c:v>
                </c:pt>
                <c:pt idx="259">
                  <c:v>5.6225047080979582</c:v>
                </c:pt>
                <c:pt idx="260">
                  <c:v>3.7246704331450355</c:v>
                </c:pt>
                <c:pt idx="261">
                  <c:v>5.6006591337099882</c:v>
                </c:pt>
                <c:pt idx="262">
                  <c:v>5.5187382297551961</c:v>
                </c:pt>
                <c:pt idx="263">
                  <c:v>5.6006591337099882</c:v>
                </c:pt>
                <c:pt idx="264">
                  <c:v>5.6252354048964692</c:v>
                </c:pt>
                <c:pt idx="265">
                  <c:v>5.6552730696798514</c:v>
                </c:pt>
                <c:pt idx="266">
                  <c:v>5.6088512241054627</c:v>
                </c:pt>
                <c:pt idx="267">
                  <c:v>5.6443502824858669</c:v>
                </c:pt>
                <c:pt idx="268">
                  <c:v>5.565160075329584</c:v>
                </c:pt>
                <c:pt idx="269">
                  <c:v>5.5979284369114781</c:v>
                </c:pt>
                <c:pt idx="270">
                  <c:v>5.6143126177024847</c:v>
                </c:pt>
                <c:pt idx="271">
                  <c:v>5.6033898305085001</c:v>
                </c:pt>
                <c:pt idx="272">
                  <c:v>5.6525423728814008</c:v>
                </c:pt>
                <c:pt idx="273">
                  <c:v>5.6443502824858669</c:v>
                </c:pt>
                <c:pt idx="274">
                  <c:v>5.7290018832391709</c:v>
                </c:pt>
                <c:pt idx="275">
                  <c:v>2.8631355932203602</c:v>
                </c:pt>
                <c:pt idx="276">
                  <c:v>2.8481167608286393</c:v>
                </c:pt>
                <c:pt idx="277">
                  <c:v>2.8672316384180965</c:v>
                </c:pt>
                <c:pt idx="278">
                  <c:v>2.8822504708097876</c:v>
                </c:pt>
                <c:pt idx="279">
                  <c:v>2.9027306967985007</c:v>
                </c:pt>
                <c:pt idx="280">
                  <c:v>5.8546139359699021</c:v>
                </c:pt>
                <c:pt idx="281">
                  <c:v>5.8000000000000398</c:v>
                </c:pt>
                <c:pt idx="282">
                  <c:v>3.9558694287507894</c:v>
                </c:pt>
                <c:pt idx="283">
                  <c:v>5.1050376647834321</c:v>
                </c:pt>
                <c:pt idx="284">
                  <c:v>4.5365976145637257</c:v>
                </c:pt>
                <c:pt idx="285">
                  <c:v>5.470495919648485</c:v>
                </c:pt>
                <c:pt idx="286">
                  <c:v>7.5531073446327737</c:v>
                </c:pt>
                <c:pt idx="287">
                  <c:v>4.1470182046453274</c:v>
                </c:pt>
                <c:pt idx="288">
                  <c:v>2.792137476459521</c:v>
                </c:pt>
                <c:pt idx="289">
                  <c:v>2.4412429378531235</c:v>
                </c:pt>
                <c:pt idx="290">
                  <c:v>2.4781073446327833</c:v>
                </c:pt>
                <c:pt idx="291">
                  <c:v>3.1484934086629108</c:v>
                </c:pt>
                <c:pt idx="292">
                  <c:v>3.8352636534840157</c:v>
                </c:pt>
                <c:pt idx="293">
                  <c:v>5.7599497802887827</c:v>
                </c:pt>
                <c:pt idx="294">
                  <c:v>6.0421217827997582</c:v>
                </c:pt>
                <c:pt idx="295">
                  <c:v>6.4790332705586957</c:v>
                </c:pt>
                <c:pt idx="296">
                  <c:v>10.021657250470859</c:v>
                </c:pt>
                <c:pt idx="297">
                  <c:v>7.081607030759602</c:v>
                </c:pt>
                <c:pt idx="298">
                  <c:v>7.5075957313245745</c:v>
                </c:pt>
                <c:pt idx="299">
                  <c:v>8.1775266792216073</c:v>
                </c:pt>
                <c:pt idx="300">
                  <c:v>8.5197740112994662</c:v>
                </c:pt>
                <c:pt idx="301">
                  <c:v>9.0477087256748412</c:v>
                </c:pt>
                <c:pt idx="302">
                  <c:v>9.7922787193973644</c:v>
                </c:pt>
                <c:pt idx="303">
                  <c:v>10.423979912115522</c:v>
                </c:pt>
                <c:pt idx="304">
                  <c:v>11.683741368487155</c:v>
                </c:pt>
                <c:pt idx="305">
                  <c:v>12.779661016949161</c:v>
                </c:pt>
                <c:pt idx="306">
                  <c:v>11.053860640301336</c:v>
                </c:pt>
                <c:pt idx="307">
                  <c:v>11.825282485875716</c:v>
                </c:pt>
                <c:pt idx="308">
                  <c:v>12.139312617702453</c:v>
                </c:pt>
                <c:pt idx="309">
                  <c:v>11.716054613935993</c:v>
                </c:pt>
                <c:pt idx="310">
                  <c:v>14.947834274952941</c:v>
                </c:pt>
                <c:pt idx="311">
                  <c:v>14.612868801004405</c:v>
                </c:pt>
                <c:pt idx="312">
                  <c:v>13.875580665411205</c:v>
                </c:pt>
                <c:pt idx="313">
                  <c:v>13.520590081607041</c:v>
                </c:pt>
                <c:pt idx="314">
                  <c:v>13.123728813559319</c:v>
                </c:pt>
                <c:pt idx="315">
                  <c:v>12.987193973634644</c:v>
                </c:pt>
                <c:pt idx="316">
                  <c:v>13.231136220966745</c:v>
                </c:pt>
                <c:pt idx="317">
                  <c:v>11.524905838041445</c:v>
                </c:pt>
                <c:pt idx="318">
                  <c:v>15.677840552416818</c:v>
                </c:pt>
                <c:pt idx="319">
                  <c:v>13.141478342749551</c:v>
                </c:pt>
                <c:pt idx="320">
                  <c:v>12.794679849340861</c:v>
                </c:pt>
                <c:pt idx="321">
                  <c:v>11.257297551789096</c:v>
                </c:pt>
                <c:pt idx="322">
                  <c:v>11.119397363465154</c:v>
                </c:pt>
                <c:pt idx="323">
                  <c:v>14.938731952291278</c:v>
                </c:pt>
                <c:pt idx="324">
                  <c:v>20.395574387947306</c:v>
                </c:pt>
                <c:pt idx="325">
                  <c:v>13.706277463904597</c:v>
                </c:pt>
                <c:pt idx="326">
                  <c:v>12.848838669177669</c:v>
                </c:pt>
                <c:pt idx="327">
                  <c:v>12.612178279974891</c:v>
                </c:pt>
                <c:pt idx="328">
                  <c:v>11.536283741368514</c:v>
                </c:pt>
                <c:pt idx="329">
                  <c:v>16.605367231638425</c:v>
                </c:pt>
                <c:pt idx="330">
                  <c:v>10.968298807281883</c:v>
                </c:pt>
                <c:pt idx="331">
                  <c:v>10.950094161958596</c:v>
                </c:pt>
                <c:pt idx="332">
                  <c:v>10.860891399874459</c:v>
                </c:pt>
                <c:pt idx="333">
                  <c:v>10.782611424984326</c:v>
                </c:pt>
                <c:pt idx="334">
                  <c:v>10.91368487131202</c:v>
                </c:pt>
                <c:pt idx="335">
                  <c:v>10.724356559949785</c:v>
                </c:pt>
                <c:pt idx="336">
                  <c:v>10.931889516635307</c:v>
                </c:pt>
                <c:pt idx="337">
                  <c:v>8.537523540489639</c:v>
                </c:pt>
                <c:pt idx="338">
                  <c:v>8.4119114877589674</c:v>
                </c:pt>
                <c:pt idx="339">
                  <c:v>10.811738857501579</c:v>
                </c:pt>
                <c:pt idx="340">
                  <c:v>10.806277463904598</c:v>
                </c:pt>
                <c:pt idx="341">
                  <c:v>11.343314500941636</c:v>
                </c:pt>
                <c:pt idx="342">
                  <c:v>8.9239171374764705</c:v>
                </c:pt>
                <c:pt idx="343">
                  <c:v>9.0795668549905848</c:v>
                </c:pt>
                <c:pt idx="344">
                  <c:v>8.3613935969868134</c:v>
                </c:pt>
                <c:pt idx="345">
                  <c:v>9.0809322033898408</c:v>
                </c:pt>
                <c:pt idx="346">
                  <c:v>9.5629001883239315</c:v>
                </c:pt>
                <c:pt idx="347">
                  <c:v>9.4209039548022826</c:v>
                </c:pt>
                <c:pt idx="348">
                  <c:v>9.7158192090395623</c:v>
                </c:pt>
                <c:pt idx="349">
                  <c:v>9.3990583804143135</c:v>
                </c:pt>
                <c:pt idx="350">
                  <c:v>9.3676553672316469</c:v>
                </c:pt>
                <c:pt idx="351">
                  <c:v>9.8059322033898297</c:v>
                </c:pt>
                <c:pt idx="352">
                  <c:v>9.7458568738229765</c:v>
                </c:pt>
                <c:pt idx="353">
                  <c:v>10.109039548022613</c:v>
                </c:pt>
                <c:pt idx="354">
                  <c:v>9.7021657250470987</c:v>
                </c:pt>
                <c:pt idx="355">
                  <c:v>9.5260357815442696</c:v>
                </c:pt>
                <c:pt idx="356">
                  <c:v>9.5997645951035899</c:v>
                </c:pt>
                <c:pt idx="357">
                  <c:v>9.9151600753295845</c:v>
                </c:pt>
                <c:pt idx="358">
                  <c:v>9.7581450094162143</c:v>
                </c:pt>
                <c:pt idx="359">
                  <c:v>9.3799435028248581</c:v>
                </c:pt>
                <c:pt idx="360">
                  <c:v>9.074105461393593</c:v>
                </c:pt>
                <c:pt idx="361">
                  <c:v>9.3403483992467145</c:v>
                </c:pt>
                <c:pt idx="362">
                  <c:v>9.493267419962347</c:v>
                </c:pt>
                <c:pt idx="363">
                  <c:v>9.5301318267420072</c:v>
                </c:pt>
                <c:pt idx="364">
                  <c:v>9.7513182674199683</c:v>
                </c:pt>
                <c:pt idx="365">
                  <c:v>10.009369114877588</c:v>
                </c:pt>
                <c:pt idx="366">
                  <c:v>9.6734934086629103</c:v>
                </c:pt>
                <c:pt idx="367">
                  <c:v>9.778625235404899</c:v>
                </c:pt>
                <c:pt idx="368">
                  <c:v>9.8359698681732723</c:v>
                </c:pt>
                <c:pt idx="369">
                  <c:v>10.12815442561207</c:v>
                </c:pt>
                <c:pt idx="370">
                  <c:v>10.82857815442561</c:v>
                </c:pt>
                <c:pt idx="371">
                  <c:v>11.855320150659129</c:v>
                </c:pt>
                <c:pt idx="372">
                  <c:v>14.157297551789085</c:v>
                </c:pt>
                <c:pt idx="373">
                  <c:v>14.839971751412453</c:v>
                </c:pt>
                <c:pt idx="374">
                  <c:v>14.373022598870053</c:v>
                </c:pt>
                <c:pt idx="375">
                  <c:v>14.019397363465174</c:v>
                </c:pt>
                <c:pt idx="376">
                  <c:v>14.865913370998127</c:v>
                </c:pt>
                <c:pt idx="377">
                  <c:v>15.062523540489638</c:v>
                </c:pt>
                <c:pt idx="378">
                  <c:v>14.9328154425612</c:v>
                </c:pt>
                <c:pt idx="379">
                  <c:v>15.00381355932204</c:v>
                </c:pt>
                <c:pt idx="380">
                  <c:v>15.346516007532966</c:v>
                </c:pt>
                <c:pt idx="381">
                  <c:v>15.704237288135609</c:v>
                </c:pt>
                <c:pt idx="382">
                  <c:v>16.841572504708111</c:v>
                </c:pt>
                <c:pt idx="383">
                  <c:v>17.892890772128073</c:v>
                </c:pt>
                <c:pt idx="384">
                  <c:v>17.550188323917151</c:v>
                </c:pt>
                <c:pt idx="385">
                  <c:v>16.699576271186459</c:v>
                </c:pt>
                <c:pt idx="386">
                  <c:v>16.173917137476462</c:v>
                </c:pt>
                <c:pt idx="387">
                  <c:v>16.438794726930329</c:v>
                </c:pt>
                <c:pt idx="388">
                  <c:v>16.616290018832412</c:v>
                </c:pt>
                <c:pt idx="389">
                  <c:v>17.223870056497173</c:v>
                </c:pt>
                <c:pt idx="390">
                  <c:v>17.5256120527307</c:v>
                </c:pt>
                <c:pt idx="391">
                  <c:v>17.94613935969868</c:v>
                </c:pt>
                <c:pt idx="392">
                  <c:v>15.944538606403027</c:v>
                </c:pt>
                <c:pt idx="393">
                  <c:v>14.898681732580053</c:v>
                </c:pt>
                <c:pt idx="394">
                  <c:v>15.066619585687405</c:v>
                </c:pt>
                <c:pt idx="395">
                  <c:v>15.113041431261793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C1-4F67-9233-AF003C1E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'019C'!$AJ$14:$AJ$755</c:f>
              <c:numCache>
                <c:formatCode>0</c:formatCode>
                <c:ptCount val="742"/>
                <c:pt idx="94">
                  <c:v>33.2598305248424</c:v>
                </c:pt>
                <c:pt idx="95">
                  <c:v>32.674620360262203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B-460B-A630-9B55CADAF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'019C'!$AE$14:$AE$755</c:f>
              <c:numCache>
                <c:formatCode>0</c:formatCode>
                <c:ptCount val="742"/>
                <c:pt idx="0">
                  <c:v>216.54425612052714</c:v>
                </c:pt>
                <c:pt idx="1">
                  <c:v>235.11299435028269</c:v>
                </c:pt>
                <c:pt idx="2">
                  <c:v>264.33145009416558</c:v>
                </c:pt>
                <c:pt idx="3">
                  <c:v>206.16760828625698</c:v>
                </c:pt>
                <c:pt idx="4">
                  <c:v>175.31073446327937</c:v>
                </c:pt>
                <c:pt idx="5">
                  <c:v>150.7344632768353</c:v>
                </c:pt>
                <c:pt idx="6">
                  <c:v>312.11864406779802</c:v>
                </c:pt>
                <c:pt idx="7">
                  <c:v>189.78342749529222</c:v>
                </c:pt>
                <c:pt idx="8">
                  <c:v>131.34651600753244</c:v>
                </c:pt>
                <c:pt idx="9">
                  <c:v>189.78342749529222</c:v>
                </c:pt>
                <c:pt idx="10">
                  <c:v>176.12994350282671</c:v>
                </c:pt>
                <c:pt idx="11">
                  <c:v>173.12617702448244</c:v>
                </c:pt>
                <c:pt idx="12">
                  <c:v>271.97740112994262</c:v>
                </c:pt>
                <c:pt idx="13">
                  <c:v>240.0282485875727</c:v>
                </c:pt>
                <c:pt idx="14">
                  <c:v>122.33521657250576</c:v>
                </c:pt>
                <c:pt idx="15">
                  <c:v>119.33145009416155</c:v>
                </c:pt>
                <c:pt idx="16">
                  <c:v>110.3201506591349</c:v>
                </c:pt>
                <c:pt idx="17">
                  <c:v>119.33145009416155</c:v>
                </c:pt>
                <c:pt idx="18">
                  <c:v>219.00188323917513</c:v>
                </c:pt>
                <c:pt idx="19">
                  <c:v>114.41619585687758</c:v>
                </c:pt>
                <c:pt idx="20">
                  <c:v>96.939736346520476</c:v>
                </c:pt>
                <c:pt idx="21">
                  <c:v>139.8116760828629</c:v>
                </c:pt>
                <c:pt idx="22">
                  <c:v>299.83050847457594</c:v>
                </c:pt>
                <c:pt idx="23">
                  <c:v>463.94538606403177</c:v>
                </c:pt>
                <c:pt idx="24">
                  <c:v>307.47645951035918</c:v>
                </c:pt>
                <c:pt idx="25">
                  <c:v>189.78342749529222</c:v>
                </c:pt>
                <c:pt idx="26">
                  <c:v>151.55367231638871</c:v>
                </c:pt>
                <c:pt idx="27">
                  <c:v>100.76271186440599</c:v>
                </c:pt>
                <c:pt idx="28">
                  <c:v>104.31261770245248</c:v>
                </c:pt>
                <c:pt idx="29">
                  <c:v>272.25047080979374</c:v>
                </c:pt>
                <c:pt idx="30">
                  <c:v>280.98870056497537</c:v>
                </c:pt>
                <c:pt idx="31">
                  <c:v>121.78907721280959</c:v>
                </c:pt>
                <c:pt idx="32">
                  <c:v>112.23163841808068</c:v>
                </c:pt>
                <c:pt idx="33">
                  <c:v>104.85875706214867</c:v>
                </c:pt>
                <c:pt idx="34">
                  <c:v>135.71563088512625</c:v>
                </c:pt>
                <c:pt idx="35">
                  <c:v>92.843691148777779</c:v>
                </c:pt>
                <c:pt idx="36">
                  <c:v>104.85875706214867</c:v>
                </c:pt>
                <c:pt idx="37">
                  <c:v>131.34651600753244</c:v>
                </c:pt>
                <c:pt idx="38">
                  <c:v>770.32956685499244</c:v>
                </c:pt>
                <c:pt idx="39">
                  <c:v>401.95856873823158</c:v>
                </c:pt>
                <c:pt idx="40">
                  <c:v>195.51789077212956</c:v>
                </c:pt>
                <c:pt idx="41">
                  <c:v>469.95291902072029</c:v>
                </c:pt>
                <c:pt idx="42">
                  <c:v>486.33709981167874</c:v>
                </c:pt>
                <c:pt idx="43">
                  <c:v>220.36723163841867</c:v>
                </c:pt>
                <c:pt idx="44">
                  <c:v>232.92843691149181</c:v>
                </c:pt>
                <c:pt idx="45">
                  <c:v>209.17137476459507</c:v>
                </c:pt>
                <c:pt idx="46">
                  <c:v>219.54802259887134</c:v>
                </c:pt>
                <c:pt idx="47">
                  <c:v>207.53295668550044</c:v>
                </c:pt>
                <c:pt idx="48">
                  <c:v>209.44444444444622</c:v>
                </c:pt>
                <c:pt idx="49">
                  <c:v>203.43691148775775</c:v>
                </c:pt>
                <c:pt idx="50">
                  <c:v>211.355932203392</c:v>
                </c:pt>
                <c:pt idx="51">
                  <c:v>213.26741996233781</c:v>
                </c:pt>
                <c:pt idx="52">
                  <c:v>202.61770244821045</c:v>
                </c:pt>
                <c:pt idx="53">
                  <c:v>239.48210922787649</c:v>
                </c:pt>
                <c:pt idx="54">
                  <c:v>228.55932203389798</c:v>
                </c:pt>
                <c:pt idx="55">
                  <c:v>238.38983050847804</c:v>
                </c:pt>
                <c:pt idx="56">
                  <c:v>266.51600753295645</c:v>
                </c:pt>
                <c:pt idx="57">
                  <c:v>262.41996233521979</c:v>
                </c:pt>
                <c:pt idx="58">
                  <c:v>266.51600753295645</c:v>
                </c:pt>
                <c:pt idx="59">
                  <c:v>269.7928436911518</c:v>
                </c:pt>
                <c:pt idx="60">
                  <c:v>304.74576271186595</c:v>
                </c:pt>
                <c:pt idx="61">
                  <c:v>283.99246704331352</c:v>
                </c:pt>
                <c:pt idx="62">
                  <c:v>278.5310734463273</c:v>
                </c:pt>
                <c:pt idx="63">
                  <c:v>267.33521657250378</c:v>
                </c:pt>
                <c:pt idx="64">
                  <c:v>265.96986817326024</c:v>
                </c:pt>
                <c:pt idx="65">
                  <c:v>276.61958568738152</c:v>
                </c:pt>
                <c:pt idx="66">
                  <c:v>278.5310734463273</c:v>
                </c:pt>
                <c:pt idx="67">
                  <c:v>267.88135593220602</c:v>
                </c:pt>
                <c:pt idx="68">
                  <c:v>244.94350282486266</c:v>
                </c:pt>
                <c:pt idx="69">
                  <c:v>237.29755178907953</c:v>
                </c:pt>
                <c:pt idx="70">
                  <c:v>221.186440677966</c:v>
                </c:pt>
                <c:pt idx="71">
                  <c:v>226.37476459510717</c:v>
                </c:pt>
                <c:pt idx="72">
                  <c:v>222.27871939736443</c:v>
                </c:pt>
                <c:pt idx="73">
                  <c:v>238.66290018832311</c:v>
                </c:pt>
                <c:pt idx="74">
                  <c:v>211.62900188324315</c:v>
                </c:pt>
                <c:pt idx="75">
                  <c:v>217.36346516007444</c:v>
                </c:pt>
                <c:pt idx="76">
                  <c:v>215.45197740113471</c:v>
                </c:pt>
                <c:pt idx="77">
                  <c:v>210.53672316384467</c:v>
                </c:pt>
                <c:pt idx="78">
                  <c:v>209.99058380414243</c:v>
                </c:pt>
                <c:pt idx="79">
                  <c:v>209.99058380414243</c:v>
                </c:pt>
                <c:pt idx="80">
                  <c:v>210.53672316384467</c:v>
                </c:pt>
                <c:pt idx="81">
                  <c:v>213.26741996233781</c:v>
                </c:pt>
                <c:pt idx="82">
                  <c:v>259.41619585687556</c:v>
                </c:pt>
                <c:pt idx="83">
                  <c:v>302.28813559322407</c:v>
                </c:pt>
                <c:pt idx="84">
                  <c:v>246.30885122410618</c:v>
                </c:pt>
                <c:pt idx="85">
                  <c:v>230.19774011299873</c:v>
                </c:pt>
                <c:pt idx="86">
                  <c:v>240.30131826742382</c:v>
                </c:pt>
                <c:pt idx="87">
                  <c:v>278.80414312617842</c:v>
                </c:pt>
                <c:pt idx="88">
                  <c:v>249.58568738230156</c:v>
                </c:pt>
                <c:pt idx="89">
                  <c:v>392.12806026365763</c:v>
                </c:pt>
                <c:pt idx="90">
                  <c:v>311.84557438794684</c:v>
                </c:pt>
                <c:pt idx="91">
                  <c:v>263.23917137476712</c:v>
                </c:pt>
                <c:pt idx="92">
                  <c:v>549.14312617702649</c:v>
                </c:pt>
                <c:pt idx="93">
                  <c:v>728.82297551789361</c:v>
                </c:pt>
                <c:pt idx="96">
                  <c:v>853.3427495291902</c:v>
                </c:pt>
                <c:pt idx="97">
                  <c:v>466.12994350282872</c:v>
                </c:pt>
                <c:pt idx="98">
                  <c:v>412.88135593220397</c:v>
                </c:pt>
                <c:pt idx="99">
                  <c:v>501.35593220339399</c:v>
                </c:pt>
                <c:pt idx="100">
                  <c:v>345.16007532956644</c:v>
                </c:pt>
                <c:pt idx="101">
                  <c:v>296.00753295668443</c:v>
                </c:pt>
                <c:pt idx="102">
                  <c:v>282.08097928437377</c:v>
                </c:pt>
                <c:pt idx="103">
                  <c:v>275.52730696798915</c:v>
                </c:pt>
                <c:pt idx="104">
                  <c:v>272.79661016949603</c:v>
                </c:pt>
                <c:pt idx="105">
                  <c:v>275.25423728813803</c:v>
                </c:pt>
                <c:pt idx="106">
                  <c:v>280.16949152542804</c:v>
                </c:pt>
                <c:pt idx="107">
                  <c:v>273.8888888888884</c:v>
                </c:pt>
                <c:pt idx="108">
                  <c:v>272.25047080979374</c:v>
                </c:pt>
                <c:pt idx="109">
                  <c:v>279.62335216572581</c:v>
                </c:pt>
                <c:pt idx="110">
                  <c:v>281.26177024482041</c:v>
                </c:pt>
                <c:pt idx="111">
                  <c:v>276.07344632768536</c:v>
                </c:pt>
                <c:pt idx="112">
                  <c:v>279.89642184557692</c:v>
                </c:pt>
                <c:pt idx="113">
                  <c:v>279.35028248587469</c:v>
                </c:pt>
                <c:pt idx="114">
                  <c:v>281.80790960452271</c:v>
                </c:pt>
                <c:pt idx="115">
                  <c:v>303.10734463277129</c:v>
                </c:pt>
                <c:pt idx="116">
                  <c:v>293.54990583804249</c:v>
                </c:pt>
                <c:pt idx="117">
                  <c:v>297.91902071563021</c:v>
                </c:pt>
                <c:pt idx="118">
                  <c:v>300.37664783427829</c:v>
                </c:pt>
                <c:pt idx="119">
                  <c:v>313.48399246704764</c:v>
                </c:pt>
                <c:pt idx="120">
                  <c:v>280.98870056497537</c:v>
                </c:pt>
                <c:pt idx="121">
                  <c:v>277.43879472693493</c:v>
                </c:pt>
                <c:pt idx="122">
                  <c:v>282.35404896421886</c:v>
                </c:pt>
                <c:pt idx="123">
                  <c:v>287.81544256120509</c:v>
                </c:pt>
                <c:pt idx="124">
                  <c:v>290.81920903954926</c:v>
                </c:pt>
                <c:pt idx="125">
                  <c:v>291.63841807909665</c:v>
                </c:pt>
                <c:pt idx="126">
                  <c:v>300.92278719397444</c:v>
                </c:pt>
                <c:pt idx="127">
                  <c:v>295.1883239171371</c:v>
                </c:pt>
                <c:pt idx="128">
                  <c:v>285.90395480225931</c:v>
                </c:pt>
                <c:pt idx="129">
                  <c:v>282.62711864407004</c:v>
                </c:pt>
                <c:pt idx="130">
                  <c:v>284.2655367231647</c:v>
                </c:pt>
                <c:pt idx="131">
                  <c:v>287.81544256120509</c:v>
                </c:pt>
                <c:pt idx="132">
                  <c:v>294.64218455744088</c:v>
                </c:pt>
                <c:pt idx="133">
                  <c:v>293.82297551789361</c:v>
                </c:pt>
                <c:pt idx="134">
                  <c:v>292.45762711864398</c:v>
                </c:pt>
                <c:pt idx="135">
                  <c:v>312.39171374764913</c:v>
                </c:pt>
                <c:pt idx="136">
                  <c:v>628.33333333333269</c:v>
                </c:pt>
                <c:pt idx="137">
                  <c:v>474.32203389830812</c:v>
                </c:pt>
                <c:pt idx="138">
                  <c:v>312.11864406779802</c:v>
                </c:pt>
                <c:pt idx="139">
                  <c:v>305.83804143126446</c:v>
                </c:pt>
                <c:pt idx="140">
                  <c:v>309.93408662900111</c:v>
                </c:pt>
                <c:pt idx="141">
                  <c:v>313.75706214689262</c:v>
                </c:pt>
                <c:pt idx="142">
                  <c:v>314.84934086629107</c:v>
                </c:pt>
                <c:pt idx="143">
                  <c:v>319.21845574387885</c:v>
                </c:pt>
                <c:pt idx="144">
                  <c:v>316.48775894538579</c:v>
                </c:pt>
                <c:pt idx="145">
                  <c:v>322.4952919020742</c:v>
                </c:pt>
                <c:pt idx="146">
                  <c:v>323.86064030131774</c:v>
                </c:pt>
                <c:pt idx="147">
                  <c:v>313.48399246704764</c:v>
                </c:pt>
                <c:pt idx="148">
                  <c:v>333.96421845574292</c:v>
                </c:pt>
                <c:pt idx="149">
                  <c:v>329.86817325800627</c:v>
                </c:pt>
                <c:pt idx="150">
                  <c:v>323.58757062147276</c:v>
                </c:pt>
                <c:pt idx="151">
                  <c:v>324.95291902071625</c:v>
                </c:pt>
                <c:pt idx="152">
                  <c:v>332.59887005649932</c:v>
                </c:pt>
                <c:pt idx="153">
                  <c:v>330.96045197740472</c:v>
                </c:pt>
                <c:pt idx="154">
                  <c:v>317.58003766478419</c:v>
                </c:pt>
                <c:pt idx="155">
                  <c:v>316.48775894538579</c:v>
                </c:pt>
                <c:pt idx="156">
                  <c:v>318.94538606403387</c:v>
                </c:pt>
                <c:pt idx="157">
                  <c:v>320.03766478343226</c:v>
                </c:pt>
                <c:pt idx="158">
                  <c:v>315.39548022599337</c:v>
                </c:pt>
                <c:pt idx="159">
                  <c:v>326.86440677966192</c:v>
                </c:pt>
                <c:pt idx="160">
                  <c:v>345.16007532956644</c:v>
                </c:pt>
                <c:pt idx="161">
                  <c:v>336.42184557439089</c:v>
                </c:pt>
                <c:pt idx="162">
                  <c:v>312.66478342749417</c:v>
                </c:pt>
                <c:pt idx="163">
                  <c:v>318.12617702448642</c:v>
                </c:pt>
                <c:pt idx="164">
                  <c:v>345.16007532956644</c:v>
                </c:pt>
                <c:pt idx="165">
                  <c:v>348.16384180791061</c:v>
                </c:pt>
                <c:pt idx="166">
                  <c:v>340.51789077212754</c:v>
                </c:pt>
                <c:pt idx="167">
                  <c:v>338.06026365348561</c:v>
                </c:pt>
                <c:pt idx="168">
                  <c:v>353.89830508474802</c:v>
                </c:pt>
                <c:pt idx="169">
                  <c:v>360.17890772128152</c:v>
                </c:pt>
                <c:pt idx="170">
                  <c:v>361.54425612053114</c:v>
                </c:pt>
                <c:pt idx="171">
                  <c:v>342.15630885122829</c:v>
                </c:pt>
                <c:pt idx="172">
                  <c:v>362.36346516007842</c:v>
                </c:pt>
                <c:pt idx="173">
                  <c:v>371.9209039548013</c:v>
                </c:pt>
                <c:pt idx="174">
                  <c:v>373.01318267419975</c:v>
                </c:pt>
                <c:pt idx="175">
                  <c:v>377.65536723163871</c:v>
                </c:pt>
                <c:pt idx="176">
                  <c:v>364.82109227872047</c:v>
                </c:pt>
                <c:pt idx="177">
                  <c:v>351.44067796610602</c:v>
                </c:pt>
                <c:pt idx="178">
                  <c:v>360.72504708098381</c:v>
                </c:pt>
                <c:pt idx="179">
                  <c:v>369.19020715630819</c:v>
                </c:pt>
                <c:pt idx="180">
                  <c:v>376.83615819209137</c:v>
                </c:pt>
                <c:pt idx="181">
                  <c:v>384.75517890772556</c:v>
                </c:pt>
                <c:pt idx="182">
                  <c:v>388.03201506591489</c:v>
                </c:pt>
                <c:pt idx="183">
                  <c:v>386.12052730696917</c:v>
                </c:pt>
                <c:pt idx="184">
                  <c:v>385.30131826742172</c:v>
                </c:pt>
                <c:pt idx="185">
                  <c:v>401.41242937853542</c:v>
                </c:pt>
                <c:pt idx="186">
                  <c:v>412.0621468926567</c:v>
                </c:pt>
                <c:pt idx="187">
                  <c:v>404.41619585687351</c:v>
                </c:pt>
                <c:pt idx="188">
                  <c:v>395.95103578154306</c:v>
                </c:pt>
                <c:pt idx="189">
                  <c:v>414.24670433145354</c:v>
                </c:pt>
                <c:pt idx="190">
                  <c:v>428.7193973634665</c:v>
                </c:pt>
                <c:pt idx="191">
                  <c:v>478.96421845574685</c:v>
                </c:pt>
                <c:pt idx="192">
                  <c:v>449.47269303201892</c:v>
                </c:pt>
                <c:pt idx="193">
                  <c:v>433.36158192090522</c:v>
                </c:pt>
                <c:pt idx="194">
                  <c:v>422.711864406784</c:v>
                </c:pt>
                <c:pt idx="195">
                  <c:v>402.77777777777885</c:v>
                </c:pt>
                <c:pt idx="196">
                  <c:v>415.88512241054821</c:v>
                </c:pt>
                <c:pt idx="197">
                  <c:v>445.37664783427624</c:v>
                </c:pt>
                <c:pt idx="198">
                  <c:v>427.90018832391917</c:v>
                </c:pt>
                <c:pt idx="199">
                  <c:v>433.36158192090522</c:v>
                </c:pt>
                <c:pt idx="200">
                  <c:v>453.56873822975558</c:v>
                </c:pt>
                <c:pt idx="201">
                  <c:v>423.25800376648021</c:v>
                </c:pt>
                <c:pt idx="202">
                  <c:v>412.0621468926567</c:v>
                </c:pt>
                <c:pt idx="203">
                  <c:v>400.32015065913697</c:v>
                </c:pt>
                <c:pt idx="204">
                  <c:v>409.33145009416353</c:v>
                </c:pt>
                <c:pt idx="205">
                  <c:v>417.79661016949393</c:v>
                </c:pt>
                <c:pt idx="206">
                  <c:v>421.07344632768337</c:v>
                </c:pt>
                <c:pt idx="207">
                  <c:v>428.44632768361527</c:v>
                </c:pt>
                <c:pt idx="208">
                  <c:v>428.44632768361527</c:v>
                </c:pt>
                <c:pt idx="209">
                  <c:v>425.71563088512221</c:v>
                </c:pt>
                <c:pt idx="210">
                  <c:v>434.18079096045267</c:v>
                </c:pt>
                <c:pt idx="211">
                  <c:v>429.81167608286495</c:v>
                </c:pt>
                <c:pt idx="212">
                  <c:v>433.63465160075657</c:v>
                </c:pt>
                <c:pt idx="213">
                  <c:v>438.82297551789162</c:v>
                </c:pt>
                <c:pt idx="214">
                  <c:v>438.27683615819535</c:v>
                </c:pt>
                <c:pt idx="215">
                  <c:v>436.36534839924951</c:v>
                </c:pt>
                <c:pt idx="216">
                  <c:v>445.10357815442501</c:v>
                </c:pt>
                <c:pt idx="217">
                  <c:v>442.91902071563425</c:v>
                </c:pt>
                <c:pt idx="218">
                  <c:v>451.9303201506608</c:v>
                </c:pt>
                <c:pt idx="219">
                  <c:v>451.6572504708098</c:v>
                </c:pt>
                <c:pt idx="220">
                  <c:v>450.56497175141129</c:v>
                </c:pt>
                <c:pt idx="221">
                  <c:v>456.29943502824864</c:v>
                </c:pt>
                <c:pt idx="222">
                  <c:v>461.76082862523492</c:v>
                </c:pt>
                <c:pt idx="223">
                  <c:v>463.67231638418059</c:v>
                </c:pt>
                <c:pt idx="224">
                  <c:v>472.68361581921334</c:v>
                </c:pt>
                <c:pt idx="225">
                  <c:v>477.59887005649733</c:v>
                </c:pt>
                <c:pt idx="226">
                  <c:v>481.42184557438895</c:v>
                </c:pt>
                <c:pt idx="227">
                  <c:v>484.15254237288201</c:v>
                </c:pt>
                <c:pt idx="228">
                  <c:v>489.34086629002303</c:v>
                </c:pt>
                <c:pt idx="229">
                  <c:v>498.89830508474597</c:v>
                </c:pt>
                <c:pt idx="230">
                  <c:v>500.8097928436917</c:v>
                </c:pt>
                <c:pt idx="231">
                  <c:v>505.45197740113065</c:v>
                </c:pt>
                <c:pt idx="232">
                  <c:v>511.73258003766421</c:v>
                </c:pt>
                <c:pt idx="233">
                  <c:v>517.46704331450155</c:v>
                </c:pt>
                <c:pt idx="234">
                  <c:v>527.02448210923035</c:v>
                </c:pt>
                <c:pt idx="235">
                  <c:v>534.39736346516247</c:v>
                </c:pt>
                <c:pt idx="236">
                  <c:v>543.13559322033791</c:v>
                </c:pt>
                <c:pt idx="237">
                  <c:v>552.41996233521581</c:v>
                </c:pt>
                <c:pt idx="238">
                  <c:v>551.8738229755196</c:v>
                </c:pt>
                <c:pt idx="239">
                  <c:v>555.42372881355993</c:v>
                </c:pt>
                <c:pt idx="240">
                  <c:v>555.96986817326228</c:v>
                </c:pt>
                <c:pt idx="241">
                  <c:v>579.45386064030174</c:v>
                </c:pt>
                <c:pt idx="242">
                  <c:v>548.32391713747916</c:v>
                </c:pt>
                <c:pt idx="243">
                  <c:v>516.3747645951031</c:v>
                </c:pt>
                <c:pt idx="244">
                  <c:v>513.91713747646122</c:v>
                </c:pt>
                <c:pt idx="245">
                  <c:v>507.63653483992755</c:v>
                </c:pt>
                <c:pt idx="246">
                  <c:v>505.45197740113065</c:v>
                </c:pt>
                <c:pt idx="247">
                  <c:v>509.54802259887339</c:v>
                </c:pt>
                <c:pt idx="248">
                  <c:v>510.09416195856954</c:v>
                </c:pt>
                <c:pt idx="249">
                  <c:v>521.016949152542</c:v>
                </c:pt>
                <c:pt idx="250">
                  <c:v>530.30131826741967</c:v>
                </c:pt>
                <c:pt idx="251">
                  <c:v>531.66666666666936</c:v>
                </c:pt>
                <c:pt idx="252">
                  <c:v>537.4011299435067</c:v>
                </c:pt>
                <c:pt idx="253">
                  <c:v>537.12806026365547</c:v>
                </c:pt>
                <c:pt idx="254">
                  <c:v>537.9472693032028</c:v>
                </c:pt>
                <c:pt idx="255">
                  <c:v>543.68173258004026</c:v>
                </c:pt>
                <c:pt idx="256">
                  <c:v>551.05461393597227</c:v>
                </c:pt>
                <c:pt idx="257">
                  <c:v>555.69679849341105</c:v>
                </c:pt>
                <c:pt idx="258">
                  <c:v>564.16195856874162</c:v>
                </c:pt>
                <c:pt idx="259">
                  <c:v>562.25047080979584</c:v>
                </c:pt>
                <c:pt idx="260">
                  <c:v>558.70056497175528</c:v>
                </c:pt>
                <c:pt idx="261">
                  <c:v>560.06591337099883</c:v>
                </c:pt>
                <c:pt idx="262">
                  <c:v>551.8738229755196</c:v>
                </c:pt>
                <c:pt idx="263">
                  <c:v>560.06591337099883</c:v>
                </c:pt>
                <c:pt idx="264">
                  <c:v>562.52354048964685</c:v>
                </c:pt>
                <c:pt idx="265">
                  <c:v>565.52730696798517</c:v>
                </c:pt>
                <c:pt idx="266">
                  <c:v>560.88512241054627</c:v>
                </c:pt>
                <c:pt idx="267">
                  <c:v>564.43502824858672</c:v>
                </c:pt>
                <c:pt idx="268">
                  <c:v>556.51600753295838</c:v>
                </c:pt>
                <c:pt idx="269">
                  <c:v>559.79284369114782</c:v>
                </c:pt>
                <c:pt idx="270">
                  <c:v>561.43126177024851</c:v>
                </c:pt>
                <c:pt idx="271">
                  <c:v>560.33898305085006</c:v>
                </c:pt>
                <c:pt idx="272">
                  <c:v>565.25423728814008</c:v>
                </c:pt>
                <c:pt idx="273">
                  <c:v>564.43502824858672</c:v>
                </c:pt>
                <c:pt idx="274">
                  <c:v>572.90018832391706</c:v>
                </c:pt>
                <c:pt idx="275">
                  <c:v>572.62711864407197</c:v>
                </c:pt>
                <c:pt idx="276">
                  <c:v>569.62335216572785</c:v>
                </c:pt>
                <c:pt idx="277">
                  <c:v>573.4463276836193</c:v>
                </c:pt>
                <c:pt idx="278">
                  <c:v>576.45009416195751</c:v>
                </c:pt>
                <c:pt idx="279">
                  <c:v>580.54613935970008</c:v>
                </c:pt>
                <c:pt idx="280">
                  <c:v>585.46139359699021</c:v>
                </c:pt>
                <c:pt idx="281">
                  <c:v>580.00000000000398</c:v>
                </c:pt>
                <c:pt idx="282">
                  <c:v>593.38041431261843</c:v>
                </c:pt>
                <c:pt idx="283">
                  <c:v>1021.0075329566864</c:v>
                </c:pt>
                <c:pt idx="284">
                  <c:v>680.48964218455887</c:v>
                </c:pt>
                <c:pt idx="285">
                  <c:v>820.57438794727273</c:v>
                </c:pt>
                <c:pt idx="286">
                  <c:v>755.31073446327741</c:v>
                </c:pt>
                <c:pt idx="287">
                  <c:v>622.05273069679913</c:v>
                </c:pt>
                <c:pt idx="288">
                  <c:v>558.42749529190428</c:v>
                </c:pt>
                <c:pt idx="289">
                  <c:v>488.24858757062464</c:v>
                </c:pt>
                <c:pt idx="290">
                  <c:v>495.62146892655664</c:v>
                </c:pt>
                <c:pt idx="291">
                  <c:v>629.69868173258214</c:v>
                </c:pt>
                <c:pt idx="292">
                  <c:v>767.05273069680311</c:v>
                </c:pt>
                <c:pt idx="293">
                  <c:v>863.99246704331745</c:v>
                </c:pt>
                <c:pt idx="294">
                  <c:v>906.31826741996372</c:v>
                </c:pt>
                <c:pt idx="295">
                  <c:v>971.85499058380447</c:v>
                </c:pt>
                <c:pt idx="296">
                  <c:v>1002.165725047086</c:v>
                </c:pt>
                <c:pt idx="297">
                  <c:v>1062.2410546139404</c:v>
                </c:pt>
                <c:pt idx="298">
                  <c:v>1126.1393596986861</c:v>
                </c:pt>
                <c:pt idx="299">
                  <c:v>1226.629001883241</c:v>
                </c:pt>
                <c:pt idx="300">
                  <c:v>1277.9661016949199</c:v>
                </c:pt>
                <c:pt idx="301">
                  <c:v>1357.1563088512262</c:v>
                </c:pt>
                <c:pt idx="302">
                  <c:v>1468.8418079096048</c:v>
                </c:pt>
                <c:pt idx="303">
                  <c:v>1563.5969868173283</c:v>
                </c:pt>
                <c:pt idx="304">
                  <c:v>1752.5612052730733</c:v>
                </c:pt>
                <c:pt idx="305">
                  <c:v>1916.9491525423741</c:v>
                </c:pt>
                <c:pt idx="306">
                  <c:v>2210.7721280602673</c:v>
                </c:pt>
                <c:pt idx="307">
                  <c:v>2365.0564971751432</c:v>
                </c:pt>
                <c:pt idx="308">
                  <c:v>2427.8625235404907</c:v>
                </c:pt>
                <c:pt idx="309">
                  <c:v>2343.2109227871988</c:v>
                </c:pt>
                <c:pt idx="310">
                  <c:v>2242.1751412429412</c:v>
                </c:pt>
                <c:pt idx="311">
                  <c:v>2191.9303201506609</c:v>
                </c:pt>
                <c:pt idx="312">
                  <c:v>2081.3370998116807</c:v>
                </c:pt>
                <c:pt idx="313">
                  <c:v>2028.0885122410564</c:v>
                </c:pt>
                <c:pt idx="314">
                  <c:v>1968.5593220338978</c:v>
                </c:pt>
                <c:pt idx="315">
                  <c:v>1948.0790960451966</c:v>
                </c:pt>
                <c:pt idx="316">
                  <c:v>1984.6704331450117</c:v>
                </c:pt>
                <c:pt idx="317">
                  <c:v>2304.9811676082891</c:v>
                </c:pt>
                <c:pt idx="318">
                  <c:v>2351.6760828625224</c:v>
                </c:pt>
                <c:pt idx="319">
                  <c:v>2628.2956685499103</c:v>
                </c:pt>
                <c:pt idx="320">
                  <c:v>2558.9359698681719</c:v>
                </c:pt>
                <c:pt idx="321">
                  <c:v>2251.459510357819</c:v>
                </c:pt>
                <c:pt idx="322">
                  <c:v>2223.8794726930309</c:v>
                </c:pt>
                <c:pt idx="323">
                  <c:v>2240.8097928436919</c:v>
                </c:pt>
                <c:pt idx="324">
                  <c:v>2039.5574387947304</c:v>
                </c:pt>
                <c:pt idx="325">
                  <c:v>2055.9416195856893</c:v>
                </c:pt>
                <c:pt idx="326">
                  <c:v>1927.3258003766502</c:v>
                </c:pt>
                <c:pt idx="327">
                  <c:v>1891.8267419962335</c:v>
                </c:pt>
                <c:pt idx="328">
                  <c:v>1730.4425612052771</c:v>
                </c:pt>
                <c:pt idx="329">
                  <c:v>1660.5367231638425</c:v>
                </c:pt>
                <c:pt idx="330">
                  <c:v>1645.2448210922823</c:v>
                </c:pt>
                <c:pt idx="331">
                  <c:v>1642.5141242937893</c:v>
                </c:pt>
                <c:pt idx="332">
                  <c:v>1629.1337099811687</c:v>
                </c:pt>
                <c:pt idx="333">
                  <c:v>1617.391713747649</c:v>
                </c:pt>
                <c:pt idx="334">
                  <c:v>1637.0527306968029</c:v>
                </c:pt>
                <c:pt idx="335">
                  <c:v>1608.6534839924677</c:v>
                </c:pt>
                <c:pt idx="336">
                  <c:v>1639.7834274952959</c:v>
                </c:pt>
                <c:pt idx="337">
                  <c:v>1707.504708097928</c:v>
                </c:pt>
                <c:pt idx="338">
                  <c:v>1682.3822975517935</c:v>
                </c:pt>
                <c:pt idx="339">
                  <c:v>1621.7608286252366</c:v>
                </c:pt>
                <c:pt idx="340">
                  <c:v>1620.9416195856898</c:v>
                </c:pt>
                <c:pt idx="341">
                  <c:v>1701.4971751412454</c:v>
                </c:pt>
                <c:pt idx="342">
                  <c:v>1784.7834274952941</c:v>
                </c:pt>
                <c:pt idx="343">
                  <c:v>1815.9133709981168</c:v>
                </c:pt>
                <c:pt idx="344">
                  <c:v>1672.2787193973625</c:v>
                </c:pt>
                <c:pt idx="345">
                  <c:v>1816.1864406779682</c:v>
                </c:pt>
                <c:pt idx="346">
                  <c:v>1912.5800376647862</c:v>
                </c:pt>
                <c:pt idx="347">
                  <c:v>1884.1807909604565</c:v>
                </c:pt>
                <c:pt idx="348">
                  <c:v>1943.1638418079124</c:v>
                </c:pt>
                <c:pt idx="349">
                  <c:v>1879.8116760828627</c:v>
                </c:pt>
                <c:pt idx="350">
                  <c:v>1873.5310734463296</c:v>
                </c:pt>
                <c:pt idx="351">
                  <c:v>1961.1864406779659</c:v>
                </c:pt>
                <c:pt idx="352">
                  <c:v>1949.1713747645954</c:v>
                </c:pt>
                <c:pt idx="353">
                  <c:v>2021.8079096045226</c:v>
                </c:pt>
                <c:pt idx="354">
                  <c:v>1940.4331450094196</c:v>
                </c:pt>
                <c:pt idx="355">
                  <c:v>1905.2071563088539</c:v>
                </c:pt>
                <c:pt idx="356">
                  <c:v>1919.9529190207181</c:v>
                </c:pt>
                <c:pt idx="357">
                  <c:v>1983.0320150659168</c:v>
                </c:pt>
                <c:pt idx="358">
                  <c:v>1951.6290018832428</c:v>
                </c:pt>
                <c:pt idx="359">
                  <c:v>1875.9887005649719</c:v>
                </c:pt>
                <c:pt idx="360">
                  <c:v>1814.8210922787184</c:v>
                </c:pt>
                <c:pt idx="361">
                  <c:v>1868.0696798493427</c:v>
                </c:pt>
                <c:pt idx="362">
                  <c:v>1898.6534839924693</c:v>
                </c:pt>
                <c:pt idx="363">
                  <c:v>1906.0263653484012</c:v>
                </c:pt>
                <c:pt idx="364">
                  <c:v>1950.2636534839937</c:v>
                </c:pt>
                <c:pt idx="365">
                  <c:v>2001.8738229755174</c:v>
                </c:pt>
                <c:pt idx="366">
                  <c:v>1934.6986817325821</c:v>
                </c:pt>
                <c:pt idx="367">
                  <c:v>1955.7250470809799</c:v>
                </c:pt>
                <c:pt idx="368">
                  <c:v>1967.1939736346544</c:v>
                </c:pt>
                <c:pt idx="369">
                  <c:v>2025.6308851224142</c:v>
                </c:pt>
                <c:pt idx="370">
                  <c:v>2165.7156308851218</c:v>
                </c:pt>
                <c:pt idx="371">
                  <c:v>2371.0640301318258</c:v>
                </c:pt>
                <c:pt idx="372">
                  <c:v>2831.4595103578167</c:v>
                </c:pt>
                <c:pt idx="373">
                  <c:v>2967.9943502824908</c:v>
                </c:pt>
                <c:pt idx="374">
                  <c:v>2874.6045197740104</c:v>
                </c:pt>
                <c:pt idx="375">
                  <c:v>2803.8794726930346</c:v>
                </c:pt>
                <c:pt idx="376">
                  <c:v>2973.1826741996256</c:v>
                </c:pt>
                <c:pt idx="377">
                  <c:v>3012.5047080979275</c:v>
                </c:pt>
                <c:pt idx="378">
                  <c:v>2986.56308851224</c:v>
                </c:pt>
                <c:pt idx="379">
                  <c:v>3000.7627118644077</c:v>
                </c:pt>
                <c:pt idx="380">
                  <c:v>3069.3032015065933</c:v>
                </c:pt>
                <c:pt idx="381">
                  <c:v>3140.8474576271219</c:v>
                </c:pt>
                <c:pt idx="382">
                  <c:v>3368.3145009416221</c:v>
                </c:pt>
                <c:pt idx="383">
                  <c:v>3578.5781544256147</c:v>
                </c:pt>
                <c:pt idx="384">
                  <c:v>3510.03766478343</c:v>
                </c:pt>
                <c:pt idx="385">
                  <c:v>3339.9152542372917</c:v>
                </c:pt>
                <c:pt idx="386">
                  <c:v>3234.783427495292</c:v>
                </c:pt>
                <c:pt idx="387">
                  <c:v>3287.758945386066</c:v>
                </c:pt>
                <c:pt idx="388">
                  <c:v>3323.2580037664825</c:v>
                </c:pt>
                <c:pt idx="389">
                  <c:v>3444.7740112994347</c:v>
                </c:pt>
                <c:pt idx="390">
                  <c:v>3505.1224105461397</c:v>
                </c:pt>
                <c:pt idx="391">
                  <c:v>3589.2278719397364</c:v>
                </c:pt>
                <c:pt idx="392">
                  <c:v>3188.9077212806051</c:v>
                </c:pt>
                <c:pt idx="393">
                  <c:v>2979.7363465160106</c:v>
                </c:pt>
                <c:pt idx="394">
                  <c:v>3013.3239171374812</c:v>
                </c:pt>
                <c:pt idx="395">
                  <c:v>3022.608286252359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5-40FB-92CC-E37C5193B82B}"/>
            </c:ext>
          </c:extLst>
        </c:ser>
        <c:ser>
          <c:idx val="2"/>
          <c:order val="1"/>
          <c:tx>
            <c:strRef>
              <c:f>'019C'!$AF$11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'019C'!$AF$14:$AF$755</c:f>
              <c:numCache>
                <c:formatCode>0</c:formatCode>
                <c:ptCount val="742"/>
                <c:pt idx="0">
                  <c:v>257.34704226869758</c:v>
                </c:pt>
                <c:pt idx="1">
                  <c:v>277.98556278779301</c:v>
                </c:pt>
                <c:pt idx="2">
                  <c:v>311.17396354491996</c:v>
                </c:pt>
                <c:pt idx="3">
                  <c:v>241.35685340588734</c:v>
                </c:pt>
                <c:pt idx="4">
                  <c:v>203.20276994037749</c:v>
                </c:pt>
                <c:pt idx="5">
                  <c:v>173.02005342324028</c:v>
                </c:pt>
                <c:pt idx="6">
                  <c:v>361.72354348310728</c:v>
                </c:pt>
                <c:pt idx="7">
                  <c:v>216.99832119941092</c:v>
                </c:pt>
                <c:pt idx="8">
                  <c:v>147.23956738954044</c:v>
                </c:pt>
                <c:pt idx="9">
                  <c:v>214.97422864257555</c:v>
                </c:pt>
                <c:pt idx="10">
                  <c:v>197.77185506099681</c:v>
                </c:pt>
                <c:pt idx="11">
                  <c:v>193.07776009814981</c:v>
                </c:pt>
                <c:pt idx="12">
                  <c:v>308.30146926312841</c:v>
                </c:pt>
                <c:pt idx="13">
                  <c:v>269.81918925383036</c:v>
                </c:pt>
                <c:pt idx="14">
                  <c:v>130.50335854300502</c:v>
                </c:pt>
                <c:pt idx="15">
                  <c:v>125.96006945009407</c:v>
                </c:pt>
                <c:pt idx="16">
                  <c:v>114.24509047756023</c:v>
                </c:pt>
                <c:pt idx="17">
                  <c:v>123.73836920161835</c:v>
                </c:pt>
                <c:pt idx="18">
                  <c:v>240.06105896994939</c:v>
                </c:pt>
                <c:pt idx="19">
                  <c:v>115.93162460091946</c:v>
                </c:pt>
                <c:pt idx="20">
                  <c:v>94.262833977467281</c:v>
                </c:pt>
                <c:pt idx="21">
                  <c:v>143.62856153171919</c:v>
                </c:pt>
                <c:pt idx="22">
                  <c:v>330.84536401264137</c:v>
                </c:pt>
                <c:pt idx="23">
                  <c:v>522.93824542331777</c:v>
                </c:pt>
                <c:pt idx="24">
                  <c:v>337.86850999260793</c:v>
                </c:pt>
                <c:pt idx="25">
                  <c:v>198.42267422149291</c:v>
                </c:pt>
                <c:pt idx="26">
                  <c:v>152.5670505411548</c:v>
                </c:pt>
                <c:pt idx="27">
                  <c:v>91.855535268079123</c:v>
                </c:pt>
                <c:pt idx="28">
                  <c:v>95.053650114803204</c:v>
                </c:pt>
                <c:pt idx="29">
                  <c:v>291.77415484210508</c:v>
                </c:pt>
                <c:pt idx="30">
                  <c:v>301.03457856028365</c:v>
                </c:pt>
                <c:pt idx="31">
                  <c:v>112.81466108969749</c:v>
                </c:pt>
                <c:pt idx="32">
                  <c:v>100.63917230780189</c:v>
                </c:pt>
                <c:pt idx="33">
                  <c:v>90.955748064787613</c:v>
                </c:pt>
                <c:pt idx="34">
                  <c:v>126.26410699243118</c:v>
                </c:pt>
                <c:pt idx="35">
                  <c:v>74.822284857220893</c:v>
                </c:pt>
                <c:pt idx="36">
                  <c:v>87.989811962090997</c:v>
                </c:pt>
                <c:pt idx="37">
                  <c:v>118.21003776374003</c:v>
                </c:pt>
                <c:pt idx="38">
                  <c:v>870.08420161755998</c:v>
                </c:pt>
                <c:pt idx="39">
                  <c:v>435.38509845240469</c:v>
                </c:pt>
                <c:pt idx="40">
                  <c:v>191.73827554124136</c:v>
                </c:pt>
                <c:pt idx="41">
                  <c:v>514.07198710188459</c:v>
                </c:pt>
                <c:pt idx="42">
                  <c:v>531.81282729399481</c:v>
                </c:pt>
                <c:pt idx="43">
                  <c:v>217.53883988772424</c:v>
                </c:pt>
                <c:pt idx="44">
                  <c:v>231.36968469600808</c:v>
                </c:pt>
                <c:pt idx="45">
                  <c:v>202.4263542473289</c:v>
                </c:pt>
                <c:pt idx="46">
                  <c:v>213.63512945644166</c:v>
                </c:pt>
                <c:pt idx="47">
                  <c:v>198.51631262849844</c:v>
                </c:pt>
                <c:pt idx="48">
                  <c:v>199.81807800839704</c:v>
                </c:pt>
                <c:pt idx="49">
                  <c:v>192.01135652518957</c:v>
                </c:pt>
                <c:pt idx="50">
                  <c:v>200.52641340401087</c:v>
                </c:pt>
                <c:pt idx="51">
                  <c:v>201.98938505866877</c:v>
                </c:pt>
                <c:pt idx="52">
                  <c:v>188.84607483635244</c:v>
                </c:pt>
                <c:pt idx="53">
                  <c:v>231.66413680037908</c:v>
                </c:pt>
                <c:pt idx="54">
                  <c:v>218.19436792876749</c:v>
                </c:pt>
                <c:pt idx="55">
                  <c:v>228.88023089958651</c:v>
                </c:pt>
                <c:pt idx="56">
                  <c:v>260.90840272705691</c:v>
                </c:pt>
                <c:pt idx="57">
                  <c:v>254.77326790434174</c:v>
                </c:pt>
                <c:pt idx="58">
                  <c:v>259.25872474385579</c:v>
                </c:pt>
                <c:pt idx="59">
                  <c:v>267.19727026786177</c:v>
                </c:pt>
                <c:pt idx="60">
                  <c:v>307.08298803300141</c:v>
                </c:pt>
                <c:pt idx="61">
                  <c:v>281.47358425359073</c:v>
                </c:pt>
                <c:pt idx="62">
                  <c:v>273.88585471402155</c:v>
                </c:pt>
                <c:pt idx="63">
                  <c:v>259.59849961164218</c:v>
                </c:pt>
                <c:pt idx="64">
                  <c:v>256.91285001388513</c:v>
                </c:pt>
                <c:pt idx="65">
                  <c:v>268.41977430543761</c:v>
                </c:pt>
                <c:pt idx="66">
                  <c:v>269.68282971366489</c:v>
                </c:pt>
                <c:pt idx="67">
                  <c:v>256.19399757740047</c:v>
                </c:pt>
                <c:pt idx="68">
                  <c:v>228.31093776040214</c:v>
                </c:pt>
                <c:pt idx="69">
                  <c:v>218.6887614941713</c:v>
                </c:pt>
                <c:pt idx="70">
                  <c:v>198.88916487332392</c:v>
                </c:pt>
                <c:pt idx="71">
                  <c:v>204.2049293357743</c:v>
                </c:pt>
                <c:pt idx="72">
                  <c:v>198.83191571276492</c:v>
                </c:pt>
                <c:pt idx="73">
                  <c:v>217.45448176005476</c:v>
                </c:pt>
                <c:pt idx="74">
                  <c:v>185.28296588581884</c:v>
                </c:pt>
                <c:pt idx="75">
                  <c:v>191.3660520999004</c:v>
                </c:pt>
                <c:pt idx="76">
                  <c:v>188.45910200372171</c:v>
                </c:pt>
                <c:pt idx="77">
                  <c:v>182.13271344489172</c:v>
                </c:pt>
                <c:pt idx="78">
                  <c:v>182.49612035481815</c:v>
                </c:pt>
                <c:pt idx="79">
                  <c:v>181.49996623005063</c:v>
                </c:pt>
                <c:pt idx="80">
                  <c:v>181.26073345210548</c:v>
                </c:pt>
                <c:pt idx="81">
                  <c:v>183.66437108297055</c:v>
                </c:pt>
                <c:pt idx="82">
                  <c:v>237.18970338729849</c:v>
                </c:pt>
                <c:pt idx="83">
                  <c:v>286.84433372181604</c:v>
                </c:pt>
                <c:pt idx="84">
                  <c:v>220.00579859355645</c:v>
                </c:pt>
                <c:pt idx="85">
                  <c:v>200.14899974618876</c:v>
                </c:pt>
                <c:pt idx="86">
                  <c:v>211.26821706214886</c:v>
                </c:pt>
                <c:pt idx="87">
                  <c:v>255.98552014060789</c:v>
                </c:pt>
                <c:pt idx="88">
                  <c:v>220.78631887909708</c:v>
                </c:pt>
                <c:pt idx="89">
                  <c:v>387.93949163632129</c:v>
                </c:pt>
                <c:pt idx="90">
                  <c:v>292.61815898624275</c:v>
                </c:pt>
                <c:pt idx="91">
                  <c:v>234.45880212620426</c:v>
                </c:pt>
                <c:pt idx="92">
                  <c:v>570.03345018532275</c:v>
                </c:pt>
                <c:pt idx="93">
                  <c:v>780.57615997857033</c:v>
                </c:pt>
                <c:pt idx="96">
                  <c:v>921.8194613332231</c:v>
                </c:pt>
                <c:pt idx="97">
                  <c:v>465.15402467250516</c:v>
                </c:pt>
                <c:pt idx="98">
                  <c:v>402.62531672190607</c:v>
                </c:pt>
                <c:pt idx="99">
                  <c:v>506.11211477005452</c:v>
                </c:pt>
                <c:pt idx="100">
                  <c:v>320.89331101438802</c:v>
                </c:pt>
                <c:pt idx="101">
                  <c:v>261.80542612794483</c:v>
                </c:pt>
                <c:pt idx="102">
                  <c:v>244.57069687974806</c:v>
                </c:pt>
                <c:pt idx="103">
                  <c:v>236.09314893593202</c:v>
                </c:pt>
                <c:pt idx="104">
                  <c:v>232.23802410633706</c:v>
                </c:pt>
                <c:pt idx="105">
                  <c:v>234.49721017231249</c:v>
                </c:pt>
                <c:pt idx="106">
                  <c:v>239.79332792775114</c:v>
                </c:pt>
                <c:pt idx="107">
                  <c:v>232.08945604061972</c:v>
                </c:pt>
                <c:pt idx="108">
                  <c:v>229.60776843954932</c:v>
                </c:pt>
                <c:pt idx="109">
                  <c:v>238.03442152785283</c:v>
                </c:pt>
                <c:pt idx="110">
                  <c:v>239.58984237376373</c:v>
                </c:pt>
                <c:pt idx="111">
                  <c:v>232.93699516564564</c:v>
                </c:pt>
                <c:pt idx="112">
                  <c:v>236.99488095526098</c:v>
                </c:pt>
                <c:pt idx="113">
                  <c:v>235.84502896341542</c:v>
                </c:pt>
                <c:pt idx="114">
                  <c:v>238.27062150656869</c:v>
                </c:pt>
                <c:pt idx="115">
                  <c:v>263.11265660030256</c:v>
                </c:pt>
                <c:pt idx="116">
                  <c:v>251.27807262278134</c:v>
                </c:pt>
                <c:pt idx="117">
                  <c:v>256.1396815809162</c:v>
                </c:pt>
                <c:pt idx="118">
                  <c:v>260.90016500687244</c:v>
                </c:pt>
                <c:pt idx="119">
                  <c:v>275.39201896377244</c:v>
                </c:pt>
                <c:pt idx="120">
                  <c:v>230.43734880343692</c:v>
                </c:pt>
                <c:pt idx="121">
                  <c:v>225.85101191790892</c:v>
                </c:pt>
                <c:pt idx="122">
                  <c:v>231.04167980129816</c:v>
                </c:pt>
                <c:pt idx="123">
                  <c:v>236.92686660257056</c:v>
                </c:pt>
                <c:pt idx="124">
                  <c:v>239.9779296084387</c:v>
                </c:pt>
                <c:pt idx="125">
                  <c:v>240.3913224079011</c:v>
                </c:pt>
                <c:pt idx="126">
                  <c:v>251.00293637162645</c:v>
                </c:pt>
                <c:pt idx="127">
                  <c:v>243.64892421940283</c:v>
                </c:pt>
                <c:pt idx="128">
                  <c:v>232.04574942395769</c:v>
                </c:pt>
                <c:pt idx="129">
                  <c:v>227.75466997325546</c:v>
                </c:pt>
                <c:pt idx="130">
                  <c:v>229.29824459053256</c:v>
                </c:pt>
                <c:pt idx="131">
                  <c:v>232.89302064434082</c:v>
                </c:pt>
                <c:pt idx="132">
                  <c:v>240.30129644143915</c:v>
                </c:pt>
                <c:pt idx="133">
                  <c:v>238.85994139337589</c:v>
                </c:pt>
                <c:pt idx="134">
                  <c:v>236.57326155749334</c:v>
                </c:pt>
                <c:pt idx="135">
                  <c:v>259.57354948449091</c:v>
                </c:pt>
                <c:pt idx="136">
                  <c:v>630.71918998528997</c:v>
                </c:pt>
                <c:pt idx="137">
                  <c:v>443.16521710674783</c:v>
                </c:pt>
                <c:pt idx="138">
                  <c:v>253.44098148479236</c:v>
                </c:pt>
                <c:pt idx="139">
                  <c:v>245.5744574990982</c:v>
                </c:pt>
                <c:pt idx="140">
                  <c:v>250.2329668420054</c:v>
                </c:pt>
                <c:pt idx="141">
                  <c:v>254.65862117903282</c:v>
                </c:pt>
                <c:pt idx="142">
                  <c:v>255.64288214113506</c:v>
                </c:pt>
                <c:pt idx="143">
                  <c:v>260.27423636934947</c:v>
                </c:pt>
                <c:pt idx="144">
                  <c:v>256.75567887269716</c:v>
                </c:pt>
                <c:pt idx="145">
                  <c:v>263.4549892473193</c:v>
                </c:pt>
                <c:pt idx="146">
                  <c:v>264.47969772607235</c:v>
                </c:pt>
                <c:pt idx="147">
                  <c:v>251.74229501304285</c:v>
                </c:pt>
                <c:pt idx="148">
                  <c:v>275.39030003620513</c:v>
                </c:pt>
                <c:pt idx="149">
                  <c:v>269.13700638183411</c:v>
                </c:pt>
                <c:pt idx="150">
                  <c:v>260.38644798617008</c:v>
                </c:pt>
                <c:pt idx="151">
                  <c:v>261.38515545286526</c:v>
                </c:pt>
                <c:pt idx="152">
                  <c:v>270.14202156906492</c:v>
                </c:pt>
                <c:pt idx="153">
                  <c:v>267.61208632247968</c:v>
                </c:pt>
                <c:pt idx="154">
                  <c:v>251.37204190821333</c:v>
                </c:pt>
                <c:pt idx="155">
                  <c:v>249.79143549767207</c:v>
                </c:pt>
                <c:pt idx="156">
                  <c:v>252.2051818121916</c:v>
                </c:pt>
                <c:pt idx="157">
                  <c:v>254.68710106883117</c:v>
                </c:pt>
                <c:pt idx="158">
                  <c:v>248.18650590397331</c:v>
                </c:pt>
                <c:pt idx="159">
                  <c:v>260.90536942811536</c:v>
                </c:pt>
                <c:pt idx="160">
                  <c:v>281.23447772896094</c:v>
                </c:pt>
                <c:pt idx="161">
                  <c:v>269.0309714509138</c:v>
                </c:pt>
                <c:pt idx="162">
                  <c:v>240.22429208874647</c:v>
                </c:pt>
                <c:pt idx="163">
                  <c:v>246.09387828279134</c:v>
                </c:pt>
                <c:pt idx="164">
                  <c:v>277.51968866246267</c:v>
                </c:pt>
                <c:pt idx="165">
                  <c:v>279.92072636688238</c:v>
                </c:pt>
                <c:pt idx="166">
                  <c:v>269.7094814043316</c:v>
                </c:pt>
                <c:pt idx="167">
                  <c:v>266.02856353028523</c:v>
                </c:pt>
                <c:pt idx="168">
                  <c:v>284.45958446981234</c:v>
                </c:pt>
                <c:pt idx="169">
                  <c:v>291.1109389200883</c:v>
                </c:pt>
                <c:pt idx="170">
                  <c:v>292.23965144708029</c:v>
                </c:pt>
                <c:pt idx="171">
                  <c:v>268.8903195821303</c:v>
                </c:pt>
                <c:pt idx="172">
                  <c:v>292.42507425487952</c:v>
                </c:pt>
                <c:pt idx="173">
                  <c:v>303.40994868959729</c:v>
                </c:pt>
                <c:pt idx="174">
                  <c:v>304.17060094800121</c:v>
                </c:pt>
                <c:pt idx="175">
                  <c:v>308.75919945428819</c:v>
                </c:pt>
                <c:pt idx="176">
                  <c:v>292.08002983217909</c:v>
                </c:pt>
                <c:pt idx="177">
                  <c:v>276.05839391920659</c:v>
                </c:pt>
                <c:pt idx="178">
                  <c:v>285.43235970897405</c:v>
                </c:pt>
                <c:pt idx="179">
                  <c:v>295.05419731999041</c:v>
                </c:pt>
                <c:pt idx="180">
                  <c:v>303.98787031818415</c:v>
                </c:pt>
                <c:pt idx="181">
                  <c:v>321.85746676980227</c:v>
                </c:pt>
                <c:pt idx="182">
                  <c:v>325.50164457176027</c:v>
                </c:pt>
                <c:pt idx="183">
                  <c:v>323.01591087091305</c:v>
                </c:pt>
                <c:pt idx="184">
                  <c:v>321.66440508765726</c:v>
                </c:pt>
                <c:pt idx="185">
                  <c:v>340.51173394128733</c:v>
                </c:pt>
                <c:pt idx="186">
                  <c:v>352.36707179441623</c:v>
                </c:pt>
                <c:pt idx="187">
                  <c:v>341.66845362898681</c:v>
                </c:pt>
                <c:pt idx="188">
                  <c:v>331.18130586793222</c:v>
                </c:pt>
                <c:pt idx="189">
                  <c:v>352.40109460497712</c:v>
                </c:pt>
                <c:pt idx="190">
                  <c:v>368.93605779885462</c:v>
                </c:pt>
                <c:pt idx="191">
                  <c:v>426.25582693132645</c:v>
                </c:pt>
                <c:pt idx="192">
                  <c:v>388.73328929447058</c:v>
                </c:pt>
                <c:pt idx="193">
                  <c:v>369.27690603278791</c:v>
                </c:pt>
                <c:pt idx="194">
                  <c:v>356.3912973762678</c:v>
                </c:pt>
                <c:pt idx="195">
                  <c:v>332.41649504859583</c:v>
                </c:pt>
                <c:pt idx="196">
                  <c:v>347.66757855758755</c:v>
                </c:pt>
                <c:pt idx="197">
                  <c:v>383.85823365118023</c:v>
                </c:pt>
                <c:pt idx="198">
                  <c:v>359.6130342792016</c:v>
                </c:pt>
                <c:pt idx="199">
                  <c:v>364.90164362695191</c:v>
                </c:pt>
                <c:pt idx="200">
                  <c:v>388.02182793058489</c:v>
                </c:pt>
                <c:pt idx="201">
                  <c:v>351.45958984537265</c:v>
                </c:pt>
                <c:pt idx="202">
                  <c:v>337.98346631920089</c:v>
                </c:pt>
                <c:pt idx="203">
                  <c:v>324.17163784155275</c:v>
                </c:pt>
                <c:pt idx="204">
                  <c:v>334.79105193413488</c:v>
                </c:pt>
                <c:pt idx="205">
                  <c:v>344.71074690642951</c:v>
                </c:pt>
                <c:pt idx="206">
                  <c:v>348.36012491079919</c:v>
                </c:pt>
                <c:pt idx="207">
                  <c:v>357.27039682338017</c:v>
                </c:pt>
                <c:pt idx="208">
                  <c:v>357.13227609652461</c:v>
                </c:pt>
                <c:pt idx="209">
                  <c:v>353.64636563815242</c:v>
                </c:pt>
                <c:pt idx="210">
                  <c:v>363.52445899115435</c:v>
                </c:pt>
                <c:pt idx="211">
                  <c:v>357.94979157673509</c:v>
                </c:pt>
                <c:pt idx="212">
                  <c:v>372.45083233819486</c:v>
                </c:pt>
                <c:pt idx="213">
                  <c:v>378.41286772348542</c:v>
                </c:pt>
                <c:pt idx="214">
                  <c:v>377.69087815320768</c:v>
                </c:pt>
                <c:pt idx="215">
                  <c:v>374.6293678084848</c:v>
                </c:pt>
                <c:pt idx="216">
                  <c:v>383.83172656914894</c:v>
                </c:pt>
                <c:pt idx="217">
                  <c:v>382.00901850102611</c:v>
                </c:pt>
                <c:pt idx="218">
                  <c:v>390.00377619956708</c:v>
                </c:pt>
                <c:pt idx="219">
                  <c:v>389.56144345687318</c:v>
                </c:pt>
                <c:pt idx="220">
                  <c:v>386.87088537787338</c:v>
                </c:pt>
                <c:pt idx="221">
                  <c:v>392.31579251914735</c:v>
                </c:pt>
                <c:pt idx="222">
                  <c:v>397.24703372430878</c:v>
                </c:pt>
                <c:pt idx="223">
                  <c:v>398.24112443094396</c:v>
                </c:pt>
                <c:pt idx="224">
                  <c:v>407.92594791325826</c:v>
                </c:pt>
                <c:pt idx="225">
                  <c:v>412.84389671645454</c:v>
                </c:pt>
                <c:pt idx="226">
                  <c:v>416.62241739965481</c:v>
                </c:pt>
                <c:pt idx="227">
                  <c:v>419.35511360626049</c:v>
                </c:pt>
                <c:pt idx="228">
                  <c:v>425.08834008544835</c:v>
                </c:pt>
                <c:pt idx="229">
                  <c:v>436.03970475090631</c:v>
                </c:pt>
                <c:pt idx="230">
                  <c:v>437.80862561686803</c:v>
                </c:pt>
                <c:pt idx="231">
                  <c:v>442.50932002141963</c:v>
                </c:pt>
                <c:pt idx="232">
                  <c:v>449.83439223041165</c:v>
                </c:pt>
                <c:pt idx="233">
                  <c:v>456.55334896252464</c:v>
                </c:pt>
                <c:pt idx="234">
                  <c:v>467.69712111721833</c:v>
                </c:pt>
                <c:pt idx="235">
                  <c:v>476.57763763914051</c:v>
                </c:pt>
                <c:pt idx="236">
                  <c:v>485.89960105527132</c:v>
                </c:pt>
                <c:pt idx="237">
                  <c:v>496.6493119293192</c:v>
                </c:pt>
                <c:pt idx="238">
                  <c:v>492.54199058909796</c:v>
                </c:pt>
                <c:pt idx="239">
                  <c:v>495.42203035772809</c:v>
                </c:pt>
                <c:pt idx="240">
                  <c:v>495.35064988076425</c:v>
                </c:pt>
                <c:pt idx="241">
                  <c:v>523.0970113276984</c:v>
                </c:pt>
                <c:pt idx="242">
                  <c:v>485.91565708481772</c:v>
                </c:pt>
                <c:pt idx="243">
                  <c:v>445.71124734629728</c:v>
                </c:pt>
                <c:pt idx="244">
                  <c:v>442.97445775636947</c:v>
                </c:pt>
                <c:pt idx="245">
                  <c:v>435.71924910045232</c:v>
                </c:pt>
                <c:pt idx="246">
                  <c:v>433.58972909003842</c:v>
                </c:pt>
                <c:pt idx="247">
                  <c:v>438.44353756980263</c:v>
                </c:pt>
                <c:pt idx="248">
                  <c:v>438.39295790247814</c:v>
                </c:pt>
                <c:pt idx="249">
                  <c:v>450.04577958273103</c:v>
                </c:pt>
                <c:pt idx="250">
                  <c:v>459.90625584439721</c:v>
                </c:pt>
                <c:pt idx="251">
                  <c:v>461.18346568653493</c:v>
                </c:pt>
                <c:pt idx="252">
                  <c:v>467.34080055819641</c:v>
                </c:pt>
                <c:pt idx="253">
                  <c:v>466.95046983961834</c:v>
                </c:pt>
                <c:pt idx="254">
                  <c:v>467.51235995422633</c:v>
                </c:pt>
                <c:pt idx="255">
                  <c:v>473.77369887411953</c:v>
                </c:pt>
                <c:pt idx="256">
                  <c:v>481.82738321259933</c:v>
                </c:pt>
                <c:pt idx="257">
                  <c:v>489.174980644649</c:v>
                </c:pt>
                <c:pt idx="258">
                  <c:v>497.3072518111681</c:v>
                </c:pt>
                <c:pt idx="259">
                  <c:v>493.7465220349327</c:v>
                </c:pt>
                <c:pt idx="260">
                  <c:v>488.91346708126974</c:v>
                </c:pt>
                <c:pt idx="261">
                  <c:v>489.86826437388169</c:v>
                </c:pt>
                <c:pt idx="262">
                  <c:v>480.10943667162553</c:v>
                </c:pt>
                <c:pt idx="263">
                  <c:v>488.99689129045936</c:v>
                </c:pt>
                <c:pt idx="264">
                  <c:v>490.78430476079797</c:v>
                </c:pt>
                <c:pt idx="265">
                  <c:v>492.40300354868219</c:v>
                </c:pt>
                <c:pt idx="266">
                  <c:v>486.0769067110279</c:v>
                </c:pt>
                <c:pt idx="267">
                  <c:v>491.48424485168994</c:v>
                </c:pt>
                <c:pt idx="268">
                  <c:v>482.89430858940591</c:v>
                </c:pt>
                <c:pt idx="269">
                  <c:v>486.23312027289091</c:v>
                </c:pt>
                <c:pt idx="270">
                  <c:v>487.32196872557654</c:v>
                </c:pt>
                <c:pt idx="271">
                  <c:v>486.34747744240047</c:v>
                </c:pt>
                <c:pt idx="272">
                  <c:v>491.46823413965598</c:v>
                </c:pt>
                <c:pt idx="273">
                  <c:v>475.72307356410272</c:v>
                </c:pt>
                <c:pt idx="274">
                  <c:v>486.1211871582633</c:v>
                </c:pt>
                <c:pt idx="275">
                  <c:v>484.96498086137836</c:v>
                </c:pt>
                <c:pt idx="276">
                  <c:v>480.3361799750918</c:v>
                </c:pt>
                <c:pt idx="277">
                  <c:v>484.53447122981976</c:v>
                </c:pt>
                <c:pt idx="278">
                  <c:v>486.84335111463457</c:v>
                </c:pt>
                <c:pt idx="279">
                  <c:v>492.16373198763091</c:v>
                </c:pt>
                <c:pt idx="280">
                  <c:v>497.179038812844</c:v>
                </c:pt>
                <c:pt idx="281">
                  <c:v>489.1388916634665</c:v>
                </c:pt>
                <c:pt idx="282">
                  <c:v>503.32277957544113</c:v>
                </c:pt>
                <c:pt idx="283">
                  <c:v>1005.547358327514</c:v>
                </c:pt>
                <c:pt idx="284">
                  <c:v>596.39642724220619</c:v>
                </c:pt>
                <c:pt idx="285">
                  <c:v>767.28333184986104</c:v>
                </c:pt>
                <c:pt idx="286">
                  <c:v>679.86003344689789</c:v>
                </c:pt>
                <c:pt idx="287">
                  <c:v>505.62071620642212</c:v>
                </c:pt>
                <c:pt idx="288">
                  <c:v>429.02251481098028</c:v>
                </c:pt>
                <c:pt idx="289">
                  <c:v>345.04692364472174</c:v>
                </c:pt>
                <c:pt idx="290">
                  <c:v>354.30040891646752</c:v>
                </c:pt>
                <c:pt idx="291">
                  <c:v>513.18983580653924</c:v>
                </c:pt>
                <c:pt idx="292">
                  <c:v>674.69151568282439</c:v>
                </c:pt>
                <c:pt idx="293">
                  <c:v>783.41034159216247</c:v>
                </c:pt>
                <c:pt idx="294">
                  <c:v>829.46874006313101</c:v>
                </c:pt>
                <c:pt idx="295">
                  <c:v>903.2501227119609</c:v>
                </c:pt>
                <c:pt idx="296">
                  <c:v>936.67600801709614</c:v>
                </c:pt>
                <c:pt idx="297">
                  <c:v>1008.0259771803946</c:v>
                </c:pt>
                <c:pt idx="298">
                  <c:v>1082.1990994235048</c:v>
                </c:pt>
                <c:pt idx="299">
                  <c:v>1199.8940719681977</c:v>
                </c:pt>
                <c:pt idx="300">
                  <c:v>1257.9476534325688</c:v>
                </c:pt>
                <c:pt idx="301">
                  <c:v>1348.1091707725827</c:v>
                </c:pt>
                <c:pt idx="302">
                  <c:v>1477.1504685929538</c:v>
                </c:pt>
                <c:pt idx="303">
                  <c:v>1511.4760646463694</c:v>
                </c:pt>
                <c:pt idx="304">
                  <c:v>1731.811088793635</c:v>
                </c:pt>
                <c:pt idx="305">
                  <c:v>1925.0061217439059</c:v>
                </c:pt>
                <c:pt idx="306">
                  <c:v>2271.6477040586574</c:v>
                </c:pt>
                <c:pt idx="307">
                  <c:v>2453.8610096939269</c:v>
                </c:pt>
                <c:pt idx="308">
                  <c:v>2526.5442613388163</c:v>
                </c:pt>
                <c:pt idx="309">
                  <c:v>2425.1863298072076</c:v>
                </c:pt>
                <c:pt idx="310">
                  <c:v>2304.8597034049822</c:v>
                </c:pt>
                <c:pt idx="311">
                  <c:v>2244.349550551668</c:v>
                </c:pt>
                <c:pt idx="312">
                  <c:v>2112.7580776989462</c:v>
                </c:pt>
                <c:pt idx="313">
                  <c:v>2048.6828807154643</c:v>
                </c:pt>
                <c:pt idx="314">
                  <c:v>1977.2447404657655</c:v>
                </c:pt>
                <c:pt idx="315">
                  <c:v>1951.7777593346032</c:v>
                </c:pt>
                <c:pt idx="316">
                  <c:v>1993.4849948161645</c:v>
                </c:pt>
                <c:pt idx="317">
                  <c:v>2368.6937454750441</c:v>
                </c:pt>
                <c:pt idx="318">
                  <c:v>2422.4435495635644</c:v>
                </c:pt>
                <c:pt idx="319">
                  <c:v>2746.7189669384402</c:v>
                </c:pt>
                <c:pt idx="320">
                  <c:v>2664.7503628809059</c:v>
                </c:pt>
                <c:pt idx="321">
                  <c:v>2302.0463698653157</c:v>
                </c:pt>
                <c:pt idx="322">
                  <c:v>2268.3722747827524</c:v>
                </c:pt>
                <c:pt idx="323">
                  <c:v>2287.0217049226003</c:v>
                </c:pt>
                <c:pt idx="324">
                  <c:v>2048.8660313486034</c:v>
                </c:pt>
                <c:pt idx="325">
                  <c:v>2066.7637403440417</c:v>
                </c:pt>
                <c:pt idx="326">
                  <c:v>1914.0576134381292</c:v>
                </c:pt>
                <c:pt idx="327">
                  <c:v>1870.9214177284784</c:v>
                </c:pt>
                <c:pt idx="328">
                  <c:v>1679.6434763871346</c:v>
                </c:pt>
                <c:pt idx="329">
                  <c:v>1596.0079155607566</c:v>
                </c:pt>
                <c:pt idx="330">
                  <c:v>1576.6240441107025</c:v>
                </c:pt>
                <c:pt idx="331">
                  <c:v>1572.0336618244321</c:v>
                </c:pt>
                <c:pt idx="332">
                  <c:v>1554.9246005145999</c:v>
                </c:pt>
                <c:pt idx="333">
                  <c:v>1539.727489278828</c:v>
                </c:pt>
                <c:pt idx="334">
                  <c:v>1561.4802996368483</c:v>
                </c:pt>
                <c:pt idx="335">
                  <c:v>1526.6916233437048</c:v>
                </c:pt>
                <c:pt idx="336">
                  <c:v>1561.9372884707536</c:v>
                </c:pt>
                <c:pt idx="337">
                  <c:v>1639.5191577495373</c:v>
                </c:pt>
                <c:pt idx="338">
                  <c:v>1608.6479852479222</c:v>
                </c:pt>
                <c:pt idx="339">
                  <c:v>1535.9872136396345</c:v>
                </c:pt>
                <c:pt idx="340">
                  <c:v>1533.6924423032403</c:v>
                </c:pt>
                <c:pt idx="341">
                  <c:v>1627.1274879351438</c:v>
                </c:pt>
                <c:pt idx="342">
                  <c:v>1723.8427206672129</c:v>
                </c:pt>
                <c:pt idx="343">
                  <c:v>1759.1663888304292</c:v>
                </c:pt>
                <c:pt idx="344">
                  <c:v>1588.8742505846142</c:v>
                </c:pt>
                <c:pt idx="345">
                  <c:v>1756.8828575123393</c:v>
                </c:pt>
                <c:pt idx="346">
                  <c:v>1869.002895087491</c:v>
                </c:pt>
                <c:pt idx="347">
                  <c:v>1834.302622235351</c:v>
                </c:pt>
                <c:pt idx="348">
                  <c:v>1902.4362535997814</c:v>
                </c:pt>
                <c:pt idx="349">
                  <c:v>1826.6357003564406</c:v>
                </c:pt>
                <c:pt idx="350">
                  <c:v>1817.9937631185899</c:v>
                </c:pt>
                <c:pt idx="351">
                  <c:v>1919.8907326200549</c:v>
                </c:pt>
                <c:pt idx="352">
                  <c:v>1904.5231688073359</c:v>
                </c:pt>
                <c:pt idx="353">
                  <c:v>1988.771724539966</c:v>
                </c:pt>
                <c:pt idx="354">
                  <c:v>1891.8201158265608</c:v>
                </c:pt>
                <c:pt idx="355">
                  <c:v>1849.1871856481982</c:v>
                </c:pt>
                <c:pt idx="356">
                  <c:v>1867.3362287728037</c:v>
                </c:pt>
                <c:pt idx="357">
                  <c:v>1940.8503587009129</c:v>
                </c:pt>
                <c:pt idx="358">
                  <c:v>1902.9178546729459</c:v>
                </c:pt>
                <c:pt idx="359">
                  <c:v>1813.071487310448</c:v>
                </c:pt>
                <c:pt idx="360">
                  <c:v>1740.5430289677267</c:v>
                </c:pt>
                <c:pt idx="361">
                  <c:v>1802.4658537960427</c:v>
                </c:pt>
                <c:pt idx="362">
                  <c:v>1838.3118504056947</c:v>
                </c:pt>
                <c:pt idx="363">
                  <c:v>1846.055248061439</c:v>
                </c:pt>
                <c:pt idx="364">
                  <c:v>1897.6885562873533</c:v>
                </c:pt>
                <c:pt idx="365">
                  <c:v>1958.443059986467</c:v>
                </c:pt>
                <c:pt idx="366">
                  <c:v>1878.8209148002966</c:v>
                </c:pt>
                <c:pt idx="367">
                  <c:v>1903.1732560533346</c:v>
                </c:pt>
                <c:pt idx="368">
                  <c:v>1916.0371421521775</c:v>
                </c:pt>
                <c:pt idx="369">
                  <c:v>1984.2562849604699</c:v>
                </c:pt>
                <c:pt idx="370">
                  <c:v>2148.7657124948701</c:v>
                </c:pt>
                <c:pt idx="371">
                  <c:v>2390.5447278606598</c:v>
                </c:pt>
                <c:pt idx="372">
                  <c:v>2933.2111649997014</c:v>
                </c:pt>
                <c:pt idx="373">
                  <c:v>3095.7387181423387</c:v>
                </c:pt>
                <c:pt idx="374">
                  <c:v>2986.8514233862393</c:v>
                </c:pt>
                <c:pt idx="375">
                  <c:v>2903.5417374172985</c:v>
                </c:pt>
                <c:pt idx="376">
                  <c:v>3108.374850326888</c:v>
                </c:pt>
                <c:pt idx="377">
                  <c:v>3154.5115176415693</c:v>
                </c:pt>
                <c:pt idx="378">
                  <c:v>3124.4290380120083</c:v>
                </c:pt>
                <c:pt idx="379">
                  <c:v>3144.4212609955925</c:v>
                </c:pt>
                <c:pt idx="380">
                  <c:v>3227.3246752359373</c:v>
                </c:pt>
                <c:pt idx="381">
                  <c:v>3315.488399592627</c:v>
                </c:pt>
                <c:pt idx="382">
                  <c:v>3588.9367689748096</c:v>
                </c:pt>
                <c:pt idx="383">
                  <c:v>3843.6903163196948</c:v>
                </c:pt>
                <c:pt idx="384">
                  <c:v>3765.9980165389943</c:v>
                </c:pt>
                <c:pt idx="385">
                  <c:v>3559.7700231318308</c:v>
                </c:pt>
                <c:pt idx="386">
                  <c:v>3432.7992489799121</c:v>
                </c:pt>
                <c:pt idx="387">
                  <c:v>3496.0700803354639</c:v>
                </c:pt>
                <c:pt idx="388">
                  <c:v>3542.9093318053974</c:v>
                </c:pt>
                <c:pt idx="389">
                  <c:v>3690.9917958647238</c:v>
                </c:pt>
                <c:pt idx="390">
                  <c:v>3763.7946386839908</c:v>
                </c:pt>
                <c:pt idx="391">
                  <c:v>3857.4954919118395</c:v>
                </c:pt>
                <c:pt idx="392">
                  <c:v>3380.4570281883316</c:v>
                </c:pt>
                <c:pt idx="393">
                  <c:v>3131.5548039915789</c:v>
                </c:pt>
                <c:pt idx="394">
                  <c:v>3167.5233107349277</c:v>
                </c:pt>
                <c:pt idx="395">
                  <c:v>3175.7890503181961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5-40FB-92CC-E37C5193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'019C'!$O$14:$O$755</c:f>
              <c:numCache>
                <c:formatCode>0.0</c:formatCode>
                <c:ptCount val="742"/>
                <c:pt idx="0">
                  <c:v>2.1654425612052712</c:v>
                </c:pt>
                <c:pt idx="1">
                  <c:v>2.3511299435028268</c:v>
                </c:pt>
                <c:pt idx="2">
                  <c:v>2.6433145009416559</c:v>
                </c:pt>
                <c:pt idx="3">
                  <c:v>2.0616760828625695</c:v>
                </c:pt>
                <c:pt idx="4">
                  <c:v>1.7531073446327936</c:v>
                </c:pt>
                <c:pt idx="5">
                  <c:v>1.5073446327683531</c:v>
                </c:pt>
                <c:pt idx="6">
                  <c:v>3.1211864406779801</c:v>
                </c:pt>
                <c:pt idx="7">
                  <c:v>1.8978342749529222</c:v>
                </c:pt>
                <c:pt idx="8">
                  <c:v>1.3134651600753244</c:v>
                </c:pt>
                <c:pt idx="9">
                  <c:v>1.8978342749529222</c:v>
                </c:pt>
                <c:pt idx="10">
                  <c:v>1.7612994350282669</c:v>
                </c:pt>
                <c:pt idx="11">
                  <c:v>1.7312617702448245</c:v>
                </c:pt>
                <c:pt idx="12">
                  <c:v>2.719774011299426</c:v>
                </c:pt>
                <c:pt idx="13">
                  <c:v>2.400282485875727</c:v>
                </c:pt>
                <c:pt idx="14">
                  <c:v>1.2233521657250577</c:v>
                </c:pt>
                <c:pt idx="15">
                  <c:v>1.1933145009416155</c:v>
                </c:pt>
                <c:pt idx="16">
                  <c:v>1.103201506591349</c:v>
                </c:pt>
                <c:pt idx="17">
                  <c:v>1.1933145009416155</c:v>
                </c:pt>
                <c:pt idx="18">
                  <c:v>2.1900188323917513</c:v>
                </c:pt>
                <c:pt idx="19">
                  <c:v>1.1441619585687759</c:v>
                </c:pt>
                <c:pt idx="20">
                  <c:v>0.96939736346520478</c:v>
                </c:pt>
                <c:pt idx="21">
                  <c:v>1.3981167608286289</c:v>
                </c:pt>
                <c:pt idx="22">
                  <c:v>2.9983050847457595</c:v>
                </c:pt>
                <c:pt idx="23">
                  <c:v>4.6394538606403177</c:v>
                </c:pt>
                <c:pt idx="24">
                  <c:v>3.0747645951035913</c:v>
                </c:pt>
                <c:pt idx="25">
                  <c:v>1.8978342749529222</c:v>
                </c:pt>
                <c:pt idx="26">
                  <c:v>1.515536723163887</c:v>
                </c:pt>
                <c:pt idx="27">
                  <c:v>1.00762711864406</c:v>
                </c:pt>
                <c:pt idx="28">
                  <c:v>1.0431261770245248</c:v>
                </c:pt>
                <c:pt idx="29">
                  <c:v>2.7225047080979374</c:v>
                </c:pt>
                <c:pt idx="30">
                  <c:v>2.8098870056497534</c:v>
                </c:pt>
                <c:pt idx="31">
                  <c:v>1.2178907721280958</c:v>
                </c:pt>
                <c:pt idx="32">
                  <c:v>1.1223163841808068</c:v>
                </c:pt>
                <c:pt idx="33">
                  <c:v>1.0485875706214867</c:v>
                </c:pt>
                <c:pt idx="34">
                  <c:v>1.3571563088512626</c:v>
                </c:pt>
                <c:pt idx="35">
                  <c:v>0.92843691148777785</c:v>
                </c:pt>
                <c:pt idx="36">
                  <c:v>1.0485875706214867</c:v>
                </c:pt>
                <c:pt idx="37">
                  <c:v>1.3134651600753244</c:v>
                </c:pt>
                <c:pt idx="38">
                  <c:v>7.7032956685499245</c:v>
                </c:pt>
                <c:pt idx="39">
                  <c:v>4.0195856873823157</c:v>
                </c:pt>
                <c:pt idx="40">
                  <c:v>1.9551789077212958</c:v>
                </c:pt>
                <c:pt idx="41">
                  <c:v>4.6995291902072029</c:v>
                </c:pt>
                <c:pt idx="42">
                  <c:v>4.8633709981167881</c:v>
                </c:pt>
                <c:pt idx="43">
                  <c:v>2.2036723163841865</c:v>
                </c:pt>
                <c:pt idx="44">
                  <c:v>2.3292843691149181</c:v>
                </c:pt>
                <c:pt idx="45">
                  <c:v>2.0917137476459509</c:v>
                </c:pt>
                <c:pt idx="46">
                  <c:v>2.1954802259887134</c:v>
                </c:pt>
                <c:pt idx="47">
                  <c:v>2.0753295668550047</c:v>
                </c:pt>
                <c:pt idx="48">
                  <c:v>2.0944444444444619</c:v>
                </c:pt>
                <c:pt idx="49">
                  <c:v>2.0343691148775775</c:v>
                </c:pt>
                <c:pt idx="50">
                  <c:v>2.1135593220339199</c:v>
                </c:pt>
                <c:pt idx="51">
                  <c:v>2.132674199623378</c:v>
                </c:pt>
                <c:pt idx="52">
                  <c:v>2.0261770244821045</c:v>
                </c:pt>
                <c:pt idx="53">
                  <c:v>2.3948210922787649</c:v>
                </c:pt>
                <c:pt idx="54">
                  <c:v>2.2855932203389799</c:v>
                </c:pt>
                <c:pt idx="55">
                  <c:v>2.3838983050847804</c:v>
                </c:pt>
                <c:pt idx="56">
                  <c:v>2.6651600753295646</c:v>
                </c:pt>
                <c:pt idx="57">
                  <c:v>2.6241996233521983</c:v>
                </c:pt>
                <c:pt idx="58">
                  <c:v>2.6651600753295646</c:v>
                </c:pt>
                <c:pt idx="59">
                  <c:v>2.6979284369115182</c:v>
                </c:pt>
                <c:pt idx="60">
                  <c:v>3.0474576271186598</c:v>
                </c:pt>
                <c:pt idx="61">
                  <c:v>2.8399246704331356</c:v>
                </c:pt>
                <c:pt idx="62">
                  <c:v>2.7853107344632733</c:v>
                </c:pt>
                <c:pt idx="63">
                  <c:v>2.6733521657250376</c:v>
                </c:pt>
                <c:pt idx="64">
                  <c:v>2.6596986817326025</c:v>
                </c:pt>
                <c:pt idx="65">
                  <c:v>2.7661958568738152</c:v>
                </c:pt>
                <c:pt idx="66">
                  <c:v>2.7853107344632733</c:v>
                </c:pt>
                <c:pt idx="67">
                  <c:v>2.6788135593220601</c:v>
                </c:pt>
                <c:pt idx="68">
                  <c:v>2.4494350282486268</c:v>
                </c:pt>
                <c:pt idx="69">
                  <c:v>2.3729755178907954</c:v>
                </c:pt>
                <c:pt idx="70">
                  <c:v>2.21186440677966</c:v>
                </c:pt>
                <c:pt idx="71">
                  <c:v>2.2637476459510717</c:v>
                </c:pt>
                <c:pt idx="72">
                  <c:v>2.2227871939736441</c:v>
                </c:pt>
                <c:pt idx="73">
                  <c:v>2.386629001883231</c:v>
                </c:pt>
                <c:pt idx="74">
                  <c:v>2.1162900188324314</c:v>
                </c:pt>
                <c:pt idx="75">
                  <c:v>2.1736346516007443</c:v>
                </c:pt>
                <c:pt idx="76">
                  <c:v>2.1545197740113471</c:v>
                </c:pt>
                <c:pt idx="77">
                  <c:v>2.1053672316384469</c:v>
                </c:pt>
                <c:pt idx="78">
                  <c:v>2.0999058380414244</c:v>
                </c:pt>
                <c:pt idx="79">
                  <c:v>2.0999058380414244</c:v>
                </c:pt>
                <c:pt idx="80">
                  <c:v>2.1053672316384469</c:v>
                </c:pt>
                <c:pt idx="81">
                  <c:v>2.132674199623378</c:v>
                </c:pt>
                <c:pt idx="82">
                  <c:v>2.5941619585687556</c:v>
                </c:pt>
                <c:pt idx="83">
                  <c:v>3.0228813559322405</c:v>
                </c:pt>
                <c:pt idx="84">
                  <c:v>2.463088512241062</c:v>
                </c:pt>
                <c:pt idx="85">
                  <c:v>2.3019774011299874</c:v>
                </c:pt>
                <c:pt idx="86">
                  <c:v>2.403013182674238</c:v>
                </c:pt>
                <c:pt idx="87">
                  <c:v>2.7880414312617843</c:v>
                </c:pt>
                <c:pt idx="88">
                  <c:v>2.4958568738230156</c:v>
                </c:pt>
                <c:pt idx="89">
                  <c:v>3.9212806026365761</c:v>
                </c:pt>
                <c:pt idx="90">
                  <c:v>3.1184557438794687</c:v>
                </c:pt>
                <c:pt idx="91">
                  <c:v>2.6323917137476709</c:v>
                </c:pt>
                <c:pt idx="92">
                  <c:v>5.4914312617702645</c:v>
                </c:pt>
                <c:pt idx="93">
                  <c:v>7.2882297551789357</c:v>
                </c:pt>
                <c:pt idx="94">
                  <c:v>19.721092278719443</c:v>
                </c:pt>
                <c:pt idx="95">
                  <c:v>18.251977401129945</c:v>
                </c:pt>
                <c:pt idx="96">
                  <c:v>8.5334274952919014</c:v>
                </c:pt>
                <c:pt idx="97">
                  <c:v>4.6612994350282868</c:v>
                </c:pt>
                <c:pt idx="98">
                  <c:v>4.1288135593220394</c:v>
                </c:pt>
                <c:pt idx="99">
                  <c:v>5.0135593220339398</c:v>
                </c:pt>
                <c:pt idx="100">
                  <c:v>3.4516007532956641</c:v>
                </c:pt>
                <c:pt idx="101">
                  <c:v>2.9600753295668443</c:v>
                </c:pt>
                <c:pt idx="102">
                  <c:v>2.8208097928437379</c:v>
                </c:pt>
                <c:pt idx="103">
                  <c:v>2.7552730696798915</c:v>
                </c:pt>
                <c:pt idx="104">
                  <c:v>2.7279661016949603</c:v>
                </c:pt>
                <c:pt idx="105">
                  <c:v>2.7525423728813805</c:v>
                </c:pt>
                <c:pt idx="106">
                  <c:v>2.8016949152542803</c:v>
                </c:pt>
                <c:pt idx="107">
                  <c:v>2.738888888888884</c:v>
                </c:pt>
                <c:pt idx="108">
                  <c:v>2.7225047080979374</c:v>
                </c:pt>
                <c:pt idx="109">
                  <c:v>2.7962335216572578</c:v>
                </c:pt>
                <c:pt idx="110">
                  <c:v>2.812617702448204</c:v>
                </c:pt>
                <c:pt idx="111">
                  <c:v>2.7607344632768536</c:v>
                </c:pt>
                <c:pt idx="112">
                  <c:v>2.7989642184557693</c:v>
                </c:pt>
                <c:pt idx="113">
                  <c:v>2.7935028248587468</c:v>
                </c:pt>
                <c:pt idx="114">
                  <c:v>2.8180790960452269</c:v>
                </c:pt>
                <c:pt idx="115">
                  <c:v>3.0310734463277131</c:v>
                </c:pt>
                <c:pt idx="116">
                  <c:v>2.9354990583804246</c:v>
                </c:pt>
                <c:pt idx="117">
                  <c:v>2.9791902071563023</c:v>
                </c:pt>
                <c:pt idx="118">
                  <c:v>3.0037664783427824</c:v>
                </c:pt>
                <c:pt idx="119">
                  <c:v>3.1348399246704761</c:v>
                </c:pt>
                <c:pt idx="120">
                  <c:v>2.8098870056497534</c:v>
                </c:pt>
                <c:pt idx="121">
                  <c:v>2.7743879472693491</c:v>
                </c:pt>
                <c:pt idx="122">
                  <c:v>2.823540489642189</c:v>
                </c:pt>
                <c:pt idx="123">
                  <c:v>2.8781544256120508</c:v>
                </c:pt>
                <c:pt idx="124">
                  <c:v>2.908192090395493</c:v>
                </c:pt>
                <c:pt idx="125">
                  <c:v>2.9163841807909665</c:v>
                </c:pt>
                <c:pt idx="126">
                  <c:v>3.0092278719397445</c:v>
                </c:pt>
                <c:pt idx="127">
                  <c:v>2.9518832391713707</c:v>
                </c:pt>
                <c:pt idx="128">
                  <c:v>2.8590395480225927</c:v>
                </c:pt>
                <c:pt idx="129">
                  <c:v>2.8262711864407004</c:v>
                </c:pt>
                <c:pt idx="130">
                  <c:v>2.842655367231647</c:v>
                </c:pt>
                <c:pt idx="131">
                  <c:v>2.8781544256120508</c:v>
                </c:pt>
                <c:pt idx="132">
                  <c:v>2.9464218455744091</c:v>
                </c:pt>
                <c:pt idx="133">
                  <c:v>2.938229755178936</c:v>
                </c:pt>
                <c:pt idx="134">
                  <c:v>2.92457627118644</c:v>
                </c:pt>
                <c:pt idx="135">
                  <c:v>3.1239171374764916</c:v>
                </c:pt>
                <c:pt idx="136">
                  <c:v>6.283333333333327</c:v>
                </c:pt>
                <c:pt idx="137">
                  <c:v>4.7432203389830807</c:v>
                </c:pt>
                <c:pt idx="138">
                  <c:v>3.1211864406779801</c:v>
                </c:pt>
                <c:pt idx="139">
                  <c:v>3.0583804143126443</c:v>
                </c:pt>
                <c:pt idx="140">
                  <c:v>3.099340866290011</c:v>
                </c:pt>
                <c:pt idx="141">
                  <c:v>3.1375706214689263</c:v>
                </c:pt>
                <c:pt idx="142">
                  <c:v>3.1484934086629108</c:v>
                </c:pt>
                <c:pt idx="143">
                  <c:v>3.1921845574387886</c:v>
                </c:pt>
                <c:pt idx="144">
                  <c:v>3.1648775894538579</c:v>
                </c:pt>
                <c:pt idx="145">
                  <c:v>3.2249529190207422</c:v>
                </c:pt>
                <c:pt idx="146">
                  <c:v>3.2386064030131774</c:v>
                </c:pt>
                <c:pt idx="147">
                  <c:v>3.1348399246704761</c:v>
                </c:pt>
                <c:pt idx="148">
                  <c:v>3.3396421845574289</c:v>
                </c:pt>
                <c:pt idx="149">
                  <c:v>3.2986817325800626</c:v>
                </c:pt>
                <c:pt idx="150">
                  <c:v>3.2358757062147272</c:v>
                </c:pt>
                <c:pt idx="151">
                  <c:v>3.2495291902071628</c:v>
                </c:pt>
                <c:pt idx="152">
                  <c:v>3.3259887005649933</c:v>
                </c:pt>
                <c:pt idx="153">
                  <c:v>3.3096045197740471</c:v>
                </c:pt>
                <c:pt idx="154">
                  <c:v>3.175800376647842</c:v>
                </c:pt>
                <c:pt idx="155">
                  <c:v>3.1648775894538579</c:v>
                </c:pt>
                <c:pt idx="156">
                  <c:v>3.1894538606403384</c:v>
                </c:pt>
                <c:pt idx="157">
                  <c:v>3.200376647834323</c:v>
                </c:pt>
                <c:pt idx="158">
                  <c:v>3.1539548022599337</c:v>
                </c:pt>
                <c:pt idx="159">
                  <c:v>3.2686440677966195</c:v>
                </c:pt>
                <c:pt idx="160">
                  <c:v>3.4516007532956641</c:v>
                </c:pt>
                <c:pt idx="161">
                  <c:v>3.364218455743909</c:v>
                </c:pt>
                <c:pt idx="162">
                  <c:v>3.1266478342749418</c:v>
                </c:pt>
                <c:pt idx="163">
                  <c:v>3.1812617702448645</c:v>
                </c:pt>
                <c:pt idx="164">
                  <c:v>3.4516007532956641</c:v>
                </c:pt>
                <c:pt idx="165">
                  <c:v>3.4816384180791062</c:v>
                </c:pt>
                <c:pt idx="166">
                  <c:v>3.4051789077212753</c:v>
                </c:pt>
                <c:pt idx="167">
                  <c:v>3.380602636534856</c:v>
                </c:pt>
                <c:pt idx="168">
                  <c:v>3.53898305084748</c:v>
                </c:pt>
                <c:pt idx="169">
                  <c:v>3.6017890772128154</c:v>
                </c:pt>
                <c:pt idx="170">
                  <c:v>3.6154425612053114</c:v>
                </c:pt>
                <c:pt idx="171">
                  <c:v>3.4215630885122827</c:v>
                </c:pt>
                <c:pt idx="172">
                  <c:v>3.6236346516007845</c:v>
                </c:pt>
                <c:pt idx="173">
                  <c:v>3.7192090395480131</c:v>
                </c:pt>
                <c:pt idx="174">
                  <c:v>3.7301318267419976</c:v>
                </c:pt>
                <c:pt idx="175">
                  <c:v>3.7765536723163868</c:v>
                </c:pt>
                <c:pt idx="176">
                  <c:v>3.6482109227872046</c:v>
                </c:pt>
                <c:pt idx="177">
                  <c:v>3.5144067796610603</c:v>
                </c:pt>
                <c:pt idx="178">
                  <c:v>3.6072504708098383</c:v>
                </c:pt>
                <c:pt idx="179">
                  <c:v>3.6919020715630819</c:v>
                </c:pt>
                <c:pt idx="180">
                  <c:v>3.7683615819209133</c:v>
                </c:pt>
                <c:pt idx="181">
                  <c:v>3.8475517890772557</c:v>
                </c:pt>
                <c:pt idx="182">
                  <c:v>3.8803201506591489</c:v>
                </c:pt>
                <c:pt idx="183">
                  <c:v>3.8612052730696913</c:v>
                </c:pt>
                <c:pt idx="184">
                  <c:v>3.8530131826742173</c:v>
                </c:pt>
                <c:pt idx="185">
                  <c:v>4.0141242937853541</c:v>
                </c:pt>
                <c:pt idx="186">
                  <c:v>4.1206214689265668</c:v>
                </c:pt>
                <c:pt idx="187">
                  <c:v>4.0441619585687354</c:v>
                </c:pt>
                <c:pt idx="188">
                  <c:v>3.9595103578154309</c:v>
                </c:pt>
                <c:pt idx="189">
                  <c:v>4.1424670433145359</c:v>
                </c:pt>
                <c:pt idx="190">
                  <c:v>4.2871939736346647</c:v>
                </c:pt>
                <c:pt idx="191">
                  <c:v>4.7896421845574686</c:v>
                </c:pt>
                <c:pt idx="192">
                  <c:v>4.4947269303201889</c:v>
                </c:pt>
                <c:pt idx="193">
                  <c:v>4.3336158192090526</c:v>
                </c:pt>
                <c:pt idx="194">
                  <c:v>4.2271186440678399</c:v>
                </c:pt>
                <c:pt idx="195">
                  <c:v>4.0277777777777883</c:v>
                </c:pt>
                <c:pt idx="196">
                  <c:v>4.158851224105482</c:v>
                </c:pt>
                <c:pt idx="197">
                  <c:v>4.4537664783427626</c:v>
                </c:pt>
                <c:pt idx="198">
                  <c:v>4.2790018832391912</c:v>
                </c:pt>
                <c:pt idx="199">
                  <c:v>4.3336158192090526</c:v>
                </c:pt>
                <c:pt idx="200">
                  <c:v>4.5356873822975556</c:v>
                </c:pt>
                <c:pt idx="201">
                  <c:v>4.2325800376648024</c:v>
                </c:pt>
                <c:pt idx="202">
                  <c:v>4.1206214689265668</c:v>
                </c:pt>
                <c:pt idx="203">
                  <c:v>4.0032015065913695</c:v>
                </c:pt>
                <c:pt idx="204">
                  <c:v>4.0933145009416352</c:v>
                </c:pt>
                <c:pt idx="205">
                  <c:v>4.1779661016949392</c:v>
                </c:pt>
                <c:pt idx="206">
                  <c:v>4.2107344632768333</c:v>
                </c:pt>
                <c:pt idx="207">
                  <c:v>4.2844632768361528</c:v>
                </c:pt>
                <c:pt idx="208">
                  <c:v>4.2844632768361528</c:v>
                </c:pt>
                <c:pt idx="209">
                  <c:v>4.2571563088512221</c:v>
                </c:pt>
                <c:pt idx="210">
                  <c:v>4.341807909604527</c:v>
                </c:pt>
                <c:pt idx="211">
                  <c:v>4.2981167608286492</c:v>
                </c:pt>
                <c:pt idx="212">
                  <c:v>4.3363465160075654</c:v>
                </c:pt>
                <c:pt idx="213">
                  <c:v>4.3882297551789158</c:v>
                </c:pt>
                <c:pt idx="214">
                  <c:v>4.3827683615819533</c:v>
                </c:pt>
                <c:pt idx="215">
                  <c:v>4.3636534839924952</c:v>
                </c:pt>
                <c:pt idx="216">
                  <c:v>4.4510357815442507</c:v>
                </c:pt>
                <c:pt idx="217">
                  <c:v>4.4291902071563429</c:v>
                </c:pt>
                <c:pt idx="218">
                  <c:v>4.5193032015066086</c:v>
                </c:pt>
                <c:pt idx="219">
                  <c:v>4.5165725047080976</c:v>
                </c:pt>
                <c:pt idx="220">
                  <c:v>4.505649717514113</c:v>
                </c:pt>
                <c:pt idx="221">
                  <c:v>4.5629943502824863</c:v>
                </c:pt>
                <c:pt idx="222">
                  <c:v>4.6176082862523486</c:v>
                </c:pt>
                <c:pt idx="223">
                  <c:v>4.6367231638418058</c:v>
                </c:pt>
                <c:pt idx="224">
                  <c:v>4.7268361581921337</c:v>
                </c:pt>
                <c:pt idx="225">
                  <c:v>4.775988700564973</c:v>
                </c:pt>
                <c:pt idx="226">
                  <c:v>4.8142184557438892</c:v>
                </c:pt>
                <c:pt idx="227">
                  <c:v>4.8415254237288199</c:v>
                </c:pt>
                <c:pt idx="228">
                  <c:v>4.8934086629002307</c:v>
                </c:pt>
                <c:pt idx="229">
                  <c:v>4.9889830508474597</c:v>
                </c:pt>
                <c:pt idx="230">
                  <c:v>5.0080979284369169</c:v>
                </c:pt>
                <c:pt idx="231">
                  <c:v>5.0545197740113066</c:v>
                </c:pt>
                <c:pt idx="232">
                  <c:v>5.1173258003766424</c:v>
                </c:pt>
                <c:pt idx="233">
                  <c:v>5.1746704331450157</c:v>
                </c:pt>
                <c:pt idx="234">
                  <c:v>5.2702448210923043</c:v>
                </c:pt>
                <c:pt idx="235">
                  <c:v>5.3439736346516247</c:v>
                </c:pt>
                <c:pt idx="236">
                  <c:v>5.4313559322033793</c:v>
                </c:pt>
                <c:pt idx="237">
                  <c:v>5.5241996233521578</c:v>
                </c:pt>
                <c:pt idx="238">
                  <c:v>5.5187382297551961</c:v>
                </c:pt>
                <c:pt idx="239">
                  <c:v>5.5542372881355995</c:v>
                </c:pt>
                <c:pt idx="240">
                  <c:v>5.5596986817326224</c:v>
                </c:pt>
                <c:pt idx="241">
                  <c:v>5.7945386064030169</c:v>
                </c:pt>
                <c:pt idx="242">
                  <c:v>5.483239171374791</c:v>
                </c:pt>
                <c:pt idx="243">
                  <c:v>5.1637476459510312</c:v>
                </c:pt>
                <c:pt idx="244">
                  <c:v>5.1391713747646115</c:v>
                </c:pt>
                <c:pt idx="245">
                  <c:v>5.0763653483992757</c:v>
                </c:pt>
                <c:pt idx="246">
                  <c:v>5.0545197740113066</c:v>
                </c:pt>
                <c:pt idx="247">
                  <c:v>5.0954802259887337</c:v>
                </c:pt>
                <c:pt idx="248">
                  <c:v>5.1009416195856954</c:v>
                </c:pt>
                <c:pt idx="249">
                  <c:v>5.21016949152542</c:v>
                </c:pt>
                <c:pt idx="250">
                  <c:v>5.3030131826741975</c:v>
                </c:pt>
                <c:pt idx="251">
                  <c:v>5.3166666666666931</c:v>
                </c:pt>
                <c:pt idx="252">
                  <c:v>5.3740112994350673</c:v>
                </c:pt>
                <c:pt idx="253">
                  <c:v>5.3712806026365554</c:v>
                </c:pt>
                <c:pt idx="254">
                  <c:v>5.3794726930320289</c:v>
                </c:pt>
                <c:pt idx="255">
                  <c:v>5.4368173258004022</c:v>
                </c:pt>
                <c:pt idx="256">
                  <c:v>5.5105461393597226</c:v>
                </c:pt>
                <c:pt idx="257">
                  <c:v>5.5569679849341114</c:v>
                </c:pt>
                <c:pt idx="258">
                  <c:v>5.6416195856874163</c:v>
                </c:pt>
                <c:pt idx="259">
                  <c:v>5.6225047080979582</c:v>
                </c:pt>
                <c:pt idx="260">
                  <c:v>5.5870056497175531</c:v>
                </c:pt>
                <c:pt idx="261">
                  <c:v>5.6006591337099882</c:v>
                </c:pt>
                <c:pt idx="262">
                  <c:v>5.5187382297551961</c:v>
                </c:pt>
                <c:pt idx="263">
                  <c:v>5.6006591337099882</c:v>
                </c:pt>
                <c:pt idx="264">
                  <c:v>5.6252354048964692</c:v>
                </c:pt>
                <c:pt idx="265">
                  <c:v>5.6552730696798514</c:v>
                </c:pt>
                <c:pt idx="266">
                  <c:v>5.6088512241054627</c:v>
                </c:pt>
                <c:pt idx="267">
                  <c:v>5.6443502824858669</c:v>
                </c:pt>
                <c:pt idx="268">
                  <c:v>5.565160075329584</c:v>
                </c:pt>
                <c:pt idx="269">
                  <c:v>5.5979284369114781</c:v>
                </c:pt>
                <c:pt idx="270">
                  <c:v>5.6143126177024847</c:v>
                </c:pt>
                <c:pt idx="271">
                  <c:v>5.6033898305085001</c:v>
                </c:pt>
                <c:pt idx="272">
                  <c:v>5.6525423728814008</c:v>
                </c:pt>
                <c:pt idx="273">
                  <c:v>5.6443502824858669</c:v>
                </c:pt>
                <c:pt idx="274">
                  <c:v>5.7290018832391709</c:v>
                </c:pt>
                <c:pt idx="275">
                  <c:v>5.7262711864407203</c:v>
                </c:pt>
                <c:pt idx="276">
                  <c:v>5.6962335216572786</c:v>
                </c:pt>
                <c:pt idx="277">
                  <c:v>5.7344632768361929</c:v>
                </c:pt>
                <c:pt idx="278">
                  <c:v>5.7645009416195752</c:v>
                </c:pt>
                <c:pt idx="279">
                  <c:v>5.8054613935970014</c:v>
                </c:pt>
                <c:pt idx="280">
                  <c:v>5.8546139359699021</c:v>
                </c:pt>
                <c:pt idx="281">
                  <c:v>5.8000000000000398</c:v>
                </c:pt>
                <c:pt idx="282">
                  <c:v>5.9338041431261841</c:v>
                </c:pt>
                <c:pt idx="283">
                  <c:v>10.210075329566864</c:v>
                </c:pt>
                <c:pt idx="284">
                  <c:v>6.804896421845589</c:v>
                </c:pt>
                <c:pt idx="285">
                  <c:v>8.2057438794727275</c:v>
                </c:pt>
                <c:pt idx="286">
                  <c:v>7.5531073446327737</c:v>
                </c:pt>
                <c:pt idx="287">
                  <c:v>6.2205273069679912</c:v>
                </c:pt>
                <c:pt idx="288">
                  <c:v>5.5842749529190421</c:v>
                </c:pt>
                <c:pt idx="289">
                  <c:v>4.882485875706247</c:v>
                </c:pt>
                <c:pt idx="290">
                  <c:v>4.9562146892655665</c:v>
                </c:pt>
                <c:pt idx="291">
                  <c:v>6.2969868173258217</c:v>
                </c:pt>
                <c:pt idx="292">
                  <c:v>7.6705273069680313</c:v>
                </c:pt>
                <c:pt idx="293">
                  <c:v>8.6399246704331745</c:v>
                </c:pt>
                <c:pt idx="294">
                  <c:v>9.0631826741996377</c:v>
                </c:pt>
                <c:pt idx="295">
                  <c:v>9.718549905838044</c:v>
                </c:pt>
                <c:pt idx="296">
                  <c:v>10.021657250470859</c:v>
                </c:pt>
                <c:pt idx="297">
                  <c:v>10.622410546139402</c:v>
                </c:pt>
                <c:pt idx="298">
                  <c:v>11.261393596986862</c:v>
                </c:pt>
                <c:pt idx="299">
                  <c:v>12.266290018832411</c:v>
                </c:pt>
                <c:pt idx="300">
                  <c:v>12.7796610169492</c:v>
                </c:pt>
                <c:pt idx="301">
                  <c:v>13.571563088512262</c:v>
                </c:pt>
                <c:pt idx="302">
                  <c:v>14.688418079096047</c:v>
                </c:pt>
                <c:pt idx="303">
                  <c:v>15.635969868173282</c:v>
                </c:pt>
                <c:pt idx="304">
                  <c:v>17.525612052730732</c:v>
                </c:pt>
                <c:pt idx="305">
                  <c:v>19.169491525423741</c:v>
                </c:pt>
                <c:pt idx="306">
                  <c:v>22.107721280602671</c:v>
                </c:pt>
                <c:pt idx="307">
                  <c:v>23.650564971751432</c:v>
                </c:pt>
                <c:pt idx="308">
                  <c:v>24.278625235404906</c:v>
                </c:pt>
                <c:pt idx="309">
                  <c:v>23.432109227871987</c:v>
                </c:pt>
                <c:pt idx="310">
                  <c:v>22.421751412429412</c:v>
                </c:pt>
                <c:pt idx="311">
                  <c:v>21.919303201506608</c:v>
                </c:pt>
                <c:pt idx="312">
                  <c:v>20.813370998116806</c:v>
                </c:pt>
                <c:pt idx="313">
                  <c:v>20.280885122410563</c:v>
                </c:pt>
                <c:pt idx="314">
                  <c:v>19.68559322033898</c:v>
                </c:pt>
                <c:pt idx="315">
                  <c:v>19.480790960451966</c:v>
                </c:pt>
                <c:pt idx="316">
                  <c:v>19.846704331450116</c:v>
                </c:pt>
                <c:pt idx="317">
                  <c:v>23.049811676082889</c:v>
                </c:pt>
                <c:pt idx="318">
                  <c:v>23.516760828625227</c:v>
                </c:pt>
                <c:pt idx="319">
                  <c:v>26.282956685499101</c:v>
                </c:pt>
                <c:pt idx="320">
                  <c:v>25.589359698681722</c:v>
                </c:pt>
                <c:pt idx="321">
                  <c:v>22.514595103578191</c:v>
                </c:pt>
                <c:pt idx="322">
                  <c:v>22.238794726930308</c:v>
                </c:pt>
                <c:pt idx="323">
                  <c:v>22.408097928436916</c:v>
                </c:pt>
                <c:pt idx="324">
                  <c:v>20.395574387947306</c:v>
                </c:pt>
                <c:pt idx="325">
                  <c:v>20.559416195856894</c:v>
                </c:pt>
                <c:pt idx="326">
                  <c:v>19.273258003766504</c:v>
                </c:pt>
                <c:pt idx="327">
                  <c:v>18.918267419962337</c:v>
                </c:pt>
                <c:pt idx="328">
                  <c:v>17.304425612052771</c:v>
                </c:pt>
                <c:pt idx="329">
                  <c:v>16.605367231638425</c:v>
                </c:pt>
                <c:pt idx="330">
                  <c:v>16.452448210922825</c:v>
                </c:pt>
                <c:pt idx="331">
                  <c:v>16.425141242937894</c:v>
                </c:pt>
                <c:pt idx="332">
                  <c:v>16.291337099811688</c:v>
                </c:pt>
                <c:pt idx="333">
                  <c:v>16.17391713747649</c:v>
                </c:pt>
                <c:pt idx="334">
                  <c:v>16.370527306968029</c:v>
                </c:pt>
                <c:pt idx="335">
                  <c:v>16.086534839924678</c:v>
                </c:pt>
                <c:pt idx="336">
                  <c:v>16.39783427495296</c:v>
                </c:pt>
                <c:pt idx="337">
                  <c:v>17.075047080979278</c:v>
                </c:pt>
                <c:pt idx="338">
                  <c:v>16.823822975517935</c:v>
                </c:pt>
                <c:pt idx="339">
                  <c:v>16.217608286252368</c:v>
                </c:pt>
                <c:pt idx="340">
                  <c:v>16.209416195856896</c:v>
                </c:pt>
                <c:pt idx="341">
                  <c:v>17.014971751412453</c:v>
                </c:pt>
                <c:pt idx="342">
                  <c:v>17.847834274952941</c:v>
                </c:pt>
                <c:pt idx="343">
                  <c:v>18.15913370998117</c:v>
                </c:pt>
                <c:pt idx="344">
                  <c:v>16.722787193973627</c:v>
                </c:pt>
                <c:pt idx="345">
                  <c:v>18.161864406779682</c:v>
                </c:pt>
                <c:pt idx="346">
                  <c:v>19.125800376647863</c:v>
                </c:pt>
                <c:pt idx="347">
                  <c:v>18.841807909604565</c:v>
                </c:pt>
                <c:pt idx="348">
                  <c:v>19.431638418079125</c:v>
                </c:pt>
                <c:pt idx="349">
                  <c:v>18.798116760828627</c:v>
                </c:pt>
                <c:pt idx="350">
                  <c:v>18.735310734463294</c:v>
                </c:pt>
                <c:pt idx="351">
                  <c:v>19.611864406779659</c:v>
                </c:pt>
                <c:pt idx="352">
                  <c:v>19.491713747645953</c:v>
                </c:pt>
                <c:pt idx="353">
                  <c:v>20.218079096045226</c:v>
                </c:pt>
                <c:pt idx="354">
                  <c:v>19.404331450094197</c:v>
                </c:pt>
                <c:pt idx="355">
                  <c:v>19.052071563088539</c:v>
                </c:pt>
                <c:pt idx="356">
                  <c:v>19.19952919020718</c:v>
                </c:pt>
                <c:pt idx="357">
                  <c:v>19.830320150659169</c:v>
                </c:pt>
                <c:pt idx="358">
                  <c:v>19.516290018832429</c:v>
                </c:pt>
                <c:pt idx="359">
                  <c:v>18.759887005649716</c:v>
                </c:pt>
                <c:pt idx="360">
                  <c:v>18.148210922787186</c:v>
                </c:pt>
                <c:pt idx="361">
                  <c:v>18.680696798493429</c:v>
                </c:pt>
                <c:pt idx="362">
                  <c:v>18.986534839924694</c:v>
                </c:pt>
                <c:pt idx="363">
                  <c:v>19.060263653484014</c:v>
                </c:pt>
                <c:pt idx="364">
                  <c:v>19.502636534839937</c:v>
                </c:pt>
                <c:pt idx="365">
                  <c:v>20.018738229755176</c:v>
                </c:pt>
                <c:pt idx="366">
                  <c:v>19.346986817325821</c:v>
                </c:pt>
                <c:pt idx="367">
                  <c:v>19.557250470809798</c:v>
                </c:pt>
                <c:pt idx="368">
                  <c:v>19.671939736346545</c:v>
                </c:pt>
                <c:pt idx="369">
                  <c:v>20.256308851224141</c:v>
                </c:pt>
                <c:pt idx="370">
                  <c:v>21.657156308851221</c:v>
                </c:pt>
                <c:pt idx="371">
                  <c:v>23.710640301318257</c:v>
                </c:pt>
                <c:pt idx="372">
                  <c:v>28.314595103578171</c:v>
                </c:pt>
                <c:pt idx="373">
                  <c:v>29.679943502824905</c:v>
                </c:pt>
                <c:pt idx="374">
                  <c:v>28.746045197740106</c:v>
                </c:pt>
                <c:pt idx="375">
                  <c:v>28.038794726930348</c:v>
                </c:pt>
                <c:pt idx="376">
                  <c:v>29.731826741996255</c:v>
                </c:pt>
                <c:pt idx="377">
                  <c:v>30.125047080979275</c:v>
                </c:pt>
                <c:pt idx="378">
                  <c:v>29.8656308851224</c:v>
                </c:pt>
                <c:pt idx="379">
                  <c:v>30.007627118644081</c:v>
                </c:pt>
                <c:pt idx="380">
                  <c:v>30.693032015065931</c:v>
                </c:pt>
                <c:pt idx="381">
                  <c:v>31.408474576271217</c:v>
                </c:pt>
                <c:pt idx="382">
                  <c:v>33.683145009416222</c:v>
                </c:pt>
                <c:pt idx="383">
                  <c:v>35.785781544256146</c:v>
                </c:pt>
                <c:pt idx="384">
                  <c:v>35.100376647834302</c:v>
                </c:pt>
                <c:pt idx="385">
                  <c:v>33.399152542372917</c:v>
                </c:pt>
                <c:pt idx="386">
                  <c:v>32.347834274952923</c:v>
                </c:pt>
                <c:pt idx="387">
                  <c:v>32.877589453860658</c:v>
                </c:pt>
                <c:pt idx="388">
                  <c:v>33.232580037664825</c:v>
                </c:pt>
                <c:pt idx="389">
                  <c:v>34.447740112994346</c:v>
                </c:pt>
                <c:pt idx="390">
                  <c:v>35.051224105461401</c:v>
                </c:pt>
                <c:pt idx="391">
                  <c:v>35.89227871939736</c:v>
                </c:pt>
                <c:pt idx="392">
                  <c:v>31.889077212806054</c:v>
                </c:pt>
                <c:pt idx="393">
                  <c:v>29.797363465160107</c:v>
                </c:pt>
                <c:pt idx="394">
                  <c:v>30.133239171374811</c:v>
                </c:pt>
                <c:pt idx="395">
                  <c:v>30.226082862523587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7-4643-9DB9-3BB001143C1D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'019C'!$P$14:$P$755</c:f>
              <c:numCache>
                <c:formatCode>0.0</c:formatCode>
                <c:ptCount val="742"/>
                <c:pt idx="0">
                  <c:v>2.1964721689952156</c:v>
                </c:pt>
                <c:pt idx="1">
                  <c:v>2.3809219031188129</c:v>
                </c:pt>
                <c:pt idx="2">
                  <c:v>2.6720456192656781</c:v>
                </c:pt>
                <c:pt idx="3">
                  <c:v>2.0876224927951865</c:v>
                </c:pt>
                <c:pt idx="4">
                  <c:v>1.7723350930496393</c:v>
                </c:pt>
                <c:pt idx="5">
                  <c:v>1.524804312365259</c:v>
                </c:pt>
                <c:pt idx="6">
                  <c:v>3.1378062875854145</c:v>
                </c:pt>
                <c:pt idx="7">
                  <c:v>1.9166642078852816</c:v>
                </c:pt>
                <c:pt idx="8">
                  <c:v>1.3327371102126686</c:v>
                </c:pt>
                <c:pt idx="9">
                  <c:v>1.917504040574753</c:v>
                </c:pt>
                <c:pt idx="10">
                  <c:v>1.7803061748426201</c:v>
                </c:pt>
                <c:pt idx="11">
                  <c:v>1.7494286773697063</c:v>
                </c:pt>
                <c:pt idx="12">
                  <c:v>2.7378525149833108</c:v>
                </c:pt>
                <c:pt idx="13">
                  <c:v>2.4197754446155635</c:v>
                </c:pt>
                <c:pt idx="14">
                  <c:v>1.2446131932848341</c:v>
                </c:pt>
                <c:pt idx="15">
                  <c:v>1.215017545706377</c:v>
                </c:pt>
                <c:pt idx="16">
                  <c:v>1.1244625341511254</c:v>
                </c:pt>
                <c:pt idx="17">
                  <c:v>1.2141777130169056</c:v>
                </c:pt>
                <c:pt idx="18">
                  <c:v>2.2119428857590053</c:v>
                </c:pt>
                <c:pt idx="19">
                  <c:v>1.1658650033335374</c:v>
                </c:pt>
                <c:pt idx="20">
                  <c:v>0.99070259274547978</c:v>
                </c:pt>
                <c:pt idx="21">
                  <c:v>1.4193335866679069</c:v>
                </c:pt>
                <c:pt idx="22">
                  <c:v>3.0196987174670316</c:v>
                </c:pt>
                <c:pt idx="23">
                  <c:v>4.6615105191690676</c:v>
                </c:pt>
                <c:pt idx="24">
                  <c:v>3.0974400777193196</c:v>
                </c:pt>
                <c:pt idx="25">
                  <c:v>1.9211727833761281</c:v>
                </c:pt>
                <c:pt idx="26">
                  <c:v>1.5404222918045403</c:v>
                </c:pt>
                <c:pt idx="27">
                  <c:v>1.0333967216946831</c:v>
                </c:pt>
                <c:pt idx="28">
                  <c:v>1.0696030076031238</c:v>
                </c:pt>
                <c:pt idx="29">
                  <c:v>2.7507496074964761</c:v>
                </c:pt>
                <c:pt idx="30">
                  <c:v>2.8384855188122802</c:v>
                </c:pt>
                <c:pt idx="31">
                  <c:v>1.2476385300235835</c:v>
                </c:pt>
                <c:pt idx="32">
                  <c:v>1.1531691850887569</c:v>
                </c:pt>
                <c:pt idx="33">
                  <c:v>1.0798823887344218</c:v>
                </c:pt>
                <c:pt idx="34">
                  <c:v>1.3890257493306781</c:v>
                </c:pt>
                <c:pt idx="35">
                  <c:v>0.96079257089267689</c:v>
                </c:pt>
                <c:pt idx="36">
                  <c:v>1.0817388609953587</c:v>
                </c:pt>
                <c:pt idx="37">
                  <c:v>1.3476330900206617</c:v>
                </c:pt>
                <c:pt idx="38">
                  <c:v>7.7475857924894171</c:v>
                </c:pt>
                <c:pt idx="39">
                  <c:v>4.0616657252968835</c:v>
                </c:pt>
                <c:pt idx="40">
                  <c:v>1.9996900402632811</c:v>
                </c:pt>
                <c:pt idx="41">
                  <c:v>4.7485488982400348</c:v>
                </c:pt>
                <c:pt idx="42">
                  <c:v>4.9083683495842569</c:v>
                </c:pt>
                <c:pt idx="43">
                  <c:v>2.246061766342244</c:v>
                </c:pt>
                <c:pt idx="44">
                  <c:v>2.3726462569239426</c:v>
                </c:pt>
                <c:pt idx="45">
                  <c:v>2.1356502578214558</c:v>
                </c:pt>
                <c:pt idx="46">
                  <c:v>2.2399471568102003</c:v>
                </c:pt>
                <c:pt idx="47">
                  <c:v>2.1204595234839689</c:v>
                </c:pt>
                <c:pt idx="48">
                  <c:v>2.1405468389243931</c:v>
                </c:pt>
                <c:pt idx="49">
                  <c:v>2.0832120160284155</c:v>
                </c:pt>
                <c:pt idx="50">
                  <c:v>2.1646123092096827</c:v>
                </c:pt>
                <c:pt idx="51">
                  <c:v>2.186069877985561</c:v>
                </c:pt>
                <c:pt idx="52">
                  <c:v>2.0833740508071581</c:v>
                </c:pt>
                <c:pt idx="53">
                  <c:v>2.4563498872126712</c:v>
                </c:pt>
                <c:pt idx="54">
                  <c:v>2.3508791615152584</c:v>
                </c:pt>
                <c:pt idx="55">
                  <c:v>2.4507313064785063</c:v>
                </c:pt>
                <c:pt idx="56">
                  <c:v>2.7319930767232905</c:v>
                </c:pt>
                <c:pt idx="57">
                  <c:v>2.6888667404414979</c:v>
                </c:pt>
                <c:pt idx="58">
                  <c:v>2.7360154332886535</c:v>
                </c:pt>
                <c:pt idx="59">
                  <c:v>2.7633027815287936</c:v>
                </c:pt>
                <c:pt idx="60">
                  <c:v>3.1105334822700135</c:v>
                </c:pt>
                <c:pt idx="61">
                  <c:v>2.9010556498825553</c:v>
                </c:pt>
                <c:pt idx="62">
                  <c:v>2.8447620485337501</c:v>
                </c:pt>
                <c:pt idx="63">
                  <c:v>2.7315216299010583</c:v>
                </c:pt>
                <c:pt idx="64">
                  <c:v>2.7168957080576561</c:v>
                </c:pt>
                <c:pt idx="65">
                  <c:v>2.8229066642733853</c:v>
                </c:pt>
                <c:pt idx="66">
                  <c:v>2.8418447349808496</c:v>
                </c:pt>
                <c:pt idx="67">
                  <c:v>2.7353917615601349</c:v>
                </c:pt>
                <c:pt idx="68">
                  <c:v>2.506587852853182</c:v>
                </c:pt>
                <c:pt idx="69">
                  <c:v>2.4330014543277527</c:v>
                </c:pt>
                <c:pt idx="70">
                  <c:v>2.2729069827880828</c:v>
                </c:pt>
                <c:pt idx="71">
                  <c:v>2.3262930804564435</c:v>
                </c:pt>
                <c:pt idx="72">
                  <c:v>2.2888245643983969</c:v>
                </c:pt>
                <c:pt idx="73">
                  <c:v>2.4553184755378936</c:v>
                </c:pt>
                <c:pt idx="74">
                  <c:v>2.1900626903444209</c:v>
                </c:pt>
                <c:pt idx="75">
                  <c:v>2.2499710229016467</c:v>
                </c:pt>
                <c:pt idx="76">
                  <c:v>2.2334640468216609</c:v>
                </c:pt>
                <c:pt idx="77">
                  <c:v>2.1878918438091386</c:v>
                </c:pt>
                <c:pt idx="78">
                  <c:v>2.1991829022810463</c:v>
                </c:pt>
                <c:pt idx="79">
                  <c:v>2.1989176919580551</c:v>
                </c:pt>
                <c:pt idx="80">
                  <c:v>2.2050863130830538</c:v>
                </c:pt>
                <c:pt idx="81">
                  <c:v>2.2337193326829397</c:v>
                </c:pt>
                <c:pt idx="82">
                  <c:v>2.6968867570072601</c:v>
                </c:pt>
                <c:pt idx="83">
                  <c:v>3.1271532145881924</c:v>
                </c:pt>
                <c:pt idx="84">
                  <c:v>2.5672277657355185</c:v>
                </c:pt>
                <c:pt idx="85">
                  <c:v>2.4066470752704259</c:v>
                </c:pt>
                <c:pt idx="86">
                  <c:v>2.5093625221936193</c:v>
                </c:pt>
                <c:pt idx="87">
                  <c:v>2.8976616980980543</c:v>
                </c:pt>
                <c:pt idx="88">
                  <c:v>2.6066705871127449</c:v>
                </c:pt>
                <c:pt idx="89">
                  <c:v>4.0356746552866838</c:v>
                </c:pt>
                <c:pt idx="90">
                  <c:v>3.2336454274985491</c:v>
                </c:pt>
                <c:pt idx="91">
                  <c:v>2.7474929939257544</c:v>
                </c:pt>
                <c:pt idx="92">
                  <c:v>5.6080796021657955</c:v>
                </c:pt>
                <c:pt idx="93">
                  <c:v>7.4058947351459317</c:v>
                </c:pt>
                <c:pt idx="94">
                  <c:v>19.831640781686183</c:v>
                </c:pt>
                <c:pt idx="95">
                  <c:v>18.354525392686455</c:v>
                </c:pt>
                <c:pt idx="96">
                  <c:v>8.6310690958730785</c:v>
                </c:pt>
                <c:pt idx="97">
                  <c:v>4.7576149839945092</c:v>
                </c:pt>
                <c:pt idx="98">
                  <c:v>4.2343230661519495</c:v>
                </c:pt>
                <c:pt idx="99">
                  <c:v>5.1221629492987439</c:v>
                </c:pt>
                <c:pt idx="100">
                  <c:v>3.5560052171131113</c:v>
                </c:pt>
                <c:pt idx="101">
                  <c:v>3.0619602953158775</c:v>
                </c:pt>
                <c:pt idx="102">
                  <c:v>2.9236671964437377</c:v>
                </c:pt>
                <c:pt idx="103">
                  <c:v>2.8598101386588342</c:v>
                </c:pt>
                <c:pt idx="104">
                  <c:v>2.8352436773448098</c:v>
                </c:pt>
                <c:pt idx="105">
                  <c:v>2.8626488586431336</c:v>
                </c:pt>
                <c:pt idx="106">
                  <c:v>2.9158679593018952</c:v>
                </c:pt>
                <c:pt idx="107">
                  <c:v>2.858587147998811</c:v>
                </c:pt>
                <c:pt idx="108">
                  <c:v>2.8456949031272454</c:v>
                </c:pt>
                <c:pt idx="109">
                  <c:v>2.9255235541153581</c:v>
                </c:pt>
                <c:pt idx="110">
                  <c:v>2.9469467310431332</c:v>
                </c:pt>
                <c:pt idx="111">
                  <c:v>2.8985996295116623</c:v>
                </c:pt>
                <c:pt idx="112">
                  <c:v>2.941293758460926</c:v>
                </c:pt>
                <c:pt idx="113">
                  <c:v>2.9397221162677711</c:v>
                </c:pt>
                <c:pt idx="114">
                  <c:v>2.968541752622107</c:v>
                </c:pt>
                <c:pt idx="115">
                  <c:v>3.1879011506563768</c:v>
                </c:pt>
                <c:pt idx="116">
                  <c:v>3.0955092865849796</c:v>
                </c:pt>
                <c:pt idx="117">
                  <c:v>3.145035062466659</c:v>
                </c:pt>
                <c:pt idx="118">
                  <c:v>3.1937012713248194</c:v>
                </c:pt>
                <c:pt idx="119">
                  <c:v>3.3250841296960023</c:v>
                </c:pt>
                <c:pt idx="120">
                  <c:v>3.0007942364827573</c:v>
                </c:pt>
                <c:pt idx="121">
                  <c:v>2.9704225776801785</c:v>
                </c:pt>
                <c:pt idx="122">
                  <c:v>3.0231554594133963</c:v>
                </c:pt>
                <c:pt idx="123">
                  <c:v>3.0817917519486215</c:v>
                </c:pt>
                <c:pt idx="124">
                  <c:v>3.1163379922229102</c:v>
                </c:pt>
                <c:pt idx="125">
                  <c:v>3.1284640357427498</c:v>
                </c:pt>
                <c:pt idx="126">
                  <c:v>3.2272749591588248</c:v>
                </c:pt>
                <c:pt idx="127">
                  <c:v>3.1733780605893336</c:v>
                </c:pt>
                <c:pt idx="128">
                  <c:v>3.0833632795524593</c:v>
                </c:pt>
                <c:pt idx="129">
                  <c:v>3.0555013089459</c:v>
                </c:pt>
                <c:pt idx="130">
                  <c:v>3.0772338979171647</c:v>
                </c:pt>
                <c:pt idx="131">
                  <c:v>3.1164016990989438</c:v>
                </c:pt>
                <c:pt idx="132">
                  <c:v>3.1879842480986893</c:v>
                </c:pt>
                <c:pt idx="133">
                  <c:v>3.1843449349145612</c:v>
                </c:pt>
                <c:pt idx="134">
                  <c:v>3.1735203610339688</c:v>
                </c:pt>
                <c:pt idx="135">
                  <c:v>3.3776350131378581</c:v>
                </c:pt>
                <c:pt idx="136">
                  <c:v>6.5409851621190596</c:v>
                </c:pt>
                <c:pt idx="137">
                  <c:v>4.9553885973758609</c:v>
                </c:pt>
                <c:pt idx="138">
                  <c:v>3.3513447993136483</c:v>
                </c:pt>
                <c:pt idx="139">
                  <c:v>3.2930915501596574</c:v>
                </c:pt>
                <c:pt idx="140">
                  <c:v>3.3413010842987778</c:v>
                </c:pt>
                <c:pt idx="141">
                  <c:v>3.3875313508879206</c:v>
                </c:pt>
                <c:pt idx="142">
                  <c:v>3.404509773790199</c:v>
                </c:pt>
                <c:pt idx="143">
                  <c:v>3.452488489454431</c:v>
                </c:pt>
                <c:pt idx="144">
                  <c:v>3.4311929554572957</c:v>
                </c:pt>
                <c:pt idx="145">
                  <c:v>3.4967492983659936</c:v>
                </c:pt>
                <c:pt idx="146">
                  <c:v>3.514071525159804</c:v>
                </c:pt>
                <c:pt idx="147">
                  <c:v>3.4144158068234627</c:v>
                </c:pt>
                <c:pt idx="148">
                  <c:v>3.6240360542447516</c:v>
                </c:pt>
                <c:pt idx="149">
                  <c:v>3.5794952629070069</c:v>
                </c:pt>
                <c:pt idx="150">
                  <c:v>3.5137277212682725</c:v>
                </c:pt>
                <c:pt idx="151">
                  <c:v>3.5308289394595906</c:v>
                </c:pt>
                <c:pt idx="152">
                  <c:v>3.613874506171697</c:v>
                </c:pt>
                <c:pt idx="153">
                  <c:v>3.6009822613001323</c:v>
                </c:pt>
                <c:pt idx="154">
                  <c:v>3.4715540885032778</c:v>
                </c:pt>
                <c:pt idx="155">
                  <c:v>3.4667311387380866</c:v>
                </c:pt>
                <c:pt idx="156">
                  <c:v>3.4958601871359121</c:v>
                </c:pt>
                <c:pt idx="157">
                  <c:v>3.5255687055417573</c:v>
                </c:pt>
                <c:pt idx="158">
                  <c:v>3.4789258513648758</c:v>
                </c:pt>
                <c:pt idx="159">
                  <c:v>3.595648396044492</c:v>
                </c:pt>
                <c:pt idx="160">
                  <c:v>3.7770580213260896</c:v>
                </c:pt>
                <c:pt idx="161">
                  <c:v>3.6819404226870978</c:v>
                </c:pt>
                <c:pt idx="162">
                  <c:v>3.4456958528330852</c:v>
                </c:pt>
                <c:pt idx="163">
                  <c:v>3.5041995402068755</c:v>
                </c:pt>
                <c:pt idx="164">
                  <c:v>3.7799311331584917</c:v>
                </c:pt>
                <c:pt idx="165">
                  <c:v>3.8089521583704684</c:v>
                </c:pt>
                <c:pt idx="166">
                  <c:v>3.7307687809131962</c:v>
                </c:pt>
                <c:pt idx="167">
                  <c:v>3.7080931837082121</c:v>
                </c:pt>
                <c:pt idx="168">
                  <c:v>3.8733690664186016</c:v>
                </c:pt>
                <c:pt idx="169">
                  <c:v>3.9385177839703571</c:v>
                </c:pt>
                <c:pt idx="170">
                  <c:v>3.9567240451741981</c:v>
                </c:pt>
                <c:pt idx="171">
                  <c:v>3.7668669290465329</c:v>
                </c:pt>
                <c:pt idx="172">
                  <c:v>3.9755245484893105</c:v>
                </c:pt>
                <c:pt idx="173">
                  <c:v>4.0775081859088207</c:v>
                </c:pt>
                <c:pt idx="174">
                  <c:v>4.092585934829664</c:v>
                </c:pt>
                <c:pt idx="175">
                  <c:v>4.1402012268575126</c:v>
                </c:pt>
                <c:pt idx="176">
                  <c:v>4.0070404897939946</c:v>
                </c:pt>
                <c:pt idx="177">
                  <c:v>3.8794687892581381</c:v>
                </c:pt>
                <c:pt idx="178">
                  <c:v>3.9677597031955707</c:v>
                </c:pt>
                <c:pt idx="179">
                  <c:v>4.058157527613619</c:v>
                </c:pt>
                <c:pt idx="180">
                  <c:v>4.1427059528226753</c:v>
                </c:pt>
                <c:pt idx="181">
                  <c:v>4.2285706197742901</c:v>
                </c:pt>
                <c:pt idx="182">
                  <c:v>4.2677482308284658</c:v>
                </c:pt>
                <c:pt idx="183">
                  <c:v>4.2548215941087975</c:v>
                </c:pt>
                <c:pt idx="184">
                  <c:v>4.2515358946886561</c:v>
                </c:pt>
                <c:pt idx="185">
                  <c:v>4.419940289682045</c:v>
                </c:pt>
                <c:pt idx="186">
                  <c:v>4.5289127611711733</c:v>
                </c:pt>
                <c:pt idx="187">
                  <c:v>4.4461766065025561</c:v>
                </c:pt>
                <c:pt idx="188">
                  <c:v>4.3652379502711245</c:v>
                </c:pt>
                <c:pt idx="189">
                  <c:v>4.5538082542735392</c:v>
                </c:pt>
                <c:pt idx="190">
                  <c:v>4.702557541159031</c:v>
                </c:pt>
                <c:pt idx="191">
                  <c:v>5.197977678522574</c:v>
                </c:pt>
                <c:pt idx="192">
                  <c:v>4.8872382083468322</c:v>
                </c:pt>
                <c:pt idx="193">
                  <c:v>4.730061050360062</c:v>
                </c:pt>
                <c:pt idx="194">
                  <c:v>4.628735476517174</c:v>
                </c:pt>
                <c:pt idx="195">
                  <c:v>4.4331517564694947</c:v>
                </c:pt>
                <c:pt idx="196">
                  <c:v>4.5709880660334576</c:v>
                </c:pt>
                <c:pt idx="197">
                  <c:v>4.8868107340665272</c:v>
                </c:pt>
                <c:pt idx="198">
                  <c:v>4.688928639142242</c:v>
                </c:pt>
                <c:pt idx="199">
                  <c:v>4.7420839183356529</c:v>
                </c:pt>
                <c:pt idx="200">
                  <c:v>4.9468075846540662</c:v>
                </c:pt>
                <c:pt idx="201">
                  <c:v>4.6442306606672945</c:v>
                </c:pt>
                <c:pt idx="202">
                  <c:v>4.5378857104323682</c:v>
                </c:pt>
                <c:pt idx="203">
                  <c:v>4.4286872681098908</c:v>
                </c:pt>
                <c:pt idx="204">
                  <c:v>4.5271543876343721</c:v>
                </c:pt>
                <c:pt idx="205">
                  <c:v>4.6196738946364091</c:v>
                </c:pt>
                <c:pt idx="206">
                  <c:v>4.6588957074110837</c:v>
                </c:pt>
                <c:pt idx="207">
                  <c:v>4.7428351184055551</c:v>
                </c:pt>
                <c:pt idx="208">
                  <c:v>4.749863191964816</c:v>
                </c:pt>
                <c:pt idx="209">
                  <c:v>4.7284350528061854</c:v>
                </c:pt>
                <c:pt idx="210">
                  <c:v>4.8206009460442347</c:v>
                </c:pt>
                <c:pt idx="211">
                  <c:v>4.7814183727592035</c:v>
                </c:pt>
                <c:pt idx="212">
                  <c:v>4.8255269567644197</c:v>
                </c:pt>
                <c:pt idx="213">
                  <c:v>4.8839962522900455</c:v>
                </c:pt>
                <c:pt idx="214">
                  <c:v>4.8856513356933409</c:v>
                </c:pt>
                <c:pt idx="215">
                  <c:v>4.8674204925138529</c:v>
                </c:pt>
                <c:pt idx="216">
                  <c:v>4.9534325367301548</c:v>
                </c:pt>
                <c:pt idx="217">
                  <c:v>4.9457315129017658</c:v>
                </c:pt>
                <c:pt idx="218">
                  <c:v>5.0214789480900208</c:v>
                </c:pt>
                <c:pt idx="219">
                  <c:v>5.0255111145277791</c:v>
                </c:pt>
                <c:pt idx="220">
                  <c:v>5.0104333656069366</c:v>
                </c:pt>
                <c:pt idx="221">
                  <c:v>5.0645070710584212</c:v>
                </c:pt>
                <c:pt idx="222">
                  <c:v>5.1142146160529505</c:v>
                </c:pt>
                <c:pt idx="223">
                  <c:v>5.1304563818100046</c:v>
                </c:pt>
                <c:pt idx="224">
                  <c:v>5.2205693761603325</c:v>
                </c:pt>
                <c:pt idx="225">
                  <c:v>5.2701639357381573</c:v>
                </c:pt>
                <c:pt idx="226">
                  <c:v>5.3100733562960158</c:v>
                </c:pt>
                <c:pt idx="227">
                  <c:v>5.3410932688028208</c:v>
                </c:pt>
                <c:pt idx="228">
                  <c:v>5.397617688626573</c:v>
                </c:pt>
                <c:pt idx="229">
                  <c:v>5.4984962830336217</c:v>
                </c:pt>
                <c:pt idx="230">
                  <c:v>5.5213241051449531</c:v>
                </c:pt>
                <c:pt idx="231">
                  <c:v>5.5690720023342974</c:v>
                </c:pt>
                <c:pt idx="232">
                  <c:v>5.6391271108613861</c:v>
                </c:pt>
                <c:pt idx="233">
                  <c:v>5.7040302378350027</c:v>
                </c:pt>
                <c:pt idx="234">
                  <c:v>5.8065442959005553</c:v>
                </c:pt>
                <c:pt idx="235">
                  <c:v>5.8898206810875502</c:v>
                </c:pt>
                <c:pt idx="236">
                  <c:v>5.9768493648753171</c:v>
                </c:pt>
                <c:pt idx="237">
                  <c:v>6.0760139020553803</c:v>
                </c:pt>
                <c:pt idx="238">
                  <c:v>6.0488936654141563</c:v>
                </c:pt>
                <c:pt idx="239">
                  <c:v>6.0811659981981689</c:v>
                </c:pt>
                <c:pt idx="240">
                  <c:v>6.0883512588946331</c:v>
                </c:pt>
                <c:pt idx="241">
                  <c:v>6.3319873259442288</c:v>
                </c:pt>
                <c:pt idx="242">
                  <c:v>6.0237378096303988</c:v>
                </c:pt>
                <c:pt idx="243">
                  <c:v>5.6897923216036315</c:v>
                </c:pt>
                <c:pt idx="244">
                  <c:v>5.6743216048399017</c:v>
                </c:pt>
                <c:pt idx="245">
                  <c:v>5.6204443260152619</c:v>
                </c:pt>
                <c:pt idx="246">
                  <c:v>5.6101354006774002</c:v>
                </c:pt>
                <c:pt idx="247">
                  <c:v>5.6591847675060523</c:v>
                </c:pt>
                <c:pt idx="248">
                  <c:v>5.666546835084449</c:v>
                </c:pt>
                <c:pt idx="249">
                  <c:v>5.773387814117255</c:v>
                </c:pt>
                <c:pt idx="250">
                  <c:v>5.8649938570920748</c:v>
                </c:pt>
                <c:pt idx="251">
                  <c:v>5.8836421355009003</c:v>
                </c:pt>
                <c:pt idx="252">
                  <c:v>5.9437714766606797</c:v>
                </c:pt>
                <c:pt idx="253">
                  <c:v>5.9482456603034226</c:v>
                </c:pt>
                <c:pt idx="254">
                  <c:v>5.9608137210282468</c:v>
                </c:pt>
                <c:pt idx="255">
                  <c:v>6.0218270965979954</c:v>
                </c:pt>
                <c:pt idx="256">
                  <c:v>6.0980754082257302</c:v>
                </c:pt>
                <c:pt idx="257">
                  <c:v>6.1683219811488081</c:v>
                </c:pt>
                <c:pt idx="258">
                  <c:v>6.2452382808148759</c:v>
                </c:pt>
                <c:pt idx="259">
                  <c:v>6.2227640724675322</c:v>
                </c:pt>
                <c:pt idx="260">
                  <c:v>6.1894751001120527</c:v>
                </c:pt>
                <c:pt idx="261">
                  <c:v>6.2053828718499107</c:v>
                </c:pt>
                <c:pt idx="262">
                  <c:v>6.1302248311313887</c:v>
                </c:pt>
                <c:pt idx="263">
                  <c:v>6.2135601901421325</c:v>
                </c:pt>
                <c:pt idx="264">
                  <c:v>6.2365451993906671</c:v>
                </c:pt>
                <c:pt idx="265">
                  <c:v>6.2580961338383387</c:v>
                </c:pt>
                <c:pt idx="266">
                  <c:v>6.2121163054689346</c:v>
                </c:pt>
                <c:pt idx="267">
                  <c:v>6.2658706744152175</c:v>
                </c:pt>
                <c:pt idx="268">
                  <c:v>6.2006482109364596</c:v>
                </c:pt>
                <c:pt idx="269">
                  <c:v>6.2368201049967382</c:v>
                </c:pt>
                <c:pt idx="270">
                  <c:v>6.2538673115952221</c:v>
                </c:pt>
                <c:pt idx="271">
                  <c:v>6.2533761304388822</c:v>
                </c:pt>
                <c:pt idx="272">
                  <c:v>6.3046945571162096</c:v>
                </c:pt>
                <c:pt idx="273">
                  <c:v>6.2910214533788622</c:v>
                </c:pt>
                <c:pt idx="274">
                  <c:v>6.3876075186667602</c:v>
                </c:pt>
                <c:pt idx="275">
                  <c:v>6.3859818648807716</c:v>
                </c:pt>
                <c:pt idx="276">
                  <c:v>6.3548391570848679</c:v>
                </c:pt>
                <c:pt idx="277">
                  <c:v>6.3987267324875896</c:v>
                </c:pt>
                <c:pt idx="278">
                  <c:v>6.426554311246047</c:v>
                </c:pt>
                <c:pt idx="279">
                  <c:v>6.4799796484040488</c:v>
                </c:pt>
                <c:pt idx="280">
                  <c:v>6.5308118561558928</c:v>
                </c:pt>
                <c:pt idx="281">
                  <c:v>6.4706727051237181</c:v>
                </c:pt>
                <c:pt idx="282">
                  <c:v>6.5994378521130344</c:v>
                </c:pt>
                <c:pt idx="283">
                  <c:v>10.876548871243186</c:v>
                </c:pt>
                <c:pt idx="284">
                  <c:v>7.406968056755602</c:v>
                </c:pt>
                <c:pt idx="285">
                  <c:v>8.8677088456582016</c:v>
                </c:pt>
                <c:pt idx="286">
                  <c:v>8.1328129089705481</c:v>
                </c:pt>
                <c:pt idx="287">
                  <c:v>6.6599808121640374</c:v>
                </c:pt>
                <c:pt idx="288">
                  <c:v>6.0170982000403139</c:v>
                </c:pt>
                <c:pt idx="289">
                  <c:v>5.3115077748646486</c:v>
                </c:pt>
                <c:pt idx="290">
                  <c:v>5.398364499412021</c:v>
                </c:pt>
                <c:pt idx="291">
                  <c:v>6.7571267277151641</c:v>
                </c:pt>
                <c:pt idx="292">
                  <c:v>8.1380931064011204</c:v>
                </c:pt>
                <c:pt idx="293">
                  <c:v>9.0704052263680257</c:v>
                </c:pt>
                <c:pt idx="294">
                  <c:v>9.4701037131087915</c:v>
                </c:pt>
                <c:pt idx="295">
                  <c:v>10.105447565361379</c:v>
                </c:pt>
                <c:pt idx="296">
                  <c:v>10.397769690192561</c:v>
                </c:pt>
                <c:pt idx="297">
                  <c:v>11.012446527818131</c:v>
                </c:pt>
                <c:pt idx="298">
                  <c:v>11.6511201666221</c:v>
                </c:pt>
                <c:pt idx="299">
                  <c:v>12.659729532989523</c:v>
                </c:pt>
                <c:pt idx="300">
                  <c:v>13.161387075174211</c:v>
                </c:pt>
                <c:pt idx="301">
                  <c:v>13.935962072301862</c:v>
                </c:pt>
                <c:pt idx="302">
                  <c:v>15.041015203512549</c:v>
                </c:pt>
                <c:pt idx="303">
                  <c:v>15.964344449756608</c:v>
                </c:pt>
                <c:pt idx="304">
                  <c:v>17.847444779680281</c:v>
                </c:pt>
                <c:pt idx="305">
                  <c:v>19.499855184429499</c:v>
                </c:pt>
                <c:pt idx="306">
                  <c:v>22.456561258776802</c:v>
                </c:pt>
                <c:pt idx="307">
                  <c:v>24.015626981348511</c:v>
                </c:pt>
                <c:pt idx="308">
                  <c:v>24.643687245001985</c:v>
                </c:pt>
                <c:pt idx="309">
                  <c:v>23.792397451655226</c:v>
                </c:pt>
                <c:pt idx="310">
                  <c:v>22.779873751908227</c:v>
                </c:pt>
                <c:pt idx="311">
                  <c:v>22.275790077326977</c:v>
                </c:pt>
                <c:pt idx="312">
                  <c:v>21.167515182750755</c:v>
                </c:pt>
                <c:pt idx="313">
                  <c:v>20.633128633063077</c:v>
                </c:pt>
                <c:pt idx="314">
                  <c:v>20.036157065612549</c:v>
                </c:pt>
                <c:pt idx="315">
                  <c:v>19.829940350669585</c:v>
                </c:pt>
                <c:pt idx="316">
                  <c:v>20.194704476934774</c:v>
                </c:pt>
                <c:pt idx="317">
                  <c:v>23.394231482207168</c:v>
                </c:pt>
                <c:pt idx="318">
                  <c:v>23.861357441631501</c:v>
                </c:pt>
                <c:pt idx="319">
                  <c:v>26.627951113989862</c:v>
                </c:pt>
                <c:pt idx="320">
                  <c:v>25.941470604172739</c:v>
                </c:pt>
                <c:pt idx="321">
                  <c:v>22.86873928821214</c:v>
                </c:pt>
                <c:pt idx="322">
                  <c:v>22.592762104682265</c:v>
                </c:pt>
                <c:pt idx="323">
                  <c:v>22.76153488554289</c:v>
                </c:pt>
                <c:pt idx="324">
                  <c:v>20.747464284835832</c:v>
                </c:pt>
                <c:pt idx="325">
                  <c:v>20.90984743596897</c:v>
                </c:pt>
                <c:pt idx="326">
                  <c:v>19.622097981940634</c:v>
                </c:pt>
                <c:pt idx="327">
                  <c:v>19.265692943080516</c:v>
                </c:pt>
                <c:pt idx="328">
                  <c:v>17.650083066351009</c:v>
                </c:pt>
                <c:pt idx="329">
                  <c:v>16.949433423998716</c:v>
                </c:pt>
                <c:pt idx="330">
                  <c:v>16.794923141345169</c:v>
                </c:pt>
                <c:pt idx="331">
                  <c:v>16.766157516583789</c:v>
                </c:pt>
                <c:pt idx="332">
                  <c:v>16.630983120122131</c:v>
                </c:pt>
                <c:pt idx="333">
                  <c:v>16.512060299289985</c:v>
                </c:pt>
                <c:pt idx="334">
                  <c:v>16.707211812005074</c:v>
                </c:pt>
                <c:pt idx="335">
                  <c:v>16.42176068818527</c:v>
                </c:pt>
                <c:pt idx="336">
                  <c:v>16.731601466437102</c:v>
                </c:pt>
                <c:pt idx="337">
                  <c:v>17.401299979978678</c:v>
                </c:pt>
                <c:pt idx="338">
                  <c:v>17.149147638386864</c:v>
                </c:pt>
                <c:pt idx="339">
                  <c:v>16.541783704388337</c:v>
                </c:pt>
                <c:pt idx="340">
                  <c:v>16.532530772700902</c:v>
                </c:pt>
                <c:pt idx="341">
                  <c:v>17.336981285243997</c:v>
                </c:pt>
                <c:pt idx="342">
                  <c:v>18.169313388138502</c:v>
                </c:pt>
                <c:pt idx="343">
                  <c:v>18.479817192197757</c:v>
                </c:pt>
                <c:pt idx="344">
                  <c:v>17.042586641780243</c:v>
                </c:pt>
                <c:pt idx="345">
                  <c:v>18.480912425337824</c:v>
                </c:pt>
                <c:pt idx="346">
                  <c:v>19.444185369398529</c:v>
                </c:pt>
                <c:pt idx="347">
                  <c:v>19.159485674827256</c:v>
                </c:pt>
                <c:pt idx="348">
                  <c:v>19.748874166096829</c:v>
                </c:pt>
                <c:pt idx="349">
                  <c:v>19.114822088200349</c:v>
                </c:pt>
                <c:pt idx="350">
                  <c:v>19.051618246350532</c:v>
                </c:pt>
                <c:pt idx="351">
                  <c:v>19.927995111784902</c:v>
                </c:pt>
                <c:pt idx="352">
                  <c:v>19.807623444048705</c:v>
                </c:pt>
                <c:pt idx="353">
                  <c:v>20.533988792447978</c:v>
                </c:pt>
                <c:pt idx="354">
                  <c:v>19.720152743055952</c:v>
                </c:pt>
                <c:pt idx="355">
                  <c:v>19.368025461211786</c:v>
                </c:pt>
                <c:pt idx="356">
                  <c:v>19.532544952442848</c:v>
                </c:pt>
                <c:pt idx="357">
                  <c:v>20.167667681503691</c:v>
                </c:pt>
                <c:pt idx="358">
                  <c:v>19.855494021937886</c:v>
                </c:pt>
                <c:pt idx="359">
                  <c:v>19.102052524028572</c:v>
                </c:pt>
                <c:pt idx="360">
                  <c:v>18.495813252787357</c:v>
                </c:pt>
                <c:pt idx="361">
                  <c:v>19.032409888499959</c:v>
                </c:pt>
                <c:pt idx="362">
                  <c:v>19.347353484353917</c:v>
                </c:pt>
                <c:pt idx="363">
                  <c:v>19.423424989099658</c:v>
                </c:pt>
                <c:pt idx="364">
                  <c:v>19.872560733691849</c:v>
                </c:pt>
                <c:pt idx="365">
                  <c:v>20.39922663980623</c:v>
                </c:pt>
                <c:pt idx="366">
                  <c:v>19.732691030395696</c:v>
                </c:pt>
                <c:pt idx="367">
                  <c:v>19.949938555718436</c:v>
                </c:pt>
                <c:pt idx="368">
                  <c:v>20.069534212230515</c:v>
                </c:pt>
                <c:pt idx="369">
                  <c:v>20.659649550772915</c:v>
                </c:pt>
                <c:pt idx="370">
                  <c:v>22.068232309487232</c:v>
                </c:pt>
                <c:pt idx="371">
                  <c:v>24.133606564768364</c:v>
                </c:pt>
                <c:pt idx="372">
                  <c:v>28.756523905122133</c:v>
                </c:pt>
                <c:pt idx="373">
                  <c:v>30.148260731506468</c:v>
                </c:pt>
                <c:pt idx="374">
                  <c:v>29.232971350751537</c:v>
                </c:pt>
                <c:pt idx="375">
                  <c:v>28.535091644687459</c:v>
                </c:pt>
                <c:pt idx="376">
                  <c:v>30.286425729090883</c:v>
                </c:pt>
                <c:pt idx="377">
                  <c:v>30.688840025937591</c:v>
                </c:pt>
                <c:pt idx="378">
                  <c:v>30.443391573758241</c:v>
                </c:pt>
                <c:pt idx="379">
                  <c:v>30.62357809379062</c:v>
                </c:pt>
                <c:pt idx="380">
                  <c:v>31.338509739505469</c:v>
                </c:pt>
                <c:pt idx="381">
                  <c:v>32.098154021209247</c:v>
                </c:pt>
                <c:pt idx="382">
                  <c:v>34.432717785629713</c:v>
                </c:pt>
                <c:pt idx="383">
                  <c:v>36.608375562733158</c:v>
                </c:pt>
                <c:pt idx="384">
                  <c:v>35.958243639269114</c:v>
                </c:pt>
                <c:pt idx="385">
                  <c:v>34.21555831998014</c:v>
                </c:pt>
                <c:pt idx="386">
                  <c:v>33.146559364360748</c:v>
                </c:pt>
                <c:pt idx="387">
                  <c:v>33.694614055554858</c:v>
                </c:pt>
                <c:pt idx="388">
                  <c:v>34.103000317721204</c:v>
                </c:pt>
                <c:pt idx="389">
                  <c:v>35.371953886897394</c:v>
                </c:pt>
                <c:pt idx="390">
                  <c:v>36.00103067553308</c:v>
                </c:pt>
                <c:pt idx="391">
                  <c:v>36.807740552641711</c:v>
                </c:pt>
                <c:pt idx="392">
                  <c:v>32.76316623566381</c:v>
                </c:pt>
                <c:pt idx="393">
                  <c:v>30.657749954663331</c:v>
                </c:pt>
                <c:pt idx="394">
                  <c:v>30.973734886653709</c:v>
                </c:pt>
                <c:pt idx="395">
                  <c:v>31.054246297783408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7-4643-9DB9-3BB001143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'019C'!$Q$14:$Q$755</c:f>
              <c:numCache>
                <c:formatCode>0.0</c:formatCode>
                <c:ptCount val="742"/>
                <c:pt idx="0">
                  <c:v>4.3228516562649782E-2</c:v>
                </c:pt>
                <c:pt idx="1">
                  <c:v>5.6698271723475767E-2</c:v>
                </c:pt>
                <c:pt idx="2">
                  <c:v>5.0558569371099156E-2</c:v>
                </c:pt>
                <c:pt idx="3">
                  <c:v>4.6361017762841808E-2</c:v>
                </c:pt>
                <c:pt idx="4">
                  <c:v>4.6799567930868785E-2</c:v>
                </c:pt>
                <c:pt idx="5">
                  <c:v>6.5469275084013179E-2</c:v>
                </c:pt>
                <c:pt idx="6">
                  <c:v>7.5180028804608445E-2</c:v>
                </c:pt>
                <c:pt idx="7">
                  <c:v>7.3801728276523954E-2</c:v>
                </c:pt>
                <c:pt idx="8">
                  <c:v>3.9970715314450289E-2</c:v>
                </c:pt>
                <c:pt idx="9">
                  <c:v>5.344047047527592E-2</c:v>
                </c:pt>
                <c:pt idx="10">
                  <c:v>6.1459673547767553E-2</c:v>
                </c:pt>
                <c:pt idx="11">
                  <c:v>8.138238118098895E-2</c:v>
                </c:pt>
                <c:pt idx="12">
                  <c:v>9.6355736917906887E-2</c:v>
                </c:pt>
                <c:pt idx="13">
                  <c:v>8.420163226116148E-2</c:v>
                </c:pt>
                <c:pt idx="14">
                  <c:v>4.2288766202592268E-2</c:v>
                </c:pt>
                <c:pt idx="15">
                  <c:v>3.0886461833893354E-2</c:v>
                </c:pt>
                <c:pt idx="16">
                  <c:v>3.639966394623128E-2</c:v>
                </c:pt>
                <c:pt idx="17">
                  <c:v>4.1850216034565298E-2</c:v>
                </c:pt>
                <c:pt idx="18">
                  <c:v>4.1787566010561397E-2</c:v>
                </c:pt>
                <c:pt idx="19">
                  <c:v>3.8717714834373265E-2</c:v>
                </c:pt>
                <c:pt idx="20">
                  <c:v>2.2554008641382569E-2</c:v>
                </c:pt>
                <c:pt idx="21">
                  <c:v>2.8505760921747468E-2</c:v>
                </c:pt>
                <c:pt idx="22">
                  <c:v>9.2847335573691778E-2</c:v>
                </c:pt>
                <c:pt idx="23">
                  <c:v>0.1452854056649063</c:v>
                </c:pt>
                <c:pt idx="24">
                  <c:v>8.4452232357177096E-2</c:v>
                </c:pt>
                <c:pt idx="25">
                  <c:v>6.3652424387902085E-2</c:v>
                </c:pt>
                <c:pt idx="26">
                  <c:v>5.1310369659145302E-2</c:v>
                </c:pt>
                <c:pt idx="27">
                  <c:v>2.0674507921267214E-2</c:v>
                </c:pt>
                <c:pt idx="28">
                  <c:v>3.3580412866058416E-2</c:v>
                </c:pt>
                <c:pt idx="29">
                  <c:v>3.9156265002400242E-2</c:v>
                </c:pt>
                <c:pt idx="30">
                  <c:v>4.9869419107056917E-2</c:v>
                </c:pt>
                <c:pt idx="31">
                  <c:v>1.7103456553048201E-2</c:v>
                </c:pt>
                <c:pt idx="32">
                  <c:v>9.397503600576099E-3</c:v>
                </c:pt>
                <c:pt idx="33">
                  <c:v>1.296855496879476E-2</c:v>
                </c:pt>
                <c:pt idx="34">
                  <c:v>9.1469035045604868E-3</c:v>
                </c:pt>
                <c:pt idx="35">
                  <c:v>1.2780604896783399E-2</c:v>
                </c:pt>
                <c:pt idx="36">
                  <c:v>1.3532405184829541E-2</c:v>
                </c:pt>
                <c:pt idx="37">
                  <c:v>7.2799327892462559E-2</c:v>
                </c:pt>
                <c:pt idx="38">
                  <c:v>0.11615314450312049</c:v>
                </c:pt>
                <c:pt idx="39">
                  <c:v>0.11026404224675951</c:v>
                </c:pt>
                <c:pt idx="40">
                  <c:v>3.6149063850216011E-2</c:v>
                </c:pt>
                <c:pt idx="41">
                  <c:v>8.1632981277004232E-2</c:v>
                </c:pt>
                <c:pt idx="42">
                  <c:v>8.2760681709073441E-2</c:v>
                </c:pt>
                <c:pt idx="43">
                  <c:v>7.5994479116658506E-2</c:v>
                </c:pt>
                <c:pt idx="44">
                  <c:v>4.6987518002880153E-2</c:v>
                </c:pt>
                <c:pt idx="45">
                  <c:v>4.9368218915026386E-2</c:v>
                </c:pt>
                <c:pt idx="46">
                  <c:v>4.4481517042726806E-2</c:v>
                </c:pt>
                <c:pt idx="47">
                  <c:v>4.2100816130580906E-2</c:v>
                </c:pt>
                <c:pt idx="48">
                  <c:v>3.8279164666346635E-2</c:v>
                </c:pt>
                <c:pt idx="49">
                  <c:v>4.1787566010561397E-2</c:v>
                </c:pt>
                <c:pt idx="50">
                  <c:v>4.9556168987037748E-2</c:v>
                </c:pt>
                <c:pt idx="51">
                  <c:v>5.2187469995199257E-2</c:v>
                </c:pt>
                <c:pt idx="52">
                  <c:v>5.5194671147383481E-2</c:v>
                </c:pt>
                <c:pt idx="53">
                  <c:v>7.8375180028804392E-2</c:v>
                </c:pt>
                <c:pt idx="54">
                  <c:v>0.11646639462313967</c:v>
                </c:pt>
                <c:pt idx="55">
                  <c:v>0.14635045607297159</c:v>
                </c:pt>
                <c:pt idx="56">
                  <c:v>0.17291406625059982</c:v>
                </c:pt>
                <c:pt idx="57">
                  <c:v>0.16771411425828106</c:v>
                </c:pt>
                <c:pt idx="58">
                  <c:v>0.1729767162746037</c:v>
                </c:pt>
                <c:pt idx="59">
                  <c:v>0.19916442630820919</c:v>
                </c:pt>
                <c:pt idx="60">
                  <c:v>0.20380052808449353</c:v>
                </c:pt>
                <c:pt idx="61">
                  <c:v>0.19208497359577509</c:v>
                </c:pt>
                <c:pt idx="62">
                  <c:v>0.19051872299567926</c:v>
                </c:pt>
                <c:pt idx="63">
                  <c:v>0.19321267402784431</c:v>
                </c:pt>
                <c:pt idx="64">
                  <c:v>0.19195967354776763</c:v>
                </c:pt>
                <c:pt idx="65">
                  <c:v>0.18957897263562137</c:v>
                </c:pt>
                <c:pt idx="66">
                  <c:v>0.16207561209793567</c:v>
                </c:pt>
                <c:pt idx="67">
                  <c:v>0.10606649063850215</c:v>
                </c:pt>
                <c:pt idx="68">
                  <c:v>6.885237638022082E-2</c:v>
                </c:pt>
                <c:pt idx="69">
                  <c:v>4.4042966874699822E-2</c:v>
                </c:pt>
                <c:pt idx="70">
                  <c:v>4.9994719155064725E-2</c:v>
                </c:pt>
                <c:pt idx="71">
                  <c:v>4.6548967834853523E-2</c:v>
                </c:pt>
                <c:pt idx="72">
                  <c:v>4.817786845895327E-2</c:v>
                </c:pt>
                <c:pt idx="73">
                  <c:v>4.1599615938550036E-2</c:v>
                </c:pt>
                <c:pt idx="74">
                  <c:v>3.5084013442150702E-2</c:v>
                </c:pt>
                <c:pt idx="75">
                  <c:v>3.6023763802208203E-2</c:v>
                </c:pt>
                <c:pt idx="76">
                  <c:v>2.5247959673547628E-2</c:v>
                </c:pt>
                <c:pt idx="77">
                  <c:v>2.7064810369659083E-2</c:v>
                </c:pt>
                <c:pt idx="78">
                  <c:v>2.7816610657705229E-2</c:v>
                </c:pt>
                <c:pt idx="79">
                  <c:v>2.9445511281804972E-2</c:v>
                </c:pt>
                <c:pt idx="80">
                  <c:v>2.9382861257801072E-2</c:v>
                </c:pt>
                <c:pt idx="81">
                  <c:v>3.6337013922227379E-2</c:v>
                </c:pt>
                <c:pt idx="82">
                  <c:v>4.2038166106577013E-2</c:v>
                </c:pt>
                <c:pt idx="83">
                  <c:v>3.2202112337973932E-2</c:v>
                </c:pt>
                <c:pt idx="84">
                  <c:v>2.957081132981278E-2</c:v>
                </c:pt>
                <c:pt idx="85">
                  <c:v>3.1387662025923885E-2</c:v>
                </c:pt>
                <c:pt idx="86">
                  <c:v>3.4770763322131533E-2</c:v>
                </c:pt>
                <c:pt idx="87">
                  <c:v>2.8317810849735756E-2</c:v>
                </c:pt>
                <c:pt idx="88">
                  <c:v>4.3729716754680653E-2</c:v>
                </c:pt>
                <c:pt idx="89">
                  <c:v>4.7551368218914931E-2</c:v>
                </c:pt>
                <c:pt idx="90">
                  <c:v>4.2351416226596182E-2</c:v>
                </c:pt>
                <c:pt idx="91">
                  <c:v>4.0283965434469458E-2</c:v>
                </c:pt>
                <c:pt idx="92">
                  <c:v>6.6033125300047957E-2</c:v>
                </c:pt>
                <c:pt idx="93">
                  <c:v>5.582117138742182E-2</c:v>
                </c:pt>
                <c:pt idx="94">
                  <c:v>6.7411425828132449E-2</c:v>
                </c:pt>
                <c:pt idx="95">
                  <c:v>0.11784469515122414</c:v>
                </c:pt>
                <c:pt idx="96">
                  <c:v>0.14390710513682184</c:v>
                </c:pt>
                <c:pt idx="97">
                  <c:v>0.11527604416706654</c:v>
                </c:pt>
                <c:pt idx="98">
                  <c:v>9.4162986077772362E-2</c:v>
                </c:pt>
                <c:pt idx="99">
                  <c:v>4.7739318290926293E-2</c:v>
                </c:pt>
                <c:pt idx="100">
                  <c:v>3.9344215074411604E-2</c:v>
                </c:pt>
                <c:pt idx="101">
                  <c:v>2.8944311089774091E-2</c:v>
                </c:pt>
                <c:pt idx="102">
                  <c:v>2.6500960153624301E-2</c:v>
                </c:pt>
                <c:pt idx="103">
                  <c:v>2.8192510801728302E-2</c:v>
                </c:pt>
                <c:pt idx="104">
                  <c:v>2.9758761401824142E-2</c:v>
                </c:pt>
                <c:pt idx="105">
                  <c:v>3.4081613058089294E-2</c:v>
                </c:pt>
                <c:pt idx="106">
                  <c:v>3.3768362938070125E-2</c:v>
                </c:pt>
                <c:pt idx="107">
                  <c:v>3.0635861737878092E-2</c:v>
                </c:pt>
                <c:pt idx="108">
                  <c:v>2.9445511281804972E-2</c:v>
                </c:pt>
                <c:pt idx="109">
                  <c:v>3.1387662025923885E-2</c:v>
                </c:pt>
                <c:pt idx="110">
                  <c:v>3.0635861737878092E-2</c:v>
                </c:pt>
                <c:pt idx="111">
                  <c:v>3.2264762361977839E-2</c:v>
                </c:pt>
                <c:pt idx="112">
                  <c:v>3.5522563610177332E-2</c:v>
                </c:pt>
                <c:pt idx="113">
                  <c:v>3.5585213634181233E-2</c:v>
                </c:pt>
                <c:pt idx="114">
                  <c:v>3.6274363898223479E-2</c:v>
                </c:pt>
                <c:pt idx="115">
                  <c:v>4.2602016322611444E-2</c:v>
                </c:pt>
                <c:pt idx="116">
                  <c:v>4.9556168987037748E-2</c:v>
                </c:pt>
                <c:pt idx="117">
                  <c:v>4.9368218915026386E-2</c:v>
                </c:pt>
                <c:pt idx="118">
                  <c:v>4.824051848295717E-2</c:v>
                </c:pt>
                <c:pt idx="119">
                  <c:v>4.0847815650503889E-2</c:v>
                </c:pt>
                <c:pt idx="120">
                  <c:v>4.3416466634661484E-2</c:v>
                </c:pt>
                <c:pt idx="121">
                  <c:v>3.6023763802208203E-2</c:v>
                </c:pt>
                <c:pt idx="122">
                  <c:v>3.3329812770043148E-2</c:v>
                </c:pt>
                <c:pt idx="123">
                  <c:v>3.076116178588555E-2</c:v>
                </c:pt>
                <c:pt idx="124">
                  <c:v>3.1826212193950862E-2</c:v>
                </c:pt>
                <c:pt idx="125">
                  <c:v>3.514666346615461E-2</c:v>
                </c:pt>
                <c:pt idx="126">
                  <c:v>3.1826212193950862E-2</c:v>
                </c:pt>
                <c:pt idx="127">
                  <c:v>3.4144263082092847E-2</c:v>
                </c:pt>
                <c:pt idx="128">
                  <c:v>3.5397263562169871E-2</c:v>
                </c:pt>
                <c:pt idx="129">
                  <c:v>3.7464714354296588E-2</c:v>
                </c:pt>
                <c:pt idx="130">
                  <c:v>3.5961113778204302E-2</c:v>
                </c:pt>
                <c:pt idx="131">
                  <c:v>3.15756120979356E-2</c:v>
                </c:pt>
                <c:pt idx="132">
                  <c:v>3.4958713394142901E-2</c:v>
                </c:pt>
                <c:pt idx="133">
                  <c:v>3.8968314930388881E-2</c:v>
                </c:pt>
                <c:pt idx="134">
                  <c:v>4.53586173787804E-2</c:v>
                </c:pt>
                <c:pt idx="135">
                  <c:v>9.5603936629860747E-2</c:v>
                </c:pt>
                <c:pt idx="136">
                  <c:v>0.11897239558329301</c:v>
                </c:pt>
                <c:pt idx="137">
                  <c:v>0.11464954392702821</c:v>
                </c:pt>
                <c:pt idx="138">
                  <c:v>6.4654824771963493E-2</c:v>
                </c:pt>
                <c:pt idx="139">
                  <c:v>3.5585213634181233E-2</c:v>
                </c:pt>
                <c:pt idx="140">
                  <c:v>3.7214114258281326E-2</c:v>
                </c:pt>
                <c:pt idx="141">
                  <c:v>3.9845415266442481E-2</c:v>
                </c:pt>
                <c:pt idx="142">
                  <c:v>4.2852616418626706E-2</c:v>
                </c:pt>
                <c:pt idx="143">
                  <c:v>4.6110417666826553E-2</c:v>
                </c:pt>
                <c:pt idx="144">
                  <c:v>4.6235717714834354E-2</c:v>
                </c:pt>
                <c:pt idx="145">
                  <c:v>3.9908065290446389E-2</c:v>
                </c:pt>
                <c:pt idx="146">
                  <c:v>3.5397263562169871E-2</c:v>
                </c:pt>
                <c:pt idx="147">
                  <c:v>3.3643062890062324E-2</c:v>
                </c:pt>
                <c:pt idx="148">
                  <c:v>3.8279164666346635E-2</c:v>
                </c:pt>
                <c:pt idx="149">
                  <c:v>4.2539366298607544E-2</c:v>
                </c:pt>
                <c:pt idx="150">
                  <c:v>3.9218915026404143E-2</c:v>
                </c:pt>
                <c:pt idx="151">
                  <c:v>4.1975516082573106E-2</c:v>
                </c:pt>
                <c:pt idx="152">
                  <c:v>4.8365818530964971E-2</c:v>
                </c:pt>
                <c:pt idx="153">
                  <c:v>4.6298367738837914E-2</c:v>
                </c:pt>
                <c:pt idx="154">
                  <c:v>4.1599615938550036E-2</c:v>
                </c:pt>
                <c:pt idx="155">
                  <c:v>4.1975516082573106E-2</c:v>
                </c:pt>
                <c:pt idx="156">
                  <c:v>4.1975516082573106E-2</c:v>
                </c:pt>
                <c:pt idx="157">
                  <c:v>4.097311569851169E-2</c:v>
                </c:pt>
                <c:pt idx="158">
                  <c:v>4.1098415746519151E-2</c:v>
                </c:pt>
                <c:pt idx="159">
                  <c:v>5.0057369179068625E-2</c:v>
                </c:pt>
                <c:pt idx="160">
                  <c:v>5.3816370619298996E-2</c:v>
                </c:pt>
                <c:pt idx="161">
                  <c:v>4.4481517042726806E-2</c:v>
                </c:pt>
                <c:pt idx="162">
                  <c:v>3.8968314930388881E-2</c:v>
                </c:pt>
                <c:pt idx="163">
                  <c:v>4.410561689870373E-2</c:v>
                </c:pt>
                <c:pt idx="164">
                  <c:v>4.2727316370619259E-2</c:v>
                </c:pt>
                <c:pt idx="165">
                  <c:v>4.7739318290926293E-2</c:v>
                </c:pt>
                <c:pt idx="166">
                  <c:v>4.335381661065759E-2</c:v>
                </c:pt>
                <c:pt idx="167">
                  <c:v>4.053456553048472E-2</c:v>
                </c:pt>
                <c:pt idx="168">
                  <c:v>4.6674267882860977E-2</c:v>
                </c:pt>
                <c:pt idx="169">
                  <c:v>5.1498319731157011E-2</c:v>
                </c:pt>
                <c:pt idx="170">
                  <c:v>4.1286365818530867E-2</c:v>
                </c:pt>
                <c:pt idx="171">
                  <c:v>4.4920067210753423E-2</c:v>
                </c:pt>
                <c:pt idx="172">
                  <c:v>5.2626020163225887E-2</c:v>
                </c:pt>
                <c:pt idx="173">
                  <c:v>5.9893422947671353E-2</c:v>
                </c:pt>
                <c:pt idx="174">
                  <c:v>6.5782525204032355E-2</c:v>
                </c:pt>
                <c:pt idx="175">
                  <c:v>7.5555928948631529E-2</c:v>
                </c:pt>
                <c:pt idx="176">
                  <c:v>7.085717714834365E-2</c:v>
                </c:pt>
                <c:pt idx="177">
                  <c:v>6.3339174267882548E-2</c:v>
                </c:pt>
                <c:pt idx="178">
                  <c:v>5.3315170427268119E-2</c:v>
                </c:pt>
                <c:pt idx="179">
                  <c:v>5.707417186749849E-2</c:v>
                </c:pt>
                <c:pt idx="180">
                  <c:v>6.039462313970223E-2</c:v>
                </c:pt>
                <c:pt idx="181">
                  <c:v>6.1772923667786708E-2</c:v>
                </c:pt>
                <c:pt idx="182">
                  <c:v>6.885237638022082E-2</c:v>
                </c:pt>
                <c:pt idx="183">
                  <c:v>6.9478876620259158E-2</c:v>
                </c:pt>
                <c:pt idx="184">
                  <c:v>6.9666826692270534E-2</c:v>
                </c:pt>
                <c:pt idx="185">
                  <c:v>6.8476476236197764E-2</c:v>
                </c:pt>
                <c:pt idx="186">
                  <c:v>6.7286125780124648E-2</c:v>
                </c:pt>
                <c:pt idx="187">
                  <c:v>6.521867498799791E-2</c:v>
                </c:pt>
                <c:pt idx="188">
                  <c:v>6.4404224675947863E-2</c:v>
                </c:pt>
                <c:pt idx="189">
                  <c:v>6.5845175228036248E-2</c:v>
                </c:pt>
                <c:pt idx="190">
                  <c:v>7.1546327412385882E-2</c:v>
                </c:pt>
                <c:pt idx="191">
                  <c:v>6.1960873739798077E-2</c:v>
                </c:pt>
                <c:pt idx="192">
                  <c:v>5.2500720115218419E-2</c:v>
                </c:pt>
                <c:pt idx="193">
                  <c:v>5.8577772443590775E-2</c:v>
                </c:pt>
                <c:pt idx="194">
                  <c:v>6.5657225156024901E-2</c:v>
                </c:pt>
                <c:pt idx="195">
                  <c:v>6.4529524723955678E-2</c:v>
                </c:pt>
                <c:pt idx="196">
                  <c:v>7.1170427268362813E-2</c:v>
                </c:pt>
                <c:pt idx="197">
                  <c:v>6.5907825252040156E-2</c:v>
                </c:pt>
                <c:pt idx="198">
                  <c:v>6.4905424867978748E-2</c:v>
                </c:pt>
                <c:pt idx="199">
                  <c:v>6.2023523763801984E-2</c:v>
                </c:pt>
                <c:pt idx="200">
                  <c:v>6.484277484397484E-2</c:v>
                </c:pt>
                <c:pt idx="201">
                  <c:v>6.2148823811809785E-2</c:v>
                </c:pt>
                <c:pt idx="202">
                  <c:v>6.5970475276044063E-2</c:v>
                </c:pt>
                <c:pt idx="203">
                  <c:v>6.4090974555928701E-2</c:v>
                </c:pt>
                <c:pt idx="204">
                  <c:v>6.2837974075852024E-2</c:v>
                </c:pt>
                <c:pt idx="205">
                  <c:v>6.1522323571771453E-2</c:v>
                </c:pt>
                <c:pt idx="206">
                  <c:v>7.0168026884301404E-2</c:v>
                </c:pt>
                <c:pt idx="207">
                  <c:v>7.7748679788766054E-2</c:v>
                </c:pt>
                <c:pt idx="208">
                  <c:v>8.0818530964954186E-2</c:v>
                </c:pt>
                <c:pt idx="209">
                  <c:v>7.8751080172827462E-2</c:v>
                </c:pt>
                <c:pt idx="210">
                  <c:v>7.9126980316850518E-2</c:v>
                </c:pt>
                <c:pt idx="211">
                  <c:v>7.7247479596735169E-2</c:v>
                </c:pt>
                <c:pt idx="212">
                  <c:v>7.6057129140662386E-2</c:v>
                </c:pt>
                <c:pt idx="213">
                  <c:v>7.8876380220835263E-2</c:v>
                </c:pt>
                <c:pt idx="214">
                  <c:v>8.2384781565050372E-2</c:v>
                </c:pt>
                <c:pt idx="215">
                  <c:v>8.7710033605376575E-2</c:v>
                </c:pt>
                <c:pt idx="216">
                  <c:v>8.8336533845415274E-2</c:v>
                </c:pt>
                <c:pt idx="217">
                  <c:v>8.8085933749399645E-2</c:v>
                </c:pt>
                <c:pt idx="218">
                  <c:v>8.5579932789246305E-2</c:v>
                </c:pt>
                <c:pt idx="219">
                  <c:v>8.6143783005280736E-2</c:v>
                </c:pt>
                <c:pt idx="220">
                  <c:v>8.5767882861257666E-2</c:v>
                </c:pt>
                <c:pt idx="221">
                  <c:v>8.3575132021123141E-2</c:v>
                </c:pt>
                <c:pt idx="222">
                  <c:v>8.3449831973115687E-2</c:v>
                </c:pt>
                <c:pt idx="223">
                  <c:v>8.5579932789246305E-2</c:v>
                </c:pt>
                <c:pt idx="224">
                  <c:v>8.9088334133461067E-2</c:v>
                </c:pt>
                <c:pt idx="225">
                  <c:v>9.0591934709553346E-2</c:v>
                </c:pt>
                <c:pt idx="226">
                  <c:v>9.1782285165626476E-2</c:v>
                </c:pt>
                <c:pt idx="227">
                  <c:v>9.3849735957753186E-2</c:v>
                </c:pt>
                <c:pt idx="228">
                  <c:v>9.3724435909745385E-2</c:v>
                </c:pt>
                <c:pt idx="229">
                  <c:v>9.3348535765722315E-2</c:v>
                </c:pt>
                <c:pt idx="230">
                  <c:v>9.1970235237637823E-2</c:v>
                </c:pt>
                <c:pt idx="231">
                  <c:v>9.3160585693710954E-2</c:v>
                </c:pt>
                <c:pt idx="232">
                  <c:v>9.5228036485837664E-2</c:v>
                </c:pt>
                <c:pt idx="233">
                  <c:v>9.7734037445991379E-2</c:v>
                </c:pt>
                <c:pt idx="234">
                  <c:v>9.8485837734037157E-2</c:v>
                </c:pt>
                <c:pt idx="235">
                  <c:v>0.10055328852616388</c:v>
                </c:pt>
                <c:pt idx="236">
                  <c:v>0.10381108977436372</c:v>
                </c:pt>
                <c:pt idx="237">
                  <c:v>0.10963754200672082</c:v>
                </c:pt>
                <c:pt idx="238">
                  <c:v>0.11239414306288978</c:v>
                </c:pt>
                <c:pt idx="239">
                  <c:v>0.1144615938550165</c:v>
                </c:pt>
                <c:pt idx="240">
                  <c:v>0.11270739318290929</c:v>
                </c:pt>
                <c:pt idx="241">
                  <c:v>0.11245679308689369</c:v>
                </c:pt>
                <c:pt idx="242">
                  <c:v>0.10681829092654796</c:v>
                </c:pt>
                <c:pt idx="243">
                  <c:v>0.10587854056649044</c:v>
                </c:pt>
                <c:pt idx="244">
                  <c:v>0.10036533845415253</c:v>
                </c:pt>
                <c:pt idx="245">
                  <c:v>9.9049687950071949E-2</c:v>
                </c:pt>
                <c:pt idx="246">
                  <c:v>0.10111713874219869</c:v>
                </c:pt>
                <c:pt idx="247">
                  <c:v>0.10105448871819477</c:v>
                </c:pt>
                <c:pt idx="248">
                  <c:v>0.10211953912626008</c:v>
                </c:pt>
                <c:pt idx="249">
                  <c:v>0.10493879020643294</c:v>
                </c:pt>
                <c:pt idx="250">
                  <c:v>0.10612914066250571</c:v>
                </c:pt>
                <c:pt idx="251">
                  <c:v>0.10581589054248654</c:v>
                </c:pt>
                <c:pt idx="252">
                  <c:v>0.10468819011041766</c:v>
                </c:pt>
                <c:pt idx="253">
                  <c:v>0.10243278924627926</c:v>
                </c:pt>
                <c:pt idx="254">
                  <c:v>0.10381108977436372</c:v>
                </c:pt>
                <c:pt idx="255">
                  <c:v>0.10606649063850215</c:v>
                </c:pt>
                <c:pt idx="256">
                  <c:v>0.10456289006240986</c:v>
                </c:pt>
                <c:pt idx="257">
                  <c:v>0.10218218915026397</c:v>
                </c:pt>
                <c:pt idx="258">
                  <c:v>9.998943831012945E-2</c:v>
                </c:pt>
                <c:pt idx="259">
                  <c:v>0.10049063850216032</c:v>
                </c:pt>
                <c:pt idx="260">
                  <c:v>0.10124243879020613</c:v>
                </c:pt>
                <c:pt idx="261">
                  <c:v>9.8297887662025796E-2</c:v>
                </c:pt>
                <c:pt idx="262">
                  <c:v>9.435093614978371E-2</c:v>
                </c:pt>
                <c:pt idx="263">
                  <c:v>9.359913586173757E-2</c:v>
                </c:pt>
                <c:pt idx="264">
                  <c:v>9.5102736437829863E-2</c:v>
                </c:pt>
                <c:pt idx="265">
                  <c:v>9.685693710993741E-2</c:v>
                </c:pt>
                <c:pt idx="266">
                  <c:v>9.6606337013922156E-2</c:v>
                </c:pt>
                <c:pt idx="267">
                  <c:v>9.4914786365818515E-2</c:v>
                </c:pt>
                <c:pt idx="268">
                  <c:v>9.4914786365818515E-2</c:v>
                </c:pt>
                <c:pt idx="269">
                  <c:v>9.3285885741718408E-2</c:v>
                </c:pt>
                <c:pt idx="270">
                  <c:v>9.0779884781565054E-2</c:v>
                </c:pt>
                <c:pt idx="271">
                  <c:v>9.2283485357656986E-2</c:v>
                </c:pt>
                <c:pt idx="272">
                  <c:v>9.2095535285645638E-2</c:v>
                </c:pt>
                <c:pt idx="273">
                  <c:v>9.1844935189630009E-2</c:v>
                </c:pt>
                <c:pt idx="274">
                  <c:v>8.8336533845415274E-2</c:v>
                </c:pt>
                <c:pt idx="275">
                  <c:v>8.420163226116148E-2</c:v>
                </c:pt>
                <c:pt idx="276">
                  <c:v>8.2510081613057826E-2</c:v>
                </c:pt>
                <c:pt idx="277">
                  <c:v>8.0442630820931102E-2</c:v>
                </c:pt>
                <c:pt idx="278">
                  <c:v>8.0881180988958079E-2</c:v>
                </c:pt>
                <c:pt idx="279">
                  <c:v>8.4013682189150105E-2</c:v>
                </c:pt>
                <c:pt idx="280">
                  <c:v>8.8775084013441891E-2</c:v>
                </c:pt>
                <c:pt idx="281">
                  <c:v>9.0090734517522822E-2</c:v>
                </c:pt>
                <c:pt idx="282">
                  <c:v>0.10876044167066722</c:v>
                </c:pt>
                <c:pt idx="283">
                  <c:v>0.11383509361497816</c:v>
                </c:pt>
                <c:pt idx="284">
                  <c:v>0.16326596255400846</c:v>
                </c:pt>
                <c:pt idx="285">
                  <c:v>0.23882189150264033</c:v>
                </c:pt>
                <c:pt idx="286">
                  <c:v>0.25473499759961576</c:v>
                </c:pt>
                <c:pt idx="287">
                  <c:v>0.15211425828132477</c:v>
                </c:pt>
                <c:pt idx="288">
                  <c:v>4.8303168506961078E-2</c:v>
                </c:pt>
                <c:pt idx="289">
                  <c:v>2.3493759001440077E-2</c:v>
                </c:pt>
                <c:pt idx="290">
                  <c:v>3.5209313490158163E-2</c:v>
                </c:pt>
                <c:pt idx="291">
                  <c:v>7.1358377340374174E-2</c:v>
                </c:pt>
                <c:pt idx="292">
                  <c:v>0.13914570331252968</c:v>
                </c:pt>
                <c:pt idx="293">
                  <c:v>0.2002294767162745</c:v>
                </c:pt>
                <c:pt idx="294">
                  <c:v>0.26413250120019183</c:v>
                </c:pt>
                <c:pt idx="295">
                  <c:v>0.32164522323571754</c:v>
                </c:pt>
                <c:pt idx="296">
                  <c:v>0.3519051848295725</c:v>
                </c:pt>
                <c:pt idx="297">
                  <c:v>0.36938454152664413</c:v>
                </c:pt>
                <c:pt idx="298">
                  <c:v>0.3954469515122418</c:v>
                </c:pt>
                <c:pt idx="299">
                  <c:v>0.4252683629380698</c:v>
                </c:pt>
                <c:pt idx="300">
                  <c:v>0.45728252520403245</c:v>
                </c:pt>
                <c:pt idx="301">
                  <c:v>0.47588958233317313</c:v>
                </c:pt>
                <c:pt idx="302">
                  <c:v>0.49048703792606796</c:v>
                </c:pt>
                <c:pt idx="303">
                  <c:v>0.55683341334613523</c:v>
                </c:pt>
                <c:pt idx="304">
                  <c:v>0.62411953912626006</c:v>
                </c:pt>
                <c:pt idx="305">
                  <c:v>0.66991670667306735</c:v>
                </c:pt>
                <c:pt idx="306">
                  <c:v>0.72893302928468529</c:v>
                </c:pt>
                <c:pt idx="307">
                  <c:v>0.76282669227076316</c:v>
                </c:pt>
                <c:pt idx="308">
                  <c:v>0.78030604896783462</c:v>
                </c:pt>
                <c:pt idx="309">
                  <c:v>0.82109121459433487</c:v>
                </c:pt>
                <c:pt idx="310">
                  <c:v>0.85291742678828608</c:v>
                </c:pt>
                <c:pt idx="311">
                  <c:v>0.86519683149303861</c:v>
                </c:pt>
                <c:pt idx="312">
                  <c:v>0.8636932309169465</c:v>
                </c:pt>
                <c:pt idx="313">
                  <c:v>0.76357849255880927</c:v>
                </c:pt>
                <c:pt idx="314">
                  <c:v>0.72154032645223198</c:v>
                </c:pt>
                <c:pt idx="315">
                  <c:v>0.68037926068170884</c:v>
                </c:pt>
                <c:pt idx="316">
                  <c:v>0.74797863658185282</c:v>
                </c:pt>
                <c:pt idx="317">
                  <c:v>0.83299471915506451</c:v>
                </c:pt>
                <c:pt idx="318">
                  <c:v>0.92903720595295225</c:v>
                </c:pt>
                <c:pt idx="319">
                  <c:v>0.90823739798367731</c:v>
                </c:pt>
                <c:pt idx="320">
                  <c:v>0.80793470955352842</c:v>
                </c:pt>
                <c:pt idx="321">
                  <c:v>0.75555928948631756</c:v>
                </c:pt>
                <c:pt idx="322">
                  <c:v>0.79578060489678315</c:v>
                </c:pt>
                <c:pt idx="323">
                  <c:v>0.84596327412385963</c:v>
                </c:pt>
                <c:pt idx="324">
                  <c:v>0.90053144503120475</c:v>
                </c:pt>
                <c:pt idx="325">
                  <c:v>0.84295607297167519</c:v>
                </c:pt>
                <c:pt idx="326">
                  <c:v>0.78199759961593851</c:v>
                </c:pt>
                <c:pt idx="327">
                  <c:v>0.72793062890062399</c:v>
                </c:pt>
                <c:pt idx="328">
                  <c:v>0.71984877580412843</c:v>
                </c:pt>
                <c:pt idx="329">
                  <c:v>0.69522731637061919</c:v>
                </c:pt>
                <c:pt idx="330">
                  <c:v>0.66315050408065268</c:v>
                </c:pt>
                <c:pt idx="331">
                  <c:v>0.65412890062409967</c:v>
                </c:pt>
                <c:pt idx="332">
                  <c:v>0.63207609217474769</c:v>
                </c:pt>
                <c:pt idx="333">
                  <c:v>0.61666418626980302</c:v>
                </c:pt>
                <c:pt idx="334">
                  <c:v>0.59793182909265452</c:v>
                </c:pt>
                <c:pt idx="335">
                  <c:v>0.56616826692270739</c:v>
                </c:pt>
                <c:pt idx="336">
                  <c:v>0.55702136341814679</c:v>
                </c:pt>
                <c:pt idx="337">
                  <c:v>0.54142150744119033</c:v>
                </c:pt>
                <c:pt idx="338">
                  <c:v>0.52751320211233776</c:v>
                </c:pt>
                <c:pt idx="339">
                  <c:v>0.5296433029284684</c:v>
                </c:pt>
                <c:pt idx="340">
                  <c:v>0.55514186269803134</c:v>
                </c:pt>
                <c:pt idx="341">
                  <c:v>0.56372491598655761</c:v>
                </c:pt>
                <c:pt idx="342">
                  <c:v>0.56090566490638472</c:v>
                </c:pt>
                <c:pt idx="343">
                  <c:v>0.53453000480076795</c:v>
                </c:pt>
                <c:pt idx="344">
                  <c:v>0.45396207393182886</c:v>
                </c:pt>
                <c:pt idx="345">
                  <c:v>0.38774099855976935</c:v>
                </c:pt>
                <c:pt idx="346">
                  <c:v>0.33473907825252019</c:v>
                </c:pt>
                <c:pt idx="347">
                  <c:v>0.36023763802208331</c:v>
                </c:pt>
                <c:pt idx="348">
                  <c:v>0.33229572731637042</c:v>
                </c:pt>
                <c:pt idx="349">
                  <c:v>0.30015626500240022</c:v>
                </c:pt>
                <c:pt idx="350">
                  <c:v>0.30385261641862688</c:v>
                </c:pt>
                <c:pt idx="351">
                  <c:v>0.30216106577052304</c:v>
                </c:pt>
                <c:pt idx="352">
                  <c:v>0.33975108017282746</c:v>
                </c:pt>
                <c:pt idx="353">
                  <c:v>0.34532693230916922</c:v>
                </c:pt>
                <c:pt idx="354">
                  <c:v>0.28499495919347073</c:v>
                </c:pt>
                <c:pt idx="355">
                  <c:v>0.27753960633701374</c:v>
                </c:pt>
                <c:pt idx="356">
                  <c:v>0.30065746519443093</c:v>
                </c:pt>
                <c:pt idx="357">
                  <c:v>0.32202112337974054</c:v>
                </c:pt>
                <c:pt idx="358">
                  <c:v>0.33348607777244332</c:v>
                </c:pt>
                <c:pt idx="359">
                  <c:v>0.3148790206433027</c:v>
                </c:pt>
                <c:pt idx="360">
                  <c:v>0.2952069131060967</c:v>
                </c:pt>
                <c:pt idx="361">
                  <c:v>0.27941910705712891</c:v>
                </c:pt>
                <c:pt idx="362">
                  <c:v>0.29890326452232335</c:v>
                </c:pt>
                <c:pt idx="363">
                  <c:v>0.29144791166586642</c:v>
                </c:pt>
                <c:pt idx="364">
                  <c:v>0.31124531925107995</c:v>
                </c:pt>
                <c:pt idx="365">
                  <c:v>0.31544287085933731</c:v>
                </c:pt>
                <c:pt idx="366">
                  <c:v>0.3064212674027843</c:v>
                </c:pt>
                <c:pt idx="367">
                  <c:v>0.27966970715314438</c:v>
                </c:pt>
                <c:pt idx="368">
                  <c:v>0.33605472875660081</c:v>
                </c:pt>
                <c:pt idx="369">
                  <c:v>0.31738502160345644</c:v>
                </c:pt>
                <c:pt idx="370">
                  <c:v>0.30034421507441178</c:v>
                </c:pt>
                <c:pt idx="371">
                  <c:v>0.37239174267882835</c:v>
                </c:pt>
                <c:pt idx="372">
                  <c:v>0.61171483437349949</c:v>
                </c:pt>
                <c:pt idx="373">
                  <c:v>0.83781877100336033</c:v>
                </c:pt>
                <c:pt idx="374">
                  <c:v>0.96900792126740254</c:v>
                </c:pt>
                <c:pt idx="375">
                  <c:v>0.9077361977916466</c:v>
                </c:pt>
                <c:pt idx="376">
                  <c:v>0.91613130100816109</c:v>
                </c:pt>
                <c:pt idx="377">
                  <c:v>0.94827076332213123</c:v>
                </c:pt>
                <c:pt idx="378">
                  <c:v>0.97615002400384043</c:v>
                </c:pt>
                <c:pt idx="379">
                  <c:v>0.96963442150744095</c:v>
                </c:pt>
                <c:pt idx="380">
                  <c:v>1.0128629380700911</c:v>
                </c:pt>
                <c:pt idx="381">
                  <c:v>1.0323470955352856</c:v>
                </c:pt>
                <c:pt idx="382">
                  <c:v>1.0587227556409022</c:v>
                </c:pt>
                <c:pt idx="383">
                  <c:v>1.0949971195391262</c:v>
                </c:pt>
                <c:pt idx="384">
                  <c:v>1.1043946231397022</c:v>
                </c:pt>
                <c:pt idx="385">
                  <c:v>1.0966886701872296</c:v>
                </c:pt>
                <c:pt idx="386">
                  <c:v>1.0622311569851175</c:v>
                </c:pt>
                <c:pt idx="387">
                  <c:v>0.91356265002400361</c:v>
                </c:pt>
                <c:pt idx="388">
                  <c:v>0.95998631781084953</c:v>
                </c:pt>
                <c:pt idx="389">
                  <c:v>1.028212193951032</c:v>
                </c:pt>
                <c:pt idx="390">
                  <c:v>1.1310208833413342</c:v>
                </c:pt>
                <c:pt idx="391">
                  <c:v>1.1466207393182906</c:v>
                </c:pt>
                <c:pt idx="392">
                  <c:v>1.0856622659625537</c:v>
                </c:pt>
                <c:pt idx="393">
                  <c:v>0.98855472875660089</c:v>
                </c:pt>
                <c:pt idx="394">
                  <c:v>0.96274291886701846</c:v>
                </c:pt>
                <c:pt idx="395">
                  <c:v>0.96806817090734498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1-4202-BD3E-658B7253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'019C'!$S$14:$S$755</c:f>
              <c:numCache>
                <c:formatCode>0.0</c:formatCode>
                <c:ptCount val="742"/>
                <c:pt idx="0">
                  <c:v>2.1548338743016759</c:v>
                </c:pt>
                <c:pt idx="1">
                  <c:v>2.0688860844434895</c:v>
                </c:pt>
                <c:pt idx="2">
                  <c:v>1.9952165502793289</c:v>
                </c:pt>
                <c:pt idx="3">
                  <c:v>1.8018340230984098</c:v>
                </c:pt>
                <c:pt idx="4">
                  <c:v>1.3352603067253974</c:v>
                </c:pt>
                <c:pt idx="5">
                  <c:v>1.2124777497851307</c:v>
                </c:pt>
                <c:pt idx="6">
                  <c:v>1.1541560352385041</c:v>
                </c:pt>
                <c:pt idx="7">
                  <c:v>1.3076342314138374</c:v>
                </c:pt>
                <c:pt idx="8">
                  <c:v>1.338329870648904</c:v>
                </c:pt>
                <c:pt idx="9">
                  <c:v>1.3659559459604638</c:v>
                </c:pt>
                <c:pt idx="10">
                  <c:v>1.3199124871078638</c:v>
                </c:pt>
                <c:pt idx="11">
                  <c:v>1.2615907725612374</c:v>
                </c:pt>
                <c:pt idx="12">
                  <c:v>1.2554516447142243</c:v>
                </c:pt>
                <c:pt idx="13">
                  <c:v>1.3536776902664367</c:v>
                </c:pt>
                <c:pt idx="14">
                  <c:v>1.4764602472067034</c:v>
                </c:pt>
                <c:pt idx="15">
                  <c:v>1.5071558864417698</c:v>
                </c:pt>
                <c:pt idx="16">
                  <c:v>1.4764602472067034</c:v>
                </c:pt>
                <c:pt idx="17">
                  <c:v>1.4488341718951434</c:v>
                </c:pt>
                <c:pt idx="18">
                  <c:v>1.5225037060593036</c:v>
                </c:pt>
                <c:pt idx="19">
                  <c:v>1.5071558864417698</c:v>
                </c:pt>
                <c:pt idx="20">
                  <c:v>1.4795298111302098</c:v>
                </c:pt>
                <c:pt idx="21">
                  <c:v>1.4733906832831969</c:v>
                </c:pt>
                <c:pt idx="22">
                  <c:v>1.485668938977224</c:v>
                </c:pt>
                <c:pt idx="23">
                  <c:v>1.5317123978298233</c:v>
                </c:pt>
                <c:pt idx="24">
                  <c:v>1.5746862927589169</c:v>
                </c:pt>
                <c:pt idx="25">
                  <c:v>1.6207297516115171</c:v>
                </c:pt>
                <c:pt idx="26">
                  <c:v>1.7281644889342498</c:v>
                </c:pt>
                <c:pt idx="27">
                  <c:v>1.7895557674043827</c:v>
                </c:pt>
                <c:pt idx="28">
                  <c:v>1.8386687901804895</c:v>
                </c:pt>
                <c:pt idx="29">
                  <c:v>1.9614513471207562</c:v>
                </c:pt>
                <c:pt idx="30">
                  <c:v>1.9860078585088095</c:v>
                </c:pt>
                <c:pt idx="31">
                  <c:v>2.0658165205199825</c:v>
                </c:pt>
                <c:pt idx="32">
                  <c:v>2.1425556186076493</c:v>
                </c:pt>
                <c:pt idx="33">
                  <c:v>2.1732512578427157</c:v>
                </c:pt>
                <c:pt idx="34">
                  <c:v>2.2131555888483017</c:v>
                </c:pt>
                <c:pt idx="35">
                  <c:v>2.2469207920068759</c:v>
                </c:pt>
                <c:pt idx="36">
                  <c:v>2.3021729426299955</c:v>
                </c:pt>
                <c:pt idx="37">
                  <c:v>2.3727729128706478</c:v>
                </c:pt>
                <c:pt idx="38">
                  <c:v>3.0757030513536745</c:v>
                </c:pt>
                <c:pt idx="39">
                  <c:v>2.922224855178341</c:v>
                </c:pt>
                <c:pt idx="40">
                  <c:v>3.0910508709712059</c:v>
                </c:pt>
                <c:pt idx="41">
                  <c:v>3.4041463911688852</c:v>
                </c:pt>
                <c:pt idx="42">
                  <c:v>3.124816074129781</c:v>
                </c:pt>
                <c:pt idx="43">
                  <c:v>2.9437118026428881</c:v>
                </c:pt>
                <c:pt idx="44">
                  <c:v>3.0112422089600344</c:v>
                </c:pt>
                <c:pt idx="45">
                  <c:v>3.0511465399656199</c:v>
                </c:pt>
                <c:pt idx="46">
                  <c:v>3.0879813070477007</c:v>
                </c:pt>
                <c:pt idx="47">
                  <c:v>3.1340247659002993</c:v>
                </c:pt>
                <c:pt idx="48">
                  <c:v>3.2015551722174478</c:v>
                </c:pt>
                <c:pt idx="49">
                  <c:v>3.3918681354748594</c:v>
                </c:pt>
                <c:pt idx="50">
                  <c:v>3.5453463316501925</c:v>
                </c:pt>
                <c:pt idx="51">
                  <c:v>3.7080332195960466</c:v>
                </c:pt>
                <c:pt idx="52">
                  <c:v>3.9720157170176189</c:v>
                </c:pt>
                <c:pt idx="53">
                  <c:v>4.2728329815212733</c:v>
                </c:pt>
                <c:pt idx="54">
                  <c:v>4.5337459150193373</c:v>
                </c:pt>
                <c:pt idx="55">
                  <c:v>4.6411806523420722</c:v>
                </c:pt>
                <c:pt idx="56">
                  <c:v>4.6411806523420722</c:v>
                </c:pt>
                <c:pt idx="57">
                  <c:v>4.4907720200902439</c:v>
                </c:pt>
                <c:pt idx="58">
                  <c:v>4.9205109693811764</c:v>
                </c:pt>
                <c:pt idx="59">
                  <c:v>4.5398850428663495</c:v>
                </c:pt>
                <c:pt idx="60">
                  <c:v>4.3802677188440038</c:v>
                </c:pt>
                <c:pt idx="61">
                  <c:v>4.2452069062097122</c:v>
                </c:pt>
                <c:pt idx="62">
                  <c:v>4.1285634771164572</c:v>
                </c:pt>
                <c:pt idx="63">
                  <c:v>4.0395461233347651</c:v>
                </c:pt>
                <c:pt idx="64">
                  <c:v>3.9720157170176189</c:v>
                </c:pt>
                <c:pt idx="65">
                  <c:v>3.9382505138590456</c:v>
                </c:pt>
                <c:pt idx="66">
                  <c:v>3.9259722581650185</c:v>
                </c:pt>
                <c:pt idx="67">
                  <c:v>3.929041822088525</c:v>
                </c:pt>
                <c:pt idx="68">
                  <c:v>3.9689461530941115</c:v>
                </c:pt>
                <c:pt idx="69">
                  <c:v>4.1684678081220454</c:v>
                </c:pt>
                <c:pt idx="70">
                  <c:v>4.2390677783626973</c:v>
                </c:pt>
                <c:pt idx="71">
                  <c:v>4.3434329517619235</c:v>
                </c:pt>
                <c:pt idx="72">
                  <c:v>4.5859285017189517</c:v>
                </c:pt>
                <c:pt idx="73">
                  <c:v>4.7701023371293498</c:v>
                </c:pt>
                <c:pt idx="74">
                  <c:v>5.1231021883326155</c:v>
                </c:pt>
                <c:pt idx="75">
                  <c:v>5.3011368958960032</c:v>
                </c:pt>
                <c:pt idx="76">
                  <c:v>5.482241167382897</c:v>
                </c:pt>
                <c:pt idx="77">
                  <c:v>5.7308758451869357</c:v>
                </c:pt>
                <c:pt idx="78">
                  <c:v>6.8942405721959599</c:v>
                </c:pt>
                <c:pt idx="79">
                  <c:v>6.8758231886549188</c:v>
                </c:pt>
                <c:pt idx="80">
                  <c:v>6.9249362114310262</c:v>
                </c:pt>
                <c:pt idx="81">
                  <c:v>7.0170231291362253</c:v>
                </c:pt>
                <c:pt idx="82">
                  <c:v>7.1336665582294794</c:v>
                </c:pt>
                <c:pt idx="83">
                  <c:v>7.2411012955522125</c:v>
                </c:pt>
                <c:pt idx="84">
                  <c:v>7.2318926037816924</c:v>
                </c:pt>
                <c:pt idx="85">
                  <c:v>7.2687273708637727</c:v>
                </c:pt>
                <c:pt idx="86">
                  <c:v>7.3853707999570259</c:v>
                </c:pt>
                <c:pt idx="87">
                  <c:v>7.6125185302965175</c:v>
                </c:pt>
                <c:pt idx="88">
                  <c:v>7.6953967562312</c:v>
                </c:pt>
                <c:pt idx="89">
                  <c:v>7.9440314340352378</c:v>
                </c:pt>
                <c:pt idx="90">
                  <c:v>7.9992835846583565</c:v>
                </c:pt>
                <c:pt idx="91">
                  <c:v>7.9931444568113452</c:v>
                </c:pt>
                <c:pt idx="92">
                  <c:v>8.1005791941340757</c:v>
                </c:pt>
                <c:pt idx="93">
                  <c:v>8.1711791643747294</c:v>
                </c:pt>
                <c:pt idx="94">
                  <c:v>7.6769793726901572</c:v>
                </c:pt>
                <c:pt idx="95">
                  <c:v>7.1213883025354532</c:v>
                </c:pt>
                <c:pt idx="96">
                  <c:v>6.7806667070262128</c:v>
                </c:pt>
                <c:pt idx="97">
                  <c:v>6.6885797893210137</c:v>
                </c:pt>
                <c:pt idx="98">
                  <c:v>7.3270490854104002</c:v>
                </c:pt>
                <c:pt idx="99">
                  <c:v>7.5419185600558665</c:v>
                </c:pt>
                <c:pt idx="100">
                  <c:v>7.2503099873227335</c:v>
                </c:pt>
                <c:pt idx="101">
                  <c:v>7.0753448436828537</c:v>
                </c:pt>
                <c:pt idx="102">
                  <c:v>7.1428752499999995</c:v>
                </c:pt>
                <c:pt idx="103">
                  <c:v>7.2595186790932518</c:v>
                </c:pt>
                <c:pt idx="104">
                  <c:v>7.4498316423506656</c:v>
                </c:pt>
                <c:pt idx="105">
                  <c:v>7.6462837334550926</c:v>
                </c:pt>
                <c:pt idx="106">
                  <c:v>7.9286836144177038</c:v>
                </c:pt>
                <c:pt idx="107">
                  <c:v>8.3123791048560385</c:v>
                </c:pt>
                <c:pt idx="108">
                  <c:v>8.5548746548130623</c:v>
                </c:pt>
                <c:pt idx="109">
                  <c:v>8.9784744762569826</c:v>
                </c:pt>
                <c:pt idx="110">
                  <c:v>9.3284047635367422</c:v>
                </c:pt>
                <c:pt idx="111">
                  <c:v>9.5739698774172766</c:v>
                </c:pt>
                <c:pt idx="112">
                  <c:v>9.8839958336914489</c:v>
                </c:pt>
                <c:pt idx="113">
                  <c:v>10.154117458960032</c:v>
                </c:pt>
                <c:pt idx="114">
                  <c:v>10.448795595616675</c:v>
                </c:pt>
                <c:pt idx="115">
                  <c:v>10.890812800601632</c:v>
                </c:pt>
                <c:pt idx="116">
                  <c:v>11.11182140309411</c:v>
                </c:pt>
                <c:pt idx="117">
                  <c:v>11.51700384099699</c:v>
                </c:pt>
                <c:pt idx="118">
                  <c:v>13.189916179308122</c:v>
                </c:pt>
                <c:pt idx="119">
                  <c:v>13.211403126772669</c:v>
                </c:pt>
                <c:pt idx="120">
                  <c:v>13.257446585625267</c:v>
                </c:pt>
                <c:pt idx="121">
                  <c:v>13.613516000752039</c:v>
                </c:pt>
                <c:pt idx="122">
                  <c:v>13.86215067855608</c:v>
                </c:pt>
                <c:pt idx="123">
                  <c:v>14.141480995595183</c:v>
                </c:pt>
                <c:pt idx="124">
                  <c:v>14.454576515792866</c:v>
                </c:pt>
                <c:pt idx="125">
                  <c:v>14.727767704984959</c:v>
                </c:pt>
                <c:pt idx="126">
                  <c:v>15.14215883465836</c:v>
                </c:pt>
                <c:pt idx="127">
                  <c:v>15.381584820691875</c:v>
                </c:pt>
                <c:pt idx="128">
                  <c:v>15.578036911796302</c:v>
                </c:pt>
                <c:pt idx="129">
                  <c:v>15.918758507305542</c:v>
                </c:pt>
                <c:pt idx="130">
                  <c:v>16.290175742049851</c:v>
                </c:pt>
                <c:pt idx="131">
                  <c:v>16.544949547700902</c:v>
                </c:pt>
                <c:pt idx="132">
                  <c:v>16.775166841963902</c:v>
                </c:pt>
                <c:pt idx="133">
                  <c:v>17.09133192608509</c:v>
                </c:pt>
                <c:pt idx="134">
                  <c:v>17.287784017189516</c:v>
                </c:pt>
                <c:pt idx="135">
                  <c:v>17.619296920928232</c:v>
                </c:pt>
                <c:pt idx="136">
                  <c:v>17.892488110120325</c:v>
                </c:pt>
                <c:pt idx="137">
                  <c:v>14.733906832831968</c:v>
                </c:pt>
                <c:pt idx="138">
                  <c:v>15.983219349699182</c:v>
                </c:pt>
                <c:pt idx="139">
                  <c:v>16.299384433820371</c:v>
                </c:pt>
                <c:pt idx="140">
                  <c:v>16.802792917275465</c:v>
                </c:pt>
                <c:pt idx="141">
                  <c:v>17.358383987430166</c:v>
                </c:pt>
                <c:pt idx="142">
                  <c:v>17.778914244950577</c:v>
                </c:pt>
                <c:pt idx="143">
                  <c:v>18.076661945530727</c:v>
                </c:pt>
                <c:pt idx="144">
                  <c:v>18.494122639127635</c:v>
                </c:pt>
                <c:pt idx="145">
                  <c:v>18.874748565642456</c:v>
                </c:pt>
                <c:pt idx="146">
                  <c:v>19.129522371293508</c:v>
                </c:pt>
                <c:pt idx="147">
                  <c:v>19.414991816179629</c:v>
                </c:pt>
                <c:pt idx="148">
                  <c:v>19.749574283841856</c:v>
                </c:pt>
                <c:pt idx="149">
                  <c:v>19.500939606037818</c:v>
                </c:pt>
                <c:pt idx="150">
                  <c:v>19.295278823162871</c:v>
                </c:pt>
                <c:pt idx="151">
                  <c:v>19.534704809196391</c:v>
                </c:pt>
                <c:pt idx="152">
                  <c:v>19.99206983379888</c:v>
                </c:pt>
                <c:pt idx="153">
                  <c:v>20.234565383755911</c:v>
                </c:pt>
                <c:pt idx="154">
                  <c:v>20.538452212183067</c:v>
                </c:pt>
                <c:pt idx="155">
                  <c:v>20.962052033626986</c:v>
                </c:pt>
                <c:pt idx="156">
                  <c:v>21.278217117748174</c:v>
                </c:pt>
                <c:pt idx="157">
                  <c:v>22.582781785238502</c:v>
                </c:pt>
                <c:pt idx="158">
                  <c:v>22.567433965620971</c:v>
                </c:pt>
                <c:pt idx="159">
                  <c:v>22.708633906102271</c:v>
                </c:pt>
                <c:pt idx="160">
                  <c:v>22.601199168779544</c:v>
                </c:pt>
                <c:pt idx="161">
                  <c:v>22.064025482165878</c:v>
                </c:pt>
                <c:pt idx="162">
                  <c:v>22.156112399871073</c:v>
                </c:pt>
                <c:pt idx="163">
                  <c:v>22.42623402513966</c:v>
                </c:pt>
                <c:pt idx="164">
                  <c:v>22.800720823807477</c:v>
                </c:pt>
                <c:pt idx="165">
                  <c:v>22.730120853566824</c:v>
                </c:pt>
                <c:pt idx="166">
                  <c:v>22.610407860550065</c:v>
                </c:pt>
                <c:pt idx="167">
                  <c:v>22.742399109260845</c:v>
                </c:pt>
                <c:pt idx="168">
                  <c:v>23.221251081327889</c:v>
                </c:pt>
                <c:pt idx="169">
                  <c:v>23.383937969273738</c:v>
                </c:pt>
                <c:pt idx="170">
                  <c:v>23.700103053394926</c:v>
                </c:pt>
                <c:pt idx="171">
                  <c:v>23.979433370434034</c:v>
                </c:pt>
                <c:pt idx="172">
                  <c:v>24.436798395036522</c:v>
                </c:pt>
                <c:pt idx="173">
                  <c:v>24.88188516394499</c:v>
                </c:pt>
                <c:pt idx="174">
                  <c:v>25.170424172754615</c:v>
                </c:pt>
                <c:pt idx="175">
                  <c:v>25.253302398689303</c:v>
                </c:pt>
                <c:pt idx="176">
                  <c:v>24.91871993102707</c:v>
                </c:pt>
                <c:pt idx="177">
                  <c:v>25.351528444241509</c:v>
                </c:pt>
                <c:pt idx="178">
                  <c:v>25.035363360120321</c:v>
                </c:pt>
                <c:pt idx="179">
                  <c:v>25.434406670176188</c:v>
                </c:pt>
                <c:pt idx="180">
                  <c:v>25.996136868177906</c:v>
                </c:pt>
                <c:pt idx="181">
                  <c:v>26.459641020627416</c:v>
                </c:pt>
                <c:pt idx="182">
                  <c:v>26.904727789535887</c:v>
                </c:pt>
                <c:pt idx="183">
                  <c:v>27.334466738826812</c:v>
                </c:pt>
                <c:pt idx="184">
                  <c:v>27.675188334336049</c:v>
                </c:pt>
                <c:pt idx="185">
                  <c:v>28.181666381714653</c:v>
                </c:pt>
                <c:pt idx="186">
                  <c:v>28.35356196143103</c:v>
                </c:pt>
                <c:pt idx="187">
                  <c:v>27.917683884293083</c:v>
                </c:pt>
                <c:pt idx="188">
                  <c:v>28.175527253867642</c:v>
                </c:pt>
                <c:pt idx="189">
                  <c:v>28.565361872152987</c:v>
                </c:pt>
                <c:pt idx="190">
                  <c:v>28.844692189192092</c:v>
                </c:pt>
                <c:pt idx="191">
                  <c:v>28.356631525354526</c:v>
                </c:pt>
                <c:pt idx="192">
                  <c:v>27.257727640739148</c:v>
                </c:pt>
                <c:pt idx="193">
                  <c:v>27.530918829931242</c:v>
                </c:pt>
                <c:pt idx="194">
                  <c:v>27.890057808981521</c:v>
                </c:pt>
                <c:pt idx="195">
                  <c:v>28.150970742479586</c:v>
                </c:pt>
                <c:pt idx="196">
                  <c:v>28.620614022776103</c:v>
                </c:pt>
                <c:pt idx="197">
                  <c:v>30.07251775859476</c:v>
                </c:pt>
                <c:pt idx="198">
                  <c:v>28.467135826600771</c:v>
                </c:pt>
                <c:pt idx="199">
                  <c:v>28.365840217125051</c:v>
                </c:pt>
                <c:pt idx="200">
                  <c:v>28.55001405253546</c:v>
                </c:pt>
                <c:pt idx="201">
                  <c:v>28.586848819617533</c:v>
                </c:pt>
                <c:pt idx="202">
                  <c:v>28.976683437902881</c:v>
                </c:pt>
                <c:pt idx="203">
                  <c:v>29.547622327675125</c:v>
                </c:pt>
                <c:pt idx="204">
                  <c:v>30.127769909217875</c:v>
                </c:pt>
                <c:pt idx="205">
                  <c:v>30.674152287602059</c:v>
                </c:pt>
                <c:pt idx="206">
                  <c:v>31.122308620434037</c:v>
                </c:pt>
                <c:pt idx="207">
                  <c:v>31.831377886764066</c:v>
                </c:pt>
                <c:pt idx="208">
                  <c:v>32.319438550601632</c:v>
                </c:pt>
                <c:pt idx="209">
                  <c:v>32.727690552428022</c:v>
                </c:pt>
                <c:pt idx="210">
                  <c:v>33.249516419424154</c:v>
                </c:pt>
                <c:pt idx="211">
                  <c:v>33.562611939621831</c:v>
                </c:pt>
                <c:pt idx="212">
                  <c:v>33.970863941448215</c:v>
                </c:pt>
                <c:pt idx="213">
                  <c:v>34.428228966050703</c:v>
                </c:pt>
                <c:pt idx="214">
                  <c:v>34.922428757735268</c:v>
                </c:pt>
                <c:pt idx="215">
                  <c:v>34.983820036205408</c:v>
                </c:pt>
                <c:pt idx="216">
                  <c:v>34.888663554576702</c:v>
                </c:pt>
                <c:pt idx="217">
                  <c:v>35.87092401009884</c:v>
                </c:pt>
                <c:pt idx="218">
                  <c:v>34.873315734959171</c:v>
                </c:pt>
                <c:pt idx="219">
                  <c:v>35.342959015255687</c:v>
                </c:pt>
                <c:pt idx="220">
                  <c:v>35.054420006446065</c:v>
                </c:pt>
                <c:pt idx="221">
                  <c:v>34.827272276106576</c:v>
                </c:pt>
                <c:pt idx="222">
                  <c:v>34.48655068059734</c:v>
                </c:pt>
                <c:pt idx="223">
                  <c:v>34.287029025569396</c:v>
                </c:pt>
                <c:pt idx="224">
                  <c:v>34.287029025569396</c:v>
                </c:pt>
                <c:pt idx="225">
                  <c:v>34.317724664804466</c:v>
                </c:pt>
                <c:pt idx="226">
                  <c:v>34.434368093897724</c:v>
                </c:pt>
                <c:pt idx="227">
                  <c:v>34.692211463472269</c:v>
                </c:pt>
                <c:pt idx="228">
                  <c:v>35.014515675440478</c:v>
                </c:pt>
                <c:pt idx="229">
                  <c:v>35.382863346261274</c:v>
                </c:pt>
                <c:pt idx="230">
                  <c:v>35.640706715835833</c:v>
                </c:pt>
                <c:pt idx="231">
                  <c:v>35.732793633541036</c:v>
                </c:pt>
                <c:pt idx="232">
                  <c:v>36.236202116996125</c:v>
                </c:pt>
                <c:pt idx="233">
                  <c:v>36.761097547915767</c:v>
                </c:pt>
                <c:pt idx="234">
                  <c:v>37.243019083906312</c:v>
                </c:pt>
                <c:pt idx="235">
                  <c:v>37.90604489138375</c:v>
                </c:pt>
                <c:pt idx="236">
                  <c:v>37.881488379995702</c:v>
                </c:pt>
                <c:pt idx="237">
                  <c:v>38.320436021057148</c:v>
                </c:pt>
                <c:pt idx="238">
                  <c:v>36.816349698538886</c:v>
                </c:pt>
                <c:pt idx="239">
                  <c:v>36.592271532122901</c:v>
                </c:pt>
                <c:pt idx="240">
                  <c:v>36.711984525139655</c:v>
                </c:pt>
                <c:pt idx="241">
                  <c:v>37.322827745917486</c:v>
                </c:pt>
                <c:pt idx="242">
                  <c:v>37.534627656639444</c:v>
                </c:pt>
                <c:pt idx="243">
                  <c:v>36.530880253652775</c:v>
                </c:pt>
                <c:pt idx="244">
                  <c:v>37.163210421895137</c:v>
                </c:pt>
                <c:pt idx="245">
                  <c:v>37.783262334443485</c:v>
                </c:pt>
                <c:pt idx="246">
                  <c:v>38.584418518478721</c:v>
                </c:pt>
                <c:pt idx="247">
                  <c:v>39.14614871648044</c:v>
                </c:pt>
                <c:pt idx="248">
                  <c:v>39.27813996519123</c:v>
                </c:pt>
                <c:pt idx="249">
                  <c:v>39.112383513321873</c:v>
                </c:pt>
                <c:pt idx="250">
                  <c:v>39.026435723463685</c:v>
                </c:pt>
                <c:pt idx="251">
                  <c:v>39.373296446819936</c:v>
                </c:pt>
                <c:pt idx="252">
                  <c:v>39.566678974000851</c:v>
                </c:pt>
                <c:pt idx="253">
                  <c:v>40.067017893532437</c:v>
                </c:pt>
                <c:pt idx="254">
                  <c:v>40.370904721959597</c:v>
                </c:pt>
                <c:pt idx="255">
                  <c:v>40.625678527610653</c:v>
                </c:pt>
                <c:pt idx="256">
                  <c:v>40.800643671250533</c:v>
                </c:pt>
                <c:pt idx="257">
                  <c:v>42.45513862602062</c:v>
                </c:pt>
                <c:pt idx="258">
                  <c:v>41.91796493940695</c:v>
                </c:pt>
                <c:pt idx="259">
                  <c:v>41.684678081220454</c:v>
                </c:pt>
                <c:pt idx="260">
                  <c:v>41.83815627739579</c:v>
                </c:pt>
                <c:pt idx="261">
                  <c:v>41.994704037494628</c:v>
                </c:pt>
                <c:pt idx="262">
                  <c:v>42.464347317791145</c:v>
                </c:pt>
                <c:pt idx="263">
                  <c:v>42.562573363343354</c:v>
                </c:pt>
                <c:pt idx="264">
                  <c:v>42.452069062097117</c:v>
                </c:pt>
                <c:pt idx="265">
                  <c:v>41.862712788783838</c:v>
                </c:pt>
                <c:pt idx="266">
                  <c:v>41.893408428018901</c:v>
                </c:pt>
                <c:pt idx="267">
                  <c:v>43.161138328427157</c:v>
                </c:pt>
                <c:pt idx="268">
                  <c:v>44.131120528255259</c:v>
                </c:pt>
                <c:pt idx="269">
                  <c:v>44.367476950365273</c:v>
                </c:pt>
                <c:pt idx="270">
                  <c:v>44.413520409217874</c:v>
                </c:pt>
                <c:pt idx="271">
                  <c:v>45.137937495165446</c:v>
                </c:pt>
                <c:pt idx="272">
                  <c:v>45.288346127417277</c:v>
                </c:pt>
                <c:pt idx="273">
                  <c:v>44.907720200902446</c:v>
                </c:pt>
                <c:pt idx="274">
                  <c:v>45.736502460249241</c:v>
                </c:pt>
                <c:pt idx="275">
                  <c:v>45.813241558336912</c:v>
                </c:pt>
                <c:pt idx="276">
                  <c:v>45.736502460249241</c:v>
                </c:pt>
                <c:pt idx="277">
                  <c:v>46.1294066424581</c:v>
                </c:pt>
                <c:pt idx="278">
                  <c:v>45.975928446282765</c:v>
                </c:pt>
                <c:pt idx="279">
                  <c:v>46.841545472711637</c:v>
                </c:pt>
                <c:pt idx="280">
                  <c:v>46.958188901804903</c:v>
                </c:pt>
                <c:pt idx="281">
                  <c:v>46.574493411366568</c:v>
                </c:pt>
                <c:pt idx="282">
                  <c:v>46.224563124086799</c:v>
                </c:pt>
                <c:pt idx="283">
                  <c:v>46.282884838633436</c:v>
                </c:pt>
                <c:pt idx="284">
                  <c:v>41.810530202084223</c:v>
                </c:pt>
                <c:pt idx="285">
                  <c:v>45.969789318435758</c:v>
                </c:pt>
                <c:pt idx="286">
                  <c:v>40.257330856789856</c:v>
                </c:pt>
                <c:pt idx="287">
                  <c:v>30.517604527503224</c:v>
                </c:pt>
                <c:pt idx="288">
                  <c:v>30.057169938977225</c:v>
                </c:pt>
                <c:pt idx="289">
                  <c:v>29.793187441555652</c:v>
                </c:pt>
                <c:pt idx="290">
                  <c:v>30.704847926837132</c:v>
                </c:pt>
                <c:pt idx="291">
                  <c:v>31.954160443704339</c:v>
                </c:pt>
                <c:pt idx="292">
                  <c:v>32.469847182853457</c:v>
                </c:pt>
                <c:pt idx="293">
                  <c:v>29.894483051031372</c:v>
                </c:pt>
                <c:pt idx="294">
                  <c:v>28.25840547980232</c:v>
                </c:pt>
                <c:pt idx="295">
                  <c:v>26.867893022453803</c:v>
                </c:pt>
                <c:pt idx="296">
                  <c:v>26.118919425118175</c:v>
                </c:pt>
                <c:pt idx="297">
                  <c:v>27.085832061022771</c:v>
                </c:pt>
                <c:pt idx="298">
                  <c:v>27.064345113558225</c:v>
                </c:pt>
                <c:pt idx="299">
                  <c:v>27.322188483132791</c:v>
                </c:pt>
                <c:pt idx="300">
                  <c:v>26.50875404340352</c:v>
                </c:pt>
                <c:pt idx="301">
                  <c:v>25.305484985388908</c:v>
                </c:pt>
                <c:pt idx="302">
                  <c:v>24.485911417812638</c:v>
                </c:pt>
                <c:pt idx="303">
                  <c:v>22.803790387730984</c:v>
                </c:pt>
                <c:pt idx="304">
                  <c:v>22.349494927051992</c:v>
                </c:pt>
                <c:pt idx="305">
                  <c:v>22.941920764288781</c:v>
                </c:pt>
                <c:pt idx="306">
                  <c:v>24.224998484314565</c:v>
                </c:pt>
                <c:pt idx="307">
                  <c:v>25.351528444241509</c:v>
                </c:pt>
                <c:pt idx="308">
                  <c:v>25.351528444241509</c:v>
                </c:pt>
                <c:pt idx="309">
                  <c:v>25.020015540502794</c:v>
                </c:pt>
                <c:pt idx="310">
                  <c:v>24.869606908250969</c:v>
                </c:pt>
                <c:pt idx="311">
                  <c:v>24.756033043081221</c:v>
                </c:pt>
                <c:pt idx="312">
                  <c:v>24.593346155135364</c:v>
                </c:pt>
                <c:pt idx="313">
                  <c:v>24.461354906424582</c:v>
                </c:pt>
                <c:pt idx="314">
                  <c:v>24.344711477331327</c:v>
                </c:pt>
                <c:pt idx="315">
                  <c:v>24.246485431779114</c:v>
                </c:pt>
                <c:pt idx="316">
                  <c:v>24.166676769767939</c:v>
                </c:pt>
                <c:pt idx="317">
                  <c:v>23.918042091963898</c:v>
                </c:pt>
                <c:pt idx="318">
                  <c:v>23.930320347657926</c:v>
                </c:pt>
                <c:pt idx="319">
                  <c:v>23.957946422969492</c:v>
                </c:pt>
                <c:pt idx="320">
                  <c:v>24.452146214654064</c:v>
                </c:pt>
                <c:pt idx="321">
                  <c:v>24.593346155135364</c:v>
                </c:pt>
                <c:pt idx="322">
                  <c:v>24.581067899441344</c:v>
                </c:pt>
                <c:pt idx="323">
                  <c:v>24.54423313235926</c:v>
                </c:pt>
                <c:pt idx="324">
                  <c:v>24.436798395036522</c:v>
                </c:pt>
                <c:pt idx="325">
                  <c:v>24.335502785560806</c:v>
                </c:pt>
                <c:pt idx="326">
                  <c:v>24.224998484314565</c:v>
                </c:pt>
                <c:pt idx="327">
                  <c:v>24.126772438762355</c:v>
                </c:pt>
                <c:pt idx="328">
                  <c:v>24.003989881822083</c:v>
                </c:pt>
                <c:pt idx="329">
                  <c:v>23.893485580575845</c:v>
                </c:pt>
                <c:pt idx="330">
                  <c:v>23.782981279329608</c:v>
                </c:pt>
                <c:pt idx="331">
                  <c:v>23.681685669853884</c:v>
                </c:pt>
                <c:pt idx="332">
                  <c:v>23.586529188225178</c:v>
                </c:pt>
                <c:pt idx="333">
                  <c:v>23.482164014825958</c:v>
                </c:pt>
                <c:pt idx="334">
                  <c:v>23.380868405350235</c:v>
                </c:pt>
                <c:pt idx="335">
                  <c:v>23.279572795874511</c:v>
                </c:pt>
                <c:pt idx="336">
                  <c:v>23.178277186398795</c:v>
                </c:pt>
                <c:pt idx="337">
                  <c:v>22.656451319402656</c:v>
                </c:pt>
                <c:pt idx="338">
                  <c:v>22.591990477009023</c:v>
                </c:pt>
                <c:pt idx="339">
                  <c:v>22.512181814997849</c:v>
                </c:pt>
                <c:pt idx="340">
                  <c:v>22.438512280833692</c:v>
                </c:pt>
                <c:pt idx="341">
                  <c:v>22.361773182746024</c:v>
                </c:pt>
                <c:pt idx="342">
                  <c:v>22.32493841566394</c:v>
                </c:pt>
                <c:pt idx="343">
                  <c:v>22.269686265040825</c:v>
                </c:pt>
                <c:pt idx="344">
                  <c:v>22.208294986570689</c:v>
                </c:pt>
                <c:pt idx="345">
                  <c:v>22.156112399871073</c:v>
                </c:pt>
                <c:pt idx="346">
                  <c:v>22.110068941018483</c:v>
                </c:pt>
                <c:pt idx="347">
                  <c:v>22.060955918242367</c:v>
                </c:pt>
                <c:pt idx="348">
                  <c:v>22.030260279007305</c:v>
                </c:pt>
                <c:pt idx="349">
                  <c:v>21.993425511925221</c:v>
                </c:pt>
                <c:pt idx="350">
                  <c:v>21.965799436613668</c:v>
                </c:pt>
                <c:pt idx="351">
                  <c:v>21.95352118091964</c:v>
                </c:pt>
                <c:pt idx="352">
                  <c:v>21.938173361302109</c:v>
                </c:pt>
                <c:pt idx="353">
                  <c:v>21.938173361302109</c:v>
                </c:pt>
                <c:pt idx="354">
                  <c:v>21.932034233455088</c:v>
                </c:pt>
                <c:pt idx="355">
                  <c:v>21.941242925225609</c:v>
                </c:pt>
                <c:pt idx="356">
                  <c:v>23.126094599699183</c:v>
                </c:pt>
                <c:pt idx="357">
                  <c:v>23.42691186420284</c:v>
                </c:pt>
                <c:pt idx="358">
                  <c:v>23.555833548990115</c:v>
                </c:pt>
                <c:pt idx="359">
                  <c:v>23.761494331865062</c:v>
                </c:pt>
                <c:pt idx="360">
                  <c:v>24.139050694456376</c:v>
                </c:pt>
                <c:pt idx="361">
                  <c:v>24.424520139342501</c:v>
                </c:pt>
                <c:pt idx="362">
                  <c:v>25.056850307584877</c:v>
                </c:pt>
                <c:pt idx="363">
                  <c:v>25.219537195530727</c:v>
                </c:pt>
                <c:pt idx="364">
                  <c:v>25.689180475827239</c:v>
                </c:pt>
                <c:pt idx="365">
                  <c:v>26.422806253545332</c:v>
                </c:pt>
                <c:pt idx="366">
                  <c:v>26.785014796519125</c:v>
                </c:pt>
                <c:pt idx="367">
                  <c:v>27.270005896433172</c:v>
                </c:pt>
                <c:pt idx="368">
                  <c:v>27.610727491942416</c:v>
                </c:pt>
                <c:pt idx="369">
                  <c:v>28.009770801998279</c:v>
                </c:pt>
                <c:pt idx="370">
                  <c:v>28.546944488611945</c:v>
                </c:pt>
                <c:pt idx="371">
                  <c:v>29.372657184035234</c:v>
                </c:pt>
                <c:pt idx="372">
                  <c:v>30.689500107219594</c:v>
                </c:pt>
                <c:pt idx="373">
                  <c:v>32.522029769553065</c:v>
                </c:pt>
                <c:pt idx="374">
                  <c:v>33.814316181349369</c:v>
                </c:pt>
                <c:pt idx="375">
                  <c:v>34.46506373313278</c:v>
                </c:pt>
                <c:pt idx="376">
                  <c:v>38.513818548238071</c:v>
                </c:pt>
                <c:pt idx="377">
                  <c:v>39.152287844327461</c:v>
                </c:pt>
                <c:pt idx="378">
                  <c:v>40.122270044155563</c:v>
                </c:pt>
                <c:pt idx="379">
                  <c:v>42.774373274065319</c:v>
                </c:pt>
                <c:pt idx="380">
                  <c:v>44.824841974967768</c:v>
                </c:pt>
                <c:pt idx="381">
                  <c:v>47.894405898474432</c:v>
                </c:pt>
                <c:pt idx="382">
                  <c:v>52.053665014825953</c:v>
                </c:pt>
                <c:pt idx="383">
                  <c:v>57.124584616458961</c:v>
                </c:pt>
                <c:pt idx="384">
                  <c:v>59.574096627417276</c:v>
                </c:pt>
                <c:pt idx="385">
                  <c:v>56.694845667168025</c:v>
                </c:pt>
                <c:pt idx="386">
                  <c:v>55.467020097765364</c:v>
                </c:pt>
                <c:pt idx="387">
                  <c:v>56.737819562097116</c:v>
                </c:pt>
                <c:pt idx="388">
                  <c:v>60.445852781693155</c:v>
                </c:pt>
                <c:pt idx="389">
                  <c:v>64.181512076600754</c:v>
                </c:pt>
                <c:pt idx="390">
                  <c:v>65.95878958831112</c:v>
                </c:pt>
                <c:pt idx="391">
                  <c:v>63.573738419746455</c:v>
                </c:pt>
                <c:pt idx="392">
                  <c:v>60.70062658734421</c:v>
                </c:pt>
                <c:pt idx="393">
                  <c:v>59.749061771057143</c:v>
                </c:pt>
                <c:pt idx="394">
                  <c:v>58.367758005479146</c:v>
                </c:pt>
                <c:pt idx="395">
                  <c:v>57.511349670820799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3-4FF0-838C-50A8DE372D85}"/>
            </c:ext>
          </c:extLst>
        </c:ser>
        <c:ser>
          <c:idx val="0"/>
          <c:order val="1"/>
          <c:tx>
            <c:strRef>
              <c:f>'019C'!$N$11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'019C'!$N$14:$N$755</c:f>
              <c:numCache>
                <c:formatCode>0.0</c:formatCode>
                <c:ptCount val="742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93-4FF0-838C-50A8DE372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'019C'!$R$14:$R$755</c:f>
              <c:numCache>
                <c:formatCode>0.0</c:formatCode>
                <c:ptCount val="742"/>
                <c:pt idx="0">
                  <c:v>1.968088518163416</c:v>
                </c:pt>
                <c:pt idx="1">
                  <c:v>2.3813578954104151</c:v>
                </c:pt>
                <c:pt idx="2">
                  <c:v>1.8921297228822569</c:v>
                </c:pt>
                <c:pt idx="3">
                  <c:v>2.2207567662660845</c:v>
                </c:pt>
                <c:pt idx="4">
                  <c:v>2.640559796756111</c:v>
                </c:pt>
                <c:pt idx="5">
                  <c:v>4.293618174679608</c:v>
                </c:pt>
                <c:pt idx="6">
                  <c:v>2.3959423212979956</c:v>
                </c:pt>
                <c:pt idx="7">
                  <c:v>3.8505298931810183</c:v>
                </c:pt>
                <c:pt idx="8">
                  <c:v>2.9991447681735259</c:v>
                </c:pt>
                <c:pt idx="9">
                  <c:v>2.7869808534670764</c:v>
                </c:pt>
                <c:pt idx="10">
                  <c:v>3.4521968421078255</c:v>
                </c:pt>
                <c:pt idx="11">
                  <c:v>4.6519405011325548</c:v>
                </c:pt>
                <c:pt idx="12">
                  <c:v>3.5193910698471007</c:v>
                </c:pt>
                <c:pt idx="13">
                  <c:v>3.4797291810083162</c:v>
                </c:pt>
                <c:pt idx="14">
                  <c:v>3.3977436870150819</c:v>
                </c:pt>
                <c:pt idx="15">
                  <c:v>2.5420589145432326</c:v>
                </c:pt>
                <c:pt idx="16">
                  <c:v>3.2370721869990953</c:v>
                </c:pt>
                <c:pt idx="17">
                  <c:v>3.4467949449161566</c:v>
                </c:pt>
                <c:pt idx="18">
                  <c:v>1.8891792495909054</c:v>
                </c:pt>
                <c:pt idx="19">
                  <c:v>3.3209432244443726</c:v>
                </c:pt>
                <c:pt idx="20">
                  <c:v>2.2765670350049132</c:v>
                </c:pt>
                <c:pt idx="21">
                  <c:v>2.0083905002677285</c:v>
                </c:pt>
                <c:pt idx="22">
                  <c:v>3.0747218269368779</c:v>
                </c:pt>
                <c:pt idx="23">
                  <c:v>3.1167023021285383</c:v>
                </c:pt>
                <c:pt idx="24">
                  <c:v>2.7265170669374252</c:v>
                </c:pt>
                <c:pt idx="25">
                  <c:v>3.3132066484954046</c:v>
                </c:pt>
                <c:pt idx="26">
                  <c:v>3.3309287934957985</c:v>
                </c:pt>
                <c:pt idx="27">
                  <c:v>2.0006361049184256</c:v>
                </c:pt>
                <c:pt idx="28">
                  <c:v>3.1395211706919985</c:v>
                </c:pt>
                <c:pt idx="29">
                  <c:v>1.4234761643040752</c:v>
                </c:pt>
                <c:pt idx="30">
                  <c:v>1.756902361366423</c:v>
                </c:pt>
                <c:pt idx="31">
                  <c:v>1.3708663319915988</c:v>
                </c:pt>
                <c:pt idx="32">
                  <c:v>0.81492843566165829</c:v>
                </c:pt>
                <c:pt idx="33">
                  <c:v>1.2009229064281137</c:v>
                </c:pt>
                <c:pt idx="34">
                  <c:v>0.65851216285717185</c:v>
                </c:pt>
                <c:pt idx="35">
                  <c:v>1.3302147918263854</c:v>
                </c:pt>
                <c:pt idx="36">
                  <c:v>1.2509863214470949</c:v>
                </c:pt>
                <c:pt idx="37">
                  <c:v>5.4020139778065568</c:v>
                </c:pt>
                <c:pt idx="38">
                  <c:v>1.4992172737954117</c:v>
                </c:pt>
                <c:pt idx="39">
                  <c:v>2.7147493098708875</c:v>
                </c:pt>
                <c:pt idx="40">
                  <c:v>1.8077333547881547</c:v>
                </c:pt>
                <c:pt idx="41">
                  <c:v>1.7191142605114598</c:v>
                </c:pt>
                <c:pt idx="42">
                  <c:v>1.686113914333331</c:v>
                </c:pt>
                <c:pt idx="43">
                  <c:v>3.3834545538975545</c:v>
                </c:pt>
                <c:pt idx="44">
                  <c:v>1.9803844701147284</c:v>
                </c:pt>
                <c:pt idx="45">
                  <c:v>2.3116247023230363</c:v>
                </c:pt>
                <c:pt idx="46">
                  <c:v>1.9858288579481835</c:v>
                </c:pt>
                <c:pt idx="47">
                  <c:v>1.9854571928545091</c:v>
                </c:pt>
                <c:pt idx="48">
                  <c:v>1.7882890469979902</c:v>
                </c:pt>
                <c:pt idx="49">
                  <c:v>2.0059199778536323</c:v>
                </c:pt>
                <c:pt idx="50">
                  <c:v>2.2893785079292606</c:v>
                </c:pt>
                <c:pt idx="51">
                  <c:v>2.3872736421074259</c:v>
                </c:pt>
                <c:pt idx="52">
                  <c:v>2.6492924362766015</c:v>
                </c:pt>
                <c:pt idx="53">
                  <c:v>3.1907172686111167</c:v>
                </c:pt>
                <c:pt idx="54">
                  <c:v>4.9541633840537891</c:v>
                </c:pt>
                <c:pt idx="55">
                  <c:v>5.9717054940333227</c:v>
                </c:pt>
                <c:pt idx="56">
                  <c:v>6.329227834573806</c:v>
                </c:pt>
                <c:pt idx="57">
                  <c:v>6.2373531471754253</c:v>
                </c:pt>
                <c:pt idx="58">
                  <c:v>6.322212739373624</c:v>
                </c:pt>
                <c:pt idx="59">
                  <c:v>7.2074775026290006</c:v>
                </c:pt>
                <c:pt idx="60">
                  <c:v>6.551947736494494</c:v>
                </c:pt>
                <c:pt idx="61">
                  <c:v>6.6212095449996404</c:v>
                </c:pt>
                <c:pt idx="62">
                  <c:v>6.6971760641237683</c:v>
                </c:pt>
                <c:pt idx="63">
                  <c:v>7.073444775718027</c:v>
                </c:pt>
                <c:pt idx="64">
                  <c:v>7.0654045710500268</c:v>
                </c:pt>
                <c:pt idx="65">
                  <c:v>6.7157364795275258</c:v>
                </c:pt>
                <c:pt idx="66">
                  <c:v>5.7031832211983202</c:v>
                </c:pt>
                <c:pt idx="67">
                  <c:v>3.8775612374443567</c:v>
                </c:pt>
                <c:pt idx="68">
                  <c:v>2.7468567001091944</c:v>
                </c:pt>
                <c:pt idx="69">
                  <c:v>1.8102318351005282</c:v>
                </c:pt>
                <c:pt idx="70">
                  <c:v>2.1995937156098764</c:v>
                </c:pt>
                <c:pt idx="71">
                  <c:v>2.0009932637430241</c:v>
                </c:pt>
                <c:pt idx="72">
                  <c:v>2.1049174850854731</c:v>
                </c:pt>
                <c:pt idx="73">
                  <c:v>1.6942655852184998</c:v>
                </c:pt>
                <c:pt idx="74">
                  <c:v>1.6019638888343055</c:v>
                </c:pt>
                <c:pt idx="75">
                  <c:v>1.6010767887912891</c:v>
                </c:pt>
                <c:pt idx="76">
                  <c:v>1.130439494178419</c:v>
                </c:pt>
                <c:pt idx="77">
                  <c:v>1.2370268871490016</c:v>
                </c:pt>
                <c:pt idx="78">
                  <c:v>1.2648611731590476</c:v>
                </c:pt>
                <c:pt idx="79">
                  <c:v>1.3390911078433696</c:v>
                </c:pt>
                <c:pt idx="80">
                  <c:v>1.3325039062402624</c:v>
                </c:pt>
                <c:pt idx="81">
                  <c:v>1.6267493140502427</c:v>
                </c:pt>
                <c:pt idx="82">
                  <c:v>1.5587664553341067</c:v>
                </c:pt>
                <c:pt idx="83">
                  <c:v>1.0297580619891231</c:v>
                </c:pt>
                <c:pt idx="84">
                  <c:v>1.1518577246822763</c:v>
                </c:pt>
                <c:pt idx="85">
                  <c:v>1.3042070999295554</c:v>
                </c:pt>
                <c:pt idx="86">
                  <c:v>1.3856412939385034</c:v>
                </c:pt>
                <c:pt idx="87">
                  <c:v>0.97726421508496975</c:v>
                </c:pt>
                <c:pt idx="88">
                  <c:v>1.6776080940521707</c:v>
                </c:pt>
                <c:pt idx="89">
                  <c:v>1.1782755618474652</c:v>
                </c:pt>
                <c:pt idx="90">
                  <c:v>1.3097111967330928</c:v>
                </c:pt>
                <c:pt idx="91">
                  <c:v>1.466208122223807</c:v>
                </c:pt>
                <c:pt idx="92">
                  <c:v>1.1774641229155609</c:v>
                </c:pt>
                <c:pt idx="93">
                  <c:v>0.75373973549087814</c:v>
                </c:pt>
                <c:pt idx="94">
                  <c:v>0.33991855021085549</c:v>
                </c:pt>
                <c:pt idx="95">
                  <c:v>0.64204708446550496</c:v>
                </c:pt>
                <c:pt idx="96">
                  <c:v>1.6673149471787989</c:v>
                </c:pt>
                <c:pt idx="97">
                  <c:v>2.4229796768943332</c:v>
                </c:pt>
                <c:pt idx="98">
                  <c:v>2.2238025915047954</c:v>
                </c:pt>
                <c:pt idx="99">
                  <c:v>0.93201482974027794</c:v>
                </c:pt>
                <c:pt idx="100">
                  <c:v>1.106416123493559</c:v>
                </c:pt>
                <c:pt idx="101">
                  <c:v>0.94528695012970898</c:v>
                </c:pt>
                <c:pt idx="102">
                  <c:v>0.90642875447175664</c:v>
                </c:pt>
                <c:pt idx="103">
                  <c:v>0.98581756951703625</c:v>
                </c:pt>
                <c:pt idx="104">
                  <c:v>1.0496015435855961</c:v>
                </c:pt>
                <c:pt idx="105">
                  <c:v>1.1905621241385378</c:v>
                </c:pt>
                <c:pt idx="106">
                  <c:v>1.1580895777652018</c:v>
                </c:pt>
                <c:pt idx="107">
                  <c:v>1.0717134077694677</c:v>
                </c:pt>
                <c:pt idx="108">
                  <c:v>1.0347388699135016</c:v>
                </c:pt>
                <c:pt idx="109">
                  <c:v>1.0728904226995746</c:v>
                </c:pt>
                <c:pt idx="110">
                  <c:v>1.0395797594561165</c:v>
                </c:pt>
                <c:pt idx="111">
                  <c:v>1.1131155208011119</c:v>
                </c:pt>
                <c:pt idx="112">
                  <c:v>1.2077190014765822</c:v>
                </c:pt>
                <c:pt idx="113">
                  <c:v>1.2104958301079052</c:v>
                </c:pt>
                <c:pt idx="114">
                  <c:v>1.22195902638669</c:v>
                </c:pt>
                <c:pt idx="115">
                  <c:v>1.336365662211322</c:v>
                </c:pt>
                <c:pt idx="116">
                  <c:v>1.6009051952064721</c:v>
                </c:pt>
                <c:pt idx="117">
                  <c:v>1.5697191902308005</c:v>
                </c:pt>
                <c:pt idx="118">
                  <c:v>1.5104893784554219</c:v>
                </c:pt>
                <c:pt idx="119">
                  <c:v>1.2284746507823976</c:v>
                </c:pt>
                <c:pt idx="120">
                  <c:v>1.4468325121001997</c:v>
                </c:pt>
                <c:pt idx="121">
                  <c:v>1.2127487877614305</c:v>
                </c:pt>
                <c:pt idx="122">
                  <c:v>1.1024842492390505</c:v>
                </c:pt>
                <c:pt idx="123">
                  <c:v>0.99815835273214748</c:v>
                </c:pt>
                <c:pt idx="124">
                  <c:v>1.0212695886446179</c:v>
                </c:pt>
                <c:pt idx="125">
                  <c:v>1.1234478985407355</c:v>
                </c:pt>
                <c:pt idx="126">
                  <c:v>0.98616363950117925</c:v>
                </c:pt>
                <c:pt idx="127">
                  <c:v>1.0759595116048624</c:v>
                </c:pt>
                <c:pt idx="128">
                  <c:v>1.1480082089875467</c:v>
                </c:pt>
                <c:pt idx="129">
                  <c:v>1.2261396925148538</c:v>
                </c:pt>
                <c:pt idx="130">
                  <c:v>1.1686181476989674</c:v>
                </c:pt>
                <c:pt idx="131">
                  <c:v>1.0132073829591728</c:v>
                </c:pt>
                <c:pt idx="132">
                  <c:v>1.0965773565221424</c:v>
                </c:pt>
                <c:pt idx="133">
                  <c:v>1.2237466646004049</c:v>
                </c:pt>
                <c:pt idx="134">
                  <c:v>1.4292839565712459</c:v>
                </c:pt>
                <c:pt idx="135">
                  <c:v>2.8304993363105773</c:v>
                </c:pt>
                <c:pt idx="136">
                  <c:v>1.8188757906423678</c:v>
                </c:pt>
                <c:pt idx="137">
                  <c:v>2.3136337680508281</c:v>
                </c:pt>
                <c:pt idx="138">
                  <c:v>1.9292203173246969</c:v>
                </c:pt>
                <c:pt idx="139">
                  <c:v>1.0806020146162039</c:v>
                </c:pt>
                <c:pt idx="140">
                  <c:v>1.1137611762422561</c:v>
                </c:pt>
                <c:pt idx="141">
                  <c:v>1.1762375352186314</c:v>
                </c:pt>
                <c:pt idx="142">
                  <c:v>1.2587015243289905</c:v>
                </c:pt>
                <c:pt idx="143">
                  <c:v>1.3355704966915909</c:v>
                </c:pt>
                <c:pt idx="144">
                  <c:v>1.3475114432517317</c:v>
                </c:pt>
                <c:pt idx="145">
                  <c:v>1.1412904353507742</c:v>
                </c:pt>
                <c:pt idx="146">
                  <c:v>1.0073006001367648</c:v>
                </c:pt>
                <c:pt idx="147">
                  <c:v>0.98532413137348707</c:v>
                </c:pt>
                <c:pt idx="148">
                  <c:v>1.0562578322451046</c:v>
                </c:pt>
                <c:pt idx="149">
                  <c:v>1.1884180079640656</c:v>
                </c:pt>
                <c:pt idx="150">
                  <c:v>1.116162609556103</c:v>
                </c:pt>
                <c:pt idx="151">
                  <c:v>1.1888289351394532</c:v>
                </c:pt>
                <c:pt idx="152">
                  <c:v>1.3383369690443558</c:v>
                </c:pt>
                <c:pt idx="153">
                  <c:v>1.2857149627313609</c:v>
                </c:pt>
                <c:pt idx="154">
                  <c:v>1.198299518832652</c:v>
                </c:pt>
                <c:pt idx="155">
                  <c:v>1.2108096763988589</c:v>
                </c:pt>
                <c:pt idx="156">
                  <c:v>1.2007206763312466</c:v>
                </c:pt>
                <c:pt idx="157">
                  <c:v>1.1621703935057917</c:v>
                </c:pt>
                <c:pt idx="158">
                  <c:v>1.1813535988527937</c:v>
                </c:pt>
                <c:pt idx="159">
                  <c:v>1.3921652972002445</c:v>
                </c:pt>
                <c:pt idx="160">
                  <c:v>1.4248224495212962</c:v>
                </c:pt>
                <c:pt idx="161">
                  <c:v>1.2080998586681091</c:v>
                </c:pt>
                <c:pt idx="162">
                  <c:v>1.1309272958130865</c:v>
                </c:pt>
                <c:pt idx="163">
                  <c:v>1.2586502678469014</c:v>
                </c:pt>
                <c:pt idx="164">
                  <c:v>1.1303728789078897</c:v>
                </c:pt>
                <c:pt idx="165">
                  <c:v>1.2533451801439781</c:v>
                </c:pt>
                <c:pt idx="166">
                  <c:v>1.1620612039121248</c:v>
                </c:pt>
                <c:pt idx="167">
                  <c:v>1.0931377266508944</c:v>
                </c:pt>
                <c:pt idx="168">
                  <c:v>1.2050044052739077</c:v>
                </c:pt>
                <c:pt idx="169">
                  <c:v>1.3075558511060568</c:v>
                </c:pt>
                <c:pt idx="170">
                  <c:v>1.0434481997521563</c:v>
                </c:pt>
                <c:pt idx="171">
                  <c:v>1.1925047541332596</c:v>
                </c:pt>
                <c:pt idx="172">
                  <c:v>1.3237503509624571</c:v>
                </c:pt>
                <c:pt idx="173">
                  <c:v>1.4688731503876045</c:v>
                </c:pt>
                <c:pt idx="174">
                  <c:v>1.6073584342895482</c:v>
                </c:pt>
                <c:pt idx="175">
                  <c:v>1.8249337365174361</c:v>
                </c:pt>
                <c:pt idx="176">
                  <c:v>1.7683169743060538</c:v>
                </c:pt>
                <c:pt idx="177">
                  <c:v>1.6326764747602147</c:v>
                </c:pt>
                <c:pt idx="178">
                  <c:v>1.3437096602480469</c:v>
                </c:pt>
                <c:pt idx="179">
                  <c:v>1.4064060224163031</c:v>
                </c:pt>
                <c:pt idx="180">
                  <c:v>1.4578544513532692</c:v>
                </c:pt>
                <c:pt idx="181">
                  <c:v>1.4608464472347866</c:v>
                </c:pt>
                <c:pt idx="182">
                  <c:v>1.6133186086953171</c:v>
                </c:pt>
                <c:pt idx="183">
                  <c:v>1.6329445332433967</c:v>
                </c:pt>
                <c:pt idx="184">
                  <c:v>1.6386272730121758</c:v>
                </c:pt>
                <c:pt idx="185">
                  <c:v>1.5492624729806863</c:v>
                </c:pt>
                <c:pt idx="186">
                  <c:v>1.4857015210583238</c:v>
                </c:pt>
                <c:pt idx="187">
                  <c:v>1.4668485028825724</c:v>
                </c:pt>
                <c:pt idx="188">
                  <c:v>1.4753886365334958</c:v>
                </c:pt>
                <c:pt idx="189">
                  <c:v>1.4459364898871969</c:v>
                </c:pt>
                <c:pt idx="190">
                  <c:v>1.5214343851442163</c:v>
                </c:pt>
                <c:pt idx="191">
                  <c:v>1.1920188498656514</c:v>
                </c:pt>
                <c:pt idx="192">
                  <c:v>1.0742410718911413</c:v>
                </c:pt>
                <c:pt idx="193">
                  <c:v>1.2384147227683608</c:v>
                </c:pt>
                <c:pt idx="194">
                  <c:v>1.4184700225174187</c:v>
                </c:pt>
                <c:pt idx="195">
                  <c:v>1.4556128070685801</c:v>
                </c:pt>
                <c:pt idx="196">
                  <c:v>1.5570031301814795</c:v>
                </c:pt>
                <c:pt idx="197">
                  <c:v>1.3486879038017379</c:v>
                </c:pt>
                <c:pt idx="198">
                  <c:v>1.3842271841409826</c:v>
                </c:pt>
                <c:pt idx="199">
                  <c:v>1.3079381308285791</c:v>
                </c:pt>
                <c:pt idx="200">
                  <c:v>1.3108004250080276</c:v>
                </c:pt>
                <c:pt idx="201">
                  <c:v>1.3381941671880717</c:v>
                </c:pt>
                <c:pt idx="202">
                  <c:v>1.4537711940250346</c:v>
                </c:pt>
                <c:pt idx="203">
                  <c:v>1.4471777002055497</c:v>
                </c:pt>
                <c:pt idx="204">
                  <c:v>1.3880236611212082</c:v>
                </c:pt>
                <c:pt idx="205">
                  <c:v>1.3317460274241621</c:v>
                </c:pt>
                <c:pt idx="206">
                  <c:v>1.5061085564264176</c:v>
                </c:pt>
                <c:pt idx="207">
                  <c:v>1.6392870055095563</c:v>
                </c:pt>
                <c:pt idx="208">
                  <c:v>1.701491762997978</c:v>
                </c:pt>
                <c:pt idx="209">
                  <c:v>1.665478732251827</c:v>
                </c:pt>
                <c:pt idx="210">
                  <c:v>1.641433945736201</c:v>
                </c:pt>
                <c:pt idx="211">
                  <c:v>1.6155766673092469</c:v>
                </c:pt>
                <c:pt idx="212">
                  <c:v>1.576141420866908</c:v>
                </c:pt>
                <c:pt idx="213">
                  <c:v>1.6149967392757745</c:v>
                </c:pt>
                <c:pt idx="214">
                  <c:v>1.6862599457961289</c:v>
                </c:pt>
                <c:pt idx="215">
                  <c:v>1.8019818452150493</c:v>
                </c:pt>
                <c:pt idx="216">
                  <c:v>1.7833397990260651</c:v>
                </c:pt>
                <c:pt idx="217">
                  <c:v>1.7810496489672516</c:v>
                </c:pt>
                <c:pt idx="218">
                  <c:v>1.704277438458597</c:v>
                </c:pt>
                <c:pt idx="219">
                  <c:v>1.7141297878390069</c:v>
                </c:pt>
                <c:pt idx="220">
                  <c:v>1.7117857199737094</c:v>
                </c:pt>
                <c:pt idx="221">
                  <c:v>1.6502125645893695</c:v>
                </c:pt>
                <c:pt idx="222">
                  <c:v>1.6317233092091199</c:v>
                </c:pt>
                <c:pt idx="223">
                  <c:v>1.6680764130978547</c:v>
                </c:pt>
                <c:pt idx="224">
                  <c:v>1.7064869311052906</c:v>
                </c:pt>
                <c:pt idx="225">
                  <c:v>1.7189585715774269</c:v>
                </c:pt>
                <c:pt idx="226">
                  <c:v>1.7284560684421171</c:v>
                </c:pt>
                <c:pt idx="227">
                  <c:v>1.7571259522077047</c:v>
                </c:pt>
                <c:pt idx="228">
                  <c:v>1.7364037491435156</c:v>
                </c:pt>
                <c:pt idx="229">
                  <c:v>1.6977102640545971</c:v>
                </c:pt>
                <c:pt idx="230">
                  <c:v>1.6657278849458759</c:v>
                </c:pt>
                <c:pt idx="231">
                  <c:v>1.6728206360891427</c:v>
                </c:pt>
                <c:pt idx="232">
                  <c:v>1.6887017194987721</c:v>
                </c:pt>
                <c:pt idx="233">
                  <c:v>1.7134207458740065</c:v>
                </c:pt>
                <c:pt idx="234">
                  <c:v>1.6961179096415158</c:v>
                </c:pt>
                <c:pt idx="235">
                  <c:v>1.7072385386713813</c:v>
                </c:pt>
                <c:pt idx="236">
                  <c:v>1.7368865005104464</c:v>
                </c:pt>
                <c:pt idx="237">
                  <c:v>1.804432046635589</c:v>
                </c:pt>
                <c:pt idx="238">
                  <c:v>1.8580942115998391</c:v>
                </c:pt>
                <c:pt idx="239">
                  <c:v>1.882231037418336</c:v>
                </c:pt>
                <c:pt idx="240">
                  <c:v>1.8511972846220408</c:v>
                </c:pt>
                <c:pt idx="241">
                  <c:v>1.7760110262084912</c:v>
                </c:pt>
                <c:pt idx="242">
                  <c:v>1.7732891819390468</c:v>
                </c:pt>
                <c:pt idx="243">
                  <c:v>1.860850705648414</c:v>
                </c:pt>
                <c:pt idx="244">
                  <c:v>1.7687636592283758</c:v>
                </c:pt>
                <c:pt idx="245">
                  <c:v>1.7623106324815321</c:v>
                </c:pt>
                <c:pt idx="246">
                  <c:v>1.802401038841045</c:v>
                </c:pt>
                <c:pt idx="247">
                  <c:v>1.7856721925467101</c:v>
                </c:pt>
                <c:pt idx="248">
                  <c:v>1.8021476235577285</c:v>
                </c:pt>
                <c:pt idx="249">
                  <c:v>1.8176293293485948</c:v>
                </c:pt>
                <c:pt idx="250">
                  <c:v>1.8095354104109098</c:v>
                </c:pt>
                <c:pt idx="251">
                  <c:v>1.7984759797678953</c:v>
                </c:pt>
                <c:pt idx="252">
                  <c:v>1.7613091371614007</c:v>
                </c:pt>
                <c:pt idx="253">
                  <c:v>1.7220672295006412</c:v>
                </c:pt>
                <c:pt idx="254">
                  <c:v>1.7415590325888626</c:v>
                </c:pt>
                <c:pt idx="255">
                  <c:v>1.7613672551047497</c:v>
                </c:pt>
                <c:pt idx="256">
                  <c:v>1.7146867341352381</c:v>
                </c:pt>
                <c:pt idx="257">
                  <c:v>1.6565638023200799</c:v>
                </c:pt>
                <c:pt idx="258">
                  <c:v>1.601050813662195</c:v>
                </c:pt>
                <c:pt idx="259">
                  <c:v>1.6148874894161374</c:v>
                </c:pt>
                <c:pt idx="260">
                  <c:v>1.6357193001450683</c:v>
                </c:pt>
                <c:pt idx="261">
                  <c:v>1.5840744993825311</c:v>
                </c:pt>
                <c:pt idx="262">
                  <c:v>1.5391105342602971</c:v>
                </c:pt>
                <c:pt idx="263">
                  <c:v>1.5063688609669126</c:v>
                </c:pt>
                <c:pt idx="264">
                  <c:v>1.5249265963328822</c:v>
                </c:pt>
                <c:pt idx="265">
                  <c:v>1.5477061240114125</c:v>
                </c:pt>
                <c:pt idx="266">
                  <c:v>1.5551276290315628</c:v>
                </c:pt>
                <c:pt idx="267">
                  <c:v>1.5147900634683422</c:v>
                </c:pt>
                <c:pt idx="268">
                  <c:v>1.5307236136765756</c:v>
                </c:pt>
                <c:pt idx="269">
                  <c:v>1.4957283386606064</c:v>
                </c:pt>
                <c:pt idx="270">
                  <c:v>1.4515799625817314</c:v>
                </c:pt>
                <c:pt idx="271">
                  <c:v>1.4757385999613657</c:v>
                </c:pt>
                <c:pt idx="272">
                  <c:v>1.4607453929976026</c:v>
                </c:pt>
                <c:pt idx="273">
                  <c:v>1.4599367665532401</c:v>
                </c:pt>
                <c:pt idx="274">
                  <c:v>1.3829361554739532</c:v>
                </c:pt>
                <c:pt idx="275">
                  <c:v>1.3185385433714123</c:v>
                </c:pt>
                <c:pt idx="276">
                  <c:v>1.2983819035147284</c:v>
                </c:pt>
                <c:pt idx="277">
                  <c:v>1.257166217343024</c:v>
                </c:pt>
                <c:pt idx="278">
                  <c:v>1.2585466032306198</c:v>
                </c:pt>
                <c:pt idx="279">
                  <c:v>1.2965115131162763</c:v>
                </c:pt>
                <c:pt idx="280">
                  <c:v>1.359326925484206</c:v>
                </c:pt>
                <c:pt idx="281">
                  <c:v>1.3922931760431283</c:v>
                </c:pt>
                <c:pt idx="282">
                  <c:v>1.6480258486841248</c:v>
                </c:pt>
                <c:pt idx="283">
                  <c:v>1.0466104180890501</c:v>
                </c:pt>
                <c:pt idx="284">
                  <c:v>2.2042212319938392</c:v>
                </c:pt>
                <c:pt idx="285">
                  <c:v>2.6931634276600325</c:v>
                </c:pt>
                <c:pt idx="286">
                  <c:v>3.1321880934779811</c:v>
                </c:pt>
                <c:pt idx="287">
                  <c:v>2.284004452437725</c:v>
                </c:pt>
                <c:pt idx="288">
                  <c:v>0.80276516854316005</c:v>
                </c:pt>
                <c:pt idx="289">
                  <c:v>0.44231807609542212</c:v>
                </c:pt>
                <c:pt idx="290">
                  <c:v>0.65222186263993642</c:v>
                </c:pt>
                <c:pt idx="291">
                  <c:v>1.0560461600888622</c:v>
                </c:pt>
                <c:pt idx="292">
                  <c:v>1.7098072176525343</c:v>
                </c:pt>
                <c:pt idx="293">
                  <c:v>2.2075031017820406</c:v>
                </c:pt>
                <c:pt idx="294">
                  <c:v>2.7891194141260773</c:v>
                </c:pt>
                <c:pt idx="295">
                  <c:v>3.1828894381504345</c:v>
                </c:pt>
                <c:pt idx="296">
                  <c:v>3.38442950089093</c:v>
                </c:pt>
                <c:pt idx="297">
                  <c:v>3.354245948832129</c:v>
                </c:pt>
                <c:pt idx="298">
                  <c:v>3.3940680883638166</c:v>
                </c:pt>
                <c:pt idx="299">
                  <c:v>3.3592215523236781</c:v>
                </c:pt>
                <c:pt idx="300">
                  <c:v>3.4744250176076492</c:v>
                </c:pt>
                <c:pt idx="301">
                  <c:v>3.4148312105342034</c:v>
                </c:pt>
                <c:pt idx="302">
                  <c:v>3.2609968894355204</c:v>
                </c:pt>
                <c:pt idx="303">
                  <c:v>3.4879817025911435</c:v>
                </c:pt>
                <c:pt idx="304">
                  <c:v>3.4969685959574131</c:v>
                </c:pt>
                <c:pt idx="305">
                  <c:v>3.4354958041329007</c:v>
                </c:pt>
                <c:pt idx="306">
                  <c:v>3.2459690550341631</c:v>
                </c:pt>
                <c:pt idx="307">
                  <c:v>3.1763763355551977</c:v>
                </c:pt>
                <c:pt idx="308">
                  <c:v>3.1663526695912334</c:v>
                </c:pt>
                <c:pt idx="309">
                  <c:v>3.4510654769564297</c:v>
                </c:pt>
                <c:pt idx="310">
                  <c:v>3.7441709997046795</c:v>
                </c:pt>
                <c:pt idx="311">
                  <c:v>3.8840230963285296</c:v>
                </c:pt>
                <c:pt idx="312">
                  <c:v>4.0802768934388833</c:v>
                </c:pt>
                <c:pt idx="313">
                  <c:v>3.7007402325560586</c:v>
                </c:pt>
                <c:pt idx="314">
                  <c:v>3.6011912069235561</c:v>
                </c:pt>
                <c:pt idx="315">
                  <c:v>3.4310706368752895</c:v>
                </c:pt>
                <c:pt idx="316">
                  <c:v>3.7038355150784739</c:v>
                </c:pt>
                <c:pt idx="317">
                  <c:v>3.5606842643606869</c:v>
                </c:pt>
                <c:pt idx="318">
                  <c:v>3.8934801099456227</c:v>
                </c:pt>
                <c:pt idx="319">
                  <c:v>3.4108422164952268</c:v>
                </c:pt>
                <c:pt idx="320">
                  <c:v>3.1144522293334074</c:v>
                </c:pt>
                <c:pt idx="321">
                  <c:v>3.3038956803175248</c:v>
                </c:pt>
                <c:pt idx="322">
                  <c:v>3.5222811677898411</c:v>
                </c:pt>
                <c:pt idx="323">
                  <c:v>3.7166354482587103</c:v>
                </c:pt>
                <c:pt idx="324">
                  <c:v>4.3404409939840045</c:v>
                </c:pt>
                <c:pt idx="325">
                  <c:v>4.0313831822686002</c:v>
                </c:pt>
                <c:pt idx="326">
                  <c:v>3.985290463515454</c:v>
                </c:pt>
                <c:pt idx="327">
                  <c:v>3.7783776117020911</c:v>
                </c:pt>
                <c:pt idx="328">
                  <c:v>4.0784441245859275</c:v>
                </c:pt>
                <c:pt idx="329">
                  <c:v>4.1017731919359983</c:v>
                </c:pt>
                <c:pt idx="330">
                  <c:v>3.9485176472652697</c:v>
                </c:pt>
                <c:pt idx="331">
                  <c:v>3.9014836880608201</c:v>
                </c:pt>
                <c:pt idx="332">
                  <c:v>3.8005936727215319</c:v>
                </c:pt>
                <c:pt idx="333">
                  <c:v>3.7346289626638502</c:v>
                </c:pt>
                <c:pt idx="334">
                  <c:v>3.5788845908029181</c:v>
                </c:pt>
                <c:pt idx="335">
                  <c:v>3.4476709146665403</c:v>
                </c:pt>
                <c:pt idx="336">
                  <c:v>3.3291574900078067</c:v>
                </c:pt>
                <c:pt idx="337">
                  <c:v>3.1113854026086027</c:v>
                </c:pt>
                <c:pt idx="338">
                  <c:v>3.0760316094751303</c:v>
                </c:pt>
                <c:pt idx="339">
                  <c:v>3.2018512174594593</c:v>
                </c:pt>
                <c:pt idx="340">
                  <c:v>3.3578758771445996</c:v>
                </c:pt>
                <c:pt idx="341">
                  <c:v>3.2515748082762252</c:v>
                </c:pt>
                <c:pt idx="342">
                  <c:v>3.0871043551517006</c:v>
                </c:pt>
                <c:pt idx="343">
                  <c:v>2.8925069942058106</c:v>
                </c:pt>
                <c:pt idx="344">
                  <c:v>2.6636923342313055</c:v>
                </c:pt>
                <c:pt idx="345">
                  <c:v>2.0980619876114237</c:v>
                </c:pt>
                <c:pt idx="346">
                  <c:v>1.721538197117459</c:v>
                </c:pt>
                <c:pt idx="347">
                  <c:v>1.88020515861437</c:v>
                </c:pt>
                <c:pt idx="348">
                  <c:v>1.6826059274144707</c:v>
                </c:pt>
                <c:pt idx="349">
                  <c:v>1.5702801920803009</c:v>
                </c:pt>
                <c:pt idx="350">
                  <c:v>1.5948913761004628</c:v>
                </c:pt>
                <c:pt idx="351">
                  <c:v>1.5162642507465931</c:v>
                </c:pt>
                <c:pt idx="352">
                  <c:v>1.7152541350179358</c:v>
                </c:pt>
                <c:pt idx="353">
                  <c:v>1.6817333241955119</c:v>
                </c:pt>
                <c:pt idx="354">
                  <c:v>1.4451965099196602</c:v>
                </c:pt>
                <c:pt idx="355">
                  <c:v>1.432978322404834</c:v>
                </c:pt>
                <c:pt idx="356">
                  <c:v>1.5392641661722071</c:v>
                </c:pt>
                <c:pt idx="357">
                  <c:v>1.5967197023732931</c:v>
                </c:pt>
                <c:pt idx="358">
                  <c:v>1.6795657534583734</c:v>
                </c:pt>
                <c:pt idx="359">
                  <c:v>1.6484041191239251</c:v>
                </c:pt>
                <c:pt idx="360">
                  <c:v>1.5960742524344442</c:v>
                </c:pt>
                <c:pt idx="361">
                  <c:v>1.468122579820875</c:v>
                </c:pt>
                <c:pt idx="362">
                  <c:v>1.5449310147976802</c:v>
                </c:pt>
                <c:pt idx="363">
                  <c:v>1.500497012393158</c:v>
                </c:pt>
                <c:pt idx="364">
                  <c:v>1.5662064060189087</c:v>
                </c:pt>
                <c:pt idx="365">
                  <c:v>1.546347204377811</c:v>
                </c:pt>
                <c:pt idx="366">
                  <c:v>1.5528610209868556</c:v>
                </c:pt>
                <c:pt idx="367">
                  <c:v>1.4018574862877462</c:v>
                </c:pt>
                <c:pt idx="368">
                  <c:v>1.6744520585425779</c:v>
                </c:pt>
                <c:pt idx="369">
                  <c:v>1.536255592445819</c:v>
                </c:pt>
                <c:pt idx="370">
                  <c:v>1.3609799410408256</c:v>
                </c:pt>
                <c:pt idx="371">
                  <c:v>1.5430422373026804</c:v>
                </c:pt>
                <c:pt idx="372">
                  <c:v>2.1272210660501298</c:v>
                </c:pt>
                <c:pt idx="373">
                  <c:v>2.7789953737788831</c:v>
                </c:pt>
                <c:pt idx="374">
                  <c:v>3.3147773780529182</c:v>
                </c:pt>
                <c:pt idx="375">
                  <c:v>3.1811224197019357</c:v>
                </c:pt>
                <c:pt idx="376">
                  <c:v>3.0248907850760136</c:v>
                </c:pt>
                <c:pt idx="377">
                  <c:v>3.0899530986530341</c:v>
                </c:pt>
                <c:pt idx="378">
                  <c:v>3.2064430851563448</c:v>
                </c:pt>
                <c:pt idx="379">
                  <c:v>3.1663002231083133</c:v>
                </c:pt>
                <c:pt idx="380">
                  <c:v>3.2320073497090118</c:v>
                </c:pt>
                <c:pt idx="381">
                  <c:v>3.2162195210763507</c:v>
                </c:pt>
                <c:pt idx="382">
                  <c:v>3.0747580316844862</c:v>
                </c:pt>
                <c:pt idx="383">
                  <c:v>2.9911109212226799</c:v>
                </c:pt>
                <c:pt idx="384">
                  <c:v>3.0713252688838781</c:v>
                </c:pt>
                <c:pt idx="385">
                  <c:v>3.2052338878445816</c:v>
                </c:pt>
                <c:pt idx="386">
                  <c:v>3.2046498259702654</c:v>
                </c:pt>
                <c:pt idx="387">
                  <c:v>2.7113017187783894</c:v>
                </c:pt>
                <c:pt idx="388">
                  <c:v>2.814961466343489</c:v>
                </c:pt>
                <c:pt idx="389">
                  <c:v>2.9068572158574084</c:v>
                </c:pt>
                <c:pt idx="390">
                  <c:v>3.1416347313356101</c:v>
                </c:pt>
                <c:pt idx="391">
                  <c:v>3.1151619797972008</c:v>
                </c:pt>
                <c:pt idx="392">
                  <c:v>3.3136671167659419</c:v>
                </c:pt>
                <c:pt idx="393">
                  <c:v>3.2244855875544527</c:v>
                </c:pt>
                <c:pt idx="394">
                  <c:v>3.1082558251050805</c:v>
                </c:pt>
                <c:pt idx="395">
                  <c:v>3.1173455688616851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9-4F55-8F7A-0548ED92A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'019C'!$W$14:$W$755</c:f>
              <c:numCache>
                <c:formatCode>0</c:formatCode>
                <c:ptCount val="74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1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5</c:v>
                </c:pt>
                <c:pt idx="368">
                  <c:v>4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4F6F-8E4D-2D7A4D03E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'019C'!$Y$14:$Y$755</c:f>
              <c:numCache>
                <c:formatCode>0</c:formatCode>
                <c:ptCount val="74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1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4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D-42E5-9E46-BE08C57F5CE5}"/>
            </c:ext>
          </c:extLst>
        </c:ser>
        <c:ser>
          <c:idx val="0"/>
          <c:order val="1"/>
          <c:tx>
            <c:strRef>
              <c:f>'019C'!$X$11:$Y$11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'019C'!$Y$14:$Y$755</c:f>
              <c:numCache>
                <c:formatCode>0</c:formatCode>
                <c:ptCount val="74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1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4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2D-42E5-9E46-BE08C57F5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'019C'!$U$14:$U$755</c:f>
              <c:numCache>
                <c:formatCode>0</c:formatCode>
                <c:ptCount val="74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7</c:v>
                </c:pt>
                <c:pt idx="95">
                  <c:v>7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4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5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3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</c:numCache>
            </c:numRef>
          </c:xVal>
          <c:yVal>
            <c:numRef>
              <c:f>'019C'!$J$14:$J$755</c:f>
              <c:numCache>
                <c:formatCode>0.0</c:formatCode>
                <c:ptCount val="742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5-4B4F-B126-F4B87E200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'019C'!$BL$14:$BL$755</c:f>
              <c:numCache>
                <c:formatCode>0.0</c:formatCode>
                <c:ptCount val="742"/>
                <c:pt idx="0">
                  <c:v>1.9762060546979037</c:v>
                </c:pt>
                <c:pt idx="1">
                  <c:v>2.3995436459900641</c:v>
                </c:pt>
                <c:pt idx="2">
                  <c:v>1.9114925031240775</c:v>
                </c:pt>
                <c:pt idx="3">
                  <c:v>2.2598228750900256</c:v>
                </c:pt>
                <c:pt idx="4">
                  <c:v>2.7095258213724978</c:v>
                </c:pt>
                <c:pt idx="5">
                  <c:v>4.4516618187034656</c:v>
                </c:pt>
                <c:pt idx="6">
                  <c:v>2.4451572009836453</c:v>
                </c:pt>
                <c:pt idx="7">
                  <c:v>4.0012089585925867</c:v>
                </c:pt>
                <c:pt idx="8">
                  <c:v>3.193731942567315</c:v>
                </c:pt>
                <c:pt idx="9">
                  <c:v>2.9245897116417017</c:v>
                </c:pt>
                <c:pt idx="10">
                  <c:v>3.656005464942965</c:v>
                </c:pt>
                <c:pt idx="11">
                  <c:v>4.9588299455782057</c:v>
                </c:pt>
                <c:pt idx="12">
                  <c:v>3.6769104851363905</c:v>
                </c:pt>
                <c:pt idx="13">
                  <c:v>3.6713750460301737</c:v>
                </c:pt>
                <c:pt idx="14">
                  <c:v>3.8122765732281008</c:v>
                </c:pt>
                <c:pt idx="15">
                  <c:v>2.8848042146105963</c:v>
                </c:pt>
                <c:pt idx="16">
                  <c:v>3.7483566143090381</c:v>
                </c:pt>
                <c:pt idx="17">
                  <c:v>3.9790041353894958</c:v>
                </c:pt>
                <c:pt idx="18">
                  <c:v>2.0478890902301812</c:v>
                </c:pt>
                <c:pt idx="19">
                  <c:v>3.9290618848069019</c:v>
                </c:pt>
                <c:pt idx="20">
                  <c:v>2.8149087709090108</c:v>
                </c:pt>
                <c:pt idx="21">
                  <c:v>2.3349248201094541</c:v>
                </c:pt>
                <c:pt idx="22">
                  <c:v>3.3016076808102786</c:v>
                </c:pt>
                <c:pt idx="23">
                  <c:v>3.2685313832082197</c:v>
                </c:pt>
                <c:pt idx="24">
                  <c:v>2.9406578162968078</c:v>
                </c:pt>
                <c:pt idx="25">
                  <c:v>3.774024589480423</c:v>
                </c:pt>
                <c:pt idx="26">
                  <c:v>3.9566302528199966</c:v>
                </c:pt>
                <c:pt idx="27">
                  <c:v>2.6479569711963769</c:v>
                </c:pt>
                <c:pt idx="28">
                  <c:v>4.1562178864253045</c:v>
                </c:pt>
                <c:pt idx="29">
                  <c:v>1.578830522031665</c:v>
                </c:pt>
                <c:pt idx="30">
                  <c:v>1.9489423810521729</c:v>
                </c:pt>
                <c:pt idx="31">
                  <c:v>1.7836080344045793</c:v>
                </c:pt>
                <c:pt idx="32">
                  <c:v>1.0985669233346791</c:v>
                </c:pt>
                <c:pt idx="33">
                  <c:v>1.6774226827129268</c:v>
                </c:pt>
                <c:pt idx="34">
                  <c:v>0.85226619051658214</c:v>
                </c:pt>
                <c:pt idx="35">
                  <c:v>2.0095624972712334</c:v>
                </c:pt>
                <c:pt idx="36">
                  <c:v>1.8093545528763983</c:v>
                </c:pt>
                <c:pt idx="37">
                  <c:v>7.2452618854547692</c:v>
                </c:pt>
                <c:pt idx="38">
                  <c:v>1.5705463676379827</c:v>
                </c:pt>
                <c:pt idx="39">
                  <c:v>2.9794865075619357</c:v>
                </c:pt>
                <c:pt idx="40">
                  <c:v>2.218039684145972</c:v>
                </c:pt>
                <c:pt idx="41">
                  <c:v>1.8681975270386377</c:v>
                </c:pt>
                <c:pt idx="42">
                  <c:v>1.8308228552599832</c:v>
                </c:pt>
                <c:pt idx="43">
                  <c:v>4.1098531919703944</c:v>
                </c:pt>
                <c:pt idx="44">
                  <c:v>2.3892254085575391</c:v>
                </c:pt>
                <c:pt idx="45">
                  <c:v>2.8692043465904713</c:v>
                </c:pt>
                <c:pt idx="46">
                  <c:v>2.4495595201970257</c:v>
                </c:pt>
                <c:pt idx="47">
                  <c:v>2.4950278021243095</c:v>
                </c:pt>
                <c:pt idx="48">
                  <c:v>2.2537656162562039</c:v>
                </c:pt>
                <c:pt idx="49">
                  <c:v>2.5603611814969347</c:v>
                </c:pt>
                <c:pt idx="50">
                  <c:v>2.9074162495194669</c:v>
                </c:pt>
                <c:pt idx="51">
                  <c:v>3.0396163395383766</c:v>
                </c:pt>
                <c:pt idx="52">
                  <c:v>3.4385097645522276</c:v>
                </c:pt>
                <c:pt idx="53">
                  <c:v>3.9801626365235347</c:v>
                </c:pt>
                <c:pt idx="54">
                  <c:v>6.2796894847744564</c:v>
                </c:pt>
                <c:pt idx="55">
                  <c:v>7.5225809790540321</c:v>
                </c:pt>
                <c:pt idx="56">
                  <c:v>7.7969245570374168</c:v>
                </c:pt>
                <c:pt idx="57">
                  <c:v>7.7445614400520366</c:v>
                </c:pt>
                <c:pt idx="58">
                  <c:v>7.8493797787383972</c:v>
                </c:pt>
                <c:pt idx="59">
                  <c:v>8.960132413986857</c:v>
                </c:pt>
                <c:pt idx="60">
                  <c:v>7.9553241123594587</c:v>
                </c:pt>
                <c:pt idx="61">
                  <c:v>8.1942862127908498</c:v>
                </c:pt>
                <c:pt idx="62">
                  <c:v>8.3574135496211568</c:v>
                </c:pt>
                <c:pt idx="63">
                  <c:v>8.9525129433741544</c:v>
                </c:pt>
                <c:pt idx="64">
                  <c:v>8.9895408250990148</c:v>
                </c:pt>
                <c:pt idx="65">
                  <c:v>8.4892099272607915</c:v>
                </c:pt>
                <c:pt idx="66">
                  <c:v>7.2229051922986232</c:v>
                </c:pt>
                <c:pt idx="67">
                  <c:v>4.9813860428562613</c:v>
                </c:pt>
                <c:pt idx="68">
                  <c:v>3.6386500295758317</c:v>
                </c:pt>
                <c:pt idx="69">
                  <c:v>2.4326920324856749</c:v>
                </c:pt>
                <c:pt idx="70">
                  <c:v>3.0444385027054786</c:v>
                </c:pt>
                <c:pt idx="71">
                  <c:v>2.7587033708240103</c:v>
                </c:pt>
                <c:pt idx="72">
                  <c:v>2.9346706351982097</c:v>
                </c:pt>
                <c:pt idx="73">
                  <c:v>2.3111273860245745</c:v>
                </c:pt>
                <c:pt idx="74">
                  <c:v>2.2983110882673725</c:v>
                </c:pt>
                <c:pt idx="75">
                  <c:v>2.2825579061301995</c:v>
                </c:pt>
                <c:pt idx="76">
                  <c:v>1.6252203089562802</c:v>
                </c:pt>
                <c:pt idx="77">
                  <c:v>1.804638697727726</c:v>
                </c:pt>
                <c:pt idx="78">
                  <c:v>1.8509551958313442</c:v>
                </c:pt>
                <c:pt idx="79">
                  <c:v>1.9704464788285252</c:v>
                </c:pt>
                <c:pt idx="80">
                  <c:v>1.9689333075187145</c:v>
                </c:pt>
                <c:pt idx="81">
                  <c:v>2.4020426010107876</c:v>
                </c:pt>
                <c:pt idx="82">
                  <c:v>2.1363895359375329</c:v>
                </c:pt>
                <c:pt idx="83">
                  <c:v>1.3474902459275957</c:v>
                </c:pt>
                <c:pt idx="84">
                  <c:v>1.6232920335551009</c:v>
                </c:pt>
                <c:pt idx="85">
                  <c:v>1.8989747523775771</c:v>
                </c:pt>
                <c:pt idx="86">
                  <c:v>1.9898714043792196</c:v>
                </c:pt>
                <c:pt idx="87">
                  <c:v>1.331046614624056</c:v>
                </c:pt>
                <c:pt idx="88">
                  <c:v>2.3918352741697904</c:v>
                </c:pt>
                <c:pt idx="89">
                  <c:v>1.4635273280264107</c:v>
                </c:pt>
                <c:pt idx="90">
                  <c:v>1.7365237094307664</c:v>
                </c:pt>
                <c:pt idx="91">
                  <c:v>2.0716796871439596</c:v>
                </c:pt>
                <c:pt idx="92">
                  <c:v>1.3765814646613732</c:v>
                </c:pt>
                <c:pt idx="93">
                  <c:v>0.84750822522861369</c:v>
                </c:pt>
                <c:pt idx="94">
                  <c:v>0.35472138657611374</c:v>
                </c:pt>
                <c:pt idx="95">
                  <c:v>0.67267824514532149</c:v>
                </c:pt>
                <c:pt idx="96">
                  <c:v>1.848025625664141</c:v>
                </c:pt>
                <c:pt idx="97">
                  <c:v>2.9516963090698209</c:v>
                </c:pt>
                <c:pt idx="98">
                  <c:v>2.790905173495204</c:v>
                </c:pt>
                <c:pt idx="99">
                  <c:v>1.12233779943737</c:v>
                </c:pt>
                <c:pt idx="100">
                  <c:v>1.4685056727636892</c:v>
                </c:pt>
                <c:pt idx="101">
                  <c:v>1.3295786053031746</c:v>
                </c:pt>
                <c:pt idx="102">
                  <c:v>1.3051712062309873</c:v>
                </c:pt>
                <c:pt idx="103">
                  <c:v>1.4395690238453938</c:v>
                </c:pt>
                <c:pt idx="104">
                  <c:v>1.5454032594185696</c:v>
                </c:pt>
                <c:pt idx="105">
                  <c:v>1.752417679109054</c:v>
                </c:pt>
                <c:pt idx="106">
                  <c:v>1.6970298104321768</c:v>
                </c:pt>
                <c:pt idx="107">
                  <c:v>1.5919960179450041</c:v>
                </c:pt>
                <c:pt idx="108">
                  <c:v>1.5470981477464814</c:v>
                </c:pt>
                <c:pt idx="109">
                  <c:v>1.5893290259819635</c:v>
                </c:pt>
                <c:pt idx="110">
                  <c:v>1.540945322278471</c:v>
                </c:pt>
                <c:pt idx="111">
                  <c:v>1.6703887395903259</c:v>
                </c:pt>
                <c:pt idx="112">
                  <c:v>1.8067856290225166</c:v>
                </c:pt>
                <c:pt idx="113">
                  <c:v>1.8190149275864573</c:v>
                </c:pt>
                <c:pt idx="114">
                  <c:v>1.8349040945111801</c:v>
                </c:pt>
                <c:pt idx="115">
                  <c:v>1.9470176878502197</c:v>
                </c:pt>
                <c:pt idx="116">
                  <c:v>2.3739809345551435</c:v>
                </c:pt>
                <c:pt idx="117">
                  <c:v>2.3190688214909585</c:v>
                </c:pt>
                <c:pt idx="118">
                  <c:v>2.2238247332034962</c:v>
                </c:pt>
                <c:pt idx="119">
                  <c:v>1.7818490211269602</c:v>
                </c:pt>
                <c:pt idx="120">
                  <c:v>2.215648476318631</c:v>
                </c:pt>
                <c:pt idx="121">
                  <c:v>1.875696665758857</c:v>
                </c:pt>
                <c:pt idx="122">
                  <c:v>1.6964547037581248</c:v>
                </c:pt>
                <c:pt idx="123">
                  <c:v>1.5268369249309404</c:v>
                </c:pt>
                <c:pt idx="124">
                  <c:v>1.5596247953857556</c:v>
                </c:pt>
                <c:pt idx="125">
                  <c:v>1.7193808916466644</c:v>
                </c:pt>
                <c:pt idx="126">
                  <c:v>1.4911464487670185</c:v>
                </c:pt>
                <c:pt idx="127">
                  <c:v>1.6480195342227173</c:v>
                </c:pt>
                <c:pt idx="128">
                  <c:v>1.7938932026798451</c:v>
                </c:pt>
                <c:pt idx="129">
                  <c:v>1.9344265579393691</c:v>
                </c:pt>
                <c:pt idx="130">
                  <c:v>1.8442965476053965</c:v>
                </c:pt>
                <c:pt idx="131">
                  <c:v>1.5943970178062543</c:v>
                </c:pt>
                <c:pt idx="132">
                  <c:v>1.7108267848203149</c:v>
                </c:pt>
                <c:pt idx="133">
                  <c:v>1.9185537340951089</c:v>
                </c:pt>
                <c:pt idx="134">
                  <c:v>2.2547485567962799</c:v>
                </c:pt>
                <c:pt idx="135">
                  <c:v>4.331466868339569</c:v>
                </c:pt>
                <c:pt idx="136">
                  <c:v>2.218833923800231</c:v>
                </c:pt>
                <c:pt idx="137">
                  <c:v>3.0429385758384151</c:v>
                </c:pt>
                <c:pt idx="138">
                  <c:v>3.0001284503978081</c:v>
                </c:pt>
                <c:pt idx="139">
                  <c:v>1.7041069260006592</c:v>
                </c:pt>
                <c:pt idx="140">
                  <c:v>1.7489475876726217</c:v>
                </c:pt>
                <c:pt idx="141">
                  <c:v>1.8400792018047605</c:v>
                </c:pt>
                <c:pt idx="142">
                  <c:v>1.9713367316230281</c:v>
                </c:pt>
                <c:pt idx="143">
                  <c:v>2.0834734322990505</c:v>
                </c:pt>
                <c:pt idx="144">
                  <c:v>2.1177536142940672</c:v>
                </c:pt>
                <c:pt idx="145">
                  <c:v>1.78146084549003</c:v>
                </c:pt>
                <c:pt idx="146">
                  <c:v>1.5739828670909135</c:v>
                </c:pt>
                <c:pt idx="147">
                  <c:v>1.5716432699076757</c:v>
                </c:pt>
                <c:pt idx="148">
                  <c:v>1.6347176030226365</c:v>
                </c:pt>
                <c:pt idx="149">
                  <c:v>1.8588441996081519</c:v>
                </c:pt>
                <c:pt idx="150">
                  <c:v>1.7713213560383758</c:v>
                </c:pt>
                <c:pt idx="151">
                  <c:v>1.8885822372871726</c:v>
                </c:pt>
                <c:pt idx="152">
                  <c:v>2.1055830101030377</c:v>
                </c:pt>
                <c:pt idx="153">
                  <c:v>2.0346253975033557</c:v>
                </c:pt>
                <c:pt idx="154">
                  <c:v>1.9461967361273373</c:v>
                </c:pt>
                <c:pt idx="155">
                  <c:v>1.9762042905105996</c:v>
                </c:pt>
                <c:pt idx="156">
                  <c:v>1.9572981307191761</c:v>
                </c:pt>
                <c:pt idx="157">
                  <c:v>1.8919454084311265</c:v>
                </c:pt>
                <c:pt idx="158">
                  <c:v>1.9474179511335459</c:v>
                </c:pt>
                <c:pt idx="159">
                  <c:v>2.2563448972665654</c:v>
                </c:pt>
                <c:pt idx="160">
                  <c:v>2.2504943739229311</c:v>
                </c:pt>
                <c:pt idx="161">
                  <c:v>1.9444762422199571</c:v>
                </c:pt>
                <c:pt idx="162">
                  <c:v>1.9076617086912397</c:v>
                </c:pt>
                <c:pt idx="163">
                  <c:v>2.1076762792977126</c:v>
                </c:pt>
                <c:pt idx="164">
                  <c:v>1.8106808583133251</c:v>
                </c:pt>
                <c:pt idx="165">
                  <c:v>2.0057303454103841</c:v>
                </c:pt>
                <c:pt idx="166">
                  <c:v>1.8904136503905073</c:v>
                </c:pt>
                <c:pt idx="167">
                  <c:v>1.7919291165109905</c:v>
                </c:pt>
                <c:pt idx="168">
                  <c:v>1.9297041004272886</c:v>
                </c:pt>
                <c:pt idx="169">
                  <c:v>2.0805189493658336</c:v>
                </c:pt>
                <c:pt idx="170">
                  <c:v>1.6615186189800222</c:v>
                </c:pt>
                <c:pt idx="171">
                  <c:v>1.9646739160774089</c:v>
                </c:pt>
                <c:pt idx="172">
                  <c:v>2.1165264836375086</c:v>
                </c:pt>
                <c:pt idx="173">
                  <c:v>2.3216261771091053</c:v>
                </c:pt>
                <c:pt idx="174">
                  <c:v>2.5435285996745707</c:v>
                </c:pt>
                <c:pt idx="175">
                  <c:v>2.8780213441801252</c:v>
                </c:pt>
                <c:pt idx="176">
                  <c:v>2.8531171299696778</c:v>
                </c:pt>
                <c:pt idx="177">
                  <c:v>2.6983652479367901</c:v>
                </c:pt>
                <c:pt idx="178">
                  <c:v>2.1967562582924329</c:v>
                </c:pt>
                <c:pt idx="179">
                  <c:v>2.2749763504194194</c:v>
                </c:pt>
                <c:pt idx="180">
                  <c:v>2.336604766544482</c:v>
                </c:pt>
                <c:pt idx="181">
                  <c:v>2.3202146654865548</c:v>
                </c:pt>
                <c:pt idx="182">
                  <c:v>2.5563793714534957</c:v>
                </c:pt>
                <c:pt idx="183">
                  <c:v>2.6000370075938513</c:v>
                </c:pt>
                <c:pt idx="184">
                  <c:v>2.6183265566767826</c:v>
                </c:pt>
                <c:pt idx="185">
                  <c:v>2.4274338793563093</c:v>
                </c:pt>
                <c:pt idx="186">
                  <c:v>2.3029696799531396</c:v>
                </c:pt>
                <c:pt idx="187">
                  <c:v>2.3039174646651817</c:v>
                </c:pt>
                <c:pt idx="188">
                  <c:v>2.3491197016532319</c:v>
                </c:pt>
                <c:pt idx="189">
                  <c:v>2.2534279158777064</c:v>
                </c:pt>
                <c:pt idx="190">
                  <c:v>2.3361702233788266</c:v>
                </c:pt>
                <c:pt idx="191">
                  <c:v>1.74549190969954</c:v>
                </c:pt>
                <c:pt idx="192">
                  <c:v>1.6249946580812205</c:v>
                </c:pt>
                <c:pt idx="193">
                  <c:v>1.9109060573465884</c:v>
                </c:pt>
                <c:pt idx="194">
                  <c:v>2.2212132456737419</c:v>
                </c:pt>
                <c:pt idx="195">
                  <c:v>2.3447108799420895</c:v>
                </c:pt>
                <c:pt idx="196">
                  <c:v>2.4696813178960495</c:v>
                </c:pt>
                <c:pt idx="197">
                  <c:v>2.0664736490286368</c:v>
                </c:pt>
                <c:pt idx="198">
                  <c:v>2.1756236846211632</c:v>
                </c:pt>
                <c:pt idx="199">
                  <c:v>2.0481604129912188</c:v>
                </c:pt>
                <c:pt idx="200">
                  <c:v>2.0107678756167586</c:v>
                </c:pt>
                <c:pt idx="201">
                  <c:v>2.1327684425827567</c:v>
                </c:pt>
                <c:pt idx="202">
                  <c:v>2.3565507318266383</c:v>
                </c:pt>
                <c:pt idx="203">
                  <c:v>2.3896262736808183</c:v>
                </c:pt>
                <c:pt idx="204">
                  <c:v>2.2666244890410718</c:v>
                </c:pt>
                <c:pt idx="205">
                  <c:v>2.1536659813455645</c:v>
                </c:pt>
                <c:pt idx="206">
                  <c:v>2.4299333972920714</c:v>
                </c:pt>
                <c:pt idx="207">
                  <c:v>2.6236401823225943</c:v>
                </c:pt>
                <c:pt idx="208">
                  <c:v>2.7283136384587579</c:v>
                </c:pt>
                <c:pt idx="209">
                  <c:v>2.6853807035955342</c:v>
                </c:pt>
                <c:pt idx="210">
                  <c:v>2.6230960433132986</c:v>
                </c:pt>
                <c:pt idx="211">
                  <c:v>2.6016571755544486</c:v>
                </c:pt>
                <c:pt idx="212">
                  <c:v>2.5306141848130079</c:v>
                </c:pt>
                <c:pt idx="213">
                  <c:v>2.5808996724893865</c:v>
                </c:pt>
                <c:pt idx="214">
                  <c:v>2.7011214142689002</c:v>
                </c:pt>
                <c:pt idx="215">
                  <c:v>2.9004654395967218</c:v>
                </c:pt>
                <c:pt idx="216">
                  <c:v>2.8475276728061929</c:v>
                </c:pt>
                <c:pt idx="217">
                  <c:v>2.853701460813765</c:v>
                </c:pt>
                <c:pt idx="218">
                  <c:v>2.7127919270374514</c:v>
                </c:pt>
                <c:pt idx="219">
                  <c:v>2.7339237322648686</c:v>
                </c:pt>
                <c:pt idx="220">
                  <c:v>2.7418948672556369</c:v>
                </c:pt>
                <c:pt idx="221">
                  <c:v>2.6328405718529675</c:v>
                </c:pt>
                <c:pt idx="222">
                  <c:v>2.5946324057155796</c:v>
                </c:pt>
                <c:pt idx="223">
                  <c:v>2.6538894281867096</c:v>
                </c:pt>
                <c:pt idx="224">
                  <c:v>2.6939161965714113</c:v>
                </c:pt>
                <c:pt idx="225">
                  <c:v>2.705188055854773</c:v>
                </c:pt>
                <c:pt idx="226">
                  <c:v>2.7146976519145714</c:v>
                </c:pt>
                <c:pt idx="227">
                  <c:v>2.7569071815501984</c:v>
                </c:pt>
                <c:pt idx="228">
                  <c:v>2.7143687980960531</c:v>
                </c:pt>
                <c:pt idx="229">
                  <c:v>2.6325124850785651</c:v>
                </c:pt>
                <c:pt idx="230">
                  <c:v>2.582691944033535</c:v>
                </c:pt>
                <c:pt idx="231">
                  <c:v>2.5870910982391666</c:v>
                </c:pt>
                <c:pt idx="232">
                  <c:v>2.5995567613696142</c:v>
                </c:pt>
                <c:pt idx="233">
                  <c:v>2.6270101998255684</c:v>
                </c:pt>
                <c:pt idx="234">
                  <c:v>2.5814918754522185</c:v>
                </c:pt>
                <c:pt idx="235">
                  <c:v>2.5845461252334605</c:v>
                </c:pt>
                <c:pt idx="236">
                  <c:v>2.6150235756188871</c:v>
                </c:pt>
                <c:pt idx="237">
                  <c:v>2.6996553520009217</c:v>
                </c:pt>
                <c:pt idx="238">
                  <c:v>2.7915300638610865</c:v>
                </c:pt>
                <c:pt idx="239">
                  <c:v>2.8256985390483513</c:v>
                </c:pt>
                <c:pt idx="240">
                  <c:v>2.7828096336960004</c:v>
                </c:pt>
                <c:pt idx="241">
                  <c:v>2.6238331121038851</c:v>
                </c:pt>
                <c:pt idx="242">
                  <c:v>2.6906831143539183</c:v>
                </c:pt>
                <c:pt idx="243">
                  <c:v>2.918215631280122</c:v>
                </c:pt>
                <c:pt idx="244">
                  <c:v>2.784111957707101</c:v>
                </c:pt>
                <c:pt idx="245">
                  <c:v>2.7954374270483462</c:v>
                </c:pt>
                <c:pt idx="246">
                  <c:v>2.8684397725953046</c:v>
                </c:pt>
                <c:pt idx="247">
                  <c:v>2.8335001626669016</c:v>
                </c:pt>
                <c:pt idx="248">
                  <c:v>2.8637086789384738</c:v>
                </c:pt>
                <c:pt idx="249">
                  <c:v>2.8632387444178615</c:v>
                </c:pt>
                <c:pt idx="250">
                  <c:v>2.8309769798648441</c:v>
                </c:pt>
                <c:pt idx="251">
                  <c:v>2.8144706728902595</c:v>
                </c:pt>
                <c:pt idx="252">
                  <c:v>2.7462469456593865</c:v>
                </c:pt>
                <c:pt idx="253">
                  <c:v>2.6894225777896388</c:v>
                </c:pt>
                <c:pt idx="254">
                  <c:v>2.7221969482440063</c:v>
                </c:pt>
                <c:pt idx="255">
                  <c:v>2.7430572364257513</c:v>
                </c:pt>
                <c:pt idx="256">
                  <c:v>2.6571299074897587</c:v>
                </c:pt>
                <c:pt idx="257">
                  <c:v>2.5560651807685129</c:v>
                </c:pt>
                <c:pt idx="258">
                  <c:v>2.4586998935482653</c:v>
                </c:pt>
                <c:pt idx="259">
                  <c:v>2.4895522910955337</c:v>
                </c:pt>
                <c:pt idx="260">
                  <c:v>2.5339665296024911</c:v>
                </c:pt>
                <c:pt idx="261">
                  <c:v>2.455280898865229</c:v>
                </c:pt>
                <c:pt idx="262">
                  <c:v>2.4065560789621192</c:v>
                </c:pt>
                <c:pt idx="263">
                  <c:v>2.3422488987864485</c:v>
                </c:pt>
                <c:pt idx="264">
                  <c:v>2.3708615160115745</c:v>
                </c:pt>
                <c:pt idx="265">
                  <c:v>2.4063390027713987</c:v>
                </c:pt>
                <c:pt idx="266">
                  <c:v>2.4326107918111748</c:v>
                </c:pt>
                <c:pt idx="267">
                  <c:v>2.36267175863764</c:v>
                </c:pt>
                <c:pt idx="268">
                  <c:v>2.406408634688463</c:v>
                </c:pt>
                <c:pt idx="269">
                  <c:v>2.348214524069951</c:v>
                </c:pt>
                <c:pt idx="270">
                  <c:v>2.2798214710062696</c:v>
                </c:pt>
                <c:pt idx="271">
                  <c:v>2.3224136073693473</c:v>
                </c:pt>
                <c:pt idx="272">
                  <c:v>2.2925710539514901</c:v>
                </c:pt>
                <c:pt idx="273">
                  <c:v>2.298851117831505</c:v>
                </c:pt>
                <c:pt idx="274">
                  <c:v>2.1631824437714751</c:v>
                </c:pt>
                <c:pt idx="275">
                  <c:v>2.0669013360456829</c:v>
                </c:pt>
                <c:pt idx="276">
                  <c:v>2.0451306114326195</c:v>
                </c:pt>
                <c:pt idx="277">
                  <c:v>1.9764042756772304</c:v>
                </c:pt>
                <c:pt idx="278">
                  <c:v>1.9776432520990583</c:v>
                </c:pt>
                <c:pt idx="279">
                  <c:v>2.0317701507145793</c:v>
                </c:pt>
                <c:pt idx="280">
                  <c:v>2.1250109723102937</c:v>
                </c:pt>
                <c:pt idx="281">
                  <c:v>2.1923683698231673</c:v>
                </c:pt>
                <c:pt idx="282">
                  <c:v>2.5712592607308871</c:v>
                </c:pt>
                <c:pt idx="283">
                  <c:v>1.3394317701360876</c:v>
                </c:pt>
                <c:pt idx="284">
                  <c:v>3.251677007262614</c:v>
                </c:pt>
                <c:pt idx="285">
                  <c:v>3.6892145474153133</c:v>
                </c:pt>
                <c:pt idx="286">
                  <c:v>4.4453127543145046</c:v>
                </c:pt>
                <c:pt idx="287">
                  <c:v>3.57967811441151</c:v>
                </c:pt>
                <c:pt idx="288">
                  <c:v>1.3423889642172544</c:v>
                </c:pt>
                <c:pt idx="289">
                  <c:v>0.81448106657540309</c:v>
                </c:pt>
                <c:pt idx="290">
                  <c:v>1.1882348766189665</c:v>
                </c:pt>
                <c:pt idx="291">
                  <c:v>1.6542185683508011</c:v>
                </c:pt>
                <c:pt idx="292">
                  <c:v>2.4469543347729488</c:v>
                </c:pt>
                <c:pt idx="293">
                  <c:v>3.0289173836071988</c:v>
                </c:pt>
                <c:pt idx="294">
                  <c:v>3.7721941513154853</c:v>
                </c:pt>
                <c:pt idx="295">
                  <c:v>4.2159571694566491</c:v>
                </c:pt>
                <c:pt idx="296">
                  <c:v>4.4469791073863139</c:v>
                </c:pt>
                <c:pt idx="297">
                  <c:v>4.3355866271246182</c:v>
                </c:pt>
                <c:pt idx="298">
                  <c:v>4.3216829326444266</c:v>
                </c:pt>
                <c:pt idx="299">
                  <c:v>4.1895441724771434</c:v>
                </c:pt>
                <c:pt idx="300">
                  <c:v>4.2960873444418475</c:v>
                </c:pt>
                <c:pt idx="301">
                  <c:v>4.1706156534096737</c:v>
                </c:pt>
                <c:pt idx="302">
                  <c:v>3.9215789343097289</c:v>
                </c:pt>
                <c:pt idx="303">
                  <c:v>4.1491370631350586</c:v>
                </c:pt>
                <c:pt idx="304">
                  <c:v>4.0809968641415253</c:v>
                </c:pt>
                <c:pt idx="305">
                  <c:v>3.9557021921343862</c:v>
                </c:pt>
                <c:pt idx="306">
                  <c:v>3.6663106501599674</c:v>
                </c:pt>
                <c:pt idx="307">
                  <c:v>3.5594984651963486</c:v>
                </c:pt>
                <c:pt idx="308">
                  <c:v>3.5390368104137608</c:v>
                </c:pt>
                <c:pt idx="309">
                  <c:v>3.8754481350764447</c:v>
                </c:pt>
                <c:pt idx="310">
                  <c:v>4.2298549184398873</c:v>
                </c:pt>
                <c:pt idx="311">
                  <c:v>4.4030624411604098</c:v>
                </c:pt>
                <c:pt idx="312">
                  <c:v>4.6607114408839942</c:v>
                </c:pt>
                <c:pt idx="313">
                  <c:v>4.2452345042450688</c:v>
                </c:pt>
                <c:pt idx="314">
                  <c:v>4.1516755524450808</c:v>
                </c:pt>
                <c:pt idx="315">
                  <c:v>3.9642146811486567</c:v>
                </c:pt>
                <c:pt idx="316">
                  <c:v>4.2698842077463128</c:v>
                </c:pt>
                <c:pt idx="317">
                  <c:v>4.0228049527086913</c:v>
                </c:pt>
                <c:pt idx="318">
                  <c:v>4.3897701429163511</c:v>
                </c:pt>
                <c:pt idx="319">
                  <c:v>3.7969746620939078</c:v>
                </c:pt>
                <c:pt idx="320">
                  <c:v>3.4789840038238684</c:v>
                </c:pt>
                <c:pt idx="321">
                  <c:v>3.7514778028727971</c:v>
                </c:pt>
                <c:pt idx="322">
                  <c:v>4.0081462587152314</c:v>
                </c:pt>
                <c:pt idx="323">
                  <c:v>4.2271530193574112</c:v>
                </c:pt>
                <c:pt idx="324">
                  <c:v>5.0062126479192139</c:v>
                </c:pt>
                <c:pt idx="325">
                  <c:v>4.6468417447678565</c:v>
                </c:pt>
                <c:pt idx="326">
                  <c:v>4.6430277356517511</c:v>
                </c:pt>
                <c:pt idx="327">
                  <c:v>4.4181945317828344</c:v>
                </c:pt>
                <c:pt idx="328">
                  <c:v>4.8475036463956016</c:v>
                </c:pt>
                <c:pt idx="329">
                  <c:v>4.9170953081326587</c:v>
                </c:pt>
                <c:pt idx="330">
                  <c:v>4.7455275117385849</c:v>
                </c:pt>
                <c:pt idx="331">
                  <c:v>4.6940752164112167</c:v>
                </c:pt>
                <c:pt idx="332">
                  <c:v>4.583657505890268</c:v>
                </c:pt>
                <c:pt idx="333">
                  <c:v>4.5141807210114324</c:v>
                </c:pt>
                <c:pt idx="334">
                  <c:v>4.3186007226535672</c:v>
                </c:pt>
                <c:pt idx="335">
                  <c:v>4.1784266661550209</c:v>
                </c:pt>
                <c:pt idx="336">
                  <c:v>4.0219938934128301</c:v>
                </c:pt>
                <c:pt idx="337">
                  <c:v>3.7316690995638688</c:v>
                </c:pt>
                <c:pt idx="338">
                  <c:v>3.7027760936370648</c:v>
                </c:pt>
                <c:pt idx="339">
                  <c:v>3.8862041611014662</c:v>
                </c:pt>
                <c:pt idx="340">
                  <c:v>4.079135324581328</c:v>
                </c:pt>
                <c:pt idx="341">
                  <c:v>3.9138050035942213</c:v>
                </c:pt>
                <c:pt idx="342">
                  <c:v>3.6839691660783331</c:v>
                </c:pt>
                <c:pt idx="343">
                  <c:v>3.4428431288104377</c:v>
                </c:pt>
                <c:pt idx="344">
                  <c:v>3.224540837386515</c:v>
                </c:pt>
                <c:pt idx="345">
                  <c:v>2.5005189764418323</c:v>
                </c:pt>
                <c:pt idx="346">
                  <c:v>2.0337207846950052</c:v>
                </c:pt>
                <c:pt idx="347">
                  <c:v>2.2285742469809824</c:v>
                </c:pt>
                <c:pt idx="348">
                  <c:v>1.9846104463264167</c:v>
                </c:pt>
                <c:pt idx="349">
                  <c:v>1.8644033584696511</c:v>
                </c:pt>
                <c:pt idx="350">
                  <c:v>1.8960139871053656</c:v>
                </c:pt>
                <c:pt idx="351">
                  <c:v>1.7887833431314175</c:v>
                </c:pt>
                <c:pt idx="352">
                  <c:v>2.0269894994810227</c:v>
                </c:pt>
                <c:pt idx="353">
                  <c:v>1.9758397945025028</c:v>
                </c:pt>
                <c:pt idx="354">
                  <c:v>1.7113332443988605</c:v>
                </c:pt>
                <c:pt idx="355">
                  <c:v>1.7036368203048047</c:v>
                </c:pt>
                <c:pt idx="356">
                  <c:v>1.828230128726583</c:v>
                </c:pt>
                <c:pt idx="357">
                  <c:v>1.8864580748691147</c:v>
                </c:pt>
                <c:pt idx="358">
                  <c:v>1.9912328902512526</c:v>
                </c:pt>
                <c:pt idx="359">
                  <c:v>1.9699608469053578</c:v>
                </c:pt>
                <c:pt idx="360">
                  <c:v>1.9209779759985248</c:v>
                </c:pt>
                <c:pt idx="361">
                  <c:v>1.758029945648621</c:v>
                </c:pt>
                <c:pt idx="362">
                  <c:v>1.8452450592171636</c:v>
                </c:pt>
                <c:pt idx="363">
                  <c:v>1.7919391899248374</c:v>
                </c:pt>
                <c:pt idx="364">
                  <c:v>1.8633796287941964</c:v>
                </c:pt>
                <c:pt idx="365">
                  <c:v>1.8318738898068176</c:v>
                </c:pt>
                <c:pt idx="366">
                  <c:v>1.8522832776840705</c:v>
                </c:pt>
                <c:pt idx="367">
                  <c:v>1.6696809239997643</c:v>
                </c:pt>
                <c:pt idx="368">
                  <c:v>1.993297922957151</c:v>
                </c:pt>
                <c:pt idx="369">
                  <c:v>1.8199626757396041</c:v>
                </c:pt>
                <c:pt idx="370">
                  <c:v>1.5944016314380547</c:v>
                </c:pt>
                <c:pt idx="371">
                  <c:v>1.7824142996561458</c:v>
                </c:pt>
                <c:pt idx="372">
                  <c:v>2.3983915315294397</c:v>
                </c:pt>
                <c:pt idx="373">
                  <c:v>3.1161090903214621</c:v>
                </c:pt>
                <c:pt idx="374">
                  <c:v>3.7325302643405731</c:v>
                </c:pt>
                <c:pt idx="375">
                  <c:v>3.5945647143190547</c:v>
                </c:pt>
                <c:pt idx="376">
                  <c:v>3.3938201413490217</c:v>
                </c:pt>
                <c:pt idx="377">
                  <c:v>3.4625779686578331</c:v>
                </c:pt>
                <c:pt idx="378">
                  <c:v>3.5979718016986935</c:v>
                </c:pt>
                <c:pt idx="379">
                  <c:v>3.5517097283202181</c:v>
                </c:pt>
                <c:pt idx="380">
                  <c:v>3.6166990108545196</c:v>
                </c:pt>
                <c:pt idx="381">
                  <c:v>3.590202062038053</c:v>
                </c:pt>
                <c:pt idx="382">
                  <c:v>3.4065667192410256</c:v>
                </c:pt>
                <c:pt idx="383">
                  <c:v>3.2937906192641071</c:v>
                </c:pt>
                <c:pt idx="384">
                  <c:v>3.3893874879090911</c:v>
                </c:pt>
                <c:pt idx="385">
                  <c:v>3.5571017052605804</c:v>
                </c:pt>
                <c:pt idx="386">
                  <c:v>3.5703196450935373</c:v>
                </c:pt>
                <c:pt idx="387">
                  <c:v>3.0161022055494984</c:v>
                </c:pt>
                <c:pt idx="388">
                  <c:v>3.1282501050003297</c:v>
                </c:pt>
                <c:pt idx="389">
                  <c:v>3.2185595309385571</c:v>
                </c:pt>
                <c:pt idx="390">
                  <c:v>3.4730997728376671</c:v>
                </c:pt>
                <c:pt idx="391">
                  <c:v>3.436944765886619</c:v>
                </c:pt>
                <c:pt idx="392">
                  <c:v>3.7044720469917136</c:v>
                </c:pt>
                <c:pt idx="393">
                  <c:v>3.6355776234585511</c:v>
                </c:pt>
                <c:pt idx="394">
                  <c:v>3.5012825119973034</c:v>
                </c:pt>
                <c:pt idx="395">
                  <c:v>3.5116763908767226</c:v>
                </c:pt>
              </c:numCache>
            </c:numRef>
          </c:xVal>
          <c:yVal>
            <c:numRef>
              <c:f>'019C'!$BK$14:$BK$755</c:f>
              <c:numCache>
                <c:formatCode>0</c:formatCode>
                <c:ptCount val="742"/>
                <c:pt idx="0">
                  <c:v>61.622663051782034</c:v>
                </c:pt>
                <c:pt idx="1">
                  <c:v>58.404001219260181</c:v>
                </c:pt>
                <c:pt idx="2">
                  <c:v>51.63503875123083</c:v>
                </c:pt>
                <c:pt idx="3">
                  <c:v>41.265908244142494</c:v>
                </c:pt>
                <c:pt idx="4">
                  <c:v>35.24923727667101</c:v>
                </c:pt>
                <c:pt idx="5">
                  <c:v>33.334359991567361</c:v>
                </c:pt>
                <c:pt idx="6">
                  <c:v>43.872926071973517</c:v>
                </c:pt>
                <c:pt idx="7">
                  <c:v>32.726421670751492</c:v>
                </c:pt>
                <c:pt idx="8">
                  <c:v>22.052348653168405</c:v>
                </c:pt>
                <c:pt idx="9">
                  <c:v>26.658115703707907</c:v>
                </c:pt>
                <c:pt idx="10">
                  <c:v>25.129080873793505</c:v>
                </c:pt>
                <c:pt idx="11">
                  <c:v>25.278309265576357</c:v>
                </c:pt>
                <c:pt idx="12">
                  <c:v>31.59275580937442</c:v>
                </c:pt>
                <c:pt idx="13">
                  <c:v>27.424048811264203</c:v>
                </c:pt>
                <c:pt idx="14">
                  <c:v>15.546871207266276</c:v>
                </c:pt>
                <c:pt idx="15">
                  <c:v>13.73927824747298</c:v>
                </c:pt>
                <c:pt idx="16">
                  <c:v>12.945553396427352</c:v>
                </c:pt>
                <c:pt idx="17">
                  <c:v>13.375499745332259</c:v>
                </c:pt>
                <c:pt idx="18">
                  <c:v>18.612274773940591</c:v>
                </c:pt>
                <c:pt idx="19">
                  <c:v>11.82444510101092</c:v>
                </c:pt>
                <c:pt idx="20">
                  <c:v>9.1983484093718371</c:v>
                </c:pt>
                <c:pt idx="21">
                  <c:v>11.852718979808035</c:v>
                </c:pt>
                <c:pt idx="22">
                  <c:v>23.026099933601493</c:v>
                </c:pt>
                <c:pt idx="23">
                  <c:v>31.807207087674843</c:v>
                </c:pt>
                <c:pt idx="24">
                  <c:v>21.701680994442864</c:v>
                </c:pt>
                <c:pt idx="25">
                  <c:v>14.693647579649197</c:v>
                </c:pt>
                <c:pt idx="26">
                  <c:v>11.732582800297537</c:v>
                </c:pt>
                <c:pt idx="27">
                  <c:v>6.8228016276530843</c:v>
                </c:pt>
                <c:pt idx="28">
                  <c:v>6.8274188166740322</c:v>
                </c:pt>
                <c:pt idx="29">
                  <c:v>15.585969473565987</c:v>
                </c:pt>
                <c:pt idx="30">
                  <c:v>16.127187870625868</c:v>
                </c:pt>
                <c:pt idx="31">
                  <c:v>7.3157327919378812</c:v>
                </c:pt>
                <c:pt idx="32">
                  <c:v>6.1826113087129224</c:v>
                </c:pt>
                <c:pt idx="33">
                  <c:v>5.607999811667109</c:v>
                </c:pt>
                <c:pt idx="34">
                  <c:v>6.8673770942066898</c:v>
                </c:pt>
                <c:pt idx="35">
                  <c:v>4.3659814326145954</c:v>
                </c:pt>
                <c:pt idx="36">
                  <c:v>5.0003071908617116</c:v>
                </c:pt>
                <c:pt idx="37">
                  <c:v>6.5467842205707107</c:v>
                </c:pt>
                <c:pt idx="38">
                  <c:v>31.121012457766316</c:v>
                </c:pt>
                <c:pt idx="39">
                  <c:v>19.380255256350068</c:v>
                </c:pt>
                <c:pt idx="40">
                  <c:v>9.4942022336604701</c:v>
                </c:pt>
                <c:pt idx="41">
                  <c:v>20.014011350961269</c:v>
                </c:pt>
                <c:pt idx="42">
                  <c:v>20.194277412073895</c:v>
                </c:pt>
                <c:pt idx="43">
                  <c:v>10.452515326059276</c:v>
                </c:pt>
                <c:pt idx="44">
                  <c:v>10.390515214327024</c:v>
                </c:pt>
                <c:pt idx="45">
                  <c:v>9.3152077901239796</c:v>
                </c:pt>
                <c:pt idx="46">
                  <c:v>9.4591420448566179</c:v>
                </c:pt>
                <c:pt idx="47">
                  <c:v>8.7647590790373879</c:v>
                </c:pt>
                <c:pt idx="48">
                  <c:v>8.5920155055872964</c:v>
                </c:pt>
                <c:pt idx="49">
                  <c:v>8.147117957508371</c:v>
                </c:pt>
                <c:pt idx="50">
                  <c:v>8.3457643670218715</c:v>
                </c:pt>
                <c:pt idx="51">
                  <c:v>8.2489612044451306</c:v>
                </c:pt>
                <c:pt idx="52">
                  <c:v>7.5702059521278366</c:v>
                </c:pt>
                <c:pt idx="53">
                  <c:v>9.11873967825011</c:v>
                </c:pt>
                <c:pt idx="54">
                  <c:v>8.4360240028331717</c:v>
                </c:pt>
                <c:pt idx="55">
                  <c:v>8.6947639620916277</c:v>
                </c:pt>
                <c:pt idx="56">
                  <c:v>9.7414827754036448</c:v>
                </c:pt>
                <c:pt idx="57">
                  <c:v>9.352034322564025</c:v>
                </c:pt>
                <c:pt idx="58">
                  <c:v>9.3588895648095534</c:v>
                </c:pt>
                <c:pt idx="59">
                  <c:v>9.3179024592212389</c:v>
                </c:pt>
                <c:pt idx="60">
                  <c:v>10.602044879781403</c:v>
                </c:pt>
                <c:pt idx="61">
                  <c:v>9.5789215991983241</c:v>
                </c:pt>
                <c:pt idx="62">
                  <c:v>9.1994369441690331</c:v>
                </c:pt>
                <c:pt idx="63">
                  <c:v>8.6022988465259917</c:v>
                </c:pt>
                <c:pt idx="64">
                  <c:v>8.4079551972093238</c:v>
                </c:pt>
                <c:pt idx="65">
                  <c:v>8.6875807437208419</c:v>
                </c:pt>
                <c:pt idx="66">
                  <c:v>8.6258579294004658</c:v>
                </c:pt>
                <c:pt idx="67">
                  <c:v>8.0892111295466655</c:v>
                </c:pt>
                <c:pt idx="68">
                  <c:v>7.1055559634058127</c:v>
                </c:pt>
                <c:pt idx="69">
                  <c:v>6.7206045948008661</c:v>
                </c:pt>
                <c:pt idx="70">
                  <c:v>6.0268759585046094</c:v>
                </c:pt>
                <c:pt idx="71">
                  <c:v>6.1233972011325628</c:v>
                </c:pt>
                <c:pt idx="72">
                  <c:v>5.8917193833584287</c:v>
                </c:pt>
                <c:pt idx="73">
                  <c:v>6.3890889873523919</c:v>
                </c:pt>
                <c:pt idx="74">
                  <c:v>5.3597639444416485</c:v>
                </c:pt>
                <c:pt idx="75">
                  <c:v>5.4819506299763185</c:v>
                </c:pt>
                <c:pt idx="76">
                  <c:v>5.3389315759526692</c:v>
                </c:pt>
                <c:pt idx="77">
                  <c:v>5.1000717839230774</c:v>
                </c:pt>
                <c:pt idx="78">
                  <c:v>5.0575350404688404</c:v>
                </c:pt>
                <c:pt idx="79">
                  <c:v>4.9773807508339551</c:v>
                </c:pt>
                <c:pt idx="80">
                  <c:v>4.9200682339395874</c:v>
                </c:pt>
                <c:pt idx="81">
                  <c:v>4.9372272470474368</c:v>
                </c:pt>
                <c:pt idx="82">
                  <c:v>6.3581160133129746</c:v>
                </c:pt>
                <c:pt idx="83">
                  <c:v>7.460535118457595</c:v>
                </c:pt>
                <c:pt idx="84">
                  <c:v>5.7711362955637258</c:v>
                </c:pt>
                <c:pt idx="85">
                  <c:v>5.1857542824747904</c:v>
                </c:pt>
                <c:pt idx="86">
                  <c:v>5.4297450990377758</c:v>
                </c:pt>
                <c:pt idx="87">
                  <c:v>6.5400882058168852</c:v>
                </c:pt>
                <c:pt idx="88">
                  <c:v>5.5743042407918857</c:v>
                </c:pt>
                <c:pt idx="89">
                  <c:v>9.3124948038196322</c:v>
                </c:pt>
                <c:pt idx="90">
                  <c:v>7.2986266696274722</c:v>
                </c:pt>
                <c:pt idx="91">
                  <c:v>5.7659875916778889</c:v>
                </c:pt>
                <c:pt idx="92">
                  <c:v>12.668002919617654</c:v>
                </c:pt>
                <c:pt idx="93">
                  <c:v>15.920792392519431</c:v>
                </c:pt>
                <c:pt idx="94">
                  <c:v>37.004073919450107</c:v>
                </c:pt>
                <c:pt idx="95">
                  <c:v>35.861712847812669</c:v>
                </c:pt>
                <c:pt idx="96">
                  <c:v>19.221274692248905</c:v>
                </c:pt>
                <c:pt idx="97">
                  <c:v>10.919744959571879</c:v>
                </c:pt>
                <c:pt idx="98">
                  <c:v>9.4026851107535396</c:v>
                </c:pt>
                <c:pt idx="99">
                  <c:v>10.72698346983478</c:v>
                </c:pt>
                <c:pt idx="100">
                  <c:v>7.282430375180633</c:v>
                </c:pt>
                <c:pt idx="101">
                  <c:v>5.9143907479479436</c:v>
                </c:pt>
                <c:pt idx="102">
                  <c:v>5.4705538891191692</c:v>
                </c:pt>
                <c:pt idx="103">
                  <c:v>5.2329282919541766</c:v>
                </c:pt>
                <c:pt idx="104">
                  <c:v>5.1033151278558231</c:v>
                </c:pt>
                <c:pt idx="105">
                  <c:v>5.1124223554499988</c:v>
                </c:pt>
                <c:pt idx="106">
                  <c:v>5.1886949610336037</c:v>
                </c:pt>
                <c:pt idx="107">
                  <c:v>4.9779119299841952</c:v>
                </c:pt>
                <c:pt idx="108">
                  <c:v>4.8843799484144528</c:v>
                </c:pt>
                <c:pt idx="109">
                  <c:v>5.0283984570575671</c:v>
                </c:pt>
                <c:pt idx="110">
                  <c:v>5.022622160148754</c:v>
                </c:pt>
                <c:pt idx="111">
                  <c:v>4.8420360808878593</c:v>
                </c:pt>
                <c:pt idx="112">
                  <c:v>4.8906907498481216</c:v>
                </c:pt>
                <c:pt idx="113">
                  <c:v>4.8293294001653582</c:v>
                </c:pt>
                <c:pt idx="114">
                  <c:v>4.8433528349748274</c:v>
                </c:pt>
                <c:pt idx="115">
                  <c:v>5.3204808194660043</c:v>
                </c:pt>
                <c:pt idx="116">
                  <c:v>5.0380966866030708</c:v>
                </c:pt>
                <c:pt idx="117">
                  <c:v>5.0998717836975374</c:v>
                </c:pt>
                <c:pt idx="118">
                  <c:v>5.1586966333760227</c:v>
                </c:pt>
                <c:pt idx="119">
                  <c:v>5.4119405369943578</c:v>
                </c:pt>
                <c:pt idx="120">
                  <c:v>4.5881857751484114</c:v>
                </c:pt>
                <c:pt idx="121">
                  <c:v>4.4604145205495174</c:v>
                </c:pt>
                <c:pt idx="122">
                  <c:v>4.5261538417233149</c:v>
                </c:pt>
                <c:pt idx="123">
                  <c:v>4.6043347528975005</c:v>
                </c:pt>
                <c:pt idx="124">
                  <c:v>4.6266583853129246</c:v>
                </c:pt>
                <c:pt idx="125">
                  <c:v>4.5981980671172709</c:v>
                </c:pt>
                <c:pt idx="126">
                  <c:v>4.7636539929821691</c:v>
                </c:pt>
                <c:pt idx="127">
                  <c:v>4.5883574283777424</c:v>
                </c:pt>
                <c:pt idx="128">
                  <c:v>4.3363793042834242</c:v>
                </c:pt>
                <c:pt idx="129">
                  <c:v>4.2237893457835582</c:v>
                </c:pt>
                <c:pt idx="130">
                  <c:v>4.2202442186057292</c:v>
                </c:pt>
                <c:pt idx="131">
                  <c:v>4.2542056373624506</c:v>
                </c:pt>
                <c:pt idx="132">
                  <c:v>4.3567738016892061</c:v>
                </c:pt>
                <c:pt idx="133">
                  <c:v>4.2986275250795591</c:v>
                </c:pt>
                <c:pt idx="134">
                  <c:v>4.2262398321201617</c:v>
                </c:pt>
                <c:pt idx="135">
                  <c:v>4.6031690181622924</c:v>
                </c:pt>
                <c:pt idx="136">
                  <c:v>10.887762340817694</c:v>
                </c:pt>
                <c:pt idx="137">
                  <c:v>7.7448236072306589</c:v>
                </c:pt>
                <c:pt idx="138">
                  <c:v>4.3983052317171651</c:v>
                </c:pt>
                <c:pt idx="139">
                  <c:v>4.2316621533718735</c:v>
                </c:pt>
                <c:pt idx="140">
                  <c:v>4.2815881861314899</c:v>
                </c:pt>
                <c:pt idx="141">
                  <c:v>4.3268621722213059</c:v>
                </c:pt>
                <c:pt idx="142">
                  <c:v>4.313463618054441</c:v>
                </c:pt>
                <c:pt idx="143">
                  <c:v>4.3613402184373848</c:v>
                </c:pt>
                <c:pt idx="144">
                  <c:v>4.2729804656845509</c:v>
                </c:pt>
                <c:pt idx="145">
                  <c:v>4.3546504218236901</c:v>
                </c:pt>
                <c:pt idx="146">
                  <c:v>4.342089765741032</c:v>
                </c:pt>
                <c:pt idx="147">
                  <c:v>4.1053541679971755</c:v>
                </c:pt>
                <c:pt idx="148">
                  <c:v>4.4609593383155728</c:v>
                </c:pt>
                <c:pt idx="149">
                  <c:v>4.3308714524652645</c:v>
                </c:pt>
                <c:pt idx="150">
                  <c:v>4.1625857174560927</c:v>
                </c:pt>
                <c:pt idx="151">
                  <c:v>4.1512755729351252</c:v>
                </c:pt>
                <c:pt idx="152">
                  <c:v>4.2624818086580802</c:v>
                </c:pt>
                <c:pt idx="153">
                  <c:v>4.195374989379868</c:v>
                </c:pt>
                <c:pt idx="154">
                  <c:v>3.9156455580478924</c:v>
                </c:pt>
                <c:pt idx="155">
                  <c:v>3.8662863606292537</c:v>
                </c:pt>
                <c:pt idx="156">
                  <c:v>3.8789614279976594</c:v>
                </c:pt>
                <c:pt idx="157">
                  <c:v>3.8925188197259533</c:v>
                </c:pt>
                <c:pt idx="158">
                  <c:v>3.7695308945237995</c:v>
                </c:pt>
                <c:pt idx="159">
                  <c:v>3.9380562058957591</c:v>
                </c:pt>
                <c:pt idx="160">
                  <c:v>4.2186212409213795</c:v>
                </c:pt>
                <c:pt idx="161">
                  <c:v>4.0109033642143759</c:v>
                </c:pt>
                <c:pt idx="162">
                  <c:v>3.5597787138362205</c:v>
                </c:pt>
                <c:pt idx="163">
                  <c:v>3.6246520421381794</c:v>
                </c:pt>
                <c:pt idx="164">
                  <c:v>4.0627447080334846</c:v>
                </c:pt>
                <c:pt idx="165">
                  <c:v>4.0733779779411465</c:v>
                </c:pt>
                <c:pt idx="166">
                  <c:v>3.9015060107852642</c:v>
                </c:pt>
                <c:pt idx="167">
                  <c:v>3.8255384918951485</c:v>
                </c:pt>
                <c:pt idx="168">
                  <c:v>4.0664546261308345</c:v>
                </c:pt>
                <c:pt idx="169">
                  <c:v>4.1372023500447721</c:v>
                </c:pt>
                <c:pt idx="170">
                  <c:v>4.1291235598696758</c:v>
                </c:pt>
                <c:pt idx="171">
                  <c:v>3.7773919452186195</c:v>
                </c:pt>
                <c:pt idx="172">
                  <c:v>4.0843139898118697</c:v>
                </c:pt>
                <c:pt idx="173">
                  <c:v>4.2135060286411337</c:v>
                </c:pt>
                <c:pt idx="174">
                  <c:v>4.2000969333515261</c:v>
                </c:pt>
                <c:pt idx="175">
                  <c:v>4.2393819017015595</c:v>
                </c:pt>
                <c:pt idx="176">
                  <c:v>3.9879405805084382</c:v>
                </c:pt>
                <c:pt idx="177">
                  <c:v>3.7482297095865467</c:v>
                </c:pt>
                <c:pt idx="178">
                  <c:v>3.8539589858241157</c:v>
                </c:pt>
                <c:pt idx="179">
                  <c:v>3.9618486835740674</c:v>
                </c:pt>
                <c:pt idx="180">
                  <c:v>4.0593676383890305</c:v>
                </c:pt>
                <c:pt idx="181">
                  <c:v>4.1611841392057194</c:v>
                </c:pt>
                <c:pt idx="182">
                  <c:v>4.1894039996760268</c:v>
                </c:pt>
                <c:pt idx="183">
                  <c:v>4.1366953040166639</c:v>
                </c:pt>
                <c:pt idx="184">
                  <c:v>4.099341070594698</c:v>
                </c:pt>
                <c:pt idx="185">
                  <c:v>4.3256083526353262</c:v>
                </c:pt>
                <c:pt idx="186">
                  <c:v>4.4590421831358356</c:v>
                </c:pt>
                <c:pt idx="187">
                  <c:v>4.3000155972289686</c:v>
                </c:pt>
                <c:pt idx="188">
                  <c:v>4.1451897479731077</c:v>
                </c:pt>
                <c:pt idx="189">
                  <c:v>4.3973918379666461</c:v>
                </c:pt>
                <c:pt idx="190">
                  <c:v>4.5876129182713976</c:v>
                </c:pt>
                <c:pt idx="191">
                  <c:v>5.2930000069157375</c:v>
                </c:pt>
                <c:pt idx="192">
                  <c:v>4.7953797370607703</c:v>
                </c:pt>
                <c:pt idx="193">
                  <c:v>4.5291820361605799</c:v>
                </c:pt>
                <c:pt idx="194">
                  <c:v>4.347545410970322</c:v>
                </c:pt>
                <c:pt idx="195">
                  <c:v>4.0295407967906893</c:v>
                </c:pt>
                <c:pt idx="196">
                  <c:v>4.200378559773319</c:v>
                </c:pt>
                <c:pt idx="197">
                  <c:v>4.6279541631643015</c:v>
                </c:pt>
                <c:pt idx="198">
                  <c:v>4.3096303192519034</c:v>
                </c:pt>
                <c:pt idx="199">
                  <c:v>4.3551663401925449</c:v>
                </c:pt>
                <c:pt idx="200">
                  <c:v>4.6173197970760267</c:v>
                </c:pt>
                <c:pt idx="201">
                  <c:v>4.1539953014119266</c:v>
                </c:pt>
                <c:pt idx="202">
                  <c:v>3.9732372449525517</c:v>
                </c:pt>
                <c:pt idx="203">
                  <c:v>3.7900223895773877</c:v>
                </c:pt>
                <c:pt idx="204">
                  <c:v>3.9005777337501164</c:v>
                </c:pt>
                <c:pt idx="205">
                  <c:v>4.0018458144785818</c:v>
                </c:pt>
                <c:pt idx="206">
                  <c:v>4.027899282057974</c:v>
                </c:pt>
                <c:pt idx="207">
                  <c:v>4.1158376163223123</c:v>
                </c:pt>
                <c:pt idx="208">
                  <c:v>4.0966596379721665</c:v>
                </c:pt>
                <c:pt idx="209">
                  <c:v>4.0384575602382142</c:v>
                </c:pt>
                <c:pt idx="210">
                  <c:v>4.1365163349647167</c:v>
                </c:pt>
                <c:pt idx="211">
                  <c:v>4.0543929396187757</c:v>
                </c:pt>
                <c:pt idx="212">
                  <c:v>4.0890533250984014</c:v>
                </c:pt>
                <c:pt idx="213">
                  <c:v>4.142929830318689</c:v>
                </c:pt>
                <c:pt idx="214">
                  <c:v>4.1196779540872557</c:v>
                </c:pt>
                <c:pt idx="215">
                  <c:v>4.0698300744816063</c:v>
                </c:pt>
                <c:pt idx="216">
                  <c:v>4.1601312736827429</c:v>
                </c:pt>
                <c:pt idx="217">
                  <c:v>4.1245652884963402</c:v>
                </c:pt>
                <c:pt idx="218">
                  <c:v>4.2003616257986973</c:v>
                </c:pt>
                <c:pt idx="219">
                  <c:v>4.1804722297780756</c:v>
                </c:pt>
                <c:pt idx="220">
                  <c:v>4.1354590754152829</c:v>
                </c:pt>
                <c:pt idx="221">
                  <c:v>4.1818630962271994</c:v>
                </c:pt>
                <c:pt idx="222">
                  <c:v>4.2222095571235165</c:v>
                </c:pt>
                <c:pt idx="223">
                  <c:v>4.2184944105053273</c:v>
                </c:pt>
                <c:pt idx="224">
                  <c:v>4.3111053669803177</c:v>
                </c:pt>
                <c:pt idx="225">
                  <c:v>4.3504356637740607</c:v>
                </c:pt>
                <c:pt idx="226">
                  <c:v>4.3769553134515142</c:v>
                </c:pt>
                <c:pt idx="227">
                  <c:v>4.3918233617536071</c:v>
                </c:pt>
                <c:pt idx="228">
                  <c:v>4.4393802315492392</c:v>
                </c:pt>
                <c:pt idx="229">
                  <c:v>4.5434418608514466</c:v>
                </c:pt>
                <c:pt idx="230">
                  <c:v>4.5471285599002087</c:v>
                </c:pt>
                <c:pt idx="231">
                  <c:v>4.5825027506064027</c:v>
                </c:pt>
                <c:pt idx="232">
                  <c:v>4.6459282794097652</c:v>
                </c:pt>
                <c:pt idx="233">
                  <c:v>4.7024131393647277</c:v>
                </c:pt>
                <c:pt idx="234">
                  <c:v>4.8058964349086102</c:v>
                </c:pt>
                <c:pt idx="235">
                  <c:v>4.8845323595736101</c:v>
                </c:pt>
                <c:pt idx="236">
                  <c:v>4.9673372733445316</c:v>
                </c:pt>
                <c:pt idx="237">
                  <c:v>5.0647246879011387</c:v>
                </c:pt>
                <c:pt idx="238">
                  <c:v>5.004497142232414</c:v>
                </c:pt>
                <c:pt idx="239">
                  <c:v>5.0182469821399378</c:v>
                </c:pt>
                <c:pt idx="240">
                  <c:v>5.0009295673934844</c:v>
                </c:pt>
                <c:pt idx="241">
                  <c:v>5.2747248781531439</c:v>
                </c:pt>
                <c:pt idx="242">
                  <c:v>4.8697492127146775</c:v>
                </c:pt>
                <c:pt idx="243">
                  <c:v>4.4360043307117447</c:v>
                </c:pt>
                <c:pt idx="244">
                  <c:v>4.3931998926680231</c:v>
                </c:pt>
                <c:pt idx="245">
                  <c:v>4.3040208451507391</c:v>
                </c:pt>
                <c:pt idx="246">
                  <c:v>4.268170613039123</c:v>
                </c:pt>
                <c:pt idx="247">
                  <c:v>4.3041892543637692</c:v>
                </c:pt>
                <c:pt idx="248">
                  <c:v>4.2898270329310391</c:v>
                </c:pt>
                <c:pt idx="249">
                  <c:v>4.3948447223201059</c:v>
                </c:pt>
                <c:pt idx="250">
                  <c:v>4.4809808927123962</c:v>
                </c:pt>
                <c:pt idx="251">
                  <c:v>4.4796400637205451</c:v>
                </c:pt>
                <c:pt idx="252">
                  <c:v>4.5275748980484423</c:v>
                </c:pt>
                <c:pt idx="253">
                  <c:v>4.5093137456951178</c:v>
                </c:pt>
                <c:pt idx="254">
                  <c:v>4.5007202902865568</c:v>
                </c:pt>
                <c:pt idx="255">
                  <c:v>4.5491764895997893</c:v>
                </c:pt>
                <c:pt idx="256">
                  <c:v>4.6151963693377915</c:v>
                </c:pt>
                <c:pt idx="257">
                  <c:v>4.6737866164981599</c:v>
                </c:pt>
                <c:pt idx="258">
                  <c:v>4.7397852095150288</c:v>
                </c:pt>
                <c:pt idx="259">
                  <c:v>4.6898945595825934</c:v>
                </c:pt>
                <c:pt idx="260">
                  <c:v>4.6277864735479746</c:v>
                </c:pt>
                <c:pt idx="261">
                  <c:v>4.6228693172952795</c:v>
                </c:pt>
                <c:pt idx="262">
                  <c:v>4.5131525361766105</c:v>
                </c:pt>
                <c:pt idx="263">
                  <c:v>4.5859980269030585</c:v>
                </c:pt>
                <c:pt idx="264">
                  <c:v>4.5893509131574293</c:v>
                </c:pt>
                <c:pt idx="265">
                  <c:v>4.5910476250123349</c:v>
                </c:pt>
                <c:pt idx="266">
                  <c:v>4.5159418366920114</c:v>
                </c:pt>
                <c:pt idx="267">
                  <c:v>4.5543597164335914</c:v>
                </c:pt>
                <c:pt idx="268">
                  <c:v>4.4580693984997524</c:v>
                </c:pt>
                <c:pt idx="269">
                  <c:v>4.4766170693495049</c:v>
                </c:pt>
                <c:pt idx="270">
                  <c:v>4.4735671086406876</c:v>
                </c:pt>
                <c:pt idx="271">
                  <c:v>4.4508904123542123</c:v>
                </c:pt>
                <c:pt idx="272">
                  <c:v>4.4862085553402524</c:v>
                </c:pt>
                <c:pt idx="273">
                  <c:v>4.4464648884137441</c:v>
                </c:pt>
                <c:pt idx="274">
                  <c:v>4.5292848575001754</c:v>
                </c:pt>
                <c:pt idx="275">
                  <c:v>4.5029819489234946</c:v>
                </c:pt>
                <c:pt idx="276">
                  <c:v>4.444341953375484</c:v>
                </c:pt>
                <c:pt idx="277">
                  <c:v>4.4684720961791315</c:v>
                </c:pt>
                <c:pt idx="278">
                  <c:v>4.4748671934084427</c:v>
                </c:pt>
                <c:pt idx="279">
                  <c:v>4.5091331144987628</c:v>
                </c:pt>
                <c:pt idx="280">
                  <c:v>4.5403510563605307</c:v>
                </c:pt>
                <c:pt idx="281">
                  <c:v>4.4511569015306307</c:v>
                </c:pt>
                <c:pt idx="282">
                  <c:v>4.5664954391104304</c:v>
                </c:pt>
                <c:pt idx="283">
                  <c:v>9.1197552978394025</c:v>
                </c:pt>
                <c:pt idx="284">
                  <c:v>5.3847291217729909</c:v>
                </c:pt>
                <c:pt idx="285">
                  <c:v>6.9196130322869118</c:v>
                </c:pt>
                <c:pt idx="286">
                  <c:v>6.1051814976203893</c:v>
                </c:pt>
                <c:pt idx="287">
                  <c:v>4.5124626399595646</c:v>
                </c:pt>
                <c:pt idx="288">
                  <c:v>3.8085964905104133</c:v>
                </c:pt>
                <c:pt idx="289">
                  <c:v>3.0431538187627334</c:v>
                </c:pt>
                <c:pt idx="290">
                  <c:v>3.1159962029352433</c:v>
                </c:pt>
                <c:pt idx="291">
                  <c:v>4.5215524144832253</c:v>
                </c:pt>
                <c:pt idx="292">
                  <c:v>5.9412497131973243</c:v>
                </c:pt>
                <c:pt idx="293">
                  <c:v>6.8845782382784968</c:v>
                </c:pt>
                <c:pt idx="294">
                  <c:v>7.2689540947363938</c:v>
                </c:pt>
                <c:pt idx="295">
                  <c:v>7.8947221793316604</c:v>
                </c:pt>
                <c:pt idx="296">
                  <c:v>8.1626796222230364</c:v>
                </c:pt>
                <c:pt idx="297">
                  <c:v>8.7603943652091818</c:v>
                </c:pt>
                <c:pt idx="298">
                  <c:v>9.3789266798480249</c:v>
                </c:pt>
                <c:pt idx="299">
                  <c:v>10.371544908501887</c:v>
                </c:pt>
                <c:pt idx="300">
                  <c:v>10.841573201380415</c:v>
                </c:pt>
                <c:pt idx="301">
                  <c:v>11.585766480021313</c:v>
                </c:pt>
                <c:pt idx="302">
                  <c:v>12.659819460135537</c:v>
                </c:pt>
                <c:pt idx="303">
                  <c:v>13.513791731894489</c:v>
                </c:pt>
                <c:pt idx="304">
                  <c:v>15.320453457064801</c:v>
                </c:pt>
                <c:pt idx="305">
                  <c:v>16.876099936956106</c:v>
                </c:pt>
                <c:pt idx="306">
                  <c:v>19.68471257687683</c:v>
                </c:pt>
                <c:pt idx="307">
                  <c:v>21.10282927974945</c:v>
                </c:pt>
                <c:pt idx="308">
                  <c:v>21.603471116541918</c:v>
                </c:pt>
                <c:pt idx="309">
                  <c:v>20.671009037296539</c:v>
                </c:pt>
                <c:pt idx="310">
                  <c:v>19.587421868702545</c:v>
                </c:pt>
                <c:pt idx="311">
                  <c:v>18.998240063945012</c:v>
                </c:pt>
                <c:pt idx="312">
                  <c:v>17.830540525608985</c:v>
                </c:pt>
                <c:pt idx="313">
                  <c:v>17.221418923990043</c:v>
                </c:pt>
                <c:pt idx="314">
                  <c:v>16.558627969112223</c:v>
                </c:pt>
                <c:pt idx="315">
                  <c:v>16.272776479925572</c:v>
                </c:pt>
                <c:pt idx="316">
                  <c:v>16.528435873482241</c:v>
                </c:pt>
                <c:pt idx="317">
                  <c:v>19.444915254478943</c:v>
                </c:pt>
                <c:pt idx="318">
                  <c:v>19.778738550972271</c:v>
                </c:pt>
                <c:pt idx="319">
                  <c:v>22.258493211258294</c:v>
                </c:pt>
                <c:pt idx="320">
                  <c:v>21.513383898835635</c:v>
                </c:pt>
                <c:pt idx="321">
                  <c:v>18.561054695923023</c:v>
                </c:pt>
                <c:pt idx="322">
                  <c:v>18.207556531997501</c:v>
                </c:pt>
                <c:pt idx="323">
                  <c:v>18.264220106760785</c:v>
                </c:pt>
                <c:pt idx="324">
                  <c:v>16.339334587012583</c:v>
                </c:pt>
                <c:pt idx="325">
                  <c:v>16.401027804177453</c:v>
                </c:pt>
                <c:pt idx="326">
                  <c:v>15.157121452937748</c:v>
                </c:pt>
                <c:pt idx="327">
                  <c:v>14.75895492807137</c:v>
                </c:pt>
                <c:pt idx="328">
                  <c:v>13.241604700204118</c:v>
                </c:pt>
                <c:pt idx="329">
                  <c:v>12.550234598584076</c:v>
                </c:pt>
                <c:pt idx="330">
                  <c:v>12.347710026038534</c:v>
                </c:pt>
                <c:pt idx="331">
                  <c:v>12.257621779878857</c:v>
                </c:pt>
                <c:pt idx="332">
                  <c:v>12.075165637247789</c:v>
                </c:pt>
                <c:pt idx="333">
                  <c:v>11.908510000782426</c:v>
                </c:pt>
                <c:pt idx="334">
                  <c:v>12.015911165112412</c:v>
                </c:pt>
                <c:pt idx="335">
                  <c:v>11.707115463847645</c:v>
                </c:pt>
                <c:pt idx="336">
                  <c:v>11.913112058954709</c:v>
                </c:pt>
                <c:pt idx="337">
                  <c:v>12.425482176135441</c:v>
                </c:pt>
                <c:pt idx="338">
                  <c:v>12.147341595603265</c:v>
                </c:pt>
                <c:pt idx="339">
                  <c:v>11.570071645097407</c:v>
                </c:pt>
                <c:pt idx="340">
                  <c:v>11.503370436825339</c:v>
                </c:pt>
                <c:pt idx="341">
                  <c:v>12.122062860139303</c:v>
                </c:pt>
                <c:pt idx="342">
                  <c:v>12.758795592072682</c:v>
                </c:pt>
                <c:pt idx="343">
                  <c:v>12.954662068141793</c:v>
                </c:pt>
                <c:pt idx="344">
                  <c:v>11.69677917574715</c:v>
                </c:pt>
                <c:pt idx="345">
                  <c:v>12.832174342111829</c:v>
                </c:pt>
                <c:pt idx="346">
                  <c:v>13.612895949934778</c:v>
                </c:pt>
                <c:pt idx="347">
                  <c:v>13.292179363633471</c:v>
                </c:pt>
                <c:pt idx="348">
                  <c:v>13.741108483059582</c:v>
                </c:pt>
                <c:pt idx="349">
                  <c:v>13.157566304037861</c:v>
                </c:pt>
                <c:pt idx="350">
                  <c:v>13.038798651495009</c:v>
                </c:pt>
                <c:pt idx="351">
                  <c:v>13.713828826888379</c:v>
                </c:pt>
                <c:pt idx="352">
                  <c:v>13.524876328946434</c:v>
                </c:pt>
                <c:pt idx="353">
                  <c:v>14.063659749018937</c:v>
                </c:pt>
                <c:pt idx="354">
                  <c:v>13.359669356885197</c:v>
                </c:pt>
                <c:pt idx="355">
                  <c:v>13.009756064689455</c:v>
                </c:pt>
                <c:pt idx="356">
                  <c:v>13.06819053310215</c:v>
                </c:pt>
                <c:pt idx="357">
                  <c:v>13.515698365267193</c:v>
                </c:pt>
                <c:pt idx="358">
                  <c:v>13.187990892603857</c:v>
                </c:pt>
                <c:pt idx="359">
                  <c:v>12.521955430747127</c:v>
                </c:pt>
                <c:pt idx="360">
                  <c:v>11.982081498381666</c:v>
                </c:pt>
                <c:pt idx="361">
                  <c:v>12.373091753037466</c:v>
                </c:pt>
                <c:pt idx="362">
                  <c:v>12.555479255388001</c:v>
                </c:pt>
                <c:pt idx="363">
                  <c:v>12.564106047078749</c:v>
                </c:pt>
                <c:pt idx="364">
                  <c:v>12.852358785540863</c:v>
                </c:pt>
                <c:pt idx="365">
                  <c:v>13.213560774829922</c:v>
                </c:pt>
                <c:pt idx="366">
                  <c:v>12.625381777184238</c:v>
                </c:pt>
                <c:pt idx="367">
                  <c:v>12.763857114574158</c:v>
                </c:pt>
                <c:pt idx="368">
                  <c:v>12.753405778835029</c:v>
                </c:pt>
                <c:pt idx="369">
                  <c:v>13.179380216395446</c:v>
                </c:pt>
                <c:pt idx="370">
                  <c:v>14.256913869887237</c:v>
                </c:pt>
                <c:pt idx="371">
                  <c:v>15.769931794517516</c:v>
                </c:pt>
                <c:pt idx="372">
                  <c:v>19.175632141991105</c:v>
                </c:pt>
                <c:pt idx="373">
                  <c:v>20.040522064157742</c:v>
                </c:pt>
                <c:pt idx="374">
                  <c:v>19.162183888848727</c:v>
                </c:pt>
                <c:pt idx="375">
                  <c:v>18.568214620422388</c:v>
                </c:pt>
                <c:pt idx="376">
                  <c:v>19.846769766041639</c:v>
                </c:pt>
                <c:pt idx="377">
                  <c:v>20.056409515682024</c:v>
                </c:pt>
                <c:pt idx="378">
                  <c:v>19.764880962285886</c:v>
                </c:pt>
                <c:pt idx="379">
                  <c:v>19.823861814010826</c:v>
                </c:pt>
                <c:pt idx="380">
                  <c:v>20.265316827826947</c:v>
                </c:pt>
                <c:pt idx="381">
                  <c:v>20.752504317254388</c:v>
                </c:pt>
                <c:pt idx="382">
                  <c:v>22.444322406327313</c:v>
                </c:pt>
                <c:pt idx="383">
                  <c:v>24.003389237407173</c:v>
                </c:pt>
                <c:pt idx="384">
                  <c:v>23.401629025268868</c:v>
                </c:pt>
                <c:pt idx="385">
                  <c:v>21.981071883034456</c:v>
                </c:pt>
                <c:pt idx="386">
                  <c:v>21.101059827794625</c:v>
                </c:pt>
                <c:pt idx="387">
                  <c:v>21.533298085300999</c:v>
                </c:pt>
                <c:pt idx="388">
                  <c:v>21.72255049678958</c:v>
                </c:pt>
                <c:pt idx="389">
                  <c:v>22.546579488856846</c:v>
                </c:pt>
                <c:pt idx="390">
                  <c:v>22.859178673782676</c:v>
                </c:pt>
                <c:pt idx="391">
                  <c:v>23.364269849325552</c:v>
                </c:pt>
                <c:pt idx="392">
                  <c:v>20.287811881493415</c:v>
                </c:pt>
                <c:pt idx="393">
                  <c:v>18.706167304466458</c:v>
                </c:pt>
                <c:pt idx="394">
                  <c:v>18.879574542021686</c:v>
                </c:pt>
                <c:pt idx="395">
                  <c:v>18.857780840226496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C0-4200-8EF4-BA1BA36C7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'019C'!$R$14:$R$755</c:f>
              <c:numCache>
                <c:formatCode>0.0</c:formatCode>
                <c:ptCount val="742"/>
                <c:pt idx="0">
                  <c:v>1.968088518163416</c:v>
                </c:pt>
                <c:pt idx="1">
                  <c:v>2.3813578954104151</c:v>
                </c:pt>
                <c:pt idx="2">
                  <c:v>1.8921297228822569</c:v>
                </c:pt>
                <c:pt idx="3">
                  <c:v>2.2207567662660845</c:v>
                </c:pt>
                <c:pt idx="4">
                  <c:v>2.640559796756111</c:v>
                </c:pt>
                <c:pt idx="5">
                  <c:v>4.293618174679608</c:v>
                </c:pt>
                <c:pt idx="6">
                  <c:v>2.3959423212979956</c:v>
                </c:pt>
                <c:pt idx="7">
                  <c:v>3.8505298931810183</c:v>
                </c:pt>
                <c:pt idx="8">
                  <c:v>2.9991447681735259</c:v>
                </c:pt>
                <c:pt idx="9">
                  <c:v>2.7869808534670764</c:v>
                </c:pt>
                <c:pt idx="10">
                  <c:v>3.4521968421078255</c:v>
                </c:pt>
                <c:pt idx="11">
                  <c:v>4.6519405011325548</c:v>
                </c:pt>
                <c:pt idx="12">
                  <c:v>3.5193910698471007</c:v>
                </c:pt>
                <c:pt idx="13">
                  <c:v>3.4797291810083162</c:v>
                </c:pt>
                <c:pt idx="14">
                  <c:v>3.3977436870150819</c:v>
                </c:pt>
                <c:pt idx="15">
                  <c:v>2.5420589145432326</c:v>
                </c:pt>
                <c:pt idx="16">
                  <c:v>3.2370721869990953</c:v>
                </c:pt>
                <c:pt idx="17">
                  <c:v>3.4467949449161566</c:v>
                </c:pt>
                <c:pt idx="18">
                  <c:v>1.8891792495909054</c:v>
                </c:pt>
                <c:pt idx="19">
                  <c:v>3.3209432244443726</c:v>
                </c:pt>
                <c:pt idx="20">
                  <c:v>2.2765670350049132</c:v>
                </c:pt>
                <c:pt idx="21">
                  <c:v>2.0083905002677285</c:v>
                </c:pt>
                <c:pt idx="22">
                  <c:v>3.0747218269368779</c:v>
                </c:pt>
                <c:pt idx="23">
                  <c:v>3.1167023021285383</c:v>
                </c:pt>
                <c:pt idx="24">
                  <c:v>2.7265170669374252</c:v>
                </c:pt>
                <c:pt idx="25">
                  <c:v>3.3132066484954046</c:v>
                </c:pt>
                <c:pt idx="26">
                  <c:v>3.3309287934957985</c:v>
                </c:pt>
                <c:pt idx="27">
                  <c:v>2.0006361049184256</c:v>
                </c:pt>
                <c:pt idx="28">
                  <c:v>3.1395211706919985</c:v>
                </c:pt>
                <c:pt idx="29">
                  <c:v>1.4234761643040752</c:v>
                </c:pt>
                <c:pt idx="30">
                  <c:v>1.756902361366423</c:v>
                </c:pt>
                <c:pt idx="31">
                  <c:v>1.3708663319915988</c:v>
                </c:pt>
                <c:pt idx="32">
                  <c:v>0.81492843566165829</c:v>
                </c:pt>
                <c:pt idx="33">
                  <c:v>1.2009229064281137</c:v>
                </c:pt>
                <c:pt idx="34">
                  <c:v>0.65851216285717185</c:v>
                </c:pt>
                <c:pt idx="35">
                  <c:v>1.3302147918263854</c:v>
                </c:pt>
                <c:pt idx="36">
                  <c:v>1.2509863214470949</c:v>
                </c:pt>
                <c:pt idx="37">
                  <c:v>5.4020139778065568</c:v>
                </c:pt>
                <c:pt idx="38">
                  <c:v>1.4992172737954117</c:v>
                </c:pt>
                <c:pt idx="39">
                  <c:v>2.7147493098708875</c:v>
                </c:pt>
                <c:pt idx="40">
                  <c:v>1.8077333547881547</c:v>
                </c:pt>
                <c:pt idx="41">
                  <c:v>1.7191142605114598</c:v>
                </c:pt>
                <c:pt idx="42">
                  <c:v>1.686113914333331</c:v>
                </c:pt>
                <c:pt idx="43">
                  <c:v>3.3834545538975545</c:v>
                </c:pt>
                <c:pt idx="44">
                  <c:v>1.9803844701147284</c:v>
                </c:pt>
                <c:pt idx="45">
                  <c:v>2.3116247023230363</c:v>
                </c:pt>
                <c:pt idx="46">
                  <c:v>1.9858288579481835</c:v>
                </c:pt>
                <c:pt idx="47">
                  <c:v>1.9854571928545091</c:v>
                </c:pt>
                <c:pt idx="48">
                  <c:v>1.7882890469979902</c:v>
                </c:pt>
                <c:pt idx="49">
                  <c:v>2.0059199778536323</c:v>
                </c:pt>
                <c:pt idx="50">
                  <c:v>2.2893785079292606</c:v>
                </c:pt>
                <c:pt idx="51">
                  <c:v>2.3872736421074259</c:v>
                </c:pt>
                <c:pt idx="52">
                  <c:v>2.6492924362766015</c:v>
                </c:pt>
                <c:pt idx="53">
                  <c:v>3.1907172686111167</c:v>
                </c:pt>
                <c:pt idx="54">
                  <c:v>4.9541633840537891</c:v>
                </c:pt>
                <c:pt idx="55">
                  <c:v>5.9717054940333227</c:v>
                </c:pt>
                <c:pt idx="56">
                  <c:v>6.329227834573806</c:v>
                </c:pt>
                <c:pt idx="57">
                  <c:v>6.2373531471754253</c:v>
                </c:pt>
                <c:pt idx="58">
                  <c:v>6.322212739373624</c:v>
                </c:pt>
                <c:pt idx="59">
                  <c:v>7.2074775026290006</c:v>
                </c:pt>
                <c:pt idx="60">
                  <c:v>6.551947736494494</c:v>
                </c:pt>
                <c:pt idx="61">
                  <c:v>6.6212095449996404</c:v>
                </c:pt>
                <c:pt idx="62">
                  <c:v>6.6971760641237683</c:v>
                </c:pt>
                <c:pt idx="63">
                  <c:v>7.073444775718027</c:v>
                </c:pt>
                <c:pt idx="64">
                  <c:v>7.0654045710500268</c:v>
                </c:pt>
                <c:pt idx="65">
                  <c:v>6.7157364795275258</c:v>
                </c:pt>
                <c:pt idx="66">
                  <c:v>5.7031832211983202</c:v>
                </c:pt>
                <c:pt idx="67">
                  <c:v>3.8775612374443567</c:v>
                </c:pt>
                <c:pt idx="68">
                  <c:v>2.7468567001091944</c:v>
                </c:pt>
                <c:pt idx="69">
                  <c:v>1.8102318351005282</c:v>
                </c:pt>
                <c:pt idx="70">
                  <c:v>2.1995937156098764</c:v>
                </c:pt>
                <c:pt idx="71">
                  <c:v>2.0009932637430241</c:v>
                </c:pt>
                <c:pt idx="72">
                  <c:v>2.1049174850854731</c:v>
                </c:pt>
                <c:pt idx="73">
                  <c:v>1.6942655852184998</c:v>
                </c:pt>
                <c:pt idx="74">
                  <c:v>1.6019638888343055</c:v>
                </c:pt>
                <c:pt idx="75">
                  <c:v>1.6010767887912891</c:v>
                </c:pt>
                <c:pt idx="76">
                  <c:v>1.130439494178419</c:v>
                </c:pt>
                <c:pt idx="77">
                  <c:v>1.2370268871490016</c:v>
                </c:pt>
                <c:pt idx="78">
                  <c:v>1.2648611731590476</c:v>
                </c:pt>
                <c:pt idx="79">
                  <c:v>1.3390911078433696</c:v>
                </c:pt>
                <c:pt idx="80">
                  <c:v>1.3325039062402624</c:v>
                </c:pt>
                <c:pt idx="81">
                  <c:v>1.6267493140502427</c:v>
                </c:pt>
                <c:pt idx="82">
                  <c:v>1.5587664553341067</c:v>
                </c:pt>
                <c:pt idx="83">
                  <c:v>1.0297580619891231</c:v>
                </c:pt>
                <c:pt idx="84">
                  <c:v>1.1518577246822763</c:v>
                </c:pt>
                <c:pt idx="85">
                  <c:v>1.3042070999295554</c:v>
                </c:pt>
                <c:pt idx="86">
                  <c:v>1.3856412939385034</c:v>
                </c:pt>
                <c:pt idx="87">
                  <c:v>0.97726421508496975</c:v>
                </c:pt>
                <c:pt idx="88">
                  <c:v>1.6776080940521707</c:v>
                </c:pt>
                <c:pt idx="89">
                  <c:v>1.1782755618474652</c:v>
                </c:pt>
                <c:pt idx="90">
                  <c:v>1.3097111967330928</c:v>
                </c:pt>
                <c:pt idx="91">
                  <c:v>1.466208122223807</c:v>
                </c:pt>
                <c:pt idx="92">
                  <c:v>1.1774641229155609</c:v>
                </c:pt>
                <c:pt idx="93">
                  <c:v>0.75373973549087814</c:v>
                </c:pt>
                <c:pt idx="94">
                  <c:v>0.33991855021085549</c:v>
                </c:pt>
                <c:pt idx="95">
                  <c:v>0.64204708446550496</c:v>
                </c:pt>
                <c:pt idx="96">
                  <c:v>1.6673149471787989</c:v>
                </c:pt>
                <c:pt idx="97">
                  <c:v>2.4229796768943332</c:v>
                </c:pt>
                <c:pt idx="98">
                  <c:v>2.2238025915047954</c:v>
                </c:pt>
                <c:pt idx="99">
                  <c:v>0.93201482974027794</c:v>
                </c:pt>
                <c:pt idx="100">
                  <c:v>1.106416123493559</c:v>
                </c:pt>
                <c:pt idx="101">
                  <c:v>0.94528695012970898</c:v>
                </c:pt>
                <c:pt idx="102">
                  <c:v>0.90642875447175664</c:v>
                </c:pt>
                <c:pt idx="103">
                  <c:v>0.98581756951703625</c:v>
                </c:pt>
                <c:pt idx="104">
                  <c:v>1.0496015435855961</c:v>
                </c:pt>
                <c:pt idx="105">
                  <c:v>1.1905621241385378</c:v>
                </c:pt>
                <c:pt idx="106">
                  <c:v>1.1580895777652018</c:v>
                </c:pt>
                <c:pt idx="107">
                  <c:v>1.0717134077694677</c:v>
                </c:pt>
                <c:pt idx="108">
                  <c:v>1.0347388699135016</c:v>
                </c:pt>
                <c:pt idx="109">
                  <c:v>1.0728904226995746</c:v>
                </c:pt>
                <c:pt idx="110">
                  <c:v>1.0395797594561165</c:v>
                </c:pt>
                <c:pt idx="111">
                  <c:v>1.1131155208011119</c:v>
                </c:pt>
                <c:pt idx="112">
                  <c:v>1.2077190014765822</c:v>
                </c:pt>
                <c:pt idx="113">
                  <c:v>1.2104958301079052</c:v>
                </c:pt>
                <c:pt idx="114">
                  <c:v>1.22195902638669</c:v>
                </c:pt>
                <c:pt idx="115">
                  <c:v>1.336365662211322</c:v>
                </c:pt>
                <c:pt idx="116">
                  <c:v>1.6009051952064721</c:v>
                </c:pt>
                <c:pt idx="117">
                  <c:v>1.5697191902308005</c:v>
                </c:pt>
                <c:pt idx="118">
                  <c:v>1.5104893784554219</c:v>
                </c:pt>
                <c:pt idx="119">
                  <c:v>1.2284746507823976</c:v>
                </c:pt>
                <c:pt idx="120">
                  <c:v>1.4468325121001997</c:v>
                </c:pt>
                <c:pt idx="121">
                  <c:v>1.2127487877614305</c:v>
                </c:pt>
                <c:pt idx="122">
                  <c:v>1.1024842492390505</c:v>
                </c:pt>
                <c:pt idx="123">
                  <c:v>0.99815835273214748</c:v>
                </c:pt>
                <c:pt idx="124">
                  <c:v>1.0212695886446179</c:v>
                </c:pt>
                <c:pt idx="125">
                  <c:v>1.1234478985407355</c:v>
                </c:pt>
                <c:pt idx="126">
                  <c:v>0.98616363950117925</c:v>
                </c:pt>
                <c:pt idx="127">
                  <c:v>1.0759595116048624</c:v>
                </c:pt>
                <c:pt idx="128">
                  <c:v>1.1480082089875467</c:v>
                </c:pt>
                <c:pt idx="129">
                  <c:v>1.2261396925148538</c:v>
                </c:pt>
                <c:pt idx="130">
                  <c:v>1.1686181476989674</c:v>
                </c:pt>
                <c:pt idx="131">
                  <c:v>1.0132073829591728</c:v>
                </c:pt>
                <c:pt idx="132">
                  <c:v>1.0965773565221424</c:v>
                </c:pt>
                <c:pt idx="133">
                  <c:v>1.2237466646004049</c:v>
                </c:pt>
                <c:pt idx="134">
                  <c:v>1.4292839565712459</c:v>
                </c:pt>
                <c:pt idx="135">
                  <c:v>2.8304993363105773</c:v>
                </c:pt>
                <c:pt idx="136">
                  <c:v>1.8188757906423678</c:v>
                </c:pt>
                <c:pt idx="137">
                  <c:v>2.3136337680508281</c:v>
                </c:pt>
                <c:pt idx="138">
                  <c:v>1.9292203173246969</c:v>
                </c:pt>
                <c:pt idx="139">
                  <c:v>1.0806020146162039</c:v>
                </c:pt>
                <c:pt idx="140">
                  <c:v>1.1137611762422561</c:v>
                </c:pt>
                <c:pt idx="141">
                  <c:v>1.1762375352186314</c:v>
                </c:pt>
                <c:pt idx="142">
                  <c:v>1.2587015243289905</c:v>
                </c:pt>
                <c:pt idx="143">
                  <c:v>1.3355704966915909</c:v>
                </c:pt>
                <c:pt idx="144">
                  <c:v>1.3475114432517317</c:v>
                </c:pt>
                <c:pt idx="145">
                  <c:v>1.1412904353507742</c:v>
                </c:pt>
                <c:pt idx="146">
                  <c:v>1.0073006001367648</c:v>
                </c:pt>
                <c:pt idx="147">
                  <c:v>0.98532413137348707</c:v>
                </c:pt>
                <c:pt idx="148">
                  <c:v>1.0562578322451046</c:v>
                </c:pt>
                <c:pt idx="149">
                  <c:v>1.1884180079640656</c:v>
                </c:pt>
                <c:pt idx="150">
                  <c:v>1.116162609556103</c:v>
                </c:pt>
                <c:pt idx="151">
                  <c:v>1.1888289351394532</c:v>
                </c:pt>
                <c:pt idx="152">
                  <c:v>1.3383369690443558</c:v>
                </c:pt>
                <c:pt idx="153">
                  <c:v>1.2857149627313609</c:v>
                </c:pt>
                <c:pt idx="154">
                  <c:v>1.198299518832652</c:v>
                </c:pt>
                <c:pt idx="155">
                  <c:v>1.2108096763988589</c:v>
                </c:pt>
                <c:pt idx="156">
                  <c:v>1.2007206763312466</c:v>
                </c:pt>
                <c:pt idx="157">
                  <c:v>1.1621703935057917</c:v>
                </c:pt>
                <c:pt idx="158">
                  <c:v>1.1813535988527937</c:v>
                </c:pt>
                <c:pt idx="159">
                  <c:v>1.3921652972002445</c:v>
                </c:pt>
                <c:pt idx="160">
                  <c:v>1.4248224495212962</c:v>
                </c:pt>
                <c:pt idx="161">
                  <c:v>1.2080998586681091</c:v>
                </c:pt>
                <c:pt idx="162">
                  <c:v>1.1309272958130865</c:v>
                </c:pt>
                <c:pt idx="163">
                  <c:v>1.2586502678469014</c:v>
                </c:pt>
                <c:pt idx="164">
                  <c:v>1.1303728789078897</c:v>
                </c:pt>
                <c:pt idx="165">
                  <c:v>1.2533451801439781</c:v>
                </c:pt>
                <c:pt idx="166">
                  <c:v>1.1620612039121248</c:v>
                </c:pt>
                <c:pt idx="167">
                  <c:v>1.0931377266508944</c:v>
                </c:pt>
                <c:pt idx="168">
                  <c:v>1.2050044052739077</c:v>
                </c:pt>
                <c:pt idx="169">
                  <c:v>1.3075558511060568</c:v>
                </c:pt>
                <c:pt idx="170">
                  <c:v>1.0434481997521563</c:v>
                </c:pt>
                <c:pt idx="171">
                  <c:v>1.1925047541332596</c:v>
                </c:pt>
                <c:pt idx="172">
                  <c:v>1.3237503509624571</c:v>
                </c:pt>
                <c:pt idx="173">
                  <c:v>1.4688731503876045</c:v>
                </c:pt>
                <c:pt idx="174">
                  <c:v>1.6073584342895482</c:v>
                </c:pt>
                <c:pt idx="175">
                  <c:v>1.8249337365174361</c:v>
                </c:pt>
                <c:pt idx="176">
                  <c:v>1.7683169743060538</c:v>
                </c:pt>
                <c:pt idx="177">
                  <c:v>1.6326764747602147</c:v>
                </c:pt>
                <c:pt idx="178">
                  <c:v>1.3437096602480469</c:v>
                </c:pt>
                <c:pt idx="179">
                  <c:v>1.4064060224163031</c:v>
                </c:pt>
                <c:pt idx="180">
                  <c:v>1.4578544513532692</c:v>
                </c:pt>
                <c:pt idx="181">
                  <c:v>1.4608464472347866</c:v>
                </c:pt>
                <c:pt idx="182">
                  <c:v>1.6133186086953171</c:v>
                </c:pt>
                <c:pt idx="183">
                  <c:v>1.6329445332433967</c:v>
                </c:pt>
                <c:pt idx="184">
                  <c:v>1.6386272730121758</c:v>
                </c:pt>
                <c:pt idx="185">
                  <c:v>1.5492624729806863</c:v>
                </c:pt>
                <c:pt idx="186">
                  <c:v>1.4857015210583238</c:v>
                </c:pt>
                <c:pt idx="187">
                  <c:v>1.4668485028825724</c:v>
                </c:pt>
                <c:pt idx="188">
                  <c:v>1.4753886365334958</c:v>
                </c:pt>
                <c:pt idx="189">
                  <c:v>1.4459364898871969</c:v>
                </c:pt>
                <c:pt idx="190">
                  <c:v>1.5214343851442163</c:v>
                </c:pt>
                <c:pt idx="191">
                  <c:v>1.1920188498656514</c:v>
                </c:pt>
                <c:pt idx="192">
                  <c:v>1.0742410718911413</c:v>
                </c:pt>
                <c:pt idx="193">
                  <c:v>1.2384147227683608</c:v>
                </c:pt>
                <c:pt idx="194">
                  <c:v>1.4184700225174187</c:v>
                </c:pt>
                <c:pt idx="195">
                  <c:v>1.4556128070685801</c:v>
                </c:pt>
                <c:pt idx="196">
                  <c:v>1.5570031301814795</c:v>
                </c:pt>
                <c:pt idx="197">
                  <c:v>1.3486879038017379</c:v>
                </c:pt>
                <c:pt idx="198">
                  <c:v>1.3842271841409826</c:v>
                </c:pt>
                <c:pt idx="199">
                  <c:v>1.3079381308285791</c:v>
                </c:pt>
                <c:pt idx="200">
                  <c:v>1.3108004250080276</c:v>
                </c:pt>
                <c:pt idx="201">
                  <c:v>1.3381941671880717</c:v>
                </c:pt>
                <c:pt idx="202">
                  <c:v>1.4537711940250346</c:v>
                </c:pt>
                <c:pt idx="203">
                  <c:v>1.4471777002055497</c:v>
                </c:pt>
                <c:pt idx="204">
                  <c:v>1.3880236611212082</c:v>
                </c:pt>
                <c:pt idx="205">
                  <c:v>1.3317460274241621</c:v>
                </c:pt>
                <c:pt idx="206">
                  <c:v>1.5061085564264176</c:v>
                </c:pt>
                <c:pt idx="207">
                  <c:v>1.6392870055095563</c:v>
                </c:pt>
                <c:pt idx="208">
                  <c:v>1.701491762997978</c:v>
                </c:pt>
                <c:pt idx="209">
                  <c:v>1.665478732251827</c:v>
                </c:pt>
                <c:pt idx="210">
                  <c:v>1.641433945736201</c:v>
                </c:pt>
                <c:pt idx="211">
                  <c:v>1.6155766673092469</c:v>
                </c:pt>
                <c:pt idx="212">
                  <c:v>1.576141420866908</c:v>
                </c:pt>
                <c:pt idx="213">
                  <c:v>1.6149967392757745</c:v>
                </c:pt>
                <c:pt idx="214">
                  <c:v>1.6862599457961289</c:v>
                </c:pt>
                <c:pt idx="215">
                  <c:v>1.8019818452150493</c:v>
                </c:pt>
                <c:pt idx="216">
                  <c:v>1.7833397990260651</c:v>
                </c:pt>
                <c:pt idx="217">
                  <c:v>1.7810496489672516</c:v>
                </c:pt>
                <c:pt idx="218">
                  <c:v>1.704277438458597</c:v>
                </c:pt>
                <c:pt idx="219">
                  <c:v>1.7141297878390069</c:v>
                </c:pt>
                <c:pt idx="220">
                  <c:v>1.7117857199737094</c:v>
                </c:pt>
                <c:pt idx="221">
                  <c:v>1.6502125645893695</c:v>
                </c:pt>
                <c:pt idx="222">
                  <c:v>1.6317233092091199</c:v>
                </c:pt>
                <c:pt idx="223">
                  <c:v>1.6680764130978547</c:v>
                </c:pt>
                <c:pt idx="224">
                  <c:v>1.7064869311052906</c:v>
                </c:pt>
                <c:pt idx="225">
                  <c:v>1.7189585715774269</c:v>
                </c:pt>
                <c:pt idx="226">
                  <c:v>1.7284560684421171</c:v>
                </c:pt>
                <c:pt idx="227">
                  <c:v>1.7571259522077047</c:v>
                </c:pt>
                <c:pt idx="228">
                  <c:v>1.7364037491435156</c:v>
                </c:pt>
                <c:pt idx="229">
                  <c:v>1.6977102640545971</c:v>
                </c:pt>
                <c:pt idx="230">
                  <c:v>1.6657278849458759</c:v>
                </c:pt>
                <c:pt idx="231">
                  <c:v>1.6728206360891427</c:v>
                </c:pt>
                <c:pt idx="232">
                  <c:v>1.6887017194987721</c:v>
                </c:pt>
                <c:pt idx="233">
                  <c:v>1.7134207458740065</c:v>
                </c:pt>
                <c:pt idx="234">
                  <c:v>1.6961179096415158</c:v>
                </c:pt>
                <c:pt idx="235">
                  <c:v>1.7072385386713813</c:v>
                </c:pt>
                <c:pt idx="236">
                  <c:v>1.7368865005104464</c:v>
                </c:pt>
                <c:pt idx="237">
                  <c:v>1.804432046635589</c:v>
                </c:pt>
                <c:pt idx="238">
                  <c:v>1.8580942115998391</c:v>
                </c:pt>
                <c:pt idx="239">
                  <c:v>1.882231037418336</c:v>
                </c:pt>
                <c:pt idx="240">
                  <c:v>1.8511972846220408</c:v>
                </c:pt>
                <c:pt idx="241">
                  <c:v>1.7760110262084912</c:v>
                </c:pt>
                <c:pt idx="242">
                  <c:v>1.7732891819390468</c:v>
                </c:pt>
                <c:pt idx="243">
                  <c:v>1.860850705648414</c:v>
                </c:pt>
                <c:pt idx="244">
                  <c:v>1.7687636592283758</c:v>
                </c:pt>
                <c:pt idx="245">
                  <c:v>1.7623106324815321</c:v>
                </c:pt>
                <c:pt idx="246">
                  <c:v>1.802401038841045</c:v>
                </c:pt>
                <c:pt idx="247">
                  <c:v>1.7856721925467101</c:v>
                </c:pt>
                <c:pt idx="248">
                  <c:v>1.8021476235577285</c:v>
                </c:pt>
                <c:pt idx="249">
                  <c:v>1.8176293293485948</c:v>
                </c:pt>
                <c:pt idx="250">
                  <c:v>1.8095354104109098</c:v>
                </c:pt>
                <c:pt idx="251">
                  <c:v>1.7984759797678953</c:v>
                </c:pt>
                <c:pt idx="252">
                  <c:v>1.7613091371614007</c:v>
                </c:pt>
                <c:pt idx="253">
                  <c:v>1.7220672295006412</c:v>
                </c:pt>
                <c:pt idx="254">
                  <c:v>1.7415590325888626</c:v>
                </c:pt>
                <c:pt idx="255">
                  <c:v>1.7613672551047497</c:v>
                </c:pt>
                <c:pt idx="256">
                  <c:v>1.7146867341352381</c:v>
                </c:pt>
                <c:pt idx="257">
                  <c:v>1.6565638023200799</c:v>
                </c:pt>
                <c:pt idx="258">
                  <c:v>1.601050813662195</c:v>
                </c:pt>
                <c:pt idx="259">
                  <c:v>1.6148874894161374</c:v>
                </c:pt>
                <c:pt idx="260">
                  <c:v>1.6357193001450683</c:v>
                </c:pt>
                <c:pt idx="261">
                  <c:v>1.5840744993825311</c:v>
                </c:pt>
                <c:pt idx="262">
                  <c:v>1.5391105342602971</c:v>
                </c:pt>
                <c:pt idx="263">
                  <c:v>1.5063688609669126</c:v>
                </c:pt>
                <c:pt idx="264">
                  <c:v>1.5249265963328822</c:v>
                </c:pt>
                <c:pt idx="265">
                  <c:v>1.5477061240114125</c:v>
                </c:pt>
                <c:pt idx="266">
                  <c:v>1.5551276290315628</c:v>
                </c:pt>
                <c:pt idx="267">
                  <c:v>1.5147900634683422</c:v>
                </c:pt>
                <c:pt idx="268">
                  <c:v>1.5307236136765756</c:v>
                </c:pt>
                <c:pt idx="269">
                  <c:v>1.4957283386606064</c:v>
                </c:pt>
                <c:pt idx="270">
                  <c:v>1.4515799625817314</c:v>
                </c:pt>
                <c:pt idx="271">
                  <c:v>1.4757385999613657</c:v>
                </c:pt>
                <c:pt idx="272">
                  <c:v>1.4607453929976026</c:v>
                </c:pt>
                <c:pt idx="273">
                  <c:v>1.4599367665532401</c:v>
                </c:pt>
                <c:pt idx="274">
                  <c:v>1.3829361554739532</c:v>
                </c:pt>
                <c:pt idx="275">
                  <c:v>1.3185385433714123</c:v>
                </c:pt>
                <c:pt idx="276">
                  <c:v>1.2983819035147284</c:v>
                </c:pt>
                <c:pt idx="277">
                  <c:v>1.257166217343024</c:v>
                </c:pt>
                <c:pt idx="278">
                  <c:v>1.2585466032306198</c:v>
                </c:pt>
                <c:pt idx="279">
                  <c:v>1.2965115131162763</c:v>
                </c:pt>
                <c:pt idx="280">
                  <c:v>1.359326925484206</c:v>
                </c:pt>
                <c:pt idx="281">
                  <c:v>1.3922931760431283</c:v>
                </c:pt>
                <c:pt idx="282">
                  <c:v>1.6480258486841248</c:v>
                </c:pt>
                <c:pt idx="283">
                  <c:v>1.0466104180890501</c:v>
                </c:pt>
                <c:pt idx="284">
                  <c:v>2.2042212319938392</c:v>
                </c:pt>
                <c:pt idx="285">
                  <c:v>2.6931634276600325</c:v>
                </c:pt>
                <c:pt idx="286">
                  <c:v>3.1321880934779811</c:v>
                </c:pt>
                <c:pt idx="287">
                  <c:v>2.284004452437725</c:v>
                </c:pt>
                <c:pt idx="288">
                  <c:v>0.80276516854316005</c:v>
                </c:pt>
                <c:pt idx="289">
                  <c:v>0.44231807609542212</c:v>
                </c:pt>
                <c:pt idx="290">
                  <c:v>0.65222186263993642</c:v>
                </c:pt>
                <c:pt idx="291">
                  <c:v>1.0560461600888622</c:v>
                </c:pt>
                <c:pt idx="292">
                  <c:v>1.7098072176525343</c:v>
                </c:pt>
                <c:pt idx="293">
                  <c:v>2.2075031017820406</c:v>
                </c:pt>
                <c:pt idx="294">
                  <c:v>2.7891194141260773</c:v>
                </c:pt>
                <c:pt idx="295">
                  <c:v>3.1828894381504345</c:v>
                </c:pt>
                <c:pt idx="296">
                  <c:v>3.38442950089093</c:v>
                </c:pt>
                <c:pt idx="297">
                  <c:v>3.354245948832129</c:v>
                </c:pt>
                <c:pt idx="298">
                  <c:v>3.3940680883638166</c:v>
                </c:pt>
                <c:pt idx="299">
                  <c:v>3.3592215523236781</c:v>
                </c:pt>
                <c:pt idx="300">
                  <c:v>3.4744250176076492</c:v>
                </c:pt>
                <c:pt idx="301">
                  <c:v>3.4148312105342034</c:v>
                </c:pt>
                <c:pt idx="302">
                  <c:v>3.2609968894355204</c:v>
                </c:pt>
                <c:pt idx="303">
                  <c:v>3.4879817025911435</c:v>
                </c:pt>
                <c:pt idx="304">
                  <c:v>3.4969685959574131</c:v>
                </c:pt>
                <c:pt idx="305">
                  <c:v>3.4354958041329007</c:v>
                </c:pt>
                <c:pt idx="306">
                  <c:v>3.2459690550341631</c:v>
                </c:pt>
                <c:pt idx="307">
                  <c:v>3.1763763355551977</c:v>
                </c:pt>
                <c:pt idx="308">
                  <c:v>3.1663526695912334</c:v>
                </c:pt>
                <c:pt idx="309">
                  <c:v>3.4510654769564297</c:v>
                </c:pt>
                <c:pt idx="310">
                  <c:v>3.7441709997046795</c:v>
                </c:pt>
                <c:pt idx="311">
                  <c:v>3.8840230963285296</c:v>
                </c:pt>
                <c:pt idx="312">
                  <c:v>4.0802768934388833</c:v>
                </c:pt>
                <c:pt idx="313">
                  <c:v>3.7007402325560586</c:v>
                </c:pt>
                <c:pt idx="314">
                  <c:v>3.6011912069235561</c:v>
                </c:pt>
                <c:pt idx="315">
                  <c:v>3.4310706368752895</c:v>
                </c:pt>
                <c:pt idx="316">
                  <c:v>3.7038355150784739</c:v>
                </c:pt>
                <c:pt idx="317">
                  <c:v>3.5606842643606869</c:v>
                </c:pt>
                <c:pt idx="318">
                  <c:v>3.8934801099456227</c:v>
                </c:pt>
                <c:pt idx="319">
                  <c:v>3.4108422164952268</c:v>
                </c:pt>
                <c:pt idx="320">
                  <c:v>3.1144522293334074</c:v>
                </c:pt>
                <c:pt idx="321">
                  <c:v>3.3038956803175248</c:v>
                </c:pt>
                <c:pt idx="322">
                  <c:v>3.5222811677898411</c:v>
                </c:pt>
                <c:pt idx="323">
                  <c:v>3.7166354482587103</c:v>
                </c:pt>
                <c:pt idx="324">
                  <c:v>4.3404409939840045</c:v>
                </c:pt>
                <c:pt idx="325">
                  <c:v>4.0313831822686002</c:v>
                </c:pt>
                <c:pt idx="326">
                  <c:v>3.985290463515454</c:v>
                </c:pt>
                <c:pt idx="327">
                  <c:v>3.7783776117020911</c:v>
                </c:pt>
                <c:pt idx="328">
                  <c:v>4.0784441245859275</c:v>
                </c:pt>
                <c:pt idx="329">
                  <c:v>4.1017731919359983</c:v>
                </c:pt>
                <c:pt idx="330">
                  <c:v>3.9485176472652697</c:v>
                </c:pt>
                <c:pt idx="331">
                  <c:v>3.9014836880608201</c:v>
                </c:pt>
                <c:pt idx="332">
                  <c:v>3.8005936727215319</c:v>
                </c:pt>
                <c:pt idx="333">
                  <c:v>3.7346289626638502</c:v>
                </c:pt>
                <c:pt idx="334">
                  <c:v>3.5788845908029181</c:v>
                </c:pt>
                <c:pt idx="335">
                  <c:v>3.4476709146665403</c:v>
                </c:pt>
                <c:pt idx="336">
                  <c:v>3.3291574900078067</c:v>
                </c:pt>
                <c:pt idx="337">
                  <c:v>3.1113854026086027</c:v>
                </c:pt>
                <c:pt idx="338">
                  <c:v>3.0760316094751303</c:v>
                </c:pt>
                <c:pt idx="339">
                  <c:v>3.2018512174594593</c:v>
                </c:pt>
                <c:pt idx="340">
                  <c:v>3.3578758771445996</c:v>
                </c:pt>
                <c:pt idx="341">
                  <c:v>3.2515748082762252</c:v>
                </c:pt>
                <c:pt idx="342">
                  <c:v>3.0871043551517006</c:v>
                </c:pt>
                <c:pt idx="343">
                  <c:v>2.8925069942058106</c:v>
                </c:pt>
                <c:pt idx="344">
                  <c:v>2.6636923342313055</c:v>
                </c:pt>
                <c:pt idx="345">
                  <c:v>2.0980619876114237</c:v>
                </c:pt>
                <c:pt idx="346">
                  <c:v>1.721538197117459</c:v>
                </c:pt>
                <c:pt idx="347">
                  <c:v>1.88020515861437</c:v>
                </c:pt>
                <c:pt idx="348">
                  <c:v>1.6826059274144707</c:v>
                </c:pt>
                <c:pt idx="349">
                  <c:v>1.5702801920803009</c:v>
                </c:pt>
                <c:pt idx="350">
                  <c:v>1.5948913761004628</c:v>
                </c:pt>
                <c:pt idx="351">
                  <c:v>1.5162642507465931</c:v>
                </c:pt>
                <c:pt idx="352">
                  <c:v>1.7152541350179358</c:v>
                </c:pt>
                <c:pt idx="353">
                  <c:v>1.6817333241955119</c:v>
                </c:pt>
                <c:pt idx="354">
                  <c:v>1.4451965099196602</c:v>
                </c:pt>
                <c:pt idx="355">
                  <c:v>1.432978322404834</c:v>
                </c:pt>
                <c:pt idx="356">
                  <c:v>1.5392641661722071</c:v>
                </c:pt>
                <c:pt idx="357">
                  <c:v>1.5967197023732931</c:v>
                </c:pt>
                <c:pt idx="358">
                  <c:v>1.6795657534583734</c:v>
                </c:pt>
                <c:pt idx="359">
                  <c:v>1.6484041191239251</c:v>
                </c:pt>
                <c:pt idx="360">
                  <c:v>1.5960742524344442</c:v>
                </c:pt>
                <c:pt idx="361">
                  <c:v>1.468122579820875</c:v>
                </c:pt>
                <c:pt idx="362">
                  <c:v>1.5449310147976802</c:v>
                </c:pt>
                <c:pt idx="363">
                  <c:v>1.500497012393158</c:v>
                </c:pt>
                <c:pt idx="364">
                  <c:v>1.5662064060189087</c:v>
                </c:pt>
                <c:pt idx="365">
                  <c:v>1.546347204377811</c:v>
                </c:pt>
                <c:pt idx="366">
                  <c:v>1.5528610209868556</c:v>
                </c:pt>
                <c:pt idx="367">
                  <c:v>1.4018574862877462</c:v>
                </c:pt>
                <c:pt idx="368">
                  <c:v>1.6744520585425779</c:v>
                </c:pt>
                <c:pt idx="369">
                  <c:v>1.536255592445819</c:v>
                </c:pt>
                <c:pt idx="370">
                  <c:v>1.3609799410408256</c:v>
                </c:pt>
                <c:pt idx="371">
                  <c:v>1.5430422373026804</c:v>
                </c:pt>
                <c:pt idx="372">
                  <c:v>2.1272210660501298</c:v>
                </c:pt>
                <c:pt idx="373">
                  <c:v>2.7789953737788831</c:v>
                </c:pt>
                <c:pt idx="374">
                  <c:v>3.3147773780529182</c:v>
                </c:pt>
                <c:pt idx="375">
                  <c:v>3.1811224197019357</c:v>
                </c:pt>
                <c:pt idx="376">
                  <c:v>3.0248907850760136</c:v>
                </c:pt>
                <c:pt idx="377">
                  <c:v>3.0899530986530341</c:v>
                </c:pt>
                <c:pt idx="378">
                  <c:v>3.2064430851563448</c:v>
                </c:pt>
                <c:pt idx="379">
                  <c:v>3.1663002231083133</c:v>
                </c:pt>
                <c:pt idx="380">
                  <c:v>3.2320073497090118</c:v>
                </c:pt>
                <c:pt idx="381">
                  <c:v>3.2162195210763507</c:v>
                </c:pt>
                <c:pt idx="382">
                  <c:v>3.0747580316844862</c:v>
                </c:pt>
                <c:pt idx="383">
                  <c:v>2.9911109212226799</c:v>
                </c:pt>
                <c:pt idx="384">
                  <c:v>3.0713252688838781</c:v>
                </c:pt>
                <c:pt idx="385">
                  <c:v>3.2052338878445816</c:v>
                </c:pt>
                <c:pt idx="386">
                  <c:v>3.2046498259702654</c:v>
                </c:pt>
                <c:pt idx="387">
                  <c:v>2.7113017187783894</c:v>
                </c:pt>
                <c:pt idx="388">
                  <c:v>2.814961466343489</c:v>
                </c:pt>
                <c:pt idx="389">
                  <c:v>2.9068572158574084</c:v>
                </c:pt>
                <c:pt idx="390">
                  <c:v>3.1416347313356101</c:v>
                </c:pt>
                <c:pt idx="391">
                  <c:v>3.1151619797972008</c:v>
                </c:pt>
                <c:pt idx="392">
                  <c:v>3.3136671167659419</c:v>
                </c:pt>
                <c:pt idx="393">
                  <c:v>3.2244855875544527</c:v>
                </c:pt>
                <c:pt idx="394">
                  <c:v>3.1082558251050805</c:v>
                </c:pt>
                <c:pt idx="395">
                  <c:v>3.1173455688616851</c:v>
                </c:pt>
              </c:numCache>
            </c:numRef>
          </c:xVal>
          <c:yVal>
            <c:numRef>
              <c:f>'019C'!$P$14:$P$755</c:f>
              <c:numCache>
                <c:formatCode>0.0</c:formatCode>
                <c:ptCount val="742"/>
                <c:pt idx="0">
                  <c:v>2.1964721689952156</c:v>
                </c:pt>
                <c:pt idx="1">
                  <c:v>2.3809219031188129</c:v>
                </c:pt>
                <c:pt idx="2">
                  <c:v>2.6720456192656781</c:v>
                </c:pt>
                <c:pt idx="3">
                  <c:v>2.0876224927951865</c:v>
                </c:pt>
                <c:pt idx="4">
                  <c:v>1.7723350930496393</c:v>
                </c:pt>
                <c:pt idx="5">
                  <c:v>1.524804312365259</c:v>
                </c:pt>
                <c:pt idx="6">
                  <c:v>3.1378062875854145</c:v>
                </c:pt>
                <c:pt idx="7">
                  <c:v>1.9166642078852816</c:v>
                </c:pt>
                <c:pt idx="8">
                  <c:v>1.3327371102126686</c:v>
                </c:pt>
                <c:pt idx="9">
                  <c:v>1.917504040574753</c:v>
                </c:pt>
                <c:pt idx="10">
                  <c:v>1.7803061748426201</c:v>
                </c:pt>
                <c:pt idx="11">
                  <c:v>1.7494286773697063</c:v>
                </c:pt>
                <c:pt idx="12">
                  <c:v>2.7378525149833108</c:v>
                </c:pt>
                <c:pt idx="13">
                  <c:v>2.4197754446155635</c:v>
                </c:pt>
                <c:pt idx="14">
                  <c:v>1.2446131932848341</c:v>
                </c:pt>
                <c:pt idx="15">
                  <c:v>1.215017545706377</c:v>
                </c:pt>
                <c:pt idx="16">
                  <c:v>1.1244625341511254</c:v>
                </c:pt>
                <c:pt idx="17">
                  <c:v>1.2141777130169056</c:v>
                </c:pt>
                <c:pt idx="18">
                  <c:v>2.2119428857590053</c:v>
                </c:pt>
                <c:pt idx="19">
                  <c:v>1.1658650033335374</c:v>
                </c:pt>
                <c:pt idx="20">
                  <c:v>0.99070259274547978</c:v>
                </c:pt>
                <c:pt idx="21">
                  <c:v>1.4193335866679069</c:v>
                </c:pt>
                <c:pt idx="22">
                  <c:v>3.0196987174670316</c:v>
                </c:pt>
                <c:pt idx="23">
                  <c:v>4.6615105191690676</c:v>
                </c:pt>
                <c:pt idx="24">
                  <c:v>3.0974400777193196</c:v>
                </c:pt>
                <c:pt idx="25">
                  <c:v>1.9211727833761281</c:v>
                </c:pt>
                <c:pt idx="26">
                  <c:v>1.5404222918045403</c:v>
                </c:pt>
                <c:pt idx="27">
                  <c:v>1.0333967216946831</c:v>
                </c:pt>
                <c:pt idx="28">
                  <c:v>1.0696030076031238</c:v>
                </c:pt>
                <c:pt idx="29">
                  <c:v>2.7507496074964761</c:v>
                </c:pt>
                <c:pt idx="30">
                  <c:v>2.8384855188122802</c:v>
                </c:pt>
                <c:pt idx="31">
                  <c:v>1.2476385300235835</c:v>
                </c:pt>
                <c:pt idx="32">
                  <c:v>1.1531691850887569</c:v>
                </c:pt>
                <c:pt idx="33">
                  <c:v>1.0798823887344218</c:v>
                </c:pt>
                <c:pt idx="34">
                  <c:v>1.3890257493306781</c:v>
                </c:pt>
                <c:pt idx="35">
                  <c:v>0.96079257089267689</c:v>
                </c:pt>
                <c:pt idx="36">
                  <c:v>1.0817388609953587</c:v>
                </c:pt>
                <c:pt idx="37">
                  <c:v>1.3476330900206617</c:v>
                </c:pt>
                <c:pt idx="38">
                  <c:v>7.7475857924894171</c:v>
                </c:pt>
                <c:pt idx="39">
                  <c:v>4.0616657252968835</c:v>
                </c:pt>
                <c:pt idx="40">
                  <c:v>1.9996900402632811</c:v>
                </c:pt>
                <c:pt idx="41">
                  <c:v>4.7485488982400348</c:v>
                </c:pt>
                <c:pt idx="42">
                  <c:v>4.9083683495842569</c:v>
                </c:pt>
                <c:pt idx="43">
                  <c:v>2.246061766342244</c:v>
                </c:pt>
                <c:pt idx="44">
                  <c:v>2.3726462569239426</c:v>
                </c:pt>
                <c:pt idx="45">
                  <c:v>2.1356502578214558</c:v>
                </c:pt>
                <c:pt idx="46">
                  <c:v>2.2399471568102003</c:v>
                </c:pt>
                <c:pt idx="47">
                  <c:v>2.1204595234839689</c:v>
                </c:pt>
                <c:pt idx="48">
                  <c:v>2.1405468389243931</c:v>
                </c:pt>
                <c:pt idx="49">
                  <c:v>2.0832120160284155</c:v>
                </c:pt>
                <c:pt idx="50">
                  <c:v>2.1646123092096827</c:v>
                </c:pt>
                <c:pt idx="51">
                  <c:v>2.186069877985561</c:v>
                </c:pt>
                <c:pt idx="52">
                  <c:v>2.0833740508071581</c:v>
                </c:pt>
                <c:pt idx="53">
                  <c:v>2.4563498872126712</c:v>
                </c:pt>
                <c:pt idx="54">
                  <c:v>2.3508791615152584</c:v>
                </c:pt>
                <c:pt idx="55">
                  <c:v>2.4507313064785063</c:v>
                </c:pt>
                <c:pt idx="56">
                  <c:v>2.7319930767232905</c:v>
                </c:pt>
                <c:pt idx="57">
                  <c:v>2.6888667404414979</c:v>
                </c:pt>
                <c:pt idx="58">
                  <c:v>2.7360154332886535</c:v>
                </c:pt>
                <c:pt idx="59">
                  <c:v>2.7633027815287936</c:v>
                </c:pt>
                <c:pt idx="60">
                  <c:v>3.1105334822700135</c:v>
                </c:pt>
                <c:pt idx="61">
                  <c:v>2.9010556498825553</c:v>
                </c:pt>
                <c:pt idx="62">
                  <c:v>2.8447620485337501</c:v>
                </c:pt>
                <c:pt idx="63">
                  <c:v>2.7315216299010583</c:v>
                </c:pt>
                <c:pt idx="64">
                  <c:v>2.7168957080576561</c:v>
                </c:pt>
                <c:pt idx="65">
                  <c:v>2.8229066642733853</c:v>
                </c:pt>
                <c:pt idx="66">
                  <c:v>2.8418447349808496</c:v>
                </c:pt>
                <c:pt idx="67">
                  <c:v>2.7353917615601349</c:v>
                </c:pt>
                <c:pt idx="68">
                  <c:v>2.506587852853182</c:v>
                </c:pt>
                <c:pt idx="69">
                  <c:v>2.4330014543277527</c:v>
                </c:pt>
                <c:pt idx="70">
                  <c:v>2.2729069827880828</c:v>
                </c:pt>
                <c:pt idx="71">
                  <c:v>2.3262930804564435</c:v>
                </c:pt>
                <c:pt idx="72">
                  <c:v>2.2888245643983969</c:v>
                </c:pt>
                <c:pt idx="73">
                  <c:v>2.4553184755378936</c:v>
                </c:pt>
                <c:pt idx="74">
                  <c:v>2.1900626903444209</c:v>
                </c:pt>
                <c:pt idx="75">
                  <c:v>2.2499710229016467</c:v>
                </c:pt>
                <c:pt idx="76">
                  <c:v>2.2334640468216609</c:v>
                </c:pt>
                <c:pt idx="77">
                  <c:v>2.1878918438091386</c:v>
                </c:pt>
                <c:pt idx="78">
                  <c:v>2.1991829022810463</c:v>
                </c:pt>
                <c:pt idx="79">
                  <c:v>2.1989176919580551</c:v>
                </c:pt>
                <c:pt idx="80">
                  <c:v>2.2050863130830538</c:v>
                </c:pt>
                <c:pt idx="81">
                  <c:v>2.2337193326829397</c:v>
                </c:pt>
                <c:pt idx="82">
                  <c:v>2.6968867570072601</c:v>
                </c:pt>
                <c:pt idx="83">
                  <c:v>3.1271532145881924</c:v>
                </c:pt>
                <c:pt idx="84">
                  <c:v>2.5672277657355185</c:v>
                </c:pt>
                <c:pt idx="85">
                  <c:v>2.4066470752704259</c:v>
                </c:pt>
                <c:pt idx="86">
                  <c:v>2.5093625221936193</c:v>
                </c:pt>
                <c:pt idx="87">
                  <c:v>2.8976616980980543</c:v>
                </c:pt>
                <c:pt idx="88">
                  <c:v>2.6066705871127449</c:v>
                </c:pt>
                <c:pt idx="89">
                  <c:v>4.0356746552866838</c:v>
                </c:pt>
                <c:pt idx="90">
                  <c:v>3.2336454274985491</c:v>
                </c:pt>
                <c:pt idx="91">
                  <c:v>2.7474929939257544</c:v>
                </c:pt>
                <c:pt idx="92">
                  <c:v>5.6080796021657955</c:v>
                </c:pt>
                <c:pt idx="93">
                  <c:v>7.4058947351459317</c:v>
                </c:pt>
                <c:pt idx="94">
                  <c:v>19.831640781686183</c:v>
                </c:pt>
                <c:pt idx="95">
                  <c:v>18.354525392686455</c:v>
                </c:pt>
                <c:pt idx="96">
                  <c:v>8.6310690958730785</c:v>
                </c:pt>
                <c:pt idx="97">
                  <c:v>4.7576149839945092</c:v>
                </c:pt>
                <c:pt idx="98">
                  <c:v>4.2343230661519495</c:v>
                </c:pt>
                <c:pt idx="99">
                  <c:v>5.1221629492987439</c:v>
                </c:pt>
                <c:pt idx="100">
                  <c:v>3.5560052171131113</c:v>
                </c:pt>
                <c:pt idx="101">
                  <c:v>3.0619602953158775</c:v>
                </c:pt>
                <c:pt idx="102">
                  <c:v>2.9236671964437377</c:v>
                </c:pt>
                <c:pt idx="103">
                  <c:v>2.8598101386588342</c:v>
                </c:pt>
                <c:pt idx="104">
                  <c:v>2.8352436773448098</c:v>
                </c:pt>
                <c:pt idx="105">
                  <c:v>2.8626488586431336</c:v>
                </c:pt>
                <c:pt idx="106">
                  <c:v>2.9158679593018952</c:v>
                </c:pt>
                <c:pt idx="107">
                  <c:v>2.858587147998811</c:v>
                </c:pt>
                <c:pt idx="108">
                  <c:v>2.8456949031272454</c:v>
                </c:pt>
                <c:pt idx="109">
                  <c:v>2.9255235541153581</c:v>
                </c:pt>
                <c:pt idx="110">
                  <c:v>2.9469467310431332</c:v>
                </c:pt>
                <c:pt idx="111">
                  <c:v>2.8985996295116623</c:v>
                </c:pt>
                <c:pt idx="112">
                  <c:v>2.941293758460926</c:v>
                </c:pt>
                <c:pt idx="113">
                  <c:v>2.9397221162677711</c:v>
                </c:pt>
                <c:pt idx="114">
                  <c:v>2.968541752622107</c:v>
                </c:pt>
                <c:pt idx="115">
                  <c:v>3.1879011506563768</c:v>
                </c:pt>
                <c:pt idx="116">
                  <c:v>3.0955092865849796</c:v>
                </c:pt>
                <c:pt idx="117">
                  <c:v>3.145035062466659</c:v>
                </c:pt>
                <c:pt idx="118">
                  <c:v>3.1937012713248194</c:v>
                </c:pt>
                <c:pt idx="119">
                  <c:v>3.3250841296960023</c:v>
                </c:pt>
                <c:pt idx="120">
                  <c:v>3.0007942364827573</c:v>
                </c:pt>
                <c:pt idx="121">
                  <c:v>2.9704225776801785</c:v>
                </c:pt>
                <c:pt idx="122">
                  <c:v>3.0231554594133963</c:v>
                </c:pt>
                <c:pt idx="123">
                  <c:v>3.0817917519486215</c:v>
                </c:pt>
                <c:pt idx="124">
                  <c:v>3.1163379922229102</c:v>
                </c:pt>
                <c:pt idx="125">
                  <c:v>3.1284640357427498</c:v>
                </c:pt>
                <c:pt idx="126">
                  <c:v>3.2272749591588248</c:v>
                </c:pt>
                <c:pt idx="127">
                  <c:v>3.1733780605893336</c:v>
                </c:pt>
                <c:pt idx="128">
                  <c:v>3.0833632795524593</c:v>
                </c:pt>
                <c:pt idx="129">
                  <c:v>3.0555013089459</c:v>
                </c:pt>
                <c:pt idx="130">
                  <c:v>3.0772338979171647</c:v>
                </c:pt>
                <c:pt idx="131">
                  <c:v>3.1164016990989438</c:v>
                </c:pt>
                <c:pt idx="132">
                  <c:v>3.1879842480986893</c:v>
                </c:pt>
                <c:pt idx="133">
                  <c:v>3.1843449349145612</c:v>
                </c:pt>
                <c:pt idx="134">
                  <c:v>3.1735203610339688</c:v>
                </c:pt>
                <c:pt idx="135">
                  <c:v>3.3776350131378581</c:v>
                </c:pt>
                <c:pt idx="136">
                  <c:v>6.5409851621190596</c:v>
                </c:pt>
                <c:pt idx="137">
                  <c:v>4.9553885973758609</c:v>
                </c:pt>
                <c:pt idx="138">
                  <c:v>3.3513447993136483</c:v>
                </c:pt>
                <c:pt idx="139">
                  <c:v>3.2930915501596574</c:v>
                </c:pt>
                <c:pt idx="140">
                  <c:v>3.3413010842987778</c:v>
                </c:pt>
                <c:pt idx="141">
                  <c:v>3.3875313508879206</c:v>
                </c:pt>
                <c:pt idx="142">
                  <c:v>3.404509773790199</c:v>
                </c:pt>
                <c:pt idx="143">
                  <c:v>3.452488489454431</c:v>
                </c:pt>
                <c:pt idx="144">
                  <c:v>3.4311929554572957</c:v>
                </c:pt>
                <c:pt idx="145">
                  <c:v>3.4967492983659936</c:v>
                </c:pt>
                <c:pt idx="146">
                  <c:v>3.514071525159804</c:v>
                </c:pt>
                <c:pt idx="147">
                  <c:v>3.4144158068234627</c:v>
                </c:pt>
                <c:pt idx="148">
                  <c:v>3.6240360542447516</c:v>
                </c:pt>
                <c:pt idx="149">
                  <c:v>3.5794952629070069</c:v>
                </c:pt>
                <c:pt idx="150">
                  <c:v>3.5137277212682725</c:v>
                </c:pt>
                <c:pt idx="151">
                  <c:v>3.5308289394595906</c:v>
                </c:pt>
                <c:pt idx="152">
                  <c:v>3.613874506171697</c:v>
                </c:pt>
                <c:pt idx="153">
                  <c:v>3.6009822613001323</c:v>
                </c:pt>
                <c:pt idx="154">
                  <c:v>3.4715540885032778</c:v>
                </c:pt>
                <c:pt idx="155">
                  <c:v>3.4667311387380866</c:v>
                </c:pt>
                <c:pt idx="156">
                  <c:v>3.4958601871359121</c:v>
                </c:pt>
                <c:pt idx="157">
                  <c:v>3.5255687055417573</c:v>
                </c:pt>
                <c:pt idx="158">
                  <c:v>3.4789258513648758</c:v>
                </c:pt>
                <c:pt idx="159">
                  <c:v>3.595648396044492</c:v>
                </c:pt>
                <c:pt idx="160">
                  <c:v>3.7770580213260896</c:v>
                </c:pt>
                <c:pt idx="161">
                  <c:v>3.6819404226870978</c:v>
                </c:pt>
                <c:pt idx="162">
                  <c:v>3.4456958528330852</c:v>
                </c:pt>
                <c:pt idx="163">
                  <c:v>3.5041995402068755</c:v>
                </c:pt>
                <c:pt idx="164">
                  <c:v>3.7799311331584917</c:v>
                </c:pt>
                <c:pt idx="165">
                  <c:v>3.8089521583704684</c:v>
                </c:pt>
                <c:pt idx="166">
                  <c:v>3.7307687809131962</c:v>
                </c:pt>
                <c:pt idx="167">
                  <c:v>3.7080931837082121</c:v>
                </c:pt>
                <c:pt idx="168">
                  <c:v>3.8733690664186016</c:v>
                </c:pt>
                <c:pt idx="169">
                  <c:v>3.9385177839703571</c:v>
                </c:pt>
                <c:pt idx="170">
                  <c:v>3.9567240451741981</c:v>
                </c:pt>
                <c:pt idx="171">
                  <c:v>3.7668669290465329</c:v>
                </c:pt>
                <c:pt idx="172">
                  <c:v>3.9755245484893105</c:v>
                </c:pt>
                <c:pt idx="173">
                  <c:v>4.0775081859088207</c:v>
                </c:pt>
                <c:pt idx="174">
                  <c:v>4.092585934829664</c:v>
                </c:pt>
                <c:pt idx="175">
                  <c:v>4.1402012268575126</c:v>
                </c:pt>
                <c:pt idx="176">
                  <c:v>4.0070404897939946</c:v>
                </c:pt>
                <c:pt idx="177">
                  <c:v>3.8794687892581381</c:v>
                </c:pt>
                <c:pt idx="178">
                  <c:v>3.9677597031955707</c:v>
                </c:pt>
                <c:pt idx="179">
                  <c:v>4.058157527613619</c:v>
                </c:pt>
                <c:pt idx="180">
                  <c:v>4.1427059528226753</c:v>
                </c:pt>
                <c:pt idx="181">
                  <c:v>4.2285706197742901</c:v>
                </c:pt>
                <c:pt idx="182">
                  <c:v>4.2677482308284658</c:v>
                </c:pt>
                <c:pt idx="183">
                  <c:v>4.2548215941087975</c:v>
                </c:pt>
                <c:pt idx="184">
                  <c:v>4.2515358946886561</c:v>
                </c:pt>
                <c:pt idx="185">
                  <c:v>4.419940289682045</c:v>
                </c:pt>
                <c:pt idx="186">
                  <c:v>4.5289127611711733</c:v>
                </c:pt>
                <c:pt idx="187">
                  <c:v>4.4461766065025561</c:v>
                </c:pt>
                <c:pt idx="188">
                  <c:v>4.3652379502711245</c:v>
                </c:pt>
                <c:pt idx="189">
                  <c:v>4.5538082542735392</c:v>
                </c:pt>
                <c:pt idx="190">
                  <c:v>4.702557541159031</c:v>
                </c:pt>
                <c:pt idx="191">
                  <c:v>5.197977678522574</c:v>
                </c:pt>
                <c:pt idx="192">
                  <c:v>4.8872382083468322</c:v>
                </c:pt>
                <c:pt idx="193">
                  <c:v>4.730061050360062</c:v>
                </c:pt>
                <c:pt idx="194">
                  <c:v>4.628735476517174</c:v>
                </c:pt>
                <c:pt idx="195">
                  <c:v>4.4331517564694947</c:v>
                </c:pt>
                <c:pt idx="196">
                  <c:v>4.5709880660334576</c:v>
                </c:pt>
                <c:pt idx="197">
                  <c:v>4.8868107340665272</c:v>
                </c:pt>
                <c:pt idx="198">
                  <c:v>4.688928639142242</c:v>
                </c:pt>
                <c:pt idx="199">
                  <c:v>4.7420839183356529</c:v>
                </c:pt>
                <c:pt idx="200">
                  <c:v>4.9468075846540662</c:v>
                </c:pt>
                <c:pt idx="201">
                  <c:v>4.6442306606672945</c:v>
                </c:pt>
                <c:pt idx="202">
                  <c:v>4.5378857104323682</c:v>
                </c:pt>
                <c:pt idx="203">
                  <c:v>4.4286872681098908</c:v>
                </c:pt>
                <c:pt idx="204">
                  <c:v>4.5271543876343721</c:v>
                </c:pt>
                <c:pt idx="205">
                  <c:v>4.6196738946364091</c:v>
                </c:pt>
                <c:pt idx="206">
                  <c:v>4.6588957074110837</c:v>
                </c:pt>
                <c:pt idx="207">
                  <c:v>4.7428351184055551</c:v>
                </c:pt>
                <c:pt idx="208">
                  <c:v>4.749863191964816</c:v>
                </c:pt>
                <c:pt idx="209">
                  <c:v>4.7284350528061854</c:v>
                </c:pt>
                <c:pt idx="210">
                  <c:v>4.8206009460442347</c:v>
                </c:pt>
                <c:pt idx="211">
                  <c:v>4.7814183727592035</c:v>
                </c:pt>
                <c:pt idx="212">
                  <c:v>4.8255269567644197</c:v>
                </c:pt>
                <c:pt idx="213">
                  <c:v>4.8839962522900455</c:v>
                </c:pt>
                <c:pt idx="214">
                  <c:v>4.8856513356933409</c:v>
                </c:pt>
                <c:pt idx="215">
                  <c:v>4.8674204925138529</c:v>
                </c:pt>
                <c:pt idx="216">
                  <c:v>4.9534325367301548</c:v>
                </c:pt>
                <c:pt idx="217">
                  <c:v>4.9457315129017658</c:v>
                </c:pt>
                <c:pt idx="218">
                  <c:v>5.0214789480900208</c:v>
                </c:pt>
                <c:pt idx="219">
                  <c:v>5.0255111145277791</c:v>
                </c:pt>
                <c:pt idx="220">
                  <c:v>5.0104333656069366</c:v>
                </c:pt>
                <c:pt idx="221">
                  <c:v>5.0645070710584212</c:v>
                </c:pt>
                <c:pt idx="222">
                  <c:v>5.1142146160529505</c:v>
                </c:pt>
                <c:pt idx="223">
                  <c:v>5.1304563818100046</c:v>
                </c:pt>
                <c:pt idx="224">
                  <c:v>5.2205693761603325</c:v>
                </c:pt>
                <c:pt idx="225">
                  <c:v>5.2701639357381573</c:v>
                </c:pt>
                <c:pt idx="226">
                  <c:v>5.3100733562960158</c:v>
                </c:pt>
                <c:pt idx="227">
                  <c:v>5.3410932688028208</c:v>
                </c:pt>
                <c:pt idx="228">
                  <c:v>5.397617688626573</c:v>
                </c:pt>
                <c:pt idx="229">
                  <c:v>5.4984962830336217</c:v>
                </c:pt>
                <c:pt idx="230">
                  <c:v>5.5213241051449531</c:v>
                </c:pt>
                <c:pt idx="231">
                  <c:v>5.5690720023342974</c:v>
                </c:pt>
                <c:pt idx="232">
                  <c:v>5.6391271108613861</c:v>
                </c:pt>
                <c:pt idx="233">
                  <c:v>5.7040302378350027</c:v>
                </c:pt>
                <c:pt idx="234">
                  <c:v>5.8065442959005553</c:v>
                </c:pt>
                <c:pt idx="235">
                  <c:v>5.8898206810875502</c:v>
                </c:pt>
                <c:pt idx="236">
                  <c:v>5.9768493648753171</c:v>
                </c:pt>
                <c:pt idx="237">
                  <c:v>6.0760139020553803</c:v>
                </c:pt>
                <c:pt idx="238">
                  <c:v>6.0488936654141563</c:v>
                </c:pt>
                <c:pt idx="239">
                  <c:v>6.0811659981981689</c:v>
                </c:pt>
                <c:pt idx="240">
                  <c:v>6.0883512588946331</c:v>
                </c:pt>
                <c:pt idx="241">
                  <c:v>6.3319873259442288</c:v>
                </c:pt>
                <c:pt idx="242">
                  <c:v>6.0237378096303988</c:v>
                </c:pt>
                <c:pt idx="243">
                  <c:v>5.6897923216036315</c:v>
                </c:pt>
                <c:pt idx="244">
                  <c:v>5.6743216048399017</c:v>
                </c:pt>
                <c:pt idx="245">
                  <c:v>5.6204443260152619</c:v>
                </c:pt>
                <c:pt idx="246">
                  <c:v>5.6101354006774002</c:v>
                </c:pt>
                <c:pt idx="247">
                  <c:v>5.6591847675060523</c:v>
                </c:pt>
                <c:pt idx="248">
                  <c:v>5.666546835084449</c:v>
                </c:pt>
                <c:pt idx="249">
                  <c:v>5.773387814117255</c:v>
                </c:pt>
                <c:pt idx="250">
                  <c:v>5.8649938570920748</c:v>
                </c:pt>
                <c:pt idx="251">
                  <c:v>5.8836421355009003</c:v>
                </c:pt>
                <c:pt idx="252">
                  <c:v>5.9437714766606797</c:v>
                </c:pt>
                <c:pt idx="253">
                  <c:v>5.9482456603034226</c:v>
                </c:pt>
                <c:pt idx="254">
                  <c:v>5.9608137210282468</c:v>
                </c:pt>
                <c:pt idx="255">
                  <c:v>6.0218270965979954</c:v>
                </c:pt>
                <c:pt idx="256">
                  <c:v>6.0980754082257302</c:v>
                </c:pt>
                <c:pt idx="257">
                  <c:v>6.1683219811488081</c:v>
                </c:pt>
                <c:pt idx="258">
                  <c:v>6.2452382808148759</c:v>
                </c:pt>
                <c:pt idx="259">
                  <c:v>6.2227640724675322</c:v>
                </c:pt>
                <c:pt idx="260">
                  <c:v>6.1894751001120527</c:v>
                </c:pt>
                <c:pt idx="261">
                  <c:v>6.2053828718499107</c:v>
                </c:pt>
                <c:pt idx="262">
                  <c:v>6.1302248311313887</c:v>
                </c:pt>
                <c:pt idx="263">
                  <c:v>6.2135601901421325</c:v>
                </c:pt>
                <c:pt idx="264">
                  <c:v>6.2365451993906671</c:v>
                </c:pt>
                <c:pt idx="265">
                  <c:v>6.2580961338383387</c:v>
                </c:pt>
                <c:pt idx="266">
                  <c:v>6.2121163054689346</c:v>
                </c:pt>
                <c:pt idx="267">
                  <c:v>6.2658706744152175</c:v>
                </c:pt>
                <c:pt idx="268">
                  <c:v>6.2006482109364596</c:v>
                </c:pt>
                <c:pt idx="269">
                  <c:v>6.2368201049967382</c:v>
                </c:pt>
                <c:pt idx="270">
                  <c:v>6.2538673115952221</c:v>
                </c:pt>
                <c:pt idx="271">
                  <c:v>6.2533761304388822</c:v>
                </c:pt>
                <c:pt idx="272">
                  <c:v>6.3046945571162096</c:v>
                </c:pt>
                <c:pt idx="273">
                  <c:v>6.2910214533788622</c:v>
                </c:pt>
                <c:pt idx="274">
                  <c:v>6.3876075186667602</c:v>
                </c:pt>
                <c:pt idx="275">
                  <c:v>6.3859818648807716</c:v>
                </c:pt>
                <c:pt idx="276">
                  <c:v>6.3548391570848679</c:v>
                </c:pt>
                <c:pt idx="277">
                  <c:v>6.3987267324875896</c:v>
                </c:pt>
                <c:pt idx="278">
                  <c:v>6.426554311246047</c:v>
                </c:pt>
                <c:pt idx="279">
                  <c:v>6.4799796484040488</c:v>
                </c:pt>
                <c:pt idx="280">
                  <c:v>6.5308118561558928</c:v>
                </c:pt>
                <c:pt idx="281">
                  <c:v>6.4706727051237181</c:v>
                </c:pt>
                <c:pt idx="282">
                  <c:v>6.5994378521130344</c:v>
                </c:pt>
                <c:pt idx="283">
                  <c:v>10.876548871243186</c:v>
                </c:pt>
                <c:pt idx="284">
                  <c:v>7.406968056755602</c:v>
                </c:pt>
                <c:pt idx="285">
                  <c:v>8.8677088456582016</c:v>
                </c:pt>
                <c:pt idx="286">
                  <c:v>8.1328129089705481</c:v>
                </c:pt>
                <c:pt idx="287">
                  <c:v>6.6599808121640374</c:v>
                </c:pt>
                <c:pt idx="288">
                  <c:v>6.0170982000403139</c:v>
                </c:pt>
                <c:pt idx="289">
                  <c:v>5.3115077748646486</c:v>
                </c:pt>
                <c:pt idx="290">
                  <c:v>5.398364499412021</c:v>
                </c:pt>
                <c:pt idx="291">
                  <c:v>6.7571267277151641</c:v>
                </c:pt>
                <c:pt idx="292">
                  <c:v>8.1380931064011204</c:v>
                </c:pt>
                <c:pt idx="293">
                  <c:v>9.0704052263680257</c:v>
                </c:pt>
                <c:pt idx="294">
                  <c:v>9.4701037131087915</c:v>
                </c:pt>
                <c:pt idx="295">
                  <c:v>10.105447565361379</c:v>
                </c:pt>
                <c:pt idx="296">
                  <c:v>10.397769690192561</c:v>
                </c:pt>
                <c:pt idx="297">
                  <c:v>11.012446527818131</c:v>
                </c:pt>
                <c:pt idx="298">
                  <c:v>11.6511201666221</c:v>
                </c:pt>
                <c:pt idx="299">
                  <c:v>12.659729532989523</c:v>
                </c:pt>
                <c:pt idx="300">
                  <c:v>13.161387075174211</c:v>
                </c:pt>
                <c:pt idx="301">
                  <c:v>13.935962072301862</c:v>
                </c:pt>
                <c:pt idx="302">
                  <c:v>15.041015203512549</c:v>
                </c:pt>
                <c:pt idx="303">
                  <c:v>15.964344449756608</c:v>
                </c:pt>
                <c:pt idx="304">
                  <c:v>17.847444779680281</c:v>
                </c:pt>
                <c:pt idx="305">
                  <c:v>19.499855184429499</c:v>
                </c:pt>
                <c:pt idx="306">
                  <c:v>22.456561258776802</c:v>
                </c:pt>
                <c:pt idx="307">
                  <c:v>24.015626981348511</c:v>
                </c:pt>
                <c:pt idx="308">
                  <c:v>24.643687245001985</c:v>
                </c:pt>
                <c:pt idx="309">
                  <c:v>23.792397451655226</c:v>
                </c:pt>
                <c:pt idx="310">
                  <c:v>22.779873751908227</c:v>
                </c:pt>
                <c:pt idx="311">
                  <c:v>22.275790077326977</c:v>
                </c:pt>
                <c:pt idx="312">
                  <c:v>21.167515182750755</c:v>
                </c:pt>
                <c:pt idx="313">
                  <c:v>20.633128633063077</c:v>
                </c:pt>
                <c:pt idx="314">
                  <c:v>20.036157065612549</c:v>
                </c:pt>
                <c:pt idx="315">
                  <c:v>19.829940350669585</c:v>
                </c:pt>
                <c:pt idx="316">
                  <c:v>20.194704476934774</c:v>
                </c:pt>
                <c:pt idx="317">
                  <c:v>23.394231482207168</c:v>
                </c:pt>
                <c:pt idx="318">
                  <c:v>23.861357441631501</c:v>
                </c:pt>
                <c:pt idx="319">
                  <c:v>26.627951113989862</c:v>
                </c:pt>
                <c:pt idx="320">
                  <c:v>25.941470604172739</c:v>
                </c:pt>
                <c:pt idx="321">
                  <c:v>22.86873928821214</c:v>
                </c:pt>
                <c:pt idx="322">
                  <c:v>22.592762104682265</c:v>
                </c:pt>
                <c:pt idx="323">
                  <c:v>22.76153488554289</c:v>
                </c:pt>
                <c:pt idx="324">
                  <c:v>20.747464284835832</c:v>
                </c:pt>
                <c:pt idx="325">
                  <c:v>20.90984743596897</c:v>
                </c:pt>
                <c:pt idx="326">
                  <c:v>19.622097981940634</c:v>
                </c:pt>
                <c:pt idx="327">
                  <c:v>19.265692943080516</c:v>
                </c:pt>
                <c:pt idx="328">
                  <c:v>17.650083066351009</c:v>
                </c:pt>
                <c:pt idx="329">
                  <c:v>16.949433423998716</c:v>
                </c:pt>
                <c:pt idx="330">
                  <c:v>16.794923141345169</c:v>
                </c:pt>
                <c:pt idx="331">
                  <c:v>16.766157516583789</c:v>
                </c:pt>
                <c:pt idx="332">
                  <c:v>16.630983120122131</c:v>
                </c:pt>
                <c:pt idx="333">
                  <c:v>16.512060299289985</c:v>
                </c:pt>
                <c:pt idx="334">
                  <c:v>16.707211812005074</c:v>
                </c:pt>
                <c:pt idx="335">
                  <c:v>16.42176068818527</c:v>
                </c:pt>
                <c:pt idx="336">
                  <c:v>16.731601466437102</c:v>
                </c:pt>
                <c:pt idx="337">
                  <c:v>17.401299979978678</c:v>
                </c:pt>
                <c:pt idx="338">
                  <c:v>17.149147638386864</c:v>
                </c:pt>
                <c:pt idx="339">
                  <c:v>16.541783704388337</c:v>
                </c:pt>
                <c:pt idx="340">
                  <c:v>16.532530772700902</c:v>
                </c:pt>
                <c:pt idx="341">
                  <c:v>17.336981285243997</c:v>
                </c:pt>
                <c:pt idx="342">
                  <c:v>18.169313388138502</c:v>
                </c:pt>
                <c:pt idx="343">
                  <c:v>18.479817192197757</c:v>
                </c:pt>
                <c:pt idx="344">
                  <c:v>17.042586641780243</c:v>
                </c:pt>
                <c:pt idx="345">
                  <c:v>18.480912425337824</c:v>
                </c:pt>
                <c:pt idx="346">
                  <c:v>19.444185369398529</c:v>
                </c:pt>
                <c:pt idx="347">
                  <c:v>19.159485674827256</c:v>
                </c:pt>
                <c:pt idx="348">
                  <c:v>19.748874166096829</c:v>
                </c:pt>
                <c:pt idx="349">
                  <c:v>19.114822088200349</c:v>
                </c:pt>
                <c:pt idx="350">
                  <c:v>19.051618246350532</c:v>
                </c:pt>
                <c:pt idx="351">
                  <c:v>19.927995111784902</c:v>
                </c:pt>
                <c:pt idx="352">
                  <c:v>19.807623444048705</c:v>
                </c:pt>
                <c:pt idx="353">
                  <c:v>20.533988792447978</c:v>
                </c:pt>
                <c:pt idx="354">
                  <c:v>19.720152743055952</c:v>
                </c:pt>
                <c:pt idx="355">
                  <c:v>19.368025461211786</c:v>
                </c:pt>
                <c:pt idx="356">
                  <c:v>19.532544952442848</c:v>
                </c:pt>
                <c:pt idx="357">
                  <c:v>20.167667681503691</c:v>
                </c:pt>
                <c:pt idx="358">
                  <c:v>19.855494021937886</c:v>
                </c:pt>
                <c:pt idx="359">
                  <c:v>19.102052524028572</c:v>
                </c:pt>
                <c:pt idx="360">
                  <c:v>18.495813252787357</c:v>
                </c:pt>
                <c:pt idx="361">
                  <c:v>19.032409888499959</c:v>
                </c:pt>
                <c:pt idx="362">
                  <c:v>19.347353484353917</c:v>
                </c:pt>
                <c:pt idx="363">
                  <c:v>19.423424989099658</c:v>
                </c:pt>
                <c:pt idx="364">
                  <c:v>19.872560733691849</c:v>
                </c:pt>
                <c:pt idx="365">
                  <c:v>20.39922663980623</c:v>
                </c:pt>
                <c:pt idx="366">
                  <c:v>19.732691030395696</c:v>
                </c:pt>
                <c:pt idx="367">
                  <c:v>19.949938555718436</c:v>
                </c:pt>
                <c:pt idx="368">
                  <c:v>20.069534212230515</c:v>
                </c:pt>
                <c:pt idx="369">
                  <c:v>20.659649550772915</c:v>
                </c:pt>
                <c:pt idx="370">
                  <c:v>22.068232309487232</c:v>
                </c:pt>
                <c:pt idx="371">
                  <c:v>24.133606564768364</c:v>
                </c:pt>
                <c:pt idx="372">
                  <c:v>28.756523905122133</c:v>
                </c:pt>
                <c:pt idx="373">
                  <c:v>30.148260731506468</c:v>
                </c:pt>
                <c:pt idx="374">
                  <c:v>29.232971350751537</c:v>
                </c:pt>
                <c:pt idx="375">
                  <c:v>28.535091644687459</c:v>
                </c:pt>
                <c:pt idx="376">
                  <c:v>30.286425729090883</c:v>
                </c:pt>
                <c:pt idx="377">
                  <c:v>30.688840025937591</c:v>
                </c:pt>
                <c:pt idx="378">
                  <c:v>30.443391573758241</c:v>
                </c:pt>
                <c:pt idx="379">
                  <c:v>30.62357809379062</c:v>
                </c:pt>
                <c:pt idx="380">
                  <c:v>31.338509739505469</c:v>
                </c:pt>
                <c:pt idx="381">
                  <c:v>32.098154021209247</c:v>
                </c:pt>
                <c:pt idx="382">
                  <c:v>34.432717785629713</c:v>
                </c:pt>
                <c:pt idx="383">
                  <c:v>36.608375562733158</c:v>
                </c:pt>
                <c:pt idx="384">
                  <c:v>35.958243639269114</c:v>
                </c:pt>
                <c:pt idx="385">
                  <c:v>34.21555831998014</c:v>
                </c:pt>
                <c:pt idx="386">
                  <c:v>33.146559364360748</c:v>
                </c:pt>
                <c:pt idx="387">
                  <c:v>33.694614055554858</c:v>
                </c:pt>
                <c:pt idx="388">
                  <c:v>34.103000317721204</c:v>
                </c:pt>
                <c:pt idx="389">
                  <c:v>35.371953886897394</c:v>
                </c:pt>
                <c:pt idx="390">
                  <c:v>36.00103067553308</c:v>
                </c:pt>
                <c:pt idx="391">
                  <c:v>36.807740552641711</c:v>
                </c:pt>
                <c:pt idx="392">
                  <c:v>32.76316623566381</c:v>
                </c:pt>
                <c:pt idx="393">
                  <c:v>30.657749954663331</c:v>
                </c:pt>
                <c:pt idx="394">
                  <c:v>30.973734886653709</c:v>
                </c:pt>
                <c:pt idx="395">
                  <c:v>31.054246297783408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4-45A8-B60C-06CFD9391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'019C'!$BN$11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'019C'!$BN$14:$BN$755</c:f>
              <c:numCache>
                <c:formatCode>0.0</c:formatCode>
                <c:ptCount val="742"/>
                <c:pt idx="0">
                  <c:v>3.4981993887058382</c:v>
                </c:pt>
                <c:pt idx="1">
                  <c:v>3.5036081347211061</c:v>
                </c:pt>
                <c:pt idx="2">
                  <c:v>3.4141354757162321</c:v>
                </c:pt>
                <c:pt idx="3">
                  <c:v>3.541003112523279</c:v>
                </c:pt>
                <c:pt idx="4">
                  <c:v>3.638216109718805</c:v>
                </c:pt>
                <c:pt idx="5">
                  <c:v>3.7951161264325597</c:v>
                </c:pt>
                <c:pt idx="6">
                  <c:v>3.3985886458544292</c:v>
                </c:pt>
                <c:pt idx="7">
                  <c:v>3.6853398777302</c:v>
                </c:pt>
                <c:pt idx="8">
                  <c:v>3.7736566158822158</c:v>
                </c:pt>
                <c:pt idx="9">
                  <c:v>3.6184629994879987</c:v>
                </c:pt>
                <c:pt idx="10">
                  <c:v>3.6904877017074242</c:v>
                </c:pt>
                <c:pt idx="11">
                  <c:v>3.7604961176804306</c:v>
                </c:pt>
                <c:pt idx="12">
                  <c:v>3.5314493266497933</c:v>
                </c:pt>
                <c:pt idx="13">
                  <c:v>3.5755651685586654</c:v>
                </c:pt>
                <c:pt idx="14">
                  <c:v>3.824724121112768</c:v>
                </c:pt>
                <c:pt idx="15">
                  <c:v>3.7781294060119537</c:v>
                </c:pt>
                <c:pt idx="16">
                  <c:v>3.8544842863065409</c:v>
                </c:pt>
                <c:pt idx="17">
                  <c:v>3.8371331891905061</c:v>
                </c:pt>
                <c:pt idx="18">
                  <c:v>3.4877908477075836</c:v>
                </c:pt>
                <c:pt idx="19">
                  <c:v>3.8454758318915254</c:v>
                </c:pt>
                <c:pt idx="20">
                  <c:v>3.8384048720466324</c:v>
                </c:pt>
                <c:pt idx="21">
                  <c:v>3.6737168842148789</c:v>
                </c:pt>
                <c:pt idx="22">
                  <c:v>3.4653844873225017</c:v>
                </c:pt>
                <c:pt idx="23">
                  <c:v>3.3056666926128</c:v>
                </c:pt>
                <c:pt idx="24">
                  <c:v>3.4302878606094316</c:v>
                </c:pt>
                <c:pt idx="25">
                  <c:v>3.6529077670809178</c:v>
                </c:pt>
                <c:pt idx="26">
                  <c:v>3.7386078730509222</c:v>
                </c:pt>
                <c:pt idx="27">
                  <c:v>3.7988923942539214</c:v>
                </c:pt>
                <c:pt idx="28">
                  <c:v>3.8679908329538648</c:v>
                </c:pt>
                <c:pt idx="29">
                  <c:v>3.3502745205640929</c:v>
                </c:pt>
                <c:pt idx="30">
                  <c:v>3.3764749611021552</c:v>
                </c:pt>
                <c:pt idx="31">
                  <c:v>3.6600700176155789</c:v>
                </c:pt>
                <c:pt idx="32">
                  <c:v>3.6149349878760231</c:v>
                </c:pt>
                <c:pt idx="33">
                  <c:v>3.6977959363301043</c:v>
                </c:pt>
                <c:pt idx="34">
                  <c:v>3.5097737555768234</c:v>
                </c:pt>
                <c:pt idx="35">
                  <c:v>3.7609865754653931</c:v>
                </c:pt>
                <c:pt idx="36">
                  <c:v>3.7033694211483299</c:v>
                </c:pt>
                <c:pt idx="37">
                  <c:v>3.891097592520337</c:v>
                </c:pt>
                <c:pt idx="38">
                  <c:v>2.956416895821365</c:v>
                </c:pt>
                <c:pt idx="39">
                  <c:v>3.3267538719576906</c:v>
                </c:pt>
                <c:pt idx="40">
                  <c:v>3.5193400394924002</c:v>
                </c:pt>
                <c:pt idx="41">
                  <c:v>3.1722602339892672</c:v>
                </c:pt>
                <c:pt idx="42">
                  <c:v>3.1556244461374163</c:v>
                </c:pt>
                <c:pt idx="43">
                  <c:v>3.5978145172601446</c:v>
                </c:pt>
                <c:pt idx="44">
                  <c:v>3.4692050688374874</c:v>
                </c:pt>
                <c:pt idx="45">
                  <c:v>3.5399053784421413</c:v>
                </c:pt>
                <c:pt idx="46">
                  <c:v>3.492220019855707</c:v>
                </c:pt>
                <c:pt idx="47">
                  <c:v>3.513641261616963</c:v>
                </c:pt>
                <c:pt idx="48">
                  <c:v>3.4905461505501139</c:v>
                </c:pt>
                <c:pt idx="49">
                  <c:v>3.5225063347356231</c:v>
                </c:pt>
                <c:pt idx="50">
                  <c:v>3.5327946999765842</c:v>
                </c:pt>
                <c:pt idx="51">
                  <c:v>3.5371410459700687</c:v>
                </c:pt>
                <c:pt idx="52">
                  <c:v>3.5763491772461551</c:v>
                </c:pt>
                <c:pt idx="53">
                  <c:v>3.5514663243945939</c:v>
                </c:pt>
                <c:pt idx="54">
                  <c:v>3.6642815726924449</c:v>
                </c:pt>
                <c:pt idx="55">
                  <c:v>3.6921142864087244</c:v>
                </c:pt>
                <c:pt idx="56">
                  <c:v>3.6663710840689778</c:v>
                </c:pt>
                <c:pt idx="57">
                  <c:v>3.6686465024149748</c:v>
                </c:pt>
                <c:pt idx="58">
                  <c:v>3.6655724847452937</c:v>
                </c:pt>
                <c:pt idx="59">
                  <c:v>3.6936906398138158</c:v>
                </c:pt>
                <c:pt idx="60">
                  <c:v>3.627896983100289</c:v>
                </c:pt>
                <c:pt idx="61">
                  <c:v>3.655543267091431</c:v>
                </c:pt>
                <c:pt idx="62">
                  <c:v>3.6653696696041629</c:v>
                </c:pt>
                <c:pt idx="63">
                  <c:v>3.6932707757061816</c:v>
                </c:pt>
                <c:pt idx="64">
                  <c:v>3.6949255638613518</c:v>
                </c:pt>
                <c:pt idx="65">
                  <c:v>3.6688197650623233</c:v>
                </c:pt>
                <c:pt idx="66">
                  <c:v>3.6272595911431615</c:v>
                </c:pt>
                <c:pt idx="67">
                  <c:v>3.5530268400490841</c:v>
                </c:pt>
                <c:pt idx="68">
                  <c:v>3.5125963825614006</c:v>
                </c:pt>
                <c:pt idx="69">
                  <c:v>3.4424694639169204</c:v>
                </c:pt>
                <c:pt idx="70">
                  <c:v>3.5060666868824697</c:v>
                </c:pt>
                <c:pt idx="71">
                  <c:v>3.478877044955262</c:v>
                </c:pt>
                <c:pt idx="72">
                  <c:v>3.4948744388686857</c:v>
                </c:pt>
                <c:pt idx="73">
                  <c:v>3.4266313171377418</c:v>
                </c:pt>
                <c:pt idx="74">
                  <c:v>3.4616050614750065</c:v>
                </c:pt>
                <c:pt idx="75">
                  <c:v>3.4508273705632222</c:v>
                </c:pt>
                <c:pt idx="76">
                  <c:v>3.3941908757987371</c:v>
                </c:pt>
                <c:pt idx="77">
                  <c:v>3.4173280475185943</c:v>
                </c:pt>
                <c:pt idx="78">
                  <c:v>3.4189891839951732</c:v>
                </c:pt>
                <c:pt idx="79">
                  <c:v>3.4286903512309692</c:v>
                </c:pt>
                <c:pt idx="80">
                  <c:v>3.4267305988543693</c:v>
                </c:pt>
                <c:pt idx="81">
                  <c:v>3.4565502113163804</c:v>
                </c:pt>
                <c:pt idx="82">
                  <c:v>3.374427676839745</c:v>
                </c:pt>
                <c:pt idx="83">
                  <c:v>3.2435437921181194</c:v>
                </c:pt>
                <c:pt idx="84">
                  <c:v>3.3413171843299829</c:v>
                </c:pt>
                <c:pt idx="85">
                  <c:v>3.3881385600488647</c:v>
                </c:pt>
                <c:pt idx="86">
                  <c:v>3.3819689995294384</c:v>
                </c:pt>
                <c:pt idx="87">
                  <c:v>3.2656981257146938</c:v>
                </c:pt>
                <c:pt idx="88">
                  <c:v>3.4012828055541129</c:v>
                </c:pt>
                <c:pt idx="89">
                  <c:v>3.1647893171163766</c:v>
                </c:pt>
                <c:pt idx="90">
                  <c:v>3.2713798625984696</c:v>
                </c:pt>
                <c:pt idx="91">
                  <c:v>3.3560291155086808</c:v>
                </c:pt>
                <c:pt idx="92">
                  <c:v>3.0347590605712909</c:v>
                </c:pt>
                <c:pt idx="93">
                  <c:v>2.845758965505242</c:v>
                </c:pt>
                <c:pt idx="94">
                  <c:v>2.3228293441283627</c:v>
                </c:pt>
                <c:pt idx="95">
                  <c:v>2.4567795588363035</c:v>
                </c:pt>
                <c:pt idx="96">
                  <c:v>2.9375382162888037</c:v>
                </c:pt>
                <c:pt idx="97">
                  <c:v>3.2426211613012472</c:v>
                </c:pt>
                <c:pt idx="98">
                  <c:v>3.2686707309573029</c:v>
                </c:pt>
                <c:pt idx="99">
                  <c:v>3.0291419020728063</c:v>
                </c:pt>
                <c:pt idx="100">
                  <c:v>3.2041611176750431</c:v>
                </c:pt>
                <c:pt idx="101">
                  <c:v>3.2381008231191237</c:v>
                </c:pt>
                <c:pt idx="102">
                  <c:v>3.2501146479288807</c:v>
                </c:pt>
                <c:pt idx="103">
                  <c:v>3.2724047142557326</c:v>
                </c:pt>
                <c:pt idx="104">
                  <c:v>3.2860704757661425</c:v>
                </c:pt>
                <c:pt idx="105">
                  <c:v>3.3032840148098646</c:v>
                </c:pt>
                <c:pt idx="106">
                  <c:v>3.2912238689152686</c:v>
                </c:pt>
                <c:pt idx="107">
                  <c:v>3.2862069785966943</c:v>
                </c:pt>
                <c:pt idx="108">
                  <c:v>3.2822557550456564</c:v>
                </c:pt>
                <c:pt idx="109">
                  <c:v>3.2770946383620561</c:v>
                </c:pt>
                <c:pt idx="110">
                  <c:v>3.2689587460695826</c:v>
                </c:pt>
                <c:pt idx="111">
                  <c:v>3.2869327268049888</c:v>
                </c:pt>
                <c:pt idx="112">
                  <c:v>3.2949106943036917</c:v>
                </c:pt>
                <c:pt idx="113">
                  <c:v>3.2955181453310254</c:v>
                </c:pt>
                <c:pt idx="114">
                  <c:v>3.2932493729312893</c:v>
                </c:pt>
                <c:pt idx="115">
                  <c:v>3.2806079117444229</c:v>
                </c:pt>
                <c:pt idx="116">
                  <c:v>3.3250986219440866</c:v>
                </c:pt>
                <c:pt idx="117">
                  <c:v>3.3152133365913978</c:v>
                </c:pt>
                <c:pt idx="118">
                  <c:v>3.3020721534906183</c:v>
                </c:pt>
                <c:pt idx="119">
                  <c:v>3.2490246668906564</c:v>
                </c:pt>
                <c:pt idx="120">
                  <c:v>3.3187797414721962</c:v>
                </c:pt>
                <c:pt idx="121">
                  <c:v>3.2916940758238886</c:v>
                </c:pt>
                <c:pt idx="122">
                  <c:v>3.2684670343356323</c:v>
                </c:pt>
                <c:pt idx="123">
                  <c:v>3.2443034740455725</c:v>
                </c:pt>
                <c:pt idx="124">
                  <c:v>3.2435716036054849</c:v>
                </c:pt>
                <c:pt idx="125">
                  <c:v>3.2579369170252552</c:v>
                </c:pt>
                <c:pt idx="126">
                  <c:v>3.2237671420051317</c:v>
                </c:pt>
                <c:pt idx="127">
                  <c:v>3.2449554678743877</c:v>
                </c:pt>
                <c:pt idx="128">
                  <c:v>3.267412685176283</c:v>
                </c:pt>
                <c:pt idx="129">
                  <c:v>3.2823347893930483</c:v>
                </c:pt>
                <c:pt idx="130">
                  <c:v>3.2712419649181177</c:v>
                </c:pt>
                <c:pt idx="131">
                  <c:v>3.2422605944076519</c:v>
                </c:pt>
                <c:pt idx="132">
                  <c:v>3.2463062965344456</c:v>
                </c:pt>
                <c:pt idx="133">
                  <c:v>3.2655522019520764</c:v>
                </c:pt>
                <c:pt idx="134">
                  <c:v>3.2944767837555253</c:v>
                </c:pt>
                <c:pt idx="135">
                  <c:v>3.4053478989584725</c:v>
                </c:pt>
                <c:pt idx="136">
                  <c:v>3.0611124182845826</c:v>
                </c:pt>
                <c:pt idx="137">
                  <c:v>3.2173385128566165</c:v>
                </c:pt>
                <c:pt idx="138">
                  <c:v>3.3298032624717324</c:v>
                </c:pt>
                <c:pt idx="139">
                  <c:v>3.2308493360761568</c:v>
                </c:pt>
                <c:pt idx="140">
                  <c:v>3.2301582315503041</c:v>
                </c:pt>
                <c:pt idx="141">
                  <c:v>3.2340544655547725</c:v>
                </c:pt>
                <c:pt idx="142">
                  <c:v>3.2439257444719241</c:v>
                </c:pt>
                <c:pt idx="143">
                  <c:v>3.2489529137330937</c:v>
                </c:pt>
                <c:pt idx="144">
                  <c:v>3.2530006716048585</c:v>
                </c:pt>
                <c:pt idx="145">
                  <c:v>3.2161977185822193</c:v>
                </c:pt>
                <c:pt idx="146">
                  <c:v>3.1930613060921473</c:v>
                </c:pt>
                <c:pt idx="147">
                  <c:v>3.2009617026214428</c:v>
                </c:pt>
                <c:pt idx="148">
                  <c:v>3.1886870819021649</c:v>
                </c:pt>
                <c:pt idx="149">
                  <c:v>3.2139187675342455</c:v>
                </c:pt>
                <c:pt idx="150">
                  <c:v>3.2104370321448914</c:v>
                </c:pt>
                <c:pt idx="151">
                  <c:v>3.2194212199467391</c:v>
                </c:pt>
                <c:pt idx="152">
                  <c:v>3.2312787783251142</c:v>
                </c:pt>
                <c:pt idx="153">
                  <c:v>3.2254720562325954</c:v>
                </c:pt>
                <c:pt idx="154">
                  <c:v>3.2275390481717627</c:v>
                </c:pt>
                <c:pt idx="155">
                  <c:v>3.2299088865844423</c:v>
                </c:pt>
                <c:pt idx="156">
                  <c:v>3.2251183282990268</c:v>
                </c:pt>
                <c:pt idx="157">
                  <c:v>3.2160650810215188</c:v>
                </c:pt>
                <c:pt idx="158">
                  <c:v>3.224211348672696</c:v>
                </c:pt>
                <c:pt idx="159">
                  <c:v>3.240444611623726</c:v>
                </c:pt>
                <c:pt idx="160">
                  <c:v>3.2253419835569175</c:v>
                </c:pt>
                <c:pt idx="161">
                  <c:v>3.2055974416955166</c:v>
                </c:pt>
                <c:pt idx="162">
                  <c:v>3.2204923570327937</c:v>
                </c:pt>
                <c:pt idx="163">
                  <c:v>3.2324728046514521</c:v>
                </c:pt>
                <c:pt idx="164">
                  <c:v>3.1835167134960383</c:v>
                </c:pt>
                <c:pt idx="165">
                  <c:v>3.1986907685670034</c:v>
                </c:pt>
                <c:pt idx="166">
                  <c:v>3.1935419010902675</c:v>
                </c:pt>
                <c:pt idx="167">
                  <c:v>3.1853801762660261</c:v>
                </c:pt>
                <c:pt idx="168">
                  <c:v>3.1850403494490767</c:v>
                </c:pt>
                <c:pt idx="169">
                  <c:v>3.1931128561592859</c:v>
                </c:pt>
                <c:pt idx="170">
                  <c:v>3.1515140605361864</c:v>
                </c:pt>
                <c:pt idx="171">
                  <c:v>3.1942558950756692</c:v>
                </c:pt>
                <c:pt idx="172">
                  <c:v>3.1916683042247129</c:v>
                </c:pt>
                <c:pt idx="173">
                  <c:v>3.2010056297823462</c:v>
                </c:pt>
                <c:pt idx="174">
                  <c:v>3.2167161648585374</c:v>
                </c:pt>
                <c:pt idx="175">
                  <c:v>3.2370687585355729</c:v>
                </c:pt>
                <c:pt idx="176">
                  <c:v>3.2434835580536134</c:v>
                </c:pt>
                <c:pt idx="177">
                  <c:v>3.2405463092409259</c:v>
                </c:pt>
                <c:pt idx="178">
                  <c:v>3.1951758901496423</c:v>
                </c:pt>
                <c:pt idx="179">
                  <c:v>3.1947398839140217</c:v>
                </c:pt>
                <c:pt idx="180">
                  <c:v>3.1933797346496</c:v>
                </c:pt>
                <c:pt idx="181">
                  <c:v>3.1857393288402962</c:v>
                </c:pt>
                <c:pt idx="182">
                  <c:v>3.2011284501448518</c:v>
                </c:pt>
                <c:pt idx="183">
                  <c:v>3.2046523373024112</c:v>
                </c:pt>
                <c:pt idx="184">
                  <c:v>3.2056272971718238</c:v>
                </c:pt>
                <c:pt idx="185">
                  <c:v>3.1796733275616131</c:v>
                </c:pt>
                <c:pt idx="186">
                  <c:v>3.1621457292693824</c:v>
                </c:pt>
                <c:pt idx="187">
                  <c:v>3.1669055038576301</c:v>
                </c:pt>
                <c:pt idx="188">
                  <c:v>3.1751830540376402</c:v>
                </c:pt>
                <c:pt idx="189">
                  <c:v>3.1548359819554981</c:v>
                </c:pt>
                <c:pt idx="190">
                  <c:v>3.1520602147433703</c:v>
                </c:pt>
                <c:pt idx="191">
                  <c:v>3.0668895488520644</c:v>
                </c:pt>
                <c:pt idx="192">
                  <c:v>3.0724992704583434</c:v>
                </c:pt>
                <c:pt idx="193">
                  <c:v>3.1110278426886913</c:v>
                </c:pt>
                <c:pt idx="194">
                  <c:v>3.1448219039630279</c:v>
                </c:pt>
                <c:pt idx="195">
                  <c:v>3.1665911439723469</c:v>
                </c:pt>
                <c:pt idx="196">
                  <c:v>3.1675643228086861</c:v>
                </c:pt>
                <c:pt idx="197">
                  <c:v>3.1140761611253875</c:v>
                </c:pt>
                <c:pt idx="198">
                  <c:v>3.135151235826124</c:v>
                </c:pt>
                <c:pt idx="199">
                  <c:v>3.1201160843431706</c:v>
                </c:pt>
                <c:pt idx="200">
                  <c:v>3.1039487418905716</c:v>
                </c:pt>
                <c:pt idx="201">
                  <c:v>3.1325573506378057</c:v>
                </c:pt>
                <c:pt idx="202">
                  <c:v>3.1572308877805111</c:v>
                </c:pt>
                <c:pt idx="203">
                  <c:v>3.1658833529265129</c:v>
                </c:pt>
                <c:pt idx="204">
                  <c:v>3.149408687391984</c:v>
                </c:pt>
                <c:pt idx="205">
                  <c:v>3.1337358757122615</c:v>
                </c:pt>
                <c:pt idx="206">
                  <c:v>3.1537375466537076</c:v>
                </c:pt>
                <c:pt idx="207">
                  <c:v>3.1633061980330006</c:v>
                </c:pt>
                <c:pt idx="208">
                  <c:v>3.1701029664833631</c:v>
                </c:pt>
                <c:pt idx="209">
                  <c:v>3.1676101532463457</c:v>
                </c:pt>
                <c:pt idx="210">
                  <c:v>3.1572711985033224</c:v>
                </c:pt>
                <c:pt idx="211">
                  <c:v>3.1573030827701807</c:v>
                </c:pt>
                <c:pt idx="212">
                  <c:v>3.1489008705704009</c:v>
                </c:pt>
                <c:pt idx="213">
                  <c:v>3.1490138061789215</c:v>
                </c:pt>
                <c:pt idx="214">
                  <c:v>3.1574322380876687</c:v>
                </c:pt>
                <c:pt idx="215">
                  <c:v>3.172182621297035</c:v>
                </c:pt>
                <c:pt idx="216">
                  <c:v>3.1633475581654631</c:v>
                </c:pt>
                <c:pt idx="217">
                  <c:v>3.1636862948894526</c:v>
                </c:pt>
                <c:pt idx="218">
                  <c:v>3.1489768795176345</c:v>
                </c:pt>
                <c:pt idx="219">
                  <c:v>3.1498223933232898</c:v>
                </c:pt>
                <c:pt idx="220">
                  <c:v>3.1507058340243095</c:v>
                </c:pt>
                <c:pt idx="221">
                  <c:v>3.1392532198388077</c:v>
                </c:pt>
                <c:pt idx="222">
                  <c:v>3.1332424576983153</c:v>
                </c:pt>
                <c:pt idx="223">
                  <c:v>3.1364066374520063</c:v>
                </c:pt>
                <c:pt idx="224">
                  <c:v>3.1342619687840263</c:v>
                </c:pt>
                <c:pt idx="225">
                  <c:v>3.1320916937879448</c:v>
                </c:pt>
                <c:pt idx="226">
                  <c:v>3.1303043787831282</c:v>
                </c:pt>
                <c:pt idx="227">
                  <c:v>3.1314016533968716</c:v>
                </c:pt>
                <c:pt idx="228">
                  <c:v>3.1249516019294337</c:v>
                </c:pt>
                <c:pt idx="229">
                  <c:v>3.1132732965976708</c:v>
                </c:pt>
                <c:pt idx="230">
                  <c:v>3.1078412654590455</c:v>
                </c:pt>
                <c:pt idx="231">
                  <c:v>3.1053861290407334</c:v>
                </c:pt>
                <c:pt idx="232">
                  <c:v>3.1024927571058347</c:v>
                </c:pt>
                <c:pt idx="233">
                  <c:v>3.1010516170729279</c:v>
                </c:pt>
                <c:pt idx="234">
                  <c:v>3.0921519826484563</c:v>
                </c:pt>
                <c:pt idx="235">
                  <c:v>3.0880243152459266</c:v>
                </c:pt>
                <c:pt idx="236">
                  <c:v>3.0859339842769531</c:v>
                </c:pt>
                <c:pt idx="237">
                  <c:v>3.0875278667707691</c:v>
                </c:pt>
                <c:pt idx="238">
                  <c:v>3.095336818919145</c:v>
                </c:pt>
                <c:pt idx="239">
                  <c:v>3.0960132308165722</c:v>
                </c:pt>
                <c:pt idx="240">
                  <c:v>3.0920843473766175</c:v>
                </c:pt>
                <c:pt idx="241">
                  <c:v>3.0684922810770572</c:v>
                </c:pt>
                <c:pt idx="242">
                  <c:v>3.0872199052276592</c:v>
                </c:pt>
                <c:pt idx="243">
                  <c:v>3.1189723113715511</c:v>
                </c:pt>
                <c:pt idx="244">
                  <c:v>3.1095472841447531</c:v>
                </c:pt>
                <c:pt idx="245">
                  <c:v>3.1124526343116363</c:v>
                </c:pt>
                <c:pt idx="246">
                  <c:v>3.1177683946933392</c:v>
                </c:pt>
                <c:pt idx="247">
                  <c:v>3.1125217712381343</c:v>
                </c:pt>
                <c:pt idx="248">
                  <c:v>3.1139126518585556</c:v>
                </c:pt>
                <c:pt idx="249">
                  <c:v>3.1085381204106128</c:v>
                </c:pt>
                <c:pt idx="250">
                  <c:v>3.1016031989645754</c:v>
                </c:pt>
                <c:pt idx="251">
                  <c:v>3.0991231087989131</c:v>
                </c:pt>
                <c:pt idx="252">
                  <c:v>3.0909289189742339</c:v>
                </c:pt>
                <c:pt idx="253">
                  <c:v>3.0860121600172805</c:v>
                </c:pt>
                <c:pt idx="254">
                  <c:v>3.0875139091200783</c:v>
                </c:pt>
                <c:pt idx="255">
                  <c:v>3.0859484111181805</c:v>
                </c:pt>
                <c:pt idx="256">
                  <c:v>3.0756082772888451</c:v>
                </c:pt>
                <c:pt idx="257">
                  <c:v>3.0641632197969821</c:v>
                </c:pt>
                <c:pt idx="258">
                  <c:v>3.0524771898077159</c:v>
                </c:pt>
                <c:pt idx="259">
                  <c:v>3.0556069368768064</c:v>
                </c:pt>
                <c:pt idx="260">
                  <c:v>3.0602704523169448</c:v>
                </c:pt>
                <c:pt idx="261">
                  <c:v>3.0527807858010183</c:v>
                </c:pt>
                <c:pt idx="262">
                  <c:v>3.051679655064111</c:v>
                </c:pt>
                <c:pt idx="263">
                  <c:v>3.0421750089390249</c:v>
                </c:pt>
                <c:pt idx="264">
                  <c:v>3.0431992027043266</c:v>
                </c:pt>
                <c:pt idx="265">
                  <c:v>3.0448459058143338</c:v>
                </c:pt>
                <c:pt idx="266">
                  <c:v>3.0486465134572076</c:v>
                </c:pt>
                <c:pt idx="267">
                  <c:v>3.0400562086988261</c:v>
                </c:pt>
                <c:pt idx="268">
                  <c:v>3.046183607331729</c:v>
                </c:pt>
                <c:pt idx="269">
                  <c:v>3.0393197482198873</c:v>
                </c:pt>
                <c:pt idx="270">
                  <c:v>3.0323149665510742</c:v>
                </c:pt>
                <c:pt idx="271">
                  <c:v>3.0356187118861282</c:v>
                </c:pt>
                <c:pt idx="272">
                  <c:v>3.0304341942669439</c:v>
                </c:pt>
                <c:pt idx="273">
                  <c:v>3.0311631083917612</c:v>
                </c:pt>
                <c:pt idx="274">
                  <c:v>3.0145826168533398</c:v>
                </c:pt>
                <c:pt idx="275">
                  <c:v>3.0053900628604007</c:v>
                </c:pt>
                <c:pt idx="276">
                  <c:v>3.0043152225083309</c:v>
                </c:pt>
                <c:pt idx="277">
                  <c:v>2.9954398520356995</c:v>
                </c:pt>
                <c:pt idx="278">
                  <c:v>2.9939580909595951</c:v>
                </c:pt>
                <c:pt idx="279">
                  <c:v>2.9964498193212581</c:v>
                </c:pt>
                <c:pt idx="280">
                  <c:v>3.0026157161566291</c:v>
                </c:pt>
                <c:pt idx="281">
                  <c:v>3.0109020013304435</c:v>
                </c:pt>
                <c:pt idx="282">
                  <c:v>3.0372298995329121</c:v>
                </c:pt>
                <c:pt idx="283">
                  <c:v>2.7536951450683187</c:v>
                </c:pt>
                <c:pt idx="284">
                  <c:v>3.0557953990704609</c:v>
                </c:pt>
                <c:pt idx="285">
                  <c:v>3.035308044854101</c:v>
                </c:pt>
                <c:pt idx="286">
                  <c:v>3.1026916180665172</c:v>
                </c:pt>
                <c:pt idx="287">
                  <c:v>3.1033812246782864</c:v>
                </c:pt>
                <c:pt idx="288">
                  <c:v>2.939543176014292</c:v>
                </c:pt>
                <c:pt idx="289">
                  <c:v>2.9022205843037492</c:v>
                </c:pt>
                <c:pt idx="290">
                  <c:v>2.9503193071212106</c:v>
                </c:pt>
                <c:pt idx="291">
                  <c:v>2.9414062820849773</c:v>
                </c:pt>
                <c:pt idx="292">
                  <c:v>2.9651576108643458</c:v>
                </c:pt>
                <c:pt idx="293">
                  <c:v>2.980872849284506</c:v>
                </c:pt>
                <c:pt idx="294">
                  <c:v>3.0197508979033731</c:v>
                </c:pt>
                <c:pt idx="295">
                  <c:v>3.0285229439455659</c:v>
                </c:pt>
                <c:pt idx="296">
                  <c:v>3.0336439835803692</c:v>
                </c:pt>
                <c:pt idx="297">
                  <c:v>3.0110432306423922</c:v>
                </c:pt>
                <c:pt idx="298">
                  <c:v>2.9941214314707629</c:v>
                </c:pt>
                <c:pt idx="299">
                  <c:v>2.9623016375286162</c:v>
                </c:pt>
                <c:pt idx="300">
                  <c:v>2.9573813949606906</c:v>
                </c:pt>
                <c:pt idx="301">
                  <c:v>2.9329675996160787</c:v>
                </c:pt>
                <c:pt idx="302">
                  <c:v>2.8944361591268426</c:v>
                </c:pt>
                <c:pt idx="303">
                  <c:v>2.8914773592388778</c:v>
                </c:pt>
                <c:pt idx="304">
                  <c:v>2.8539327294085144</c:v>
                </c:pt>
                <c:pt idx="305">
                  <c:v>2.818995278516883</c:v>
                </c:pt>
                <c:pt idx="306">
                  <c:v>2.7557447312138303</c:v>
                </c:pt>
                <c:pt idx="307">
                  <c:v>2.7271742098657361</c:v>
                </c:pt>
                <c:pt idx="308">
                  <c:v>2.717619906701128</c:v>
                </c:pt>
                <c:pt idx="309">
                  <c:v>2.7531799083294946</c:v>
                </c:pt>
                <c:pt idx="310">
                  <c:v>2.7903618231221277</c:v>
                </c:pt>
                <c:pt idx="311">
                  <c:v>2.8080491185202012</c:v>
                </c:pt>
                <c:pt idx="312">
                  <c:v>2.8387928511784555</c:v>
                </c:pt>
                <c:pt idx="313">
                  <c:v>2.8202139050309154</c:v>
                </c:pt>
                <c:pt idx="314">
                  <c:v>2.8226168216149992</c:v>
                </c:pt>
                <c:pt idx="315">
                  <c:v>2.8129466691252523</c:v>
                </c:pt>
                <c:pt idx="316">
                  <c:v>2.827662339996925</c:v>
                </c:pt>
                <c:pt idx="317">
                  <c:v>2.7674979407158573</c:v>
                </c:pt>
                <c:pt idx="318">
                  <c:v>2.7859645882938531</c:v>
                </c:pt>
                <c:pt idx="319">
                  <c:v>2.7124328354816192</c:v>
                </c:pt>
                <c:pt idx="320">
                  <c:v>2.6958363035183419</c:v>
                </c:pt>
                <c:pt idx="321">
                  <c:v>2.7544473937664473</c:v>
                </c:pt>
                <c:pt idx="322">
                  <c:v>2.7761464803678817</c:v>
                </c:pt>
                <c:pt idx="323">
                  <c:v>2.7885707777071747</c:v>
                </c:pt>
                <c:pt idx="324">
                  <c:v>2.862795983281806</c:v>
                </c:pt>
                <c:pt idx="325">
                  <c:v>2.8394914781186955</c:v>
                </c:pt>
                <c:pt idx="326">
                  <c:v>2.857507124320398</c:v>
                </c:pt>
                <c:pt idx="327">
                  <c:v>2.8489841465352685</c:v>
                </c:pt>
                <c:pt idx="328">
                  <c:v>2.8994358510560514</c:v>
                </c:pt>
                <c:pt idx="329">
                  <c:v>2.9146567457044497</c:v>
                </c:pt>
                <c:pt idx="330">
                  <c:v>2.9073894148846868</c:v>
                </c:pt>
                <c:pt idx="331">
                  <c:v>2.9047227889477463</c:v>
                </c:pt>
                <c:pt idx="332">
                  <c:v>2.9003975111459157</c:v>
                </c:pt>
                <c:pt idx="333">
                  <c:v>2.8981335651026741</c:v>
                </c:pt>
                <c:pt idx="334">
                  <c:v>2.8827055374984458</c:v>
                </c:pt>
                <c:pt idx="335">
                  <c:v>2.8786763964955284</c:v>
                </c:pt>
                <c:pt idx="336">
                  <c:v>2.8629810350961953</c:v>
                </c:pt>
                <c:pt idx="337">
                  <c:v>2.8316058771959045</c:v>
                </c:pt>
                <c:pt idx="338">
                  <c:v>2.8336619270199446</c:v>
                </c:pt>
                <c:pt idx="339">
                  <c:v>2.8566552364426099</c:v>
                </c:pt>
                <c:pt idx="340">
                  <c:v>2.86937593916723</c:v>
                </c:pt>
                <c:pt idx="341">
                  <c:v>2.844500762962169</c:v>
                </c:pt>
                <c:pt idx="342">
                  <c:v>2.8146253162631134</c:v>
                </c:pt>
                <c:pt idx="343">
                  <c:v>2.7916622561764064</c:v>
                </c:pt>
                <c:pt idx="344">
                  <c:v>2.7986200194745425</c:v>
                </c:pt>
                <c:pt idx="345">
                  <c:v>2.7099416011497275</c:v>
                </c:pt>
                <c:pt idx="346">
                  <c:v>2.6435594725674183</c:v>
                </c:pt>
                <c:pt idx="347">
                  <c:v>2.670144782590206</c:v>
                </c:pt>
                <c:pt idx="348">
                  <c:v>2.6324560202527194</c:v>
                </c:pt>
                <c:pt idx="349">
                  <c:v>2.6280224808221795</c:v>
                </c:pt>
                <c:pt idx="350">
                  <c:v>2.632877845032692</c:v>
                </c:pt>
                <c:pt idx="351">
                  <c:v>2.6045908559844806</c:v>
                </c:pt>
                <c:pt idx="352">
                  <c:v>2.6359736374306317</c:v>
                </c:pt>
                <c:pt idx="353">
                  <c:v>2.6182000681259638</c:v>
                </c:pt>
                <c:pt idx="354">
                  <c:v>2.5972945571661916</c:v>
                </c:pt>
                <c:pt idx="355">
                  <c:v>2.6019748939973963</c:v>
                </c:pt>
                <c:pt idx="356">
                  <c:v>2.6154460322869104</c:v>
                </c:pt>
                <c:pt idx="357">
                  <c:v>2.6123797842216883</c:v>
                </c:pt>
                <c:pt idx="358">
                  <c:v>2.6300706776211742</c:v>
                </c:pt>
                <c:pt idx="359">
                  <c:v>2.6396871178526196</c:v>
                </c:pt>
                <c:pt idx="360">
                  <c:v>2.6438797021218825</c:v>
                </c:pt>
                <c:pt idx="361">
                  <c:v>2.6139879331054043</c:v>
                </c:pt>
                <c:pt idx="362">
                  <c:v>2.6197921980025161</c:v>
                </c:pt>
                <c:pt idx="363">
                  <c:v>2.6115576778243206</c:v>
                </c:pt>
                <c:pt idx="364">
                  <c:v>2.6132040322497234</c:v>
                </c:pt>
                <c:pt idx="365">
                  <c:v>2.6006530883912342</c:v>
                </c:pt>
                <c:pt idx="366">
                  <c:v>2.6137752800319105</c:v>
                </c:pt>
                <c:pt idx="367">
                  <c:v>2.5860208578774406</c:v>
                </c:pt>
                <c:pt idx="368">
                  <c:v>2.6254528058240325</c:v>
                </c:pt>
                <c:pt idx="369">
                  <c:v>2.5944820397104538</c:v>
                </c:pt>
                <c:pt idx="370">
                  <c:v>2.5420526403238894</c:v>
                </c:pt>
                <c:pt idx="371">
                  <c:v>2.5390864925243486</c:v>
                </c:pt>
                <c:pt idx="372">
                  <c:v>2.5579951449172014</c:v>
                </c:pt>
                <c:pt idx="373">
                  <c:v>2.613992061642985</c:v>
                </c:pt>
                <c:pt idx="374">
                  <c:v>2.6735331144972934</c:v>
                </c:pt>
                <c:pt idx="375">
                  <c:v>2.6699407636161756</c:v>
                </c:pt>
                <c:pt idx="376">
                  <c:v>2.6360657185612784</c:v>
                </c:pt>
                <c:pt idx="377">
                  <c:v>2.6376706271614894</c:v>
                </c:pt>
                <c:pt idx="378">
                  <c:v>2.6507636850888279</c:v>
                </c:pt>
                <c:pt idx="379">
                  <c:v>2.6452570368151607</c:v>
                </c:pt>
                <c:pt idx="380">
                  <c:v>2.6434797654304427</c:v>
                </c:pt>
                <c:pt idx="381">
                  <c:v>2.6342268709421459</c:v>
                </c:pt>
                <c:pt idx="382">
                  <c:v>2.5984019088810681</c:v>
                </c:pt>
                <c:pt idx="383">
                  <c:v>2.5704884709444356</c:v>
                </c:pt>
                <c:pt idx="384">
                  <c:v>2.5839215090290684</c:v>
                </c:pt>
                <c:pt idx="385">
                  <c:v>2.6123620197326654</c:v>
                </c:pt>
                <c:pt idx="386">
                  <c:v>2.622674188919432</c:v>
                </c:pt>
                <c:pt idx="387">
                  <c:v>2.5700231279763321</c:v>
                </c:pt>
                <c:pt idx="388">
                  <c:v>2.5765474252579095</c:v>
                </c:pt>
                <c:pt idx="389">
                  <c:v>2.5735868308531926</c:v>
                </c:pt>
                <c:pt idx="390">
                  <c:v>2.590040442152262</c:v>
                </c:pt>
                <c:pt idx="391">
                  <c:v>2.5804014744020409</c:v>
                </c:pt>
                <c:pt idx="392">
                  <c:v>2.6360497334141848</c:v>
                </c:pt>
                <c:pt idx="393">
                  <c:v>2.6500405050693296</c:v>
                </c:pt>
                <c:pt idx="394">
                  <c:v>2.6362817357271395</c:v>
                </c:pt>
                <c:pt idx="395">
                  <c:v>2.6362489411909156</c:v>
                </c:pt>
              </c:numCache>
            </c:numRef>
          </c:xVal>
          <c:yVal>
            <c:numRef>
              <c:f>'019C'!$J$13:$J$755</c:f>
              <c:numCache>
                <c:formatCode>0.0</c:formatCode>
                <c:ptCount val="743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93-4B2D-85BA-2AD146BD29CF}"/>
            </c:ext>
          </c:extLst>
        </c:ser>
        <c:ser>
          <c:idx val="7"/>
          <c:order val="1"/>
          <c:tx>
            <c:strRef>
              <c:f>'019C'!$BM$11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'019C'!$BM$14:$BM$755</c:f>
              <c:numCache>
                <c:formatCode>0.0</c:formatCode>
                <c:ptCount val="742"/>
                <c:pt idx="0">
                  <c:v>2.2629669571092248</c:v>
                </c:pt>
                <c:pt idx="1">
                  <c:v>2.3372033542962138</c:v>
                </c:pt>
                <c:pt idx="2">
                  <c:v>2.3111390450734541</c:v>
                </c:pt>
                <c:pt idx="3">
                  <c:v>2.4323941793376456</c:v>
                </c:pt>
                <c:pt idx="4">
                  <c:v>2.5356280139387501</c:v>
                </c:pt>
                <c:pt idx="5">
                  <c:v>2.6986300545750068</c:v>
                </c:pt>
                <c:pt idx="6">
                  <c:v>2.4346490474186879</c:v>
                </c:pt>
                <c:pt idx="7">
                  <c:v>2.6726022296056975</c:v>
                </c:pt>
                <c:pt idx="8">
                  <c:v>2.737772718881216</c:v>
                </c:pt>
                <c:pt idx="9">
                  <c:v>2.6498015494894052</c:v>
                </c:pt>
                <c:pt idx="10">
                  <c:v>2.7319008526167892</c:v>
                </c:pt>
                <c:pt idx="11">
                  <c:v>2.8181923771816599</c:v>
                </c:pt>
                <c:pt idx="12">
                  <c:v>2.6590365031306957</c:v>
                </c:pt>
                <c:pt idx="13">
                  <c:v>2.7044598308560253</c:v>
                </c:pt>
                <c:pt idx="14">
                  <c:v>2.9043374218092444</c:v>
                </c:pt>
                <c:pt idx="15">
                  <c:v>2.8742274113750073</c:v>
                </c:pt>
                <c:pt idx="16">
                  <c:v>2.9626779021917402</c:v>
                </c:pt>
                <c:pt idx="17">
                  <c:v>2.9672312964717618</c:v>
                </c:pt>
                <c:pt idx="18">
                  <c:v>2.6806308634756002</c:v>
                </c:pt>
                <c:pt idx="19">
                  <c:v>3.0063772453296873</c:v>
                </c:pt>
                <c:pt idx="20">
                  <c:v>3.0114118646307535</c:v>
                </c:pt>
                <c:pt idx="21">
                  <c:v>2.8747693901365863</c:v>
                </c:pt>
                <c:pt idx="22">
                  <c:v>2.7323801257347107</c:v>
                </c:pt>
                <c:pt idx="23">
                  <c:v>2.6227723712442934</c:v>
                </c:pt>
                <c:pt idx="24">
                  <c:v>2.7207894661737266</c:v>
                </c:pt>
                <c:pt idx="25">
                  <c:v>2.920910681935025</c:v>
                </c:pt>
                <c:pt idx="26">
                  <c:v>3.0109106277465476</c:v>
                </c:pt>
                <c:pt idx="27">
                  <c:v>3.1060986326767566</c:v>
                </c:pt>
                <c:pt idx="28">
                  <c:v>3.2137135880767884</c:v>
                </c:pt>
                <c:pt idx="29">
                  <c:v>2.6828374676457232</c:v>
                </c:pt>
                <c:pt idx="30">
                  <c:v>2.7199510847544994</c:v>
                </c:pt>
                <c:pt idx="31">
                  <c:v>2.9924261422285134</c:v>
                </c:pt>
                <c:pt idx="32">
                  <c:v>2.9607099257371678</c:v>
                </c:pt>
                <c:pt idx="33">
                  <c:v>3.0808891474733704</c:v>
                </c:pt>
                <c:pt idx="34">
                  <c:v>2.8736063782658499</c:v>
                </c:pt>
                <c:pt idx="35">
                  <c:v>3.2137633348943133</c:v>
                </c:pt>
                <c:pt idx="36">
                  <c:v>3.1403081990809354</c:v>
                </c:pt>
                <c:pt idx="37">
                  <c:v>3.3719715660922907</c:v>
                </c:pt>
                <c:pt idx="38">
                  <c:v>2.4317722686915477</c:v>
                </c:pt>
                <c:pt idx="39">
                  <c:v>2.7629757047411547</c:v>
                </c:pt>
                <c:pt idx="40">
                  <c:v>2.943641133676334</c:v>
                </c:pt>
                <c:pt idx="41">
                  <c:v>2.632005613931419</c:v>
                </c:pt>
                <c:pt idx="42">
                  <c:v>2.6238286074973982</c:v>
                </c:pt>
                <c:pt idx="43">
                  <c:v>3.0609210303359058</c:v>
                </c:pt>
                <c:pt idx="44">
                  <c:v>2.9280395217574395</c:v>
                </c:pt>
                <c:pt idx="45">
                  <c:v>3.0114650091396027</c:v>
                </c:pt>
                <c:pt idx="46">
                  <c:v>2.9681542560501053</c:v>
                </c:pt>
                <c:pt idx="47">
                  <c:v>3.0003293166940548</c:v>
                </c:pt>
                <c:pt idx="48">
                  <c:v>2.9841005072348099</c:v>
                </c:pt>
                <c:pt idx="49">
                  <c:v>3.0331213980230309</c:v>
                </c:pt>
                <c:pt idx="50">
                  <c:v>3.0543774294249526</c:v>
                </c:pt>
                <c:pt idx="51">
                  <c:v>3.0692781722470461</c:v>
                </c:pt>
                <c:pt idx="52">
                  <c:v>3.1301053390766551</c:v>
                </c:pt>
                <c:pt idx="53">
                  <c:v>3.1003977500901128</c:v>
                </c:pt>
                <c:pt idx="54">
                  <c:v>3.2470462445153014</c:v>
                </c:pt>
                <c:pt idx="55">
                  <c:v>3.2862456024872073</c:v>
                </c:pt>
                <c:pt idx="56">
                  <c:v>3.2584416089030617</c:v>
                </c:pt>
                <c:pt idx="57">
                  <c:v>3.2700669699056255</c:v>
                </c:pt>
                <c:pt idx="58">
                  <c:v>3.2735925846724934</c:v>
                </c:pt>
                <c:pt idx="59">
                  <c:v>3.3124552281533588</c:v>
                </c:pt>
                <c:pt idx="60">
                  <c:v>3.2362493193100743</c:v>
                </c:pt>
                <c:pt idx="61">
                  <c:v>3.2780199374371306</c:v>
                </c:pt>
                <c:pt idx="62">
                  <c:v>3.2969235176884024</c:v>
                </c:pt>
                <c:pt idx="63">
                  <c:v>3.3384913359927451</c:v>
                </c:pt>
                <c:pt idx="64">
                  <c:v>3.3471981977442553</c:v>
                </c:pt>
                <c:pt idx="65">
                  <c:v>3.320256551726386</c:v>
                </c:pt>
                <c:pt idx="66">
                  <c:v>3.2776822910413932</c:v>
                </c:pt>
                <c:pt idx="67">
                  <c:v>3.2000869641222578</c:v>
                </c:pt>
                <c:pt idx="68">
                  <c:v>3.1666665440344133</c:v>
                </c:pt>
                <c:pt idx="69">
                  <c:v>3.0923787826669518</c:v>
                </c:pt>
                <c:pt idx="70">
                  <c:v>3.1839504529093663</c:v>
                </c:pt>
                <c:pt idx="71">
                  <c:v>3.1553875718880517</c:v>
                </c:pt>
                <c:pt idx="72">
                  <c:v>3.1837948401488814</c:v>
                </c:pt>
                <c:pt idx="73">
                  <c:v>3.0997393040779602</c:v>
                </c:pt>
                <c:pt idx="74">
                  <c:v>3.1643540145181879</c:v>
                </c:pt>
                <c:pt idx="75">
                  <c:v>3.1543827874805652</c:v>
                </c:pt>
                <c:pt idx="76">
                  <c:v>3.0933907699679937</c:v>
                </c:pt>
                <c:pt idx="77">
                  <c:v>3.1322057686392242</c:v>
                </c:pt>
                <c:pt idx="78">
                  <c:v>3.1406114992062171</c:v>
                </c:pt>
                <c:pt idx="79">
                  <c:v>3.1596566691417998</c:v>
                </c:pt>
                <c:pt idx="80">
                  <c:v>3.1639121297355159</c:v>
                </c:pt>
                <c:pt idx="81">
                  <c:v>3.2048252052193003</c:v>
                </c:pt>
                <c:pt idx="82">
                  <c:v>3.084257874908225</c:v>
                </c:pt>
                <c:pt idx="83">
                  <c:v>2.9269135976683667</c:v>
                </c:pt>
                <c:pt idx="84">
                  <c:v>3.0632172260358788</c:v>
                </c:pt>
                <c:pt idx="85">
                  <c:v>3.1363387954940265</c:v>
                </c:pt>
                <c:pt idx="86">
                  <c:v>3.1286196501022632</c:v>
                </c:pt>
                <c:pt idx="87">
                  <c:v>2.9753624869327302</c:v>
                </c:pt>
                <c:pt idx="88">
                  <c:v>3.1583348361135011</c:v>
                </c:pt>
                <c:pt idx="89">
                  <c:v>2.8590218838539498</c:v>
                </c:pt>
                <c:pt idx="90">
                  <c:v>2.9876176964093575</c:v>
                </c:pt>
                <c:pt idx="91">
                  <c:v>3.1144265035248306</c:v>
                </c:pt>
                <c:pt idx="92">
                  <c:v>2.7295445282357775</c:v>
                </c:pt>
                <c:pt idx="93">
                  <c:v>2.5420894322748908</c:v>
                </c:pt>
                <c:pt idx="94">
                  <c:v>2.0516776989716852</c:v>
                </c:pt>
                <c:pt idx="95">
                  <c:v>2.1832403914722645</c:v>
                </c:pt>
                <c:pt idx="96">
                  <c:v>2.6438322522752902</c:v>
                </c:pt>
                <c:pt idx="97">
                  <c:v>2.9614072205652029</c:v>
                </c:pt>
                <c:pt idx="98">
                  <c:v>3.0014093003256197</c:v>
                </c:pt>
                <c:pt idx="99">
                  <c:v>2.7503605978276924</c:v>
                </c:pt>
                <c:pt idx="100">
                  <c:v>2.9535820099935175</c:v>
                </c:pt>
                <c:pt idx="101">
                  <c:v>3.0141759961988268</c:v>
                </c:pt>
                <c:pt idx="102">
                  <c:v>3.0409966463431695</c:v>
                </c:pt>
                <c:pt idx="103">
                  <c:v>3.0771626656835465</c:v>
                </c:pt>
                <c:pt idx="104">
                  <c:v>3.1007834976313697</c:v>
                </c:pt>
                <c:pt idx="105">
                  <c:v>3.1252867808201703</c:v>
                </c:pt>
                <c:pt idx="106">
                  <c:v>3.1130859636648873</c:v>
                </c:pt>
                <c:pt idx="107">
                  <c:v>3.116277614212938</c:v>
                </c:pt>
                <c:pt idx="108">
                  <c:v>3.1179739491894676</c:v>
                </c:pt>
                <c:pt idx="109">
                  <c:v>3.1120459990274272</c:v>
                </c:pt>
                <c:pt idx="110">
                  <c:v>3.1063822576499396</c:v>
                </c:pt>
                <c:pt idx="111">
                  <c:v>3.1365253729724598</c:v>
                </c:pt>
                <c:pt idx="112">
                  <c:v>3.1485163583754985</c:v>
                </c:pt>
                <c:pt idx="113">
                  <c:v>3.1547332641277688</c:v>
                </c:pt>
                <c:pt idx="114">
                  <c:v>3.1553953523037994</c:v>
                </c:pt>
                <c:pt idx="115">
                  <c:v>3.1317731476562871</c:v>
                </c:pt>
                <c:pt idx="116">
                  <c:v>3.1946668559201128</c:v>
                </c:pt>
                <c:pt idx="117">
                  <c:v>3.1850114887153285</c:v>
                </c:pt>
                <c:pt idx="118">
                  <c:v>3.1716541211887308</c:v>
                </c:pt>
                <c:pt idx="119">
                  <c:v>3.1068791297179676</c:v>
                </c:pt>
                <c:pt idx="120">
                  <c:v>3.2152252244551822</c:v>
                </c:pt>
                <c:pt idx="121">
                  <c:v>3.1914665458565548</c:v>
                </c:pt>
                <c:pt idx="122">
                  <c:v>3.165642477691573</c:v>
                </c:pt>
                <c:pt idx="123">
                  <c:v>3.1383030316172773</c:v>
                </c:pt>
                <c:pt idx="124">
                  <c:v>3.1405653404212606</c:v>
                </c:pt>
                <c:pt idx="125">
                  <c:v>3.1622257829916967</c:v>
                </c:pt>
                <c:pt idx="126">
                  <c:v>3.1204962263477993</c:v>
                </c:pt>
                <c:pt idx="127">
                  <c:v>3.1546235684338266</c:v>
                </c:pt>
                <c:pt idx="128">
                  <c:v>3.1933124362576222</c:v>
                </c:pt>
                <c:pt idx="129">
                  <c:v>3.2186533455052331</c:v>
                </c:pt>
                <c:pt idx="130">
                  <c:v>3.2093297260807208</c:v>
                </c:pt>
                <c:pt idx="131">
                  <c:v>3.177434997407373</c:v>
                </c:pt>
                <c:pt idx="132">
                  <c:v>3.1820487934766706</c:v>
                </c:pt>
                <c:pt idx="133">
                  <c:v>3.2102380726834343</c:v>
                </c:pt>
                <c:pt idx="134">
                  <c:v>3.2501130053646725</c:v>
                </c:pt>
                <c:pt idx="135">
                  <c:v>3.3654157183313709</c:v>
                </c:pt>
                <c:pt idx="136">
                  <c:v>2.8935332205686541</c:v>
                </c:pt>
                <c:pt idx="137">
                  <c:v>3.092363037325486</c:v>
                </c:pt>
                <c:pt idx="138">
                  <c:v>3.2970591890211356</c:v>
                </c:pt>
                <c:pt idx="139">
                  <c:v>3.1925339225189684</c:v>
                </c:pt>
                <c:pt idx="140">
                  <c:v>3.193149343873392</c:v>
                </c:pt>
                <c:pt idx="141">
                  <c:v>3.1992678223046416</c:v>
                </c:pt>
                <c:pt idx="142">
                  <c:v>3.2144534752047966</c:v>
                </c:pt>
                <c:pt idx="143">
                  <c:v>3.2216330551290056</c:v>
                </c:pt>
                <c:pt idx="144">
                  <c:v>3.2328284566636767</c:v>
                </c:pt>
                <c:pt idx="145">
                  <c:v>3.1902990933999864</c:v>
                </c:pt>
                <c:pt idx="146">
                  <c:v>3.1669889648426532</c:v>
                </c:pt>
                <c:pt idx="147">
                  <c:v>3.1884956036029046</c:v>
                </c:pt>
                <c:pt idx="148">
                  <c:v>3.163918930828074</c:v>
                </c:pt>
                <c:pt idx="149">
                  <c:v>3.2009592708073802</c:v>
                </c:pt>
                <c:pt idx="150">
                  <c:v>3.2065600505318006</c:v>
                </c:pt>
                <c:pt idx="151">
                  <c:v>3.2204488856922349</c:v>
                </c:pt>
                <c:pt idx="152">
                  <c:v>3.2325709830120513</c:v>
                </c:pt>
                <c:pt idx="153">
                  <c:v>3.2315598326832027</c:v>
                </c:pt>
                <c:pt idx="154">
                  <c:v>3.2489852334638618</c:v>
                </c:pt>
                <c:pt idx="155">
                  <c:v>3.2569525546038549</c:v>
                </c:pt>
                <c:pt idx="156">
                  <c:v>3.2537528215387792</c:v>
                </c:pt>
                <c:pt idx="157">
                  <c:v>3.2455826070925102</c:v>
                </c:pt>
                <c:pt idx="158">
                  <c:v>3.2637463338926058</c:v>
                </c:pt>
                <c:pt idx="159">
                  <c:v>3.277134253574332</c:v>
                </c:pt>
                <c:pt idx="160">
                  <c:v>3.2504019103728212</c:v>
                </c:pt>
                <c:pt idx="161">
                  <c:v>3.2395656657292262</c:v>
                </c:pt>
                <c:pt idx="162">
                  <c:v>3.2817062685654159</c:v>
                </c:pt>
                <c:pt idx="163">
                  <c:v>3.2947990912755323</c:v>
                </c:pt>
                <c:pt idx="164">
                  <c:v>3.2203059443793749</c:v>
                </c:pt>
                <c:pt idx="165">
                  <c:v>3.2399340666362377</c:v>
                </c:pt>
                <c:pt idx="166">
                  <c:v>3.2445317031747254</c:v>
                </c:pt>
                <c:pt idx="167">
                  <c:v>3.2414839837724521</c:v>
                </c:pt>
                <c:pt idx="168">
                  <c:v>3.2327368896685238</c:v>
                </c:pt>
                <c:pt idx="169">
                  <c:v>3.2414895344473824</c:v>
                </c:pt>
                <c:pt idx="170">
                  <c:v>3.1970584158355577</c:v>
                </c:pt>
                <c:pt idx="171">
                  <c:v>3.2647183509182107</c:v>
                </c:pt>
                <c:pt idx="172">
                  <c:v>3.2499465409026378</c:v>
                </c:pt>
                <c:pt idx="173">
                  <c:v>3.2574207779176887</c:v>
                </c:pt>
                <c:pt idx="174">
                  <c:v>3.2781056661908754</c:v>
                </c:pt>
                <c:pt idx="175">
                  <c:v>3.3015580468708339</c:v>
                </c:pt>
                <c:pt idx="176">
                  <c:v>3.3225440419399983</c:v>
                </c:pt>
                <c:pt idx="177">
                  <c:v>3.333760088008876</c:v>
                </c:pt>
                <c:pt idx="178">
                  <c:v>3.2798101375910584</c:v>
                </c:pt>
                <c:pt idx="179">
                  <c:v>3.2765571355742757</c:v>
                </c:pt>
                <c:pt idx="180">
                  <c:v>3.2729227819026114</c:v>
                </c:pt>
                <c:pt idx="181">
                  <c:v>3.262033668864337</c:v>
                </c:pt>
                <c:pt idx="182">
                  <c:v>3.2801525846379311</c:v>
                </c:pt>
                <c:pt idx="183">
                  <c:v>3.2885778265093566</c:v>
                </c:pt>
                <c:pt idx="184">
                  <c:v>3.2935095237685408</c:v>
                </c:pt>
                <c:pt idx="185">
                  <c:v>3.256959733352558</c:v>
                </c:pt>
                <c:pt idx="186">
                  <c:v>3.2342408801917526</c:v>
                </c:pt>
                <c:pt idx="187">
                  <c:v>3.2480923337900798</c:v>
                </c:pt>
                <c:pt idx="188">
                  <c:v>3.2661111508604024</c:v>
                </c:pt>
                <c:pt idx="189">
                  <c:v>3.2349131024370248</c:v>
                </c:pt>
                <c:pt idx="190">
                  <c:v>3.2265355078569748</c:v>
                </c:pt>
                <c:pt idx="191">
                  <c:v>3.1111665104081068</c:v>
                </c:pt>
                <c:pt idx="192">
                  <c:v>3.1347799896368285</c:v>
                </c:pt>
                <c:pt idx="193">
                  <c:v>3.1893893220450571</c:v>
                </c:pt>
                <c:pt idx="194">
                  <c:v>3.2362086382362625</c:v>
                </c:pt>
                <c:pt idx="195">
                  <c:v>3.2764530670759164</c:v>
                </c:pt>
                <c:pt idx="196">
                  <c:v>3.2717544943246222</c:v>
                </c:pt>
                <c:pt idx="197">
                  <c:v>3.1973072023059093</c:v>
                </c:pt>
                <c:pt idx="198">
                  <c:v>3.2351920557644647</c:v>
                </c:pt>
                <c:pt idx="199">
                  <c:v>3.2186347609502017</c:v>
                </c:pt>
                <c:pt idx="200">
                  <c:v>3.1925036131017372</c:v>
                </c:pt>
                <c:pt idx="201">
                  <c:v>3.245068990374794</c:v>
                </c:pt>
                <c:pt idx="202">
                  <c:v>3.2828580081679477</c:v>
                </c:pt>
                <c:pt idx="203">
                  <c:v>3.3037268533842887</c:v>
                </c:pt>
                <c:pt idx="204">
                  <c:v>3.2817250656174264</c:v>
                </c:pt>
                <c:pt idx="205">
                  <c:v>3.2613331124820073</c:v>
                </c:pt>
                <c:pt idx="206">
                  <c:v>3.2841601506823253</c:v>
                </c:pt>
                <c:pt idx="207">
                  <c:v>3.2924346625133953</c:v>
                </c:pt>
                <c:pt idx="208">
                  <c:v>3.3026796523770505</c:v>
                </c:pt>
                <c:pt idx="209">
                  <c:v>3.3046152375385986</c:v>
                </c:pt>
                <c:pt idx="210">
                  <c:v>3.2905022782270601</c:v>
                </c:pt>
                <c:pt idx="211">
                  <c:v>3.296287502776901</c:v>
                </c:pt>
                <c:pt idx="212">
                  <c:v>3.287123790025086</c:v>
                </c:pt>
                <c:pt idx="213">
                  <c:v>3.2864161411701271</c:v>
                </c:pt>
                <c:pt idx="214">
                  <c:v>3.2983941085999033</c:v>
                </c:pt>
                <c:pt idx="215">
                  <c:v>3.318542062624227</c:v>
                </c:pt>
                <c:pt idx="216">
                  <c:v>3.306271861800401</c:v>
                </c:pt>
                <c:pt idx="217">
                  <c:v>3.309963668766021</c:v>
                </c:pt>
                <c:pt idx="218">
                  <c:v>3.2920453801279219</c:v>
                </c:pt>
                <c:pt idx="219">
                  <c:v>3.2955209308863078</c:v>
                </c:pt>
                <c:pt idx="220">
                  <c:v>3.3002210969835439</c:v>
                </c:pt>
                <c:pt idx="221">
                  <c:v>3.2872004345029313</c:v>
                </c:pt>
                <c:pt idx="222">
                  <c:v>3.2804203635947955</c:v>
                </c:pt>
                <c:pt idx="223">
                  <c:v>3.2856475336560718</c:v>
                </c:pt>
                <c:pt idx="224">
                  <c:v>3.2807507084048897</c:v>
                </c:pt>
                <c:pt idx="225">
                  <c:v>3.2782561272590987</c:v>
                </c:pt>
                <c:pt idx="226">
                  <c:v>3.2767456274962243</c:v>
                </c:pt>
                <c:pt idx="227">
                  <c:v>3.2788624186630684</c:v>
                </c:pt>
                <c:pt idx="228">
                  <c:v>3.2714109847017467</c:v>
                </c:pt>
                <c:pt idx="229">
                  <c:v>3.2560126623626351</c:v>
                </c:pt>
                <c:pt idx="230">
                  <c:v>3.2515354630663746</c:v>
                </c:pt>
                <c:pt idx="231">
                  <c:v>3.2489964554396709</c:v>
                </c:pt>
                <c:pt idx="232">
                  <c:v>3.2448880258253152</c:v>
                </c:pt>
                <c:pt idx="233">
                  <c:v>3.2426599983405331</c:v>
                </c:pt>
                <c:pt idx="234">
                  <c:v>3.2306662067212639</c:v>
                </c:pt>
                <c:pt idx="235">
                  <c:v>3.2248448049451417</c:v>
                </c:pt>
                <c:pt idx="236">
                  <c:v>3.2211358835589228</c:v>
                </c:pt>
                <c:pt idx="237">
                  <c:v>3.2209471539612808</c:v>
                </c:pt>
                <c:pt idx="238">
                  <c:v>3.2328739753253197</c:v>
                </c:pt>
                <c:pt idx="239">
                  <c:v>3.2345793508351077</c:v>
                </c:pt>
                <c:pt idx="240">
                  <c:v>3.232439501064885</c:v>
                </c:pt>
                <c:pt idx="241">
                  <c:v>3.1994558547233169</c:v>
                </c:pt>
                <c:pt idx="242">
                  <c:v>3.2348595004642493</c:v>
                </c:pt>
                <c:pt idx="243">
                  <c:v>3.2877036009986291</c:v>
                </c:pt>
                <c:pt idx="244">
                  <c:v>3.2809067756108372</c:v>
                </c:pt>
                <c:pt idx="245">
                  <c:v>3.2894776889104986</c:v>
                </c:pt>
                <c:pt idx="246">
                  <c:v>3.2982907712485798</c:v>
                </c:pt>
                <c:pt idx="247">
                  <c:v>3.292442444360816</c:v>
                </c:pt>
                <c:pt idx="248">
                  <c:v>3.2960337244585536</c:v>
                </c:pt>
                <c:pt idx="249">
                  <c:v>3.2869590107639284</c:v>
                </c:pt>
                <c:pt idx="250">
                  <c:v>3.2771983101796605</c:v>
                </c:pt>
                <c:pt idx="251">
                  <c:v>3.2760152292259694</c:v>
                </c:pt>
                <c:pt idx="252">
                  <c:v>3.2666143320039822</c:v>
                </c:pt>
                <c:pt idx="253">
                  <c:v>3.2635270656730602</c:v>
                </c:pt>
                <c:pt idx="254">
                  <c:v>3.2669035573582468</c:v>
                </c:pt>
                <c:pt idx="255">
                  <c:v>3.264577292525404</c:v>
                </c:pt>
                <c:pt idx="256">
                  <c:v>3.2521780606339217</c:v>
                </c:pt>
                <c:pt idx="257">
                  <c:v>3.2389573549162041</c:v>
                </c:pt>
                <c:pt idx="258">
                  <c:v>3.2252375010580461</c:v>
                </c:pt>
                <c:pt idx="259">
                  <c:v>3.2319245063750817</c:v>
                </c:pt>
                <c:pt idx="260">
                  <c:v>3.2407807910789543</c:v>
                </c:pt>
                <c:pt idx="261">
                  <c:v>3.2343386750554628</c:v>
                </c:pt>
                <c:pt idx="262">
                  <c:v>3.2390773234295991</c:v>
                </c:pt>
                <c:pt idx="263">
                  <c:v>3.2272243423179745</c:v>
                </c:pt>
                <c:pt idx="264">
                  <c:v>3.2295489928049297</c:v>
                </c:pt>
                <c:pt idx="265">
                  <c:v>3.2326000347364521</c:v>
                </c:pt>
                <c:pt idx="266">
                  <c:v>3.241158928575897</c:v>
                </c:pt>
                <c:pt idx="267">
                  <c:v>3.2316985078177702</c:v>
                </c:pt>
                <c:pt idx="268">
                  <c:v>3.2437010525401813</c:v>
                </c:pt>
                <c:pt idx="269">
                  <c:v>3.236895095245373</c:v>
                </c:pt>
                <c:pt idx="270">
                  <c:v>3.2308641524143726</c:v>
                </c:pt>
                <c:pt idx="271">
                  <c:v>3.2367215202413999</c:v>
                </c:pt>
                <c:pt idx="272">
                  <c:v>3.2309787293126337</c:v>
                </c:pt>
                <c:pt idx="273">
                  <c:v>3.2349307016323827</c:v>
                </c:pt>
                <c:pt idx="274">
                  <c:v>3.2150807014679659</c:v>
                </c:pt>
                <c:pt idx="275">
                  <c:v>3.2077839409703937</c:v>
                </c:pt>
                <c:pt idx="276">
                  <c:v>3.2105883612702342</c:v>
                </c:pt>
                <c:pt idx="277">
                  <c:v>3.2014656606780614</c:v>
                </c:pt>
                <c:pt idx="278">
                  <c:v>3.201047511405418</c:v>
                </c:pt>
                <c:pt idx="279">
                  <c:v>3.2037060780314688</c:v>
                </c:pt>
                <c:pt idx="280">
                  <c:v>3.2104193599769628</c:v>
                </c:pt>
                <c:pt idx="281">
                  <c:v>3.2245102261581446</c:v>
                </c:pt>
                <c:pt idx="282">
                  <c:v>3.2489720080454041</c:v>
                </c:pt>
                <c:pt idx="283">
                  <c:v>2.8485749947486259</c:v>
                </c:pt>
                <c:pt idx="284">
                  <c:v>3.240589366386859</c:v>
                </c:pt>
                <c:pt idx="285">
                  <c:v>3.1795601117919872</c:v>
                </c:pt>
                <c:pt idx="286">
                  <c:v>3.270249715200622</c:v>
                </c:pt>
                <c:pt idx="287">
                  <c:v>3.3277693911075645</c:v>
                </c:pt>
                <c:pt idx="288">
                  <c:v>3.1881742751174689</c:v>
                </c:pt>
                <c:pt idx="289">
                  <c:v>3.1936070389077025</c:v>
                </c:pt>
                <c:pt idx="290">
                  <c:v>3.2458815829843473</c:v>
                </c:pt>
                <c:pt idx="291">
                  <c:v>3.1610371040205436</c:v>
                </c:pt>
                <c:pt idx="292">
                  <c:v>3.1395464728840579</c:v>
                </c:pt>
                <c:pt idx="293">
                  <c:v>3.1340785903346275</c:v>
                </c:pt>
                <c:pt idx="294">
                  <c:v>3.167359917500765</c:v>
                </c:pt>
                <c:pt idx="295">
                  <c:v>3.1657917853459683</c:v>
                </c:pt>
                <c:pt idx="296">
                  <c:v>3.1676311101500536</c:v>
                </c:pt>
                <c:pt idx="297">
                  <c:v>3.1363614982703023</c:v>
                </c:pt>
                <c:pt idx="298">
                  <c:v>3.1117015636428116</c:v>
                </c:pt>
                <c:pt idx="299">
                  <c:v>3.068625552852458</c:v>
                </c:pt>
                <c:pt idx="300">
                  <c:v>3.0598456495666269</c:v>
                </c:pt>
                <c:pt idx="301">
                  <c:v>3.0291145027326851</c:v>
                </c:pt>
                <c:pt idx="302">
                  <c:v>2.9822877362038467</c:v>
                </c:pt>
                <c:pt idx="303">
                  <c:v>2.9749036983430082</c:v>
                </c:pt>
                <c:pt idx="304">
                  <c:v>2.9277446736227235</c:v>
                </c:pt>
                <c:pt idx="305">
                  <c:v>2.8865429242682823</c:v>
                </c:pt>
                <c:pt idx="306">
                  <c:v>2.8138742550628324</c:v>
                </c:pt>
                <c:pt idx="307">
                  <c:v>2.7823860641441565</c:v>
                </c:pt>
                <c:pt idx="308">
                  <c:v>2.772943229048018</c:v>
                </c:pt>
                <c:pt idx="309">
                  <c:v>2.8129156586943105</c:v>
                </c:pt>
                <c:pt idx="310">
                  <c:v>2.8552934574734548</c:v>
                </c:pt>
                <c:pt idx="311">
                  <c:v>2.8766854554490471</c:v>
                </c:pt>
                <c:pt idx="312">
                  <c:v>2.9136716881132685</c:v>
                </c:pt>
                <c:pt idx="313">
                  <c:v>2.8991703396274127</c:v>
                </c:pt>
                <c:pt idx="314">
                  <c:v>2.9061928145541498</c:v>
                </c:pt>
                <c:pt idx="315">
                  <c:v>2.8994294121590305</c:v>
                </c:pt>
                <c:pt idx="316">
                  <c:v>2.9145325447776091</c:v>
                </c:pt>
                <c:pt idx="317">
                  <c:v>2.8436794846929678</c:v>
                </c:pt>
                <c:pt idx="318">
                  <c:v>2.8625341843376768</c:v>
                </c:pt>
                <c:pt idx="319">
                  <c:v>2.7826247097698089</c:v>
                </c:pt>
                <c:pt idx="320">
                  <c:v>2.7696080327228647</c:v>
                </c:pt>
                <c:pt idx="321">
                  <c:v>2.8399493788931496</c:v>
                </c:pt>
                <c:pt idx="322">
                  <c:v>2.864631026938568</c:v>
                </c:pt>
                <c:pt idx="323">
                  <c:v>2.8783534639506758</c:v>
                </c:pt>
                <c:pt idx="324">
                  <c:v>2.9626857836672387</c:v>
                </c:pt>
                <c:pt idx="325">
                  <c:v>2.9405733091297153</c:v>
                </c:pt>
                <c:pt idx="326">
                  <c:v>2.966697628140853</c:v>
                </c:pt>
                <c:pt idx="327">
                  <c:v>2.9620066495857618</c:v>
                </c:pt>
                <c:pt idx="328">
                  <c:v>3.023967965503489</c:v>
                </c:pt>
                <c:pt idx="329">
                  <c:v>3.0459681463523234</c:v>
                </c:pt>
                <c:pt idx="330">
                  <c:v>3.0418326772231263</c:v>
                </c:pt>
                <c:pt idx="331">
                  <c:v>3.0413731305054323</c:v>
                </c:pt>
                <c:pt idx="332">
                  <c:v>3.0400680534993874</c:v>
                </c:pt>
                <c:pt idx="333">
                  <c:v>3.0407178222426139</c:v>
                </c:pt>
                <c:pt idx="334">
                  <c:v>3.0258157305718738</c:v>
                </c:pt>
                <c:pt idx="335">
                  <c:v>3.0260156885195055</c:v>
                </c:pt>
                <c:pt idx="336">
                  <c:v>3.0099338300374479</c:v>
                </c:pt>
                <c:pt idx="337">
                  <c:v>2.9757023280072898</c:v>
                </c:pt>
                <c:pt idx="338">
                  <c:v>2.9815315152477662</c:v>
                </c:pt>
                <c:pt idx="339">
                  <c:v>3.0110487074874239</c:v>
                </c:pt>
                <c:pt idx="340">
                  <c:v>3.0257401226781599</c:v>
                </c:pt>
                <c:pt idx="341">
                  <c:v>2.9967537056105256</c:v>
                </c:pt>
                <c:pt idx="342">
                  <c:v>2.963160588741347</c:v>
                </c:pt>
                <c:pt idx="343">
                  <c:v>2.9402232768375161</c:v>
                </c:pt>
                <c:pt idx="344">
                  <c:v>2.9592037375080813</c:v>
                </c:pt>
                <c:pt idx="345">
                  <c:v>2.8628040945934261</c:v>
                </c:pt>
                <c:pt idx="346">
                  <c:v>2.7915589784722239</c:v>
                </c:pt>
                <c:pt idx="347">
                  <c:v>2.82211265467769</c:v>
                </c:pt>
                <c:pt idx="348">
                  <c:v>2.7823480564935283</c:v>
                </c:pt>
                <c:pt idx="349">
                  <c:v>2.7835381508987549</c:v>
                </c:pt>
                <c:pt idx="350">
                  <c:v>2.7907768326017366</c:v>
                </c:pt>
                <c:pt idx="351">
                  <c:v>2.7587270109835225</c:v>
                </c:pt>
                <c:pt idx="352">
                  <c:v>2.7931295938072371</c:v>
                </c:pt>
                <c:pt idx="353">
                  <c:v>2.7728560313000843</c:v>
                </c:pt>
                <c:pt idx="354">
                  <c:v>2.7581651829163762</c:v>
                </c:pt>
                <c:pt idx="355">
                  <c:v>2.7669411032402862</c:v>
                </c:pt>
                <c:pt idx="356">
                  <c:v>2.781495487334511</c:v>
                </c:pt>
                <c:pt idx="357">
                  <c:v>2.7764432258174194</c:v>
                </c:pt>
                <c:pt idx="358">
                  <c:v>2.7981051186775057</c:v>
                </c:pt>
                <c:pt idx="359">
                  <c:v>2.8145197132646942</c:v>
                </c:pt>
                <c:pt idx="360">
                  <c:v>2.824835830942773</c:v>
                </c:pt>
                <c:pt idx="361">
                  <c:v>2.7926531681383309</c:v>
                </c:pt>
                <c:pt idx="362">
                  <c:v>2.7983545498464437</c:v>
                </c:pt>
                <c:pt idx="363">
                  <c:v>2.7913613976719525</c:v>
                </c:pt>
                <c:pt idx="364">
                  <c:v>2.7920243766767787</c:v>
                </c:pt>
                <c:pt idx="365">
                  <c:v>2.7778925368903922</c:v>
                </c:pt>
                <c:pt idx="366">
                  <c:v>2.7971907070936251</c:v>
                </c:pt>
                <c:pt idx="367">
                  <c:v>2.7694354642097565</c:v>
                </c:pt>
                <c:pt idx="368">
                  <c:v>2.8105805956194883</c:v>
                </c:pt>
                <c:pt idx="369">
                  <c:v>2.7773329868504146</c:v>
                </c:pt>
                <c:pt idx="370">
                  <c:v>2.717999644267163</c:v>
                </c:pt>
                <c:pt idx="371">
                  <c:v>2.7067736921719443</c:v>
                </c:pt>
                <c:pt idx="372">
                  <c:v>2.7099461597221319</c:v>
                </c:pt>
                <c:pt idx="373">
                  <c:v>2.7635279581965415</c:v>
                </c:pt>
                <c:pt idx="374">
                  <c:v>2.8278388966138404</c:v>
                </c:pt>
                <c:pt idx="375">
                  <c:v>2.828132364545088</c:v>
                </c:pt>
                <c:pt idx="376">
                  <c:v>2.7899539103000719</c:v>
                </c:pt>
                <c:pt idx="377">
                  <c:v>2.791883424368145</c:v>
                </c:pt>
                <c:pt idx="378">
                  <c:v>2.8073327495241944</c:v>
                </c:pt>
                <c:pt idx="379">
                  <c:v>2.8027771347270294</c:v>
                </c:pt>
                <c:pt idx="380">
                  <c:v>2.8003626082240856</c:v>
                </c:pt>
                <c:pt idx="381">
                  <c:v>2.79036779964839</c:v>
                </c:pt>
                <c:pt idx="382">
                  <c:v>2.7496043689247585</c:v>
                </c:pt>
                <c:pt idx="383">
                  <c:v>2.7178204667152133</c:v>
                </c:pt>
                <c:pt idx="384">
                  <c:v>2.7342441880781223</c:v>
                </c:pt>
                <c:pt idx="385">
                  <c:v>2.7685660673812058</c:v>
                </c:pt>
                <c:pt idx="386">
                  <c:v>2.7832536053176455</c:v>
                </c:pt>
                <c:pt idx="387">
                  <c:v>2.7302771658914811</c:v>
                </c:pt>
                <c:pt idx="388">
                  <c:v>2.7372118286049028</c:v>
                </c:pt>
                <c:pt idx="389">
                  <c:v>2.7324278379457922</c:v>
                </c:pt>
                <c:pt idx="390">
                  <c:v>2.7488525469638576</c:v>
                </c:pt>
                <c:pt idx="391">
                  <c:v>2.7386538361580617</c:v>
                </c:pt>
                <c:pt idx="392">
                  <c:v>2.8066160042668624</c:v>
                </c:pt>
                <c:pt idx="393">
                  <c:v>2.8287298327771802</c:v>
                </c:pt>
                <c:pt idx="394">
                  <c:v>2.8153450349668723</c:v>
                </c:pt>
                <c:pt idx="395">
                  <c:v>2.816542735848413</c:v>
                </c:pt>
              </c:numCache>
            </c:numRef>
          </c:xVal>
          <c:yVal>
            <c:numRef>
              <c:f>'019C'!$J$13:$J$755</c:f>
              <c:numCache>
                <c:formatCode>0.0</c:formatCode>
                <c:ptCount val="743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3-4B2D-85BA-2AD146BD29CF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'019C'!$DW$75:$DW$76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93-4B2D-85BA-2AD146BD29CF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'019C'!$DX$75:$DX$76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93-4B2D-85BA-2AD146BD29CF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'019C'!$DY$75:$DY$76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93-4B2D-85BA-2AD146BD29CF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'019C'!$DZ$75:$DZ$76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93-4B2D-85BA-2AD146BD29CF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'019C'!$EA$75:$EA$76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93-4B2D-85BA-2AD146BD2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'020C'!$AD$12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0.74499137125699044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12.842756264784811</c:v>
                </c:pt>
                <c:pt idx="22">
                  <c:v>0.94283478676290899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34.691180366485312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1.1721994645647262</c:v>
                </c:pt>
                <c:pt idx="105">
                  <c:v>2.3024622213282271</c:v>
                </c:pt>
                <c:pt idx="106">
                  <c:v>2.6130831954111935</c:v>
                </c:pt>
                <c:pt idx="107">
                  <c:v>2.5118853016659894</c:v>
                </c:pt>
                <c:pt idx="108">
                  <c:v>2.8589951468542685</c:v>
                </c:pt>
                <c:pt idx="109">
                  <c:v>2.9222122938338355</c:v>
                </c:pt>
                <c:pt idx="110">
                  <c:v>2.620057841079714</c:v>
                </c:pt>
                <c:pt idx="111">
                  <c:v>2.3231543810929591</c:v>
                </c:pt>
                <c:pt idx="112">
                  <c:v>2.7826027240500473</c:v>
                </c:pt>
                <c:pt idx="113">
                  <c:v>3.2006858831484877</c:v>
                </c:pt>
                <c:pt idx="114">
                  <c:v>3.0473963532396984</c:v>
                </c:pt>
                <c:pt idx="115">
                  <c:v>2.7501797036551281</c:v>
                </c:pt>
                <c:pt idx="116">
                  <c:v>3.5977064195832122</c:v>
                </c:pt>
                <c:pt idx="117">
                  <c:v>2.9847292335881139</c:v>
                </c:pt>
                <c:pt idx="118">
                  <c:v>3.4939411851938171</c:v>
                </c:pt>
                <c:pt idx="119">
                  <c:v>3.6100107416150111</c:v>
                </c:pt>
                <c:pt idx="120">
                  <c:v>3.5439299380197182</c:v>
                </c:pt>
                <c:pt idx="121">
                  <c:v>4.7317529891043257</c:v>
                </c:pt>
                <c:pt idx="122">
                  <c:v>4.0728010292389261</c:v>
                </c:pt>
                <c:pt idx="123">
                  <c:v>3.8148291624101844</c:v>
                </c:pt>
                <c:pt idx="124">
                  <c:v>3.423580917477393</c:v>
                </c:pt>
                <c:pt idx="125">
                  <c:v>3.4125400476186147</c:v>
                </c:pt>
                <c:pt idx="126">
                  <c:v>3.0734349136482924</c:v>
                </c:pt>
                <c:pt idx="127">
                  <c:v>3.1391201388534826</c:v>
                </c:pt>
                <c:pt idx="128">
                  <c:v>3.1756775285752195</c:v>
                </c:pt>
                <c:pt idx="129">
                  <c:v>3.3410316888107667</c:v>
                </c:pt>
                <c:pt idx="130">
                  <c:v>3.4643516098004823</c:v>
                </c:pt>
                <c:pt idx="131">
                  <c:v>3.4332220474222952</c:v>
                </c:pt>
                <c:pt idx="132">
                  <c:v>3.2198256113495116</c:v>
                </c:pt>
                <c:pt idx="133">
                  <c:v>3.1511371288559546</c:v>
                </c:pt>
                <c:pt idx="134">
                  <c:v>3.250452277727955</c:v>
                </c:pt>
                <c:pt idx="135">
                  <c:v>3.3976179309124719</c:v>
                </c:pt>
                <c:pt idx="136">
                  <c:v>3.9707037697359429</c:v>
                </c:pt>
                <c:pt idx="137">
                  <c:v>3.9840954637485968</c:v>
                </c:pt>
                <c:pt idx="138">
                  <c:v>3.6856875018450626</c:v>
                </c:pt>
                <c:pt idx="139">
                  <c:v>3.7170920443499504</c:v>
                </c:pt>
                <c:pt idx="140">
                  <c:v>3.5005838293420108</c:v>
                </c:pt>
                <c:pt idx="141">
                  <c:v>3.4268744924150805</c:v>
                </c:pt>
                <c:pt idx="142">
                  <c:v>3.3144663887142105</c:v>
                </c:pt>
                <c:pt idx="143">
                  <c:v>3.4446368700681997</c:v>
                </c:pt>
                <c:pt idx="144">
                  <c:v>3.3152024529247233</c:v>
                </c:pt>
                <c:pt idx="145">
                  <c:v>4.0610542213547456</c:v>
                </c:pt>
                <c:pt idx="146">
                  <c:v>3.5632411936164652</c:v>
                </c:pt>
                <c:pt idx="147">
                  <c:v>4.3646206495188675</c:v>
                </c:pt>
                <c:pt idx="148">
                  <c:v>7.2847315235209145</c:v>
                </c:pt>
                <c:pt idx="149">
                  <c:v>3.4779783040531971</c:v>
                </c:pt>
                <c:pt idx="150">
                  <c:v>3.9475797241642359</c:v>
                </c:pt>
                <c:pt idx="151">
                  <c:v>3.7834371355993137</c:v>
                </c:pt>
                <c:pt idx="152">
                  <c:v>3.869118322711866</c:v>
                </c:pt>
                <c:pt idx="153">
                  <c:v>3.5282983159655381</c:v>
                </c:pt>
                <c:pt idx="154">
                  <c:v>3.7082193588310668</c:v>
                </c:pt>
                <c:pt idx="155">
                  <c:v>3.2967962081631139</c:v>
                </c:pt>
                <c:pt idx="156">
                  <c:v>2.9582918279854087</c:v>
                </c:pt>
                <c:pt idx="157">
                  <c:v>2.7550246265889888</c:v>
                </c:pt>
                <c:pt idx="158">
                  <c:v>2.9671719849547391</c:v>
                </c:pt>
                <c:pt idx="159">
                  <c:v>3.1206596948791545</c:v>
                </c:pt>
                <c:pt idx="160">
                  <c:v>3.1762236167493967</c:v>
                </c:pt>
                <c:pt idx="161">
                  <c:v>2.9928670122619536</c:v>
                </c:pt>
                <c:pt idx="162">
                  <c:v>3.5297349563023426</c:v>
                </c:pt>
                <c:pt idx="163">
                  <c:v>3.5960171481130674</c:v>
                </c:pt>
                <c:pt idx="164">
                  <c:v>3.9260788212222852</c:v>
                </c:pt>
                <c:pt idx="165">
                  <c:v>3.5954030414490368</c:v>
                </c:pt>
                <c:pt idx="166">
                  <c:v>3.6844118415497107</c:v>
                </c:pt>
                <c:pt idx="167">
                  <c:v>3.5156618446292498</c:v>
                </c:pt>
                <c:pt idx="168">
                  <c:v>3.6964121401629142</c:v>
                </c:pt>
                <c:pt idx="169">
                  <c:v>3.8770808969161266</c:v>
                </c:pt>
                <c:pt idx="170">
                  <c:v>3.6198971966863889</c:v>
                </c:pt>
                <c:pt idx="171">
                  <c:v>3.3967019440873241</c:v>
                </c:pt>
                <c:pt idx="172">
                  <c:v>3.5652841199485952</c:v>
                </c:pt>
                <c:pt idx="173">
                  <c:v>3.4528526886870132</c:v>
                </c:pt>
                <c:pt idx="174">
                  <c:v>3.5907268465103805</c:v>
                </c:pt>
                <c:pt idx="175">
                  <c:v>3.5092660446158179</c:v>
                </c:pt>
                <c:pt idx="176">
                  <c:v>3.5309205094600919</c:v>
                </c:pt>
                <c:pt idx="177">
                  <c:v>3.2480118400362308</c:v>
                </c:pt>
                <c:pt idx="178">
                  <c:v>3.3353177065873405</c:v>
                </c:pt>
                <c:pt idx="179">
                  <c:v>3.2999507942602615</c:v>
                </c:pt>
                <c:pt idx="180">
                  <c:v>3.5046042429910944</c:v>
                </c:pt>
                <c:pt idx="181">
                  <c:v>3.4501724289989144</c:v>
                </c:pt>
                <c:pt idx="182">
                  <c:v>3.3926168120292557</c:v>
                </c:pt>
                <c:pt idx="183">
                  <c:v>3.155797706180115</c:v>
                </c:pt>
                <c:pt idx="184">
                  <c:v>3.1705539226770396</c:v>
                </c:pt>
                <c:pt idx="185">
                  <c:v>3.1776486309386733</c:v>
                </c:pt>
                <c:pt idx="186">
                  <c:v>2.9711602315786987</c:v>
                </c:pt>
                <c:pt idx="187">
                  <c:v>2.7829627025400452</c:v>
                </c:pt>
                <c:pt idx="188">
                  <c:v>2.5584107100036242</c:v>
                </c:pt>
                <c:pt idx="189">
                  <c:v>3.2880797342372743</c:v>
                </c:pt>
                <c:pt idx="190">
                  <c:v>3.2189947540851991</c:v>
                </c:pt>
                <c:pt idx="191">
                  <c:v>3.2929474097943823</c:v>
                </c:pt>
                <c:pt idx="192">
                  <c:v>3.2577829431857226</c:v>
                </c:pt>
                <c:pt idx="193">
                  <c:v>3.132855839694904</c:v>
                </c:pt>
                <c:pt idx="194">
                  <c:v>3.4253525970390726</c:v>
                </c:pt>
                <c:pt idx="195">
                  <c:v>4.0528695051843879</c:v>
                </c:pt>
                <c:pt idx="196">
                  <c:v>4.0080284576567227</c:v>
                </c:pt>
                <c:pt idx="197">
                  <c:v>4.3889855149750989</c:v>
                </c:pt>
                <c:pt idx="198">
                  <c:v>4.1540002903015907</c:v>
                </c:pt>
                <c:pt idx="199">
                  <c:v>3.8220791103320622</c:v>
                </c:pt>
                <c:pt idx="200">
                  <c:v>3.8748380057168612</c:v>
                </c:pt>
                <c:pt idx="201">
                  <c:v>3.6555576783375257</c:v>
                </c:pt>
                <c:pt idx="202">
                  <c:v>3.9727037480900558</c:v>
                </c:pt>
                <c:pt idx="203">
                  <c:v>3.7199777071554996</c:v>
                </c:pt>
                <c:pt idx="204">
                  <c:v>3.5769276608549223</c:v>
                </c:pt>
                <c:pt idx="205">
                  <c:v>3.3855584438924522</c:v>
                </c:pt>
                <c:pt idx="206">
                  <c:v>3.3503781143944185</c:v>
                </c:pt>
                <c:pt idx="207">
                  <c:v>3.6079327103122072</c:v>
                </c:pt>
                <c:pt idx="208">
                  <c:v>3.5909703604477694</c:v>
                </c:pt>
                <c:pt idx="209">
                  <c:v>3.6422488092740695</c:v>
                </c:pt>
                <c:pt idx="210">
                  <c:v>3.5464476075450841</c:v>
                </c:pt>
                <c:pt idx="211">
                  <c:v>3.2229774960295687</c:v>
                </c:pt>
                <c:pt idx="212">
                  <c:v>3.1958881549846287</c:v>
                </c:pt>
                <c:pt idx="213">
                  <c:v>2.9377303549383331</c:v>
                </c:pt>
                <c:pt idx="214">
                  <c:v>2.8999052001597669</c:v>
                </c:pt>
                <c:pt idx="215">
                  <c:v>2.9260579455843811</c:v>
                </c:pt>
                <c:pt idx="216">
                  <c:v>3.0035888678252762</c:v>
                </c:pt>
                <c:pt idx="217">
                  <c:v>3.0107678535023648</c:v>
                </c:pt>
                <c:pt idx="218">
                  <c:v>3.1290717603195919</c:v>
                </c:pt>
                <c:pt idx="219">
                  <c:v>3.0840586026151882</c:v>
                </c:pt>
                <c:pt idx="220">
                  <c:v>3.2564951135425582</c:v>
                </c:pt>
                <c:pt idx="221">
                  <c:v>3.3582258874958288</c:v>
                </c:pt>
                <c:pt idx="222">
                  <c:v>3.399841802930256</c:v>
                </c:pt>
                <c:pt idx="223">
                  <c:v>3.3827658875301538</c:v>
                </c:pt>
                <c:pt idx="224">
                  <c:v>3.2559449935997486</c:v>
                </c:pt>
                <c:pt idx="225">
                  <c:v>3.0330181974717378</c:v>
                </c:pt>
                <c:pt idx="226">
                  <c:v>2.9303652843466588</c:v>
                </c:pt>
                <c:pt idx="227">
                  <c:v>2.8967570976286803</c:v>
                </c:pt>
                <c:pt idx="228">
                  <c:v>3.0545679413463569</c:v>
                </c:pt>
                <c:pt idx="229">
                  <c:v>3.4039217577737491</c:v>
                </c:pt>
                <c:pt idx="230">
                  <c:v>3.3593736806199486</c:v>
                </c:pt>
                <c:pt idx="231">
                  <c:v>3.1718399847348158</c:v>
                </c:pt>
                <c:pt idx="232">
                  <c:v>3.1170450266663803</c:v>
                </c:pt>
                <c:pt idx="233">
                  <c:v>3.1969344940833384</c:v>
                </c:pt>
                <c:pt idx="234">
                  <c:v>3.2976367647912399</c:v>
                </c:pt>
                <c:pt idx="235">
                  <c:v>3.5925450056580059</c:v>
                </c:pt>
                <c:pt idx="236">
                  <c:v>3.6895975582535128</c:v>
                </c:pt>
                <c:pt idx="237">
                  <c:v>4.0317340209207622</c:v>
                </c:pt>
                <c:pt idx="238">
                  <c:v>4.1184055405873892</c:v>
                </c:pt>
                <c:pt idx="239">
                  <c:v>3.8938686728500822</c:v>
                </c:pt>
                <c:pt idx="240">
                  <c:v>3.8017441359998019</c:v>
                </c:pt>
                <c:pt idx="241">
                  <c:v>3.9989151756247123</c:v>
                </c:pt>
                <c:pt idx="242">
                  <c:v>4.1815701984244864</c:v>
                </c:pt>
                <c:pt idx="243">
                  <c:v>3.9719971632050779</c:v>
                </c:pt>
                <c:pt idx="244">
                  <c:v>4.1465033916198974</c:v>
                </c:pt>
                <c:pt idx="245">
                  <c:v>3.8969012114073536</c:v>
                </c:pt>
                <c:pt idx="246">
                  <c:v>3.8429285565813887</c:v>
                </c:pt>
                <c:pt idx="247">
                  <c:v>3.8028449226252494</c:v>
                </c:pt>
                <c:pt idx="248">
                  <c:v>3.9433459879796611</c:v>
                </c:pt>
                <c:pt idx="249">
                  <c:v>3.8627337811667903</c:v>
                </c:pt>
                <c:pt idx="250">
                  <c:v>3.7900248965712517</c:v>
                </c:pt>
                <c:pt idx="251">
                  <c:v>3.6368472677814032</c:v>
                </c:pt>
                <c:pt idx="252">
                  <c:v>3.4694665291326849</c:v>
                </c:pt>
                <c:pt idx="253">
                  <c:v>3.3524856134608623</c:v>
                </c:pt>
                <c:pt idx="254">
                  <c:v>3.4952519170870966</c:v>
                </c:pt>
                <c:pt idx="255">
                  <c:v>3.5955393871247132</c:v>
                </c:pt>
                <c:pt idx="256">
                  <c:v>3.5044340874345896</c:v>
                </c:pt>
                <c:pt idx="257">
                  <c:v>3.6948006280815338</c:v>
                </c:pt>
                <c:pt idx="258">
                  <c:v>3.6627325940455435</c:v>
                </c:pt>
                <c:pt idx="259">
                  <c:v>3.7158414129727118</c:v>
                </c:pt>
                <c:pt idx="260">
                  <c:v>3.6389608796651887</c:v>
                </c:pt>
                <c:pt idx="261">
                  <c:v>3.7701852883186793</c:v>
                </c:pt>
                <c:pt idx="262">
                  <c:v>3.8094858274268031</c:v>
                </c:pt>
                <c:pt idx="263">
                  <c:v>3.9577295200380305</c:v>
                </c:pt>
                <c:pt idx="264">
                  <c:v>4.0530304553197674</c:v>
                </c:pt>
                <c:pt idx="265">
                  <c:v>4.1875739157345171</c:v>
                </c:pt>
                <c:pt idx="266">
                  <c:v>4.2091378678224967</c:v>
                </c:pt>
                <c:pt idx="267">
                  <c:v>4.4017755098799114</c:v>
                </c:pt>
                <c:pt idx="268">
                  <c:v>4.2736083917246592</c:v>
                </c:pt>
                <c:pt idx="269">
                  <c:v>4.389425899927808</c:v>
                </c:pt>
                <c:pt idx="270">
                  <c:v>4.5295006440001337</c:v>
                </c:pt>
                <c:pt idx="271">
                  <c:v>4.455886964772831</c:v>
                </c:pt>
                <c:pt idx="272">
                  <c:v>4.6819666925440444</c:v>
                </c:pt>
                <c:pt idx="273">
                  <c:v>4.7700751961924448</c:v>
                </c:pt>
                <c:pt idx="274">
                  <c:v>4.6579647227171783</c:v>
                </c:pt>
                <c:pt idx="275">
                  <c:v>4.7680887602291602</c:v>
                </c:pt>
                <c:pt idx="276">
                  <c:v>5.2564754960964617</c:v>
                </c:pt>
                <c:pt idx="277">
                  <c:v>5.3926049604076685</c:v>
                </c:pt>
                <c:pt idx="278">
                  <c:v>5.1774359074170127</c:v>
                </c:pt>
                <c:pt idx="279">
                  <c:v>5.070662731220251</c:v>
                </c:pt>
                <c:pt idx="280">
                  <c:v>5.3534225815873278</c:v>
                </c:pt>
                <c:pt idx="281">
                  <c:v>5.4037286661173383</c:v>
                </c:pt>
                <c:pt idx="282">
                  <c:v>5.4090537331688733</c:v>
                </c:pt>
                <c:pt idx="283">
                  <c:v>5.5436659954315779</c:v>
                </c:pt>
                <c:pt idx="284">
                  <c:v>5.5476863778020222</c:v>
                </c:pt>
                <c:pt idx="285">
                  <c:v>5.4206789938785658</c:v>
                </c:pt>
                <c:pt idx="286">
                  <c:v>5.267942410114717</c:v>
                </c:pt>
                <c:pt idx="287">
                  <c:v>5.5302574899873935</c:v>
                </c:pt>
                <c:pt idx="288">
                  <c:v>5.7090677468989277</c:v>
                </c:pt>
                <c:pt idx="289">
                  <c:v>6.1329877428609141</c:v>
                </c:pt>
                <c:pt idx="290">
                  <c:v>6.3739353138667969</c:v>
                </c:pt>
                <c:pt idx="291">
                  <c:v>6.3101931479390299</c:v>
                </c:pt>
                <c:pt idx="292">
                  <c:v>6.1979787262270687</c:v>
                </c:pt>
                <c:pt idx="293">
                  <c:v>6.2749926611689801</c:v>
                </c:pt>
                <c:pt idx="294">
                  <c:v>5.9832482281880885</c:v>
                </c:pt>
                <c:pt idx="295">
                  <c:v>6.2253545559667174</c:v>
                </c:pt>
                <c:pt idx="296">
                  <c:v>6.0777540840353463</c:v>
                </c:pt>
                <c:pt idx="297">
                  <c:v>14.587926758325974</c:v>
                </c:pt>
                <c:pt idx="298">
                  <c:v>12.510716613775491</c:v>
                </c:pt>
                <c:pt idx="299">
                  <c:v>7.8313237188412277</c:v>
                </c:pt>
                <c:pt idx="300">
                  <c:v>8.7438241757374016</c:v>
                </c:pt>
                <c:pt idx="301">
                  <c:v>8.2463471813965388</c:v>
                </c:pt>
                <c:pt idx="302">
                  <c:v>8.2720614494257596</c:v>
                </c:pt>
                <c:pt idx="303">
                  <c:v>7.6340531939599945</c:v>
                </c:pt>
                <c:pt idx="304">
                  <c:v>7.2728918114515899</c:v>
                </c:pt>
                <c:pt idx="305">
                  <c:v>7.0084083109447395</c:v>
                </c:pt>
                <c:pt idx="306">
                  <c:v>6.8321887207018897</c:v>
                </c:pt>
                <c:pt idx="307">
                  <c:v>6.7815280693077096</c:v>
                </c:pt>
                <c:pt idx="308">
                  <c:v>6.7997935928393645</c:v>
                </c:pt>
                <c:pt idx="309">
                  <c:v>6.4647519815282664</c:v>
                </c:pt>
                <c:pt idx="310">
                  <c:v>6.4510254227184642</c:v>
                </c:pt>
                <c:pt idx="311">
                  <c:v>6.5226369436684752</c:v>
                </c:pt>
                <c:pt idx="312">
                  <c:v>6.6552410038646723</c:v>
                </c:pt>
                <c:pt idx="313">
                  <c:v>6.5321318877114773</c:v>
                </c:pt>
                <c:pt idx="314">
                  <c:v>6.5453608034652717</c:v>
                </c:pt>
                <c:pt idx="315">
                  <c:v>6.5205863255521344</c:v>
                </c:pt>
                <c:pt idx="316">
                  <c:v>6.4422484570688372</c:v>
                </c:pt>
                <c:pt idx="317">
                  <c:v>6.6905392117675166</c:v>
                </c:pt>
                <c:pt idx="318">
                  <c:v>6.8142137648025276</c:v>
                </c:pt>
                <c:pt idx="319">
                  <c:v>6.7219641810542043</c:v>
                </c:pt>
                <c:pt idx="320">
                  <c:v>6.7261448199863185</c:v>
                </c:pt>
                <c:pt idx="321">
                  <c:v>6.7827807419652153</c:v>
                </c:pt>
                <c:pt idx="322">
                  <c:v>6.5525294502735054</c:v>
                </c:pt>
                <c:pt idx="323">
                  <c:v>6.8360534457088704</c:v>
                </c:pt>
                <c:pt idx="324">
                  <c:v>6.654520992049763</c:v>
                </c:pt>
                <c:pt idx="325">
                  <c:v>6.7409514733425251</c:v>
                </c:pt>
                <c:pt idx="326">
                  <c:v>6.832583194086931</c:v>
                </c:pt>
                <c:pt idx="327">
                  <c:v>6.7307651236640922</c:v>
                </c:pt>
                <c:pt idx="328">
                  <c:v>7.0749222922950921</c:v>
                </c:pt>
                <c:pt idx="329">
                  <c:v>6.7368575470099792</c:v>
                </c:pt>
                <c:pt idx="330">
                  <c:v>7.0771320552290113</c:v>
                </c:pt>
                <c:pt idx="331">
                  <c:v>7.2104287074110687</c:v>
                </c:pt>
                <c:pt idx="332">
                  <c:v>10.872723391114608</c:v>
                </c:pt>
                <c:pt idx="333">
                  <c:v>2.8156281947430926</c:v>
                </c:pt>
                <c:pt idx="334">
                  <c:v>53.480234333142086</c:v>
                </c:pt>
                <c:pt idx="335">
                  <c:v>20.648699246591256</c:v>
                </c:pt>
                <c:pt idx="336">
                  <c:v>27.237995446149377</c:v>
                </c:pt>
                <c:pt idx="337">
                  <c:v>4.7850362155754205</c:v>
                </c:pt>
                <c:pt idx="338">
                  <c:v>6.0533446669381128</c:v>
                </c:pt>
                <c:pt idx="339">
                  <c:v>10.787673998340122</c:v>
                </c:pt>
                <c:pt idx="340">
                  <c:v>5.8485743284792591</c:v>
                </c:pt>
                <c:pt idx="341">
                  <c:v>7.3247495642605003</c:v>
                </c:pt>
                <c:pt idx="342">
                  <c:v>10.475256263269806</c:v>
                </c:pt>
                <c:pt idx="343">
                  <c:v>14.784130719350603</c:v>
                </c:pt>
                <c:pt idx="344">
                  <c:v>14.169104590973895</c:v>
                </c:pt>
                <c:pt idx="345">
                  <c:v>15.989872007177514</c:v>
                </c:pt>
                <c:pt idx="346">
                  <c:v>12.612782636752531</c:v>
                </c:pt>
                <c:pt idx="347">
                  <c:v>15.248307175657366</c:v>
                </c:pt>
                <c:pt idx="348">
                  <c:v>9.359053686018763</c:v>
                </c:pt>
                <c:pt idx="349">
                  <c:v>10.090368624163006</c:v>
                </c:pt>
                <c:pt idx="350">
                  <c:v>11.675108095360539</c:v>
                </c:pt>
                <c:pt idx="351">
                  <c:v>11.799320392567637</c:v>
                </c:pt>
                <c:pt idx="352">
                  <c:v>13.205242599192099</c:v>
                </c:pt>
                <c:pt idx="353">
                  <c:v>8.44974546674122</c:v>
                </c:pt>
                <c:pt idx="354">
                  <c:v>7.8846316756386798</c:v>
                </c:pt>
                <c:pt idx="355">
                  <c:v>8.384764212703228</c:v>
                </c:pt>
                <c:pt idx="356">
                  <c:v>5.6539593537517003</c:v>
                </c:pt>
                <c:pt idx="357">
                  <c:v>5.531483032306399</c:v>
                </c:pt>
                <c:pt idx="358">
                  <c:v>2.9086645901971604</c:v>
                </c:pt>
                <c:pt idx="359">
                  <c:v>2.2626144962308619</c:v>
                </c:pt>
                <c:pt idx="360">
                  <c:v>2.884533693174804</c:v>
                </c:pt>
                <c:pt idx="361">
                  <c:v>9.2287017133470908</c:v>
                </c:pt>
                <c:pt idx="362">
                  <c:v>4.7461712168750774</c:v>
                </c:pt>
                <c:pt idx="363">
                  <c:v>4.2667855297187929</c:v>
                </c:pt>
                <c:pt idx="364">
                  <c:v>5.5922015082049805</c:v>
                </c:pt>
                <c:pt idx="365">
                  <c:v>8.5016490253887209</c:v>
                </c:pt>
                <c:pt idx="366">
                  <c:v>7.3439305163581974</c:v>
                </c:pt>
                <c:pt idx="367">
                  <c:v>7.5510381753871787</c:v>
                </c:pt>
                <c:pt idx="368">
                  <c:v>6.6583514018146488</c:v>
                </c:pt>
                <c:pt idx="369">
                  <c:v>3.4065930218436646</c:v>
                </c:pt>
                <c:pt idx="370">
                  <c:v>4.2023056062339759</c:v>
                </c:pt>
                <c:pt idx="371">
                  <c:v>3.5354259637509262</c:v>
                </c:pt>
                <c:pt idx="372">
                  <c:v>4.4263181856380029</c:v>
                </c:pt>
                <c:pt idx="373">
                  <c:v>5.3623203101354759</c:v>
                </c:pt>
                <c:pt idx="374">
                  <c:v>11.283920808697349</c:v>
                </c:pt>
                <c:pt idx="375">
                  <c:v>8.8391245413883155</c:v>
                </c:pt>
                <c:pt idx="376">
                  <c:v>8.5111279487319678</c:v>
                </c:pt>
                <c:pt idx="377">
                  <c:v>10.243852120523762</c:v>
                </c:pt>
                <c:pt idx="378">
                  <c:v>8.0590287798028033</c:v>
                </c:pt>
                <c:pt idx="379">
                  <c:v>5.9373726092381691</c:v>
                </c:pt>
                <c:pt idx="380">
                  <c:v>6.2063741823064316</c:v>
                </c:pt>
                <c:pt idx="381">
                  <c:v>6.1713763847754972</c:v>
                </c:pt>
                <c:pt idx="382">
                  <c:v>7.1210532962295119</c:v>
                </c:pt>
                <c:pt idx="383">
                  <c:v>12.853235808239226</c:v>
                </c:pt>
                <c:pt idx="384">
                  <c:v>10.612562769071118</c:v>
                </c:pt>
                <c:pt idx="385">
                  <c:v>12.360930311104241</c:v>
                </c:pt>
                <c:pt idx="386">
                  <c:v>2.7355843512458882</c:v>
                </c:pt>
                <c:pt idx="387">
                  <c:v>20.3474061237314</c:v>
                </c:pt>
                <c:pt idx="388">
                  <c:v>1.2313976927712411</c:v>
                </c:pt>
                <c:pt idx="389">
                  <c:v>6.3024540606723978</c:v>
                </c:pt>
                <c:pt idx="390">
                  <c:v>23.722805389716523</c:v>
                </c:pt>
                <c:pt idx="391">
                  <c:v>8.55718924127493</c:v>
                </c:pt>
                <c:pt idx="392">
                  <c:v>18.873074270779757</c:v>
                </c:pt>
                <c:pt idx="393">
                  <c:v>13.933969489665071</c:v>
                </c:pt>
                <c:pt idx="394">
                  <c:v>8.115090309106229</c:v>
                </c:pt>
                <c:pt idx="395">
                  <c:v>7.7462570311965191</c:v>
                </c:pt>
                <c:pt idx="396">
                  <c:v>12.025503988572989</c:v>
                </c:pt>
                <c:pt idx="397">
                  <c:v>8.8124396441045505</c:v>
                </c:pt>
                <c:pt idx="398">
                  <c:v>8.1293952764401531</c:v>
                </c:pt>
                <c:pt idx="399">
                  <c:v>10.27931466311891</c:v>
                </c:pt>
                <c:pt idx="400">
                  <c:v>11.263701557483866</c:v>
                </c:pt>
                <c:pt idx="401">
                  <c:v>9.8992163053773634</c:v>
                </c:pt>
                <c:pt idx="402">
                  <c:v>7.7875010374434783</c:v>
                </c:pt>
                <c:pt idx="403">
                  <c:v>9.0887699543585168</c:v>
                </c:pt>
                <c:pt idx="404">
                  <c:v>9.1474603951069557</c:v>
                </c:pt>
                <c:pt idx="405">
                  <c:v>8.7267051052937727</c:v>
                </c:pt>
                <c:pt idx="406">
                  <c:v>10.551142604011318</c:v>
                </c:pt>
                <c:pt idx="407">
                  <c:v>12.113983651202824</c:v>
                </c:pt>
                <c:pt idx="408">
                  <c:v>11.525684759467946</c:v>
                </c:pt>
                <c:pt idx="409">
                  <c:v>7.7262611005323656</c:v>
                </c:pt>
                <c:pt idx="410">
                  <c:v>9.4651045545004369</c:v>
                </c:pt>
                <c:pt idx="411">
                  <c:v>8.5315525158484231</c:v>
                </c:pt>
                <c:pt idx="412">
                  <c:v>7.826954528191445</c:v>
                </c:pt>
                <c:pt idx="413">
                  <c:v>5.7727295033493036</c:v>
                </c:pt>
                <c:pt idx="414">
                  <c:v>7.1512079878799018</c:v>
                </c:pt>
                <c:pt idx="415">
                  <c:v>5.5352170025830407</c:v>
                </c:pt>
                <c:pt idx="416">
                  <c:v>8.6472122068086659</c:v>
                </c:pt>
                <c:pt idx="417">
                  <c:v>6.1325841141013608</c:v>
                </c:pt>
                <c:pt idx="418">
                  <c:v>7.3598032039901398</c:v>
                </c:pt>
                <c:pt idx="419">
                  <c:v>7.4340726331423408</c:v>
                </c:pt>
                <c:pt idx="420">
                  <c:v>4.0970316616117408</c:v>
                </c:pt>
                <c:pt idx="421">
                  <c:v>4.0901461134246464</c:v>
                </c:pt>
                <c:pt idx="422">
                  <c:v>4.7173281886067553</c:v>
                </c:pt>
                <c:pt idx="423">
                  <c:v>7.0525008061067691</c:v>
                </c:pt>
                <c:pt idx="424">
                  <c:v>5.9034698023312355</c:v>
                </c:pt>
                <c:pt idx="425">
                  <c:v>5.9148880138625959</c:v>
                </c:pt>
                <c:pt idx="426">
                  <c:v>4.5549000171257141</c:v>
                </c:pt>
                <c:pt idx="427">
                  <c:v>6.7978345620219507</c:v>
                </c:pt>
                <c:pt idx="428">
                  <c:v>8.7141038123651775</c:v>
                </c:pt>
                <c:pt idx="429">
                  <c:v>9.7861757046030053</c:v>
                </c:pt>
                <c:pt idx="430">
                  <c:v>11.363388226570365</c:v>
                </c:pt>
                <c:pt idx="431">
                  <c:v>8.5623061279226373</c:v>
                </c:pt>
                <c:pt idx="432">
                  <c:v>7.9405208150313129</c:v>
                </c:pt>
                <c:pt idx="433">
                  <c:v>13.512532712962596</c:v>
                </c:pt>
                <c:pt idx="434">
                  <c:v>12.783096216385491</c:v>
                </c:pt>
                <c:pt idx="435">
                  <c:v>13.146487968948758</c:v>
                </c:pt>
                <c:pt idx="436">
                  <c:v>13.285787817642106</c:v>
                </c:pt>
                <c:pt idx="437">
                  <c:v>12.994865429335981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4-4A85-A976-3278E6850450}"/>
            </c:ext>
          </c:extLst>
        </c:ser>
        <c:ser>
          <c:idx val="1"/>
          <c:order val="1"/>
          <c:tx>
            <c:strRef>
              <c:f>'020C'!$AC$12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7.2986938093321072</c:v>
                </c:pt>
                <c:pt idx="3">
                  <c:v>1.8400000000000034</c:v>
                </c:pt>
                <c:pt idx="4">
                  <c:v>2.466342393909855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60.996212680822012</c:v>
                </c:pt>
                <c:pt idx="22">
                  <c:v>8.7361506024946038</c:v>
                </c:pt>
                <c:pt idx="23">
                  <c:v>2.2291100426293724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5.1514121462509763</c:v>
                </c:pt>
                <c:pt idx="35">
                  <c:v>1.8400000000000034</c:v>
                </c:pt>
                <c:pt idx="36">
                  <c:v>57.470682912758079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2.3559741231516398</c:v>
                </c:pt>
                <c:pt idx="51">
                  <c:v>1.8400000000000034</c:v>
                </c:pt>
                <c:pt idx="52">
                  <c:v>2.4223075902484936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1.8400000000000034</c:v>
                </c:pt>
                <c:pt idx="104">
                  <c:v>10.572008234819393</c:v>
                </c:pt>
                <c:pt idx="105">
                  <c:v>24.450726619432345</c:v>
                </c:pt>
                <c:pt idx="106">
                  <c:v>29.415193938415499</c:v>
                </c:pt>
                <c:pt idx="107">
                  <c:v>27.844985348963718</c:v>
                </c:pt>
                <c:pt idx="108">
                  <c:v>32.868788962569113</c:v>
                </c:pt>
                <c:pt idx="109">
                  <c:v>33.665285636056581</c:v>
                </c:pt>
                <c:pt idx="110">
                  <c:v>29.520610778980611</c:v>
                </c:pt>
                <c:pt idx="111">
                  <c:v>24.7882965901278</c:v>
                </c:pt>
                <c:pt idx="112">
                  <c:v>31.856206926073185</c:v>
                </c:pt>
                <c:pt idx="113">
                  <c:v>36.762207275646098</c:v>
                </c:pt>
                <c:pt idx="114">
                  <c:v>35.136443503410177</c:v>
                </c:pt>
                <c:pt idx="115">
                  <c:v>31.409722449048076</c:v>
                </c:pt>
                <c:pt idx="116">
                  <c:v>40.251599744168658</c:v>
                </c:pt>
                <c:pt idx="117">
                  <c:v>34.4171147340262</c:v>
                </c:pt>
                <c:pt idx="118">
                  <c:v>39.42500222920458</c:v>
                </c:pt>
                <c:pt idx="119">
                  <c:v>40.346166916470182</c:v>
                </c:pt>
                <c:pt idx="120">
                  <c:v>39.829859427539361</c:v>
                </c:pt>
                <c:pt idx="121">
                  <c:v>46.844794601505924</c:v>
                </c:pt>
                <c:pt idx="122">
                  <c:v>43.464206625684348</c:v>
                </c:pt>
                <c:pt idx="123">
                  <c:v>41.824122642457759</c:v>
                </c:pt>
                <c:pt idx="124">
                  <c:v>38.832885321449069</c:v>
                </c:pt>
                <c:pt idx="125">
                  <c:v>38.737493398864871</c:v>
                </c:pt>
                <c:pt idx="126">
                  <c:v>35.425629637511051</c:v>
                </c:pt>
                <c:pt idx="127">
                  <c:v>36.13098159996342</c:v>
                </c:pt>
                <c:pt idx="128">
                  <c:v>36.509169707158406</c:v>
                </c:pt>
                <c:pt idx="129">
                  <c:v>38.102473910589801</c:v>
                </c:pt>
                <c:pt idx="130">
                  <c:v>39.17925503774736</c:v>
                </c:pt>
                <c:pt idx="131">
                  <c:v>38.915621932896265</c:v>
                </c:pt>
                <c:pt idx="132">
                  <c:v>36.952836197637666</c:v>
                </c:pt>
                <c:pt idx="133">
                  <c:v>36.256403413120154</c:v>
                </c:pt>
                <c:pt idx="134">
                  <c:v>37.252550215279975</c:v>
                </c:pt>
                <c:pt idx="135">
                  <c:v>38.607462421318331</c:v>
                </c:pt>
                <c:pt idx="136">
                  <c:v>42.841334338667103</c:v>
                </c:pt>
                <c:pt idx="137">
                  <c:v>42.924889747725807</c:v>
                </c:pt>
                <c:pt idx="138">
                  <c:v>40.912757038694615</c:v>
                </c:pt>
                <c:pt idx="139">
                  <c:v>41.140591806588702</c:v>
                </c:pt>
                <c:pt idx="140">
                  <c:v>39.479537314002911</c:v>
                </c:pt>
                <c:pt idx="141">
                  <c:v>38.861208152498634</c:v>
                </c:pt>
                <c:pt idx="142">
                  <c:v>37.858669736322256</c:v>
                </c:pt>
                <c:pt idx="143">
                  <c:v>39.012910435817915</c:v>
                </c:pt>
                <c:pt idx="144">
                  <c:v>37.865484655980055</c:v>
                </c:pt>
                <c:pt idx="145">
                  <c:v>43.394161903740873</c:v>
                </c:pt>
                <c:pt idx="146">
                  <c:v>39.982912466043572</c:v>
                </c:pt>
                <c:pt idx="147">
                  <c:v>45.083544275403113</c:v>
                </c:pt>
                <c:pt idx="148">
                  <c:v>54.509905293138772</c:v>
                </c:pt>
                <c:pt idx="149">
                  <c:v>39.293004462184093</c:v>
                </c:pt>
                <c:pt idx="150">
                  <c:v>42.695685235060587</c:v>
                </c:pt>
                <c:pt idx="151">
                  <c:v>41.608658323772246</c:v>
                </c:pt>
                <c:pt idx="152">
                  <c:v>42.188081198114425</c:v>
                </c:pt>
                <c:pt idx="153">
                  <c:v>39.704619769166491</c:v>
                </c:pt>
                <c:pt idx="154">
                  <c:v>41.076640970819547</c:v>
                </c:pt>
                <c:pt idx="155">
                  <c:v>37.694031725075391</c:v>
                </c:pt>
                <c:pt idx="156">
                  <c:v>34.103441541598073</c:v>
                </c:pt>
                <c:pt idx="157">
                  <c:v>31.477070910082958</c:v>
                </c:pt>
                <c:pt idx="158">
                  <c:v>34.209492043573491</c:v>
                </c:pt>
                <c:pt idx="159">
                  <c:v>35.936161022820428</c:v>
                </c:pt>
                <c:pt idx="160">
                  <c:v>36.514743709584735</c:v>
                </c:pt>
                <c:pt idx="161">
                  <c:v>34.512430645242119</c:v>
                </c:pt>
                <c:pt idx="162">
                  <c:v>39.716181047261649</c:v>
                </c:pt>
                <c:pt idx="163">
                  <c:v>40.238561466401791</c:v>
                </c:pt>
                <c:pt idx="164">
                  <c:v>42.558674506413531</c:v>
                </c:pt>
                <c:pt idx="165">
                  <c:v>40.233818304622453</c:v>
                </c:pt>
                <c:pt idx="166">
                  <c:v>40.903414244950746</c:v>
                </c:pt>
                <c:pt idx="167">
                  <c:v>39.602479309795697</c:v>
                </c:pt>
                <c:pt idx="168">
                  <c:v>40.991029244097476</c:v>
                </c:pt>
                <c:pt idx="169">
                  <c:v>42.240567222807648</c:v>
                </c:pt>
                <c:pt idx="170">
                  <c:v>40.421644299978574</c:v>
                </c:pt>
                <c:pt idx="171">
                  <c:v>38.599438733253784</c:v>
                </c:pt>
                <c:pt idx="172">
                  <c:v>39.998997445709421</c:v>
                </c:pt>
                <c:pt idx="173">
                  <c:v>39.082489437955275</c:v>
                </c:pt>
                <c:pt idx="174">
                  <c:v>40.19764282113448</c:v>
                </c:pt>
                <c:pt idx="175">
                  <c:v>39.550472404453608</c:v>
                </c:pt>
                <c:pt idx="176">
                  <c:v>39.72571390601631</c:v>
                </c:pt>
                <c:pt idx="177">
                  <c:v>37.228904230422799</c:v>
                </c:pt>
                <c:pt idx="178">
                  <c:v>38.05040476117432</c:v>
                </c:pt>
                <c:pt idx="179">
                  <c:v>37.723570685422381</c:v>
                </c:pt>
                <c:pt idx="180">
                  <c:v>39.512433089136572</c:v>
                </c:pt>
                <c:pt idx="181">
                  <c:v>39.059831200863265</c:v>
                </c:pt>
                <c:pt idx="182">
                  <c:v>38.563595276361113</c:v>
                </c:pt>
                <c:pt idx="183">
                  <c:v>36.304752738422408</c:v>
                </c:pt>
                <c:pt idx="184">
                  <c:v>36.456765489368742</c:v>
                </c:pt>
                <c:pt idx="185">
                  <c:v>36.529278735883224</c:v>
                </c:pt>
                <c:pt idx="186">
                  <c:v>34.256893568647214</c:v>
                </c:pt>
                <c:pt idx="187">
                  <c:v>31.86110819825754</c:v>
                </c:pt>
                <c:pt idx="188">
                  <c:v>28.575774874652211</c:v>
                </c:pt>
                <c:pt idx="189">
                  <c:v>37.612077391274269</c:v>
                </c:pt>
                <c:pt idx="190">
                  <c:v>36.944614695062512</c:v>
                </c:pt>
                <c:pt idx="191">
                  <c:v>37.657905205467948</c:v>
                </c:pt>
                <c:pt idx="192">
                  <c:v>37.323336064356447</c:v>
                </c:pt>
                <c:pt idx="193">
                  <c:v>36.065165377743149</c:v>
                </c:pt>
                <c:pt idx="194">
                  <c:v>38.848128314228042</c:v>
                </c:pt>
                <c:pt idx="195">
                  <c:v>43.345114602366181</c:v>
                </c:pt>
                <c:pt idx="196">
                  <c:v>43.072793083151439</c:v>
                </c:pt>
                <c:pt idx="197">
                  <c:v>45.209167127896698</c:v>
                </c:pt>
                <c:pt idx="198">
                  <c:v>43.937479216784752</c:v>
                </c:pt>
                <c:pt idx="199">
                  <c:v>41.873354057672067</c:v>
                </c:pt>
                <c:pt idx="200">
                  <c:v>42.225805739936817</c:v>
                </c:pt>
                <c:pt idx="201">
                  <c:v>40.690213714594201</c:v>
                </c:pt>
                <c:pt idx="202">
                  <c:v>42.853849579472495</c:v>
                </c:pt>
                <c:pt idx="203">
                  <c:v>41.16132023334017</c:v>
                </c:pt>
                <c:pt idx="204">
                  <c:v>40.090288643828501</c:v>
                </c:pt>
                <c:pt idx="205">
                  <c:v>38.501435016077657</c:v>
                </c:pt>
                <c:pt idx="206">
                  <c:v>38.187211154904915</c:v>
                </c:pt>
                <c:pt idx="207">
                  <c:v>40.330245113996028</c:v>
                </c:pt>
                <c:pt idx="208">
                  <c:v>40.199529205750807</c:v>
                </c:pt>
                <c:pt idx="209">
                  <c:v>40.590646868571845</c:v>
                </c:pt>
                <c:pt idx="210">
                  <c:v>39.849917256014699</c:v>
                </c:pt>
                <c:pt idx="211">
                  <c:v>36.983980759889448</c:v>
                </c:pt>
                <c:pt idx="212">
                  <c:v>36.714013779397945</c:v>
                </c:pt>
                <c:pt idx="213">
                  <c:v>33.855180626111562</c:v>
                </c:pt>
                <c:pt idx="214">
                  <c:v>33.388457283109034</c:v>
                </c:pt>
                <c:pt idx="215">
                  <c:v>33.712549088266357</c:v>
                </c:pt>
                <c:pt idx="216">
                  <c:v>34.637134519710031</c:v>
                </c:pt>
                <c:pt idx="217">
                  <c:v>34.720077297755822</c:v>
                </c:pt>
                <c:pt idx="218">
                  <c:v>36.025262073363649</c:v>
                </c:pt>
                <c:pt idx="219">
                  <c:v>35.542028771574323</c:v>
                </c:pt>
                <c:pt idx="220">
                  <c:v>37.310926906946001</c:v>
                </c:pt>
                <c:pt idx="221">
                  <c:v>38.257949683749537</c:v>
                </c:pt>
                <c:pt idx="222">
                  <c:v>38.626922463285169</c:v>
                </c:pt>
                <c:pt idx="223">
                  <c:v>38.476761487475969</c:v>
                </c:pt>
                <c:pt idx="224">
                  <c:v>37.30562269958957</c:v>
                </c:pt>
                <c:pt idx="225">
                  <c:v>34.974352219177916</c:v>
                </c:pt>
                <c:pt idx="226">
                  <c:v>33.765326814200165</c:v>
                </c:pt>
                <c:pt idx="227">
                  <c:v>33.349020747959727</c:v>
                </c:pt>
                <c:pt idx="228">
                  <c:v>35.216648408364662</c:v>
                </c:pt>
                <c:pt idx="229">
                  <c:v>38.662549948697006</c:v>
                </c:pt>
                <c:pt idx="230">
                  <c:v>38.268264420391652</c:v>
                </c:pt>
                <c:pt idx="231">
                  <c:v>36.469937501230007</c:v>
                </c:pt>
                <c:pt idx="232">
                  <c:v>35.897705845403053</c:v>
                </c:pt>
                <c:pt idx="233">
                  <c:v>36.724538409073588</c:v>
                </c:pt>
                <c:pt idx="234">
                  <c:v>37.70190881525653</c:v>
                </c:pt>
                <c:pt idx="235">
                  <c:v>40.21172048203637</c:v>
                </c:pt>
                <c:pt idx="236">
                  <c:v>40.941350610974197</c:v>
                </c:pt>
                <c:pt idx="237">
                  <c:v>43.217525206916818</c:v>
                </c:pt>
                <c:pt idx="238">
                  <c:v>43.732321037464928</c:v>
                </c:pt>
                <c:pt idx="239">
                  <c:v>42.350493397837575</c:v>
                </c:pt>
                <c:pt idx="240">
                  <c:v>41.734767439131367</c:v>
                </c:pt>
                <c:pt idx="241">
                  <c:v>43.016687254011735</c:v>
                </c:pt>
                <c:pt idx="242">
                  <c:v>44.093986331552479</c:v>
                </c:pt>
                <c:pt idx="243">
                  <c:v>42.849429468605678</c:v>
                </c:pt>
                <c:pt idx="244">
                  <c:v>43.894562196050494</c:v>
                </c:pt>
                <c:pt idx="245">
                  <c:v>42.370245474715631</c:v>
                </c:pt>
                <c:pt idx="246">
                  <c:v>42.0138474573765</c:v>
                </c:pt>
                <c:pt idx="247">
                  <c:v>41.742309459396743</c:v>
                </c:pt>
                <c:pt idx="248">
                  <c:v>42.66882829793952</c:v>
                </c:pt>
                <c:pt idx="249">
                  <c:v>42.145833944735692</c:v>
                </c:pt>
                <c:pt idx="250">
                  <c:v>41.654186766717451</c:v>
                </c:pt>
                <c:pt idx="251">
                  <c:v>40.550011660629266</c:v>
                </c:pt>
                <c:pt idx="252">
                  <c:v>39.222068566873588</c:v>
                </c:pt>
                <c:pt idx="253">
                  <c:v>38.20624454521252</c:v>
                </c:pt>
                <c:pt idx="254">
                  <c:v>39.435781324849735</c:v>
                </c:pt>
                <c:pt idx="255">
                  <c:v>40.234871547270757</c:v>
                </c:pt>
                <c:pt idx="256">
                  <c:v>39.511042537640087</c:v>
                </c:pt>
                <c:pt idx="257">
                  <c:v>40.979298997702635</c:v>
                </c:pt>
                <c:pt idx="258">
                  <c:v>40.743566717498439</c:v>
                </c:pt>
                <c:pt idx="259">
                  <c:v>41.131597523343217</c:v>
                </c:pt>
                <c:pt idx="260">
                  <c:v>40.565927691024847</c:v>
                </c:pt>
                <c:pt idx="261">
                  <c:v>41.516564102190252</c:v>
                </c:pt>
                <c:pt idx="262">
                  <c:v>41.787712083161331</c:v>
                </c:pt>
                <c:pt idx="263">
                  <c:v>42.759830162617376</c:v>
                </c:pt>
                <c:pt idx="264">
                  <c:v>43.346081037770105</c:v>
                </c:pt>
                <c:pt idx="265">
                  <c:v>44.127795734168572</c:v>
                </c:pt>
                <c:pt idx="266">
                  <c:v>44.248441138177292</c:v>
                </c:pt>
                <c:pt idx="267">
                  <c:v>45.274571439144992</c:v>
                </c:pt>
                <c:pt idx="268">
                  <c:v>44.601954347953857</c:v>
                </c:pt>
                <c:pt idx="269">
                  <c:v>45.211425264176135</c:v>
                </c:pt>
                <c:pt idx="270">
                  <c:v>45.90818717593875</c:v>
                </c:pt>
                <c:pt idx="271">
                  <c:v>45.547267272498118</c:v>
                </c:pt>
                <c:pt idx="272">
                  <c:v>46.621321747137017</c:v>
                </c:pt>
                <c:pt idx="273">
                  <c:v>47.013834175661763</c:v>
                </c:pt>
                <c:pt idx="274">
                  <c:v>46.511983681143562</c:v>
                </c:pt>
                <c:pt idx="275">
                  <c:v>47.005134331274348</c:v>
                </c:pt>
                <c:pt idx="276">
                  <c:v>48.960785046434715</c:v>
                </c:pt>
                <c:pt idx="277">
                  <c:v>49.448221493468203</c:v>
                </c:pt>
                <c:pt idx="278">
                  <c:v>48.667178409807967</c:v>
                </c:pt>
                <c:pt idx="279">
                  <c:v>48.257389896885009</c:v>
                </c:pt>
                <c:pt idx="280">
                  <c:v>49.310208322107314</c:v>
                </c:pt>
                <c:pt idx="281">
                  <c:v>49.48707526294254</c:v>
                </c:pt>
                <c:pt idx="282">
                  <c:v>49.505624340655892</c:v>
                </c:pt>
                <c:pt idx="283">
                  <c:v>49.963910689477629</c:v>
                </c:pt>
                <c:pt idx="284">
                  <c:v>49.977292073007355</c:v>
                </c:pt>
                <c:pt idx="285">
                  <c:v>49.54600564245137</c:v>
                </c:pt>
                <c:pt idx="286">
                  <c:v>49.002719045810395</c:v>
                </c:pt>
                <c:pt idx="287">
                  <c:v>49.919156505822194</c:v>
                </c:pt>
                <c:pt idx="288">
                  <c:v>50.500538031570926</c:v>
                </c:pt>
                <c:pt idx="289">
                  <c:v>51.757906279040192</c:v>
                </c:pt>
                <c:pt idx="290">
                  <c:v>52.40629032042213</c:v>
                </c:pt>
                <c:pt idx="291">
                  <c:v>52.239019778438873</c:v>
                </c:pt>
                <c:pt idx="292">
                  <c:v>51.937178058283479</c:v>
                </c:pt>
                <c:pt idx="293">
                  <c:v>52.14536192055192</c:v>
                </c:pt>
                <c:pt idx="294">
                  <c:v>51.331796700637305</c:v>
                </c:pt>
                <c:pt idx="295">
                  <c:v>52.011701432977468</c:v>
                </c:pt>
                <c:pt idx="296">
                  <c:v>51.602889792136828</c:v>
                </c:pt>
                <c:pt idx="297">
                  <c:v>61.836379982354799</c:v>
                </c:pt>
                <c:pt idx="298">
                  <c:v>60.791526312268495</c:v>
                </c:pt>
                <c:pt idx="299">
                  <c:v>55.559458537527277</c:v>
                </c:pt>
                <c:pt idx="300">
                  <c:v>57.038598450634936</c:v>
                </c:pt>
                <c:pt idx="301">
                  <c:v>56.270500367237922</c:v>
                </c:pt>
                <c:pt idx="302">
                  <c:v>56.312357006132771</c:v>
                </c:pt>
                <c:pt idx="303">
                  <c:v>55.1964720957411</c:v>
                </c:pt>
                <c:pt idx="304">
                  <c:v>54.485591526131813</c:v>
                </c:pt>
                <c:pt idx="305">
                  <c:v>53.923273670045418</c:v>
                </c:pt>
                <c:pt idx="306">
                  <c:v>53.527076572373588</c:v>
                </c:pt>
                <c:pt idx="307">
                  <c:v>53.409788242071798</c:v>
                </c:pt>
                <c:pt idx="308">
                  <c:v>53.452255201876298</c:v>
                </c:pt>
                <c:pt idx="309">
                  <c:v>52.639566444462119</c:v>
                </c:pt>
                <c:pt idx="310">
                  <c:v>52.604680347855258</c:v>
                </c:pt>
                <c:pt idx="311">
                  <c:v>52.7852517424976</c:v>
                </c:pt>
                <c:pt idx="312">
                  <c:v>53.110520187838695</c:v>
                </c:pt>
                <c:pt idx="313">
                  <c:v>52.808930524617033</c:v>
                </c:pt>
                <c:pt idx="314">
                  <c:v>52.841819825612454</c:v>
                </c:pt>
                <c:pt idx="315">
                  <c:v>52.780129837030472</c:v>
                </c:pt>
                <c:pt idx="316">
                  <c:v>52.582304777980056</c:v>
                </c:pt>
                <c:pt idx="317">
                  <c:v>53.195176873558424</c:v>
                </c:pt>
                <c:pt idx="318">
                  <c:v>53.485638841146695</c:v>
                </c:pt>
                <c:pt idx="319">
                  <c:v>53.269880401476591</c:v>
                </c:pt>
                <c:pt idx="320">
                  <c:v>53.279771939972981</c:v>
                </c:pt>
                <c:pt idx="321">
                  <c:v>53.412707170044385</c:v>
                </c:pt>
                <c:pt idx="322">
                  <c:v>52.859593174436114</c:v>
                </c:pt>
                <c:pt idx="323">
                  <c:v>53.535960621835926</c:v>
                </c:pt>
                <c:pt idx="324">
                  <c:v>53.108785078608847</c:v>
                </c:pt>
                <c:pt idx="325">
                  <c:v>53.314717405436731</c:v>
                </c:pt>
                <c:pt idx="326">
                  <c:v>53.527983778987902</c:v>
                </c:pt>
                <c:pt idx="327">
                  <c:v>53.29069105408135</c:v>
                </c:pt>
                <c:pt idx="328">
                  <c:v>54.068232392036485</c:v>
                </c:pt>
                <c:pt idx="329">
                  <c:v>53.305068889862568</c:v>
                </c:pt>
                <c:pt idx="330">
                  <c:v>54.073006450100934</c:v>
                </c:pt>
                <c:pt idx="331">
                  <c:v>54.356129799534827</c:v>
                </c:pt>
                <c:pt idx="332">
                  <c:v>59.524702171091107</c:v>
                </c:pt>
                <c:pt idx="333">
                  <c:v>32.300745221709548</c:v>
                </c:pt>
                <c:pt idx="334">
                  <c:v>43.904205620369275</c:v>
                </c:pt>
                <c:pt idx="335">
                  <c:v>62.570112563204596</c:v>
                </c:pt>
                <c:pt idx="336">
                  <c:v>61.002206007618021</c:v>
                </c:pt>
                <c:pt idx="337">
                  <c:v>47.079141492758382</c:v>
                </c:pt>
                <c:pt idx="338">
                  <c:v>51.533587463716472</c:v>
                </c:pt>
                <c:pt idx="339">
                  <c:v>59.445713896106213</c:v>
                </c:pt>
                <c:pt idx="340">
                  <c:v>50.932122677966944</c:v>
                </c:pt>
                <c:pt idx="341">
                  <c:v>54.591560902191304</c:v>
                </c:pt>
                <c:pt idx="342">
                  <c:v>59.142829075259684</c:v>
                </c:pt>
                <c:pt idx="343">
                  <c:v>61.908725789398545</c:v>
                </c:pt>
                <c:pt idx="344">
                  <c:v>61.667939778120541</c:v>
                </c:pt>
                <c:pt idx="345">
                  <c:v>62.268501148763988</c:v>
                </c:pt>
                <c:pt idx="346">
                  <c:v>60.856132671351929</c:v>
                </c:pt>
                <c:pt idx="347">
                  <c:v>62.064004674444682</c:v>
                </c:pt>
                <c:pt idx="348">
                  <c:v>57.878245826773657</c:v>
                </c:pt>
                <c:pt idx="349">
                  <c:v>58.740626223192251</c:v>
                </c:pt>
                <c:pt idx="350">
                  <c:v>60.202415959026879</c:v>
                </c:pt>
                <c:pt idx="351">
                  <c:v>60.297098563914709</c:v>
                </c:pt>
                <c:pt idx="352">
                  <c:v>61.202133347278419</c:v>
                </c:pt>
                <c:pt idx="353">
                  <c:v>56.594988431685593</c:v>
                </c:pt>
                <c:pt idx="354">
                  <c:v>55.654677738308528</c:v>
                </c:pt>
                <c:pt idx="355">
                  <c:v>56.492945451384017</c:v>
                </c:pt>
                <c:pt idx="356">
                  <c:v>50.324850400446053</c:v>
                </c:pt>
                <c:pt idx="357">
                  <c:v>49.923255096312928</c:v>
                </c:pt>
                <c:pt idx="358">
                  <c:v>33.497705501438446</c:v>
                </c:pt>
                <c:pt idx="359">
                  <c:v>23.803089851068336</c:v>
                </c:pt>
                <c:pt idx="360">
                  <c:v>33.195026596721377</c:v>
                </c:pt>
                <c:pt idx="361">
                  <c:v>57.709674149389066</c:v>
                </c:pt>
                <c:pt idx="362">
                  <c:v>46.908692704217366</c:v>
                </c:pt>
                <c:pt idx="363">
                  <c:v>44.565040683583057</c:v>
                </c:pt>
                <c:pt idx="364">
                  <c:v>50.124307962215489</c:v>
                </c:pt>
                <c:pt idx="365">
                  <c:v>56.675425962438936</c:v>
                </c:pt>
                <c:pt idx="366">
                  <c:v>54.63041440597074</c:v>
                </c:pt>
                <c:pt idx="367">
                  <c:v>55.038540200241364</c:v>
                </c:pt>
                <c:pt idx="368">
                  <c:v>53.118011909401574</c:v>
                </c:pt>
                <c:pt idx="369">
                  <c:v>38.685824394674121</c:v>
                </c:pt>
                <c:pt idx="370">
                  <c:v>44.210349178504089</c:v>
                </c:pt>
                <c:pt idx="371">
                  <c:v>39.761877347700022</c:v>
                </c:pt>
                <c:pt idx="372">
                  <c:v>45.399051728619106</c:v>
                </c:pt>
                <c:pt idx="373">
                  <c:v>49.341707998045422</c:v>
                </c:pt>
                <c:pt idx="374">
                  <c:v>59.886771760962958</c:v>
                </c:pt>
                <c:pt idx="375">
                  <c:v>57.176223066755689</c:v>
                </c:pt>
                <c:pt idx="376">
                  <c:v>56.690014612365154</c:v>
                </c:pt>
                <c:pt idx="377">
                  <c:v>58.90500968272687</c:v>
                </c:pt>
                <c:pt idx="378">
                  <c:v>55.958026810473996</c:v>
                </c:pt>
                <c:pt idx="379">
                  <c:v>51.197453250354705</c:v>
                </c:pt>
                <c:pt idx="380">
                  <c:v>51.960094171862472</c:v>
                </c:pt>
                <c:pt idx="381">
                  <c:v>51.864201117006374</c:v>
                </c:pt>
                <c:pt idx="382">
                  <c:v>54.167345036725528</c:v>
                </c:pt>
                <c:pt idx="383">
                  <c:v>61.002418091734533</c:v>
                </c:pt>
                <c:pt idx="384">
                  <c:v>59.278455072473648</c:v>
                </c:pt>
                <c:pt idx="385">
                  <c:v>60.69392856202645</c:v>
                </c:pt>
                <c:pt idx="386">
                  <c:v>31.205501812473884</c:v>
                </c:pt>
                <c:pt idx="387">
                  <c:v>62.593330003292678</c:v>
                </c:pt>
                <c:pt idx="388">
                  <c:v>11.081610738666711</c:v>
                </c:pt>
                <c:pt idx="389">
                  <c:v>52.218507671450197</c:v>
                </c:pt>
                <c:pt idx="390">
                  <c:v>62.068677991191663</c:v>
                </c:pt>
                <c:pt idx="391">
                  <c:v>56.76046478860097</c:v>
                </c:pt>
                <c:pt idx="392">
                  <c:v>62.629967590150656</c:v>
                </c:pt>
                <c:pt idx="393">
                  <c:v>61.564673273828831</c:v>
                </c:pt>
                <c:pt idx="394">
                  <c:v>56.052961926981254</c:v>
                </c:pt>
                <c:pt idx="395">
                  <c:v>55.405012849622985</c:v>
                </c:pt>
                <c:pt idx="396">
                  <c:v>60.462950530360388</c:v>
                </c:pt>
                <c:pt idx="397">
                  <c:v>57.137979867258203</c:v>
                </c:pt>
                <c:pt idx="398">
                  <c:v>56.076990064600025</c:v>
                </c:pt>
                <c:pt idx="399">
                  <c:v>58.94222636174144</c:v>
                </c:pt>
                <c:pt idx="400">
                  <c:v>59.869712671732799</c:v>
                </c:pt>
                <c:pt idx="401">
                  <c:v>58.528171484861062</c:v>
                </c:pt>
                <c:pt idx="402">
                  <c:v>55.480282398964484</c:v>
                </c:pt>
                <c:pt idx="403">
                  <c:v>57.523294865367788</c:v>
                </c:pt>
                <c:pt idx="404">
                  <c:v>57.602161698325737</c:v>
                </c:pt>
                <c:pt idx="405">
                  <c:v>57.01356639674394</c:v>
                </c:pt>
                <c:pt idx="406">
                  <c:v>59.218280994167714</c:v>
                </c:pt>
                <c:pt idx="407">
                  <c:v>60.525584079344895</c:v>
                </c:pt>
                <c:pt idx="408">
                  <c:v>60.085028523428136</c:v>
                </c:pt>
                <c:pt idx="409">
                  <c:v>55.368255099480351</c:v>
                </c:pt>
                <c:pt idx="410">
                  <c:v>58.011908936684925</c:v>
                </c:pt>
                <c:pt idx="411">
                  <c:v>56.721343748329112</c:v>
                </c:pt>
                <c:pt idx="412">
                  <c:v>55.551601204730645</c:v>
                </c:pt>
                <c:pt idx="413">
                  <c:v>50.699780462776253</c:v>
                </c:pt>
                <c:pt idx="414">
                  <c:v>54.231512984462881</c:v>
                </c:pt>
                <c:pt idx="415">
                  <c:v>49.935732652297844</c:v>
                </c:pt>
                <c:pt idx="416">
                  <c:v>56.896070127093004</c:v>
                </c:pt>
                <c:pt idx="417">
                  <c:v>51.756782422382742</c:v>
                </c:pt>
                <c:pt idx="418">
                  <c:v>54.662428316365542</c:v>
                </c:pt>
                <c:pt idx="419">
                  <c:v>54.810580579399307</c:v>
                </c:pt>
                <c:pt idx="420">
                  <c:v>43.607409756167002</c:v>
                </c:pt>
                <c:pt idx="421">
                  <c:v>43.56689014054718</c:v>
                </c:pt>
                <c:pt idx="422">
                  <c:v>46.780501789196954</c:v>
                </c:pt>
                <c:pt idx="423">
                  <c:v>54.01964081064456</c:v>
                </c:pt>
                <c:pt idx="424">
                  <c:v>51.096985176533074</c:v>
                </c:pt>
                <c:pt idx="425">
                  <c:v>51.130935894249589</c:v>
                </c:pt>
                <c:pt idx="426">
                  <c:v>46.03012982687352</c:v>
                </c:pt>
                <c:pt idx="427">
                  <c:v>53.44771020587693</c:v>
                </c:pt>
                <c:pt idx="428">
                  <c:v>56.995079346732467</c:v>
                </c:pt>
                <c:pt idx="429">
                  <c:v>58.398360251878515</c:v>
                </c:pt>
                <c:pt idx="430">
                  <c:v>59.953096031721948</c:v>
                </c:pt>
                <c:pt idx="431">
                  <c:v>56.768246113592063</c:v>
                </c:pt>
                <c:pt idx="432">
                  <c:v>55.753238010803834</c:v>
                </c:pt>
                <c:pt idx="433">
                  <c:v>61.36310180404989</c:v>
                </c:pt>
                <c:pt idx="434">
                  <c:v>60.960592696021052</c:v>
                </c:pt>
                <c:pt idx="435">
                  <c:v>61.169957465711349</c:v>
                </c:pt>
                <c:pt idx="436">
                  <c:v>61.245504448528649</c:v>
                </c:pt>
                <c:pt idx="437">
                  <c:v>61.08479408088693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4-4A85-A976-3278E6850450}"/>
            </c:ext>
          </c:extLst>
        </c:ser>
        <c:ser>
          <c:idx val="0"/>
          <c:order val="2"/>
          <c:tx>
            <c:strRef>
              <c:f>'020C'!$AB$12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91.956314819410906</c:v>
                </c:pt>
                <c:pt idx="3">
                  <c:v>97.81</c:v>
                </c:pt>
                <c:pt idx="4">
                  <c:v>97.183657606090151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26.161031054393177</c:v>
                </c:pt>
                <c:pt idx="22">
                  <c:v>90.32101461074248</c:v>
                </c:pt>
                <c:pt idx="23">
                  <c:v>97.420889957370633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94.498587853749029</c:v>
                </c:pt>
                <c:pt idx="35">
                  <c:v>97.81</c:v>
                </c:pt>
                <c:pt idx="36">
                  <c:v>7.8381367207566086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97.294025876848366</c:v>
                </c:pt>
                <c:pt idx="51">
                  <c:v>97.81</c:v>
                </c:pt>
                <c:pt idx="52">
                  <c:v>97.227692409751512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97.81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97.81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97.81</c:v>
                </c:pt>
                <c:pt idx="101">
                  <c:v>97.81</c:v>
                </c:pt>
                <c:pt idx="102">
                  <c:v>97.81</c:v>
                </c:pt>
                <c:pt idx="103">
                  <c:v>97.81</c:v>
                </c:pt>
                <c:pt idx="104">
                  <c:v>88.25579230061588</c:v>
                </c:pt>
                <c:pt idx="105">
                  <c:v>73.246811159239428</c:v>
                </c:pt>
                <c:pt idx="106">
                  <c:v>67.971722866173309</c:v>
                </c:pt>
                <c:pt idx="107">
                  <c:v>69.643129349370298</c:v>
                </c:pt>
                <c:pt idx="108">
                  <c:v>64.272215890576618</c:v>
                </c:pt>
                <c:pt idx="109">
                  <c:v>63.412502070109589</c:v>
                </c:pt>
                <c:pt idx="110">
                  <c:v>67.859331379939675</c:v>
                </c:pt>
                <c:pt idx="111">
                  <c:v>72.888549028779238</c:v>
                </c:pt>
                <c:pt idx="112">
                  <c:v>65.361190349876765</c:v>
                </c:pt>
                <c:pt idx="113">
                  <c:v>60.037106841205414</c:v>
                </c:pt>
                <c:pt idx="114">
                  <c:v>61.816160143350125</c:v>
                </c:pt>
                <c:pt idx="115">
                  <c:v>65.840097847296789</c:v>
                </c:pt>
                <c:pt idx="116">
                  <c:v>56.150693836248131</c:v>
                </c:pt>
                <c:pt idx="117">
                  <c:v>62.598156032385688</c:v>
                </c:pt>
                <c:pt idx="118">
                  <c:v>57.081056585601601</c:v>
                </c:pt>
                <c:pt idx="119">
                  <c:v>56.043822341914804</c:v>
                </c:pt>
                <c:pt idx="120">
                  <c:v>56.626210634440923</c:v>
                </c:pt>
                <c:pt idx="121">
                  <c:v>48.423452409389746</c:v>
                </c:pt>
                <c:pt idx="122">
                  <c:v>52.462992345076728</c:v>
                </c:pt>
                <c:pt idx="123">
                  <c:v>54.361048195132057</c:v>
                </c:pt>
                <c:pt idx="124">
                  <c:v>57.743533761073536</c:v>
                </c:pt>
                <c:pt idx="125">
                  <c:v>57.849966553516516</c:v>
                </c:pt>
                <c:pt idx="126">
                  <c:v>61.500935448840657</c:v>
                </c:pt>
                <c:pt idx="127">
                  <c:v>60.729898261183095</c:v>
                </c:pt>
                <c:pt idx="128">
                  <c:v>60.315152764266372</c:v>
                </c:pt>
                <c:pt idx="129">
                  <c:v>58.556494400599433</c:v>
                </c:pt>
                <c:pt idx="130">
                  <c:v>57.356393352452159</c:v>
                </c:pt>
                <c:pt idx="131">
                  <c:v>57.651156019681437</c:v>
                </c:pt>
                <c:pt idx="132">
                  <c:v>59.827338191012821</c:v>
                </c:pt>
                <c:pt idx="133">
                  <c:v>60.592459458023889</c:v>
                </c:pt>
                <c:pt idx="134">
                  <c:v>59.496997506992074</c:v>
                </c:pt>
                <c:pt idx="135">
                  <c:v>57.994919647769194</c:v>
                </c:pt>
                <c:pt idx="136">
                  <c:v>53.187961891596956</c:v>
                </c:pt>
                <c:pt idx="137">
                  <c:v>53.091014788525598</c:v>
                </c:pt>
                <c:pt idx="138">
                  <c:v>55.401555459460326</c:v>
                </c:pt>
                <c:pt idx="139">
                  <c:v>55.142316149061344</c:v>
                </c:pt>
                <c:pt idx="140">
                  <c:v>57.019878856655076</c:v>
                </c:pt>
                <c:pt idx="141">
                  <c:v>57.711917355086285</c:v>
                </c:pt>
                <c:pt idx="142">
                  <c:v>58.826863874963536</c:v>
                </c:pt>
                <c:pt idx="143">
                  <c:v>57.542452694113884</c:v>
                </c:pt>
                <c:pt idx="144">
                  <c:v>58.819312891095223</c:v>
                </c:pt>
                <c:pt idx="145">
                  <c:v>52.544783874904383</c:v>
                </c:pt>
                <c:pt idx="146">
                  <c:v>56.453846340339965</c:v>
                </c:pt>
                <c:pt idx="147">
                  <c:v>50.551835075078017</c:v>
                </c:pt>
                <c:pt idx="148">
                  <c:v>38.20536318334031</c:v>
                </c:pt>
                <c:pt idx="149">
                  <c:v>57.229017233762711</c:v>
                </c:pt>
                <c:pt idx="150">
                  <c:v>53.356735040775177</c:v>
                </c:pt>
                <c:pt idx="151">
                  <c:v>54.607904540628439</c:v>
                </c:pt>
                <c:pt idx="152">
                  <c:v>53.942800479173712</c:v>
                </c:pt>
                <c:pt idx="153">
                  <c:v>56.767081914867973</c:v>
                </c:pt>
                <c:pt idx="154">
                  <c:v>55.215139670349387</c:v>
                </c:pt>
                <c:pt idx="155">
                  <c:v>59.009172066761494</c:v>
                </c:pt>
                <c:pt idx="156">
                  <c:v>62.938266630416514</c:v>
                </c:pt>
                <c:pt idx="157">
                  <c:v>65.767904463328051</c:v>
                </c:pt>
                <c:pt idx="158">
                  <c:v>62.823335971471764</c:v>
                </c:pt>
                <c:pt idx="159">
                  <c:v>60.94317928230042</c:v>
                </c:pt>
                <c:pt idx="160">
                  <c:v>60.309032673665868</c:v>
                </c:pt>
                <c:pt idx="161">
                  <c:v>62.494702342495927</c:v>
                </c:pt>
                <c:pt idx="162">
                  <c:v>56.754083996436009</c:v>
                </c:pt>
                <c:pt idx="163">
                  <c:v>56.165421385485139</c:v>
                </c:pt>
                <c:pt idx="164">
                  <c:v>53.515246672364185</c:v>
                </c:pt>
                <c:pt idx="165">
                  <c:v>56.170778653928508</c:v>
                </c:pt>
                <c:pt idx="166">
                  <c:v>55.412173913499544</c:v>
                </c:pt>
                <c:pt idx="167">
                  <c:v>56.881858845575053</c:v>
                </c:pt>
                <c:pt idx="168">
                  <c:v>55.312558615739611</c:v>
                </c:pt>
                <c:pt idx="169">
                  <c:v>53.882351880276225</c:v>
                </c:pt>
                <c:pt idx="170">
                  <c:v>55.958458503335038</c:v>
                </c:pt>
                <c:pt idx="171">
                  <c:v>58.00385932265889</c:v>
                </c:pt>
                <c:pt idx="172">
                  <c:v>56.435718434341986</c:v>
                </c:pt>
                <c:pt idx="173">
                  <c:v>57.464657873357716</c:v>
                </c:pt>
                <c:pt idx="174">
                  <c:v>56.211630332355142</c:v>
                </c:pt>
                <c:pt idx="175">
                  <c:v>56.940261550930572</c:v>
                </c:pt>
                <c:pt idx="176">
                  <c:v>56.743365584523602</c:v>
                </c:pt>
                <c:pt idx="177">
                  <c:v>59.523083929540967</c:v>
                </c:pt>
                <c:pt idx="178">
                  <c:v>58.61427753223834</c:v>
                </c:pt>
                <c:pt idx="179">
                  <c:v>58.976478520317357</c:v>
                </c:pt>
                <c:pt idx="180">
                  <c:v>56.982962667872336</c:v>
                </c:pt>
                <c:pt idx="181">
                  <c:v>57.489996370137824</c:v>
                </c:pt>
                <c:pt idx="182">
                  <c:v>58.043787911609634</c:v>
                </c:pt>
                <c:pt idx="183">
                  <c:v>60.539449555397475</c:v>
                </c:pt>
                <c:pt idx="184">
                  <c:v>60.372680587954221</c:v>
                </c:pt>
                <c:pt idx="185">
                  <c:v>60.293072633178099</c:v>
                </c:pt>
                <c:pt idx="186">
                  <c:v>62.771946199774092</c:v>
                </c:pt>
                <c:pt idx="187">
                  <c:v>65.355929099202413</c:v>
                </c:pt>
                <c:pt idx="188">
                  <c:v>68.865814415344161</c:v>
                </c:pt>
                <c:pt idx="189">
                  <c:v>59.099842874488459</c:v>
                </c:pt>
                <c:pt idx="190">
                  <c:v>59.836390550852286</c:v>
                </c:pt>
                <c:pt idx="191">
                  <c:v>59.049147384737672</c:v>
                </c:pt>
                <c:pt idx="192">
                  <c:v>59.418880992457829</c:v>
                </c:pt>
                <c:pt idx="193">
                  <c:v>60.801978782561946</c:v>
                </c:pt>
                <c:pt idx="194">
                  <c:v>57.726519088732886</c:v>
                </c:pt>
                <c:pt idx="195">
                  <c:v>52.60201589244943</c:v>
                </c:pt>
                <c:pt idx="196">
                  <c:v>52.919178459191841</c:v>
                </c:pt>
                <c:pt idx="197">
                  <c:v>50.401847357128204</c:v>
                </c:pt>
                <c:pt idx="198">
                  <c:v>51.908520492913659</c:v>
                </c:pt>
                <c:pt idx="199">
                  <c:v>54.304566831995871</c:v>
                </c:pt>
                <c:pt idx="200">
                  <c:v>53.899356254346323</c:v>
                </c:pt>
                <c:pt idx="201">
                  <c:v>55.654228607068276</c:v>
                </c:pt>
                <c:pt idx="202">
                  <c:v>53.17344667243745</c:v>
                </c:pt>
                <c:pt idx="203">
                  <c:v>55.118702059504329</c:v>
                </c:pt>
                <c:pt idx="204">
                  <c:v>56.332783695316579</c:v>
                </c:pt>
                <c:pt idx="205">
                  <c:v>58.113006540029893</c:v>
                </c:pt>
                <c:pt idx="206">
                  <c:v>58.462410730700668</c:v>
                </c:pt>
                <c:pt idx="207">
                  <c:v>56.061822175691766</c:v>
                </c:pt>
                <c:pt idx="208">
                  <c:v>56.209500433801423</c:v>
                </c:pt>
                <c:pt idx="209">
                  <c:v>55.767104322154083</c:v>
                </c:pt>
                <c:pt idx="210">
                  <c:v>56.603635136440218</c:v>
                </c:pt>
                <c:pt idx="211">
                  <c:v>59.79304174408098</c:v>
                </c:pt>
                <c:pt idx="212">
                  <c:v>60.090098065617426</c:v>
                </c:pt>
                <c:pt idx="213">
                  <c:v>63.2070890189501</c:v>
                </c:pt>
                <c:pt idx="214">
                  <c:v>63.711637516731201</c:v>
                </c:pt>
                <c:pt idx="215">
                  <c:v>63.361392966149261</c:v>
                </c:pt>
                <c:pt idx="216">
                  <c:v>62.359276612464697</c:v>
                </c:pt>
                <c:pt idx="217">
                  <c:v>62.26915484874182</c:v>
                </c:pt>
                <c:pt idx="218">
                  <c:v>60.845666166316761</c:v>
                </c:pt>
                <c:pt idx="219">
                  <c:v>61.37391262581049</c:v>
                </c:pt>
                <c:pt idx="220">
                  <c:v>59.432577979511443</c:v>
                </c:pt>
                <c:pt idx="221">
                  <c:v>58.383824428754636</c:v>
                </c:pt>
                <c:pt idx="222">
                  <c:v>57.973235733784577</c:v>
                </c:pt>
                <c:pt idx="223">
                  <c:v>58.140472624993876</c:v>
                </c:pt>
                <c:pt idx="224">
                  <c:v>59.438432306810682</c:v>
                </c:pt>
                <c:pt idx="225">
                  <c:v>61.99262958335035</c:v>
                </c:pt>
                <c:pt idx="226">
                  <c:v>63.304307901453178</c:v>
                </c:pt>
                <c:pt idx="227">
                  <c:v>63.754222154411586</c:v>
                </c:pt>
                <c:pt idx="228">
                  <c:v>61.728783650288975</c:v>
                </c:pt>
                <c:pt idx="229">
                  <c:v>57.933528293529243</c:v>
                </c:pt>
                <c:pt idx="230">
                  <c:v>58.372361898988402</c:v>
                </c:pt>
                <c:pt idx="231">
                  <c:v>60.358222514035177</c:v>
                </c:pt>
                <c:pt idx="232">
                  <c:v>60.985249127930565</c:v>
                </c:pt>
                <c:pt idx="233">
                  <c:v>60.078527096843075</c:v>
                </c:pt>
                <c:pt idx="234">
                  <c:v>59.000454419952227</c:v>
                </c:pt>
                <c:pt idx="235">
                  <c:v>56.195734512305627</c:v>
                </c:pt>
                <c:pt idx="236">
                  <c:v>55.369051830772293</c:v>
                </c:pt>
                <c:pt idx="237">
                  <c:v>52.750740772162416</c:v>
                </c:pt>
                <c:pt idx="238">
                  <c:v>52.149273421947683</c:v>
                </c:pt>
                <c:pt idx="239">
                  <c:v>53.755637929312343</c:v>
                </c:pt>
                <c:pt idx="240">
                  <c:v>54.463488424868828</c:v>
                </c:pt>
                <c:pt idx="241">
                  <c:v>52.984397570363555</c:v>
                </c:pt>
                <c:pt idx="242">
                  <c:v>51.724443470023033</c:v>
                </c:pt>
                <c:pt idx="243">
                  <c:v>53.178573368189241</c:v>
                </c:pt>
                <c:pt idx="244">
                  <c:v>51.958934412329612</c:v>
                </c:pt>
                <c:pt idx="245">
                  <c:v>53.732853313877015</c:v>
                </c:pt>
                <c:pt idx="246">
                  <c:v>54.143223986042109</c:v>
                </c:pt>
                <c:pt idx="247">
                  <c:v>54.454845617978009</c:v>
                </c:pt>
                <c:pt idx="248">
                  <c:v>53.387825714080819</c:v>
                </c:pt>
                <c:pt idx="249">
                  <c:v>53.991432274097519</c:v>
                </c:pt>
                <c:pt idx="250">
                  <c:v>54.555788336711295</c:v>
                </c:pt>
                <c:pt idx="251">
                  <c:v>55.813141071589328</c:v>
                </c:pt>
                <c:pt idx="252">
                  <c:v>57.30846490399373</c:v>
                </c:pt>
                <c:pt idx="253">
                  <c:v>58.441269841326616</c:v>
                </c:pt>
                <c:pt idx="254">
                  <c:v>57.068966758063169</c:v>
                </c:pt>
                <c:pt idx="255">
                  <c:v>56.169589065604534</c:v>
                </c:pt>
                <c:pt idx="256">
                  <c:v>56.984523374925324</c:v>
                </c:pt>
                <c:pt idx="257">
                  <c:v>55.325900374215834</c:v>
                </c:pt>
                <c:pt idx="258">
                  <c:v>55.593700688456018</c:v>
                </c:pt>
                <c:pt idx="259">
                  <c:v>55.152561063684068</c:v>
                </c:pt>
                <c:pt idx="260">
                  <c:v>55.795111429309962</c:v>
                </c:pt>
                <c:pt idx="261">
                  <c:v>54.71325060949107</c:v>
                </c:pt>
                <c:pt idx="262">
                  <c:v>54.402802089411864</c:v>
                </c:pt>
                <c:pt idx="263">
                  <c:v>53.282440317344594</c:v>
                </c:pt>
                <c:pt idx="264">
                  <c:v>52.600888506910131</c:v>
                </c:pt>
                <c:pt idx="265">
                  <c:v>51.68463035009691</c:v>
                </c:pt>
                <c:pt idx="266">
                  <c:v>51.54242099400021</c:v>
                </c:pt>
                <c:pt idx="267">
                  <c:v>50.323653050975096</c:v>
                </c:pt>
                <c:pt idx="268">
                  <c:v>51.124437260321486</c:v>
                </c:pt>
                <c:pt idx="269">
                  <c:v>50.399148835896057</c:v>
                </c:pt>
                <c:pt idx="270">
                  <c:v>49.56231218006112</c:v>
                </c:pt>
                <c:pt idx="271">
                  <c:v>49.996845762729052</c:v>
                </c:pt>
                <c:pt idx="272">
                  <c:v>48.696711560318938</c:v>
                </c:pt>
                <c:pt idx="273">
                  <c:v>48.216090628145793</c:v>
                </c:pt>
                <c:pt idx="274">
                  <c:v>48.830051596139256</c:v>
                </c:pt>
                <c:pt idx="275">
                  <c:v>48.22677690849649</c:v>
                </c:pt>
                <c:pt idx="276">
                  <c:v>45.782739457468821</c:v>
                </c:pt>
                <c:pt idx="277">
                  <c:v>45.15917354612413</c:v>
                </c:pt>
                <c:pt idx="278">
                  <c:v>46.15538568277502</c:v>
                </c:pt>
                <c:pt idx="279">
                  <c:v>46.671947371894738</c:v>
                </c:pt>
                <c:pt idx="280">
                  <c:v>45.336369096305354</c:v>
                </c:pt>
                <c:pt idx="281">
                  <c:v>45.109196070940122</c:v>
                </c:pt>
                <c:pt idx="282">
                  <c:v>45.085321926175233</c:v>
                </c:pt>
                <c:pt idx="283">
                  <c:v>44.49242331509079</c:v>
                </c:pt>
                <c:pt idx="284">
                  <c:v>44.475021549190622</c:v>
                </c:pt>
                <c:pt idx="285">
                  <c:v>45.033315363670063</c:v>
                </c:pt>
                <c:pt idx="286">
                  <c:v>45.729338544074885</c:v>
                </c:pt>
                <c:pt idx="287">
                  <c:v>44.550586004190414</c:v>
                </c:pt>
                <c:pt idx="288">
                  <c:v>43.79039422153015</c:v>
                </c:pt>
                <c:pt idx="289">
                  <c:v>42.109105978098896</c:v>
                </c:pt>
                <c:pt idx="290">
                  <c:v>41.219774365711075</c:v>
                </c:pt>
                <c:pt idx="291">
                  <c:v>41.450787073622095</c:v>
                </c:pt>
                <c:pt idx="292">
                  <c:v>41.864843215489451</c:v>
                </c:pt>
                <c:pt idx="293">
                  <c:v>41.5796454182791</c:v>
                </c:pt>
                <c:pt idx="294">
                  <c:v>42.684955071174606</c:v>
                </c:pt>
                <c:pt idx="295">
                  <c:v>41.762944011055815</c:v>
                </c:pt>
                <c:pt idx="296">
                  <c:v>42.319356123827824</c:v>
                </c:pt>
                <c:pt idx="297">
                  <c:v>23.57569325931923</c:v>
                </c:pt>
                <c:pt idx="298">
                  <c:v>26.697757073956012</c:v>
                </c:pt>
                <c:pt idx="299">
                  <c:v>36.609217743631497</c:v>
                </c:pt>
                <c:pt idx="300">
                  <c:v>34.217577373627662</c:v>
                </c:pt>
                <c:pt idx="301">
                  <c:v>35.483152451365541</c:v>
                </c:pt>
                <c:pt idx="302">
                  <c:v>35.415581544441466</c:v>
                </c:pt>
                <c:pt idx="303">
                  <c:v>37.169474710298907</c:v>
                </c:pt>
                <c:pt idx="304">
                  <c:v>38.241516662416593</c:v>
                </c:pt>
                <c:pt idx="305">
                  <c:v>39.068318019009844</c:v>
                </c:pt>
                <c:pt idx="306">
                  <c:v>39.640734706924526</c:v>
                </c:pt>
                <c:pt idx="307">
                  <c:v>39.808683688620491</c:v>
                </c:pt>
                <c:pt idx="308">
                  <c:v>39.747951205284338</c:v>
                </c:pt>
                <c:pt idx="309">
                  <c:v>40.895681574009615</c:v>
                </c:pt>
                <c:pt idx="310">
                  <c:v>40.944294229426276</c:v>
                </c:pt>
                <c:pt idx="311">
                  <c:v>40.692111313833927</c:v>
                </c:pt>
                <c:pt idx="312">
                  <c:v>40.234238808296631</c:v>
                </c:pt>
                <c:pt idx="313">
                  <c:v>40.658937587671488</c:v>
                </c:pt>
                <c:pt idx="314">
                  <c:v>40.612819370922274</c:v>
                </c:pt>
                <c:pt idx="315">
                  <c:v>40.699283837417397</c:v>
                </c:pt>
                <c:pt idx="316">
                  <c:v>40.975446764951108</c:v>
                </c:pt>
                <c:pt idx="317">
                  <c:v>40.114283914674061</c:v>
                </c:pt>
                <c:pt idx="318">
                  <c:v>39.700147394050774</c:v>
                </c:pt>
                <c:pt idx="319">
                  <c:v>40.008155417469204</c:v>
                </c:pt>
                <c:pt idx="320">
                  <c:v>39.994083240040702</c:v>
                </c:pt>
                <c:pt idx="321">
                  <c:v>39.804512087990403</c:v>
                </c:pt>
                <c:pt idx="322">
                  <c:v>40.587877375290383</c:v>
                </c:pt>
                <c:pt idx="323">
                  <c:v>39.627985932455204</c:v>
                </c:pt>
                <c:pt idx="324">
                  <c:v>40.236693929341392</c:v>
                </c:pt>
                <c:pt idx="325">
                  <c:v>39.944331121220742</c:v>
                </c:pt>
                <c:pt idx="326">
                  <c:v>39.639433026925168</c:v>
                </c:pt>
                <c:pt idx="327">
                  <c:v>39.978543822254558</c:v>
                </c:pt>
                <c:pt idx="328">
                  <c:v>38.856845315668423</c:v>
                </c:pt>
                <c:pt idx="329">
                  <c:v>39.958073563127456</c:v>
                </c:pt>
                <c:pt idx="330">
                  <c:v>38.849861494670058</c:v>
                </c:pt>
                <c:pt idx="331">
                  <c:v>38.433441493054104</c:v>
                </c:pt>
                <c:pt idx="332">
                  <c:v>29.602574437794289</c:v>
                </c:pt>
                <c:pt idx="333">
                  <c:v>64.883626583547354</c:v>
                </c:pt>
                <c:pt idx="334">
                  <c:v>2.615560046488639</c:v>
                </c:pt>
                <c:pt idx="335">
                  <c:v>16.781188190204148</c:v>
                </c:pt>
                <c:pt idx="336">
                  <c:v>11.759798546232602</c:v>
                </c:pt>
                <c:pt idx="337">
                  <c:v>48.135822291666202</c:v>
                </c:pt>
                <c:pt idx="338">
                  <c:v>42.413067869345412</c:v>
                </c:pt>
                <c:pt idx="339">
                  <c:v>29.766612105553669</c:v>
                </c:pt>
                <c:pt idx="340">
                  <c:v>43.219302993553796</c:v>
                </c:pt>
                <c:pt idx="341">
                  <c:v>38.083689533548196</c:v>
                </c:pt>
                <c:pt idx="342">
                  <c:v>30.38191466147051</c:v>
                </c:pt>
                <c:pt idx="343">
                  <c:v>23.307143491250855</c:v>
                </c:pt>
                <c:pt idx="344">
                  <c:v>24.162955630905564</c:v>
                </c:pt>
                <c:pt idx="345">
                  <c:v>21.741626844058501</c:v>
                </c:pt>
                <c:pt idx="346">
                  <c:v>26.531084691895543</c:v>
                </c:pt>
                <c:pt idx="347">
                  <c:v>22.687688149897951</c:v>
                </c:pt>
                <c:pt idx="348">
                  <c:v>32.762700487207582</c:v>
                </c:pt>
                <c:pt idx="349">
                  <c:v>31.169005152644743</c:v>
                </c:pt>
                <c:pt idx="350">
                  <c:v>28.122475945612585</c:v>
                </c:pt>
                <c:pt idx="351">
                  <c:v>27.903581043517654</c:v>
                </c:pt>
                <c:pt idx="352">
                  <c:v>25.592624053529484</c:v>
                </c:pt>
                <c:pt idx="353">
                  <c:v>34.955266101573187</c:v>
                </c:pt>
                <c:pt idx="354">
                  <c:v>36.460690586052792</c:v>
                </c:pt>
                <c:pt idx="355">
                  <c:v>35.122290335912759</c:v>
                </c:pt>
                <c:pt idx="356">
                  <c:v>44.021190245802245</c:v>
                </c:pt>
                <c:pt idx="357">
                  <c:v>44.545261871380674</c:v>
                </c:pt>
                <c:pt idx="358">
                  <c:v>63.593629908364392</c:v>
                </c:pt>
                <c:pt idx="359">
                  <c:v>73.934295652700797</c:v>
                </c:pt>
                <c:pt idx="360">
                  <c:v>63.920439710103821</c:v>
                </c:pt>
                <c:pt idx="361">
                  <c:v>33.061624137263841</c:v>
                </c:pt>
                <c:pt idx="362">
                  <c:v>48.345136078907558</c:v>
                </c:pt>
                <c:pt idx="363">
                  <c:v>51.168173786698148</c:v>
                </c:pt>
                <c:pt idx="364">
                  <c:v>44.283490529579531</c:v>
                </c:pt>
                <c:pt idx="365">
                  <c:v>34.822925012172341</c:v>
                </c:pt>
                <c:pt idx="366">
                  <c:v>38.025655077671061</c:v>
                </c:pt>
                <c:pt idx="367">
                  <c:v>37.410421624371459</c:v>
                </c:pt>
                <c:pt idx="368">
                  <c:v>40.223636688783778</c:v>
                </c:pt>
                <c:pt idx="369">
                  <c:v>57.907582583482217</c:v>
                </c:pt>
                <c:pt idx="370">
                  <c:v>51.587345215261934</c:v>
                </c:pt>
                <c:pt idx="371">
                  <c:v>56.702696688549054</c:v>
                </c:pt>
                <c:pt idx="372">
                  <c:v>50.174630085742891</c:v>
                </c:pt>
                <c:pt idx="373">
                  <c:v>45.295971691819105</c:v>
                </c:pt>
                <c:pt idx="374">
                  <c:v>28.829307430339696</c:v>
                </c:pt>
                <c:pt idx="375">
                  <c:v>33.984652391855995</c:v>
                </c:pt>
                <c:pt idx="376">
                  <c:v>34.798857438902878</c:v>
                </c:pt>
                <c:pt idx="377">
                  <c:v>30.851138196749368</c:v>
                </c:pt>
                <c:pt idx="378">
                  <c:v>35.982944409723203</c:v>
                </c:pt>
                <c:pt idx="379">
                  <c:v>42.865174140407127</c:v>
                </c:pt>
                <c:pt idx="380">
                  <c:v>41.833531645831094</c:v>
                </c:pt>
                <c:pt idx="381">
                  <c:v>41.964422498218127</c:v>
                </c:pt>
                <c:pt idx="382">
                  <c:v>38.71160166704496</c:v>
                </c:pt>
                <c:pt idx="383">
                  <c:v>26.14434610002624</c:v>
                </c:pt>
                <c:pt idx="384">
                  <c:v>30.108982158455234</c:v>
                </c:pt>
                <c:pt idx="385">
                  <c:v>26.945141126869309</c:v>
                </c:pt>
                <c:pt idx="386">
                  <c:v>66.058913836280226</c:v>
                </c:pt>
                <c:pt idx="387">
                  <c:v>17.059263872975919</c:v>
                </c:pt>
                <c:pt idx="388">
                  <c:v>87.68699156856205</c:v>
                </c:pt>
                <c:pt idx="389">
                  <c:v>41.479038267877407</c:v>
                </c:pt>
                <c:pt idx="390">
                  <c:v>14.20851661909181</c:v>
                </c:pt>
                <c:pt idx="391">
                  <c:v>34.682345970124103</c:v>
                </c:pt>
                <c:pt idx="392">
                  <c:v>18.496958139069591</c:v>
                </c:pt>
                <c:pt idx="393">
                  <c:v>24.501357236506095</c:v>
                </c:pt>
                <c:pt idx="394">
                  <c:v>35.831947763912517</c:v>
                </c:pt>
                <c:pt idx="395">
                  <c:v>36.848730119180495</c:v>
                </c:pt>
                <c:pt idx="396">
                  <c:v>27.511545481066626</c:v>
                </c:pt>
                <c:pt idx="397">
                  <c:v>34.049580488637247</c:v>
                </c:pt>
                <c:pt idx="398">
                  <c:v>35.793614658959818</c:v>
                </c:pt>
                <c:pt idx="399">
                  <c:v>30.77845897513965</c:v>
                </c:pt>
                <c:pt idx="400">
                  <c:v>28.866585770783338</c:v>
                </c:pt>
                <c:pt idx="401">
                  <c:v>31.572612209761573</c:v>
                </c:pt>
                <c:pt idx="402">
                  <c:v>36.73221656359204</c:v>
                </c:pt>
                <c:pt idx="403">
                  <c:v>33.387935180273693</c:v>
                </c:pt>
                <c:pt idx="404">
                  <c:v>33.250377906567309</c:v>
                </c:pt>
                <c:pt idx="405">
                  <c:v>34.259728497962286</c:v>
                </c:pt>
                <c:pt idx="406">
                  <c:v>30.230576401820969</c:v>
                </c:pt>
                <c:pt idx="407">
                  <c:v>27.360432269452282</c:v>
                </c:pt>
                <c:pt idx="408">
                  <c:v>28.389286717103921</c:v>
                </c:pt>
                <c:pt idx="409">
                  <c:v>36.905483799987287</c:v>
                </c:pt>
                <c:pt idx="410">
                  <c:v>32.52298650881464</c:v>
                </c:pt>
                <c:pt idx="411">
                  <c:v>34.747103735822463</c:v>
                </c:pt>
                <c:pt idx="412">
                  <c:v>36.621444267077912</c:v>
                </c:pt>
                <c:pt idx="413">
                  <c:v>43.527490033874443</c:v>
                </c:pt>
                <c:pt idx="414">
                  <c:v>38.617279027657219</c:v>
                </c:pt>
                <c:pt idx="415">
                  <c:v>44.529050345119117</c:v>
                </c:pt>
                <c:pt idx="416">
                  <c:v>34.456717666098328</c:v>
                </c:pt>
                <c:pt idx="417">
                  <c:v>42.110633463515896</c:v>
                </c:pt>
                <c:pt idx="418">
                  <c:v>37.977768479644318</c:v>
                </c:pt>
                <c:pt idx="419">
                  <c:v>37.75534678745835</c:v>
                </c:pt>
                <c:pt idx="420">
                  <c:v>52.295558582221254</c:v>
                </c:pt>
                <c:pt idx="421">
                  <c:v>52.342963746028175</c:v>
                </c:pt>
                <c:pt idx="422">
                  <c:v>48.502170022196289</c:v>
                </c:pt>
                <c:pt idx="423">
                  <c:v>38.927858383248669</c:v>
                </c:pt>
                <c:pt idx="424">
                  <c:v>42.999545021135688</c:v>
                </c:pt>
                <c:pt idx="425">
                  <c:v>42.954176091887817</c:v>
                </c:pt>
                <c:pt idx="426">
                  <c:v>49.414970156000763</c:v>
                </c:pt>
                <c:pt idx="427">
                  <c:v>39.754455232101122</c:v>
                </c:pt>
                <c:pt idx="428">
                  <c:v>34.290816840902352</c:v>
                </c:pt>
                <c:pt idx="429">
                  <c:v>31.815464043518482</c:v>
                </c:pt>
                <c:pt idx="430">
                  <c:v>28.683515741707687</c:v>
                </c:pt>
                <c:pt idx="431">
                  <c:v>34.669447758485298</c:v>
                </c:pt>
                <c:pt idx="432">
                  <c:v>36.306241174164853</c:v>
                </c:pt>
                <c:pt idx="433">
                  <c:v>25.124365482987514</c:v>
                </c:pt>
                <c:pt idx="434">
                  <c:v>26.25631108759346</c:v>
                </c:pt>
                <c:pt idx="435">
                  <c:v>25.68355456533989</c:v>
                </c:pt>
                <c:pt idx="436">
                  <c:v>25.468707733829248</c:v>
                </c:pt>
                <c:pt idx="437">
                  <c:v>25.920340489777089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4-4A85-A976-3278E685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'020C'!$BB$12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C-4F02-85E9-63B3156A125A}"/>
            </c:ext>
          </c:extLst>
        </c:ser>
        <c:ser>
          <c:idx val="1"/>
          <c:order val="1"/>
          <c:tx>
            <c:strRef>
              <c:f>'020C'!$BA$12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C-4F02-85E9-63B3156A125A}"/>
            </c:ext>
          </c:extLst>
        </c:ser>
        <c:ser>
          <c:idx val="0"/>
          <c:order val="2"/>
          <c:tx>
            <c:strRef>
              <c:f>'020C'!$AZ$12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100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AC-4F02-85E9-63B3156A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'020C'!$BE$12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E-4F0D-8A96-C913A909404A}"/>
            </c:ext>
          </c:extLst>
        </c:ser>
        <c:ser>
          <c:idx val="1"/>
          <c:order val="1"/>
          <c:tx>
            <c:strRef>
              <c:f>'020C'!$BD$12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0</c:v>
                </c:pt>
                <c:pt idx="367">
                  <c:v>100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100</c:v>
                </c:pt>
                <c:pt idx="398">
                  <c:v>0</c:v>
                </c:pt>
                <c:pt idx="399">
                  <c:v>100</c:v>
                </c:pt>
                <c:pt idx="400">
                  <c:v>100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100</c:v>
                </c:pt>
                <c:pt idx="408">
                  <c:v>100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E-4F0D-8A96-C913A909404A}"/>
            </c:ext>
          </c:extLst>
        </c:ser>
        <c:ser>
          <c:idx val="0"/>
          <c:order val="2"/>
          <c:tx>
            <c:strRef>
              <c:f>'020C'!$BC$12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'020C'!$J$14:$J$451</c:f>
              <c:numCache>
                <c:formatCode>0.0</c:formatCode>
                <c:ptCount val="438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</c:numCache>
            </c:numRef>
          </c:cat>
          <c:val>
            <c:numRef>
              <c:f>'020C'!$BC$14:$BC$451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100</c:v>
                </c:pt>
                <c:pt idx="367">
                  <c:v>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100</c:v>
                </c:pt>
                <c:pt idx="387">
                  <c:v>0</c:v>
                </c:pt>
                <c:pt idx="388">
                  <c:v>100</c:v>
                </c:pt>
                <c:pt idx="389">
                  <c:v>100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100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100</c:v>
                </c:pt>
                <c:pt idx="399">
                  <c:v>0</c:v>
                </c:pt>
                <c:pt idx="400">
                  <c:v>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0</c:v>
                </c:pt>
                <c:pt idx="408">
                  <c:v>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E-4F0D-8A96-C913A909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'020C'!$O$14:$O$817</c:f>
              <c:numCache>
                <c:formatCode>0.0</c:formatCode>
                <c:ptCount val="804"/>
                <c:pt idx="0">
                  <c:v>1.3134651600753244</c:v>
                </c:pt>
                <c:pt idx="1">
                  <c:v>1.6711864406779999</c:v>
                </c:pt>
                <c:pt idx="2">
                  <c:v>3.0037664783427824</c:v>
                </c:pt>
                <c:pt idx="3">
                  <c:v>2.5887005649717936</c:v>
                </c:pt>
                <c:pt idx="4">
                  <c:v>2.2391713747645912</c:v>
                </c:pt>
                <c:pt idx="5">
                  <c:v>1.9333333333333265</c:v>
                </c:pt>
                <c:pt idx="6">
                  <c:v>1.9278719397363644</c:v>
                </c:pt>
                <c:pt idx="7">
                  <c:v>2.1709039548022941</c:v>
                </c:pt>
                <c:pt idx="8">
                  <c:v>2.0780602636535161</c:v>
                </c:pt>
                <c:pt idx="9">
                  <c:v>1.9469868173258225</c:v>
                </c:pt>
                <c:pt idx="10">
                  <c:v>1.8432203389830601</c:v>
                </c:pt>
                <c:pt idx="11">
                  <c:v>1.690301318267458</c:v>
                </c:pt>
                <c:pt idx="12">
                  <c:v>1.7121468926553665</c:v>
                </c:pt>
                <c:pt idx="13">
                  <c:v>1.9251412429378532</c:v>
                </c:pt>
                <c:pt idx="14">
                  <c:v>1.6657250470809777</c:v>
                </c:pt>
                <c:pt idx="15">
                  <c:v>3.2986817325800626</c:v>
                </c:pt>
                <c:pt idx="16">
                  <c:v>2.4767419962335584</c:v>
                </c:pt>
                <c:pt idx="17">
                  <c:v>3.5799435028248463</c:v>
                </c:pt>
                <c:pt idx="18">
                  <c:v>2.7170433145009758</c:v>
                </c:pt>
                <c:pt idx="19">
                  <c:v>2.0971751412429733</c:v>
                </c:pt>
                <c:pt idx="20">
                  <c:v>2.4603578154425505</c:v>
                </c:pt>
                <c:pt idx="21">
                  <c:v>10.507721280602656</c:v>
                </c:pt>
                <c:pt idx="22">
                  <c:v>2.8863465160075243</c:v>
                </c:pt>
                <c:pt idx="23">
                  <c:v>2.1709039548022941</c:v>
                </c:pt>
                <c:pt idx="24">
                  <c:v>1.7913370998117091</c:v>
                </c:pt>
                <c:pt idx="25">
                  <c:v>1.9306026365348758</c:v>
                </c:pt>
                <c:pt idx="26">
                  <c:v>2.1627118644068206</c:v>
                </c:pt>
                <c:pt idx="27">
                  <c:v>1.9196798493408913</c:v>
                </c:pt>
                <c:pt idx="28">
                  <c:v>1.8650659133710292</c:v>
                </c:pt>
                <c:pt idx="29">
                  <c:v>1.9524482109227843</c:v>
                </c:pt>
                <c:pt idx="30">
                  <c:v>2.037099811676089</c:v>
                </c:pt>
                <c:pt idx="31">
                  <c:v>1.9169491525423803</c:v>
                </c:pt>
                <c:pt idx="32">
                  <c:v>1.9961393596987225</c:v>
                </c:pt>
                <c:pt idx="33">
                  <c:v>2.0316384180791269</c:v>
                </c:pt>
                <c:pt idx="34">
                  <c:v>2.3238229755178952</c:v>
                </c:pt>
                <c:pt idx="35">
                  <c:v>2.6269303201506489</c:v>
                </c:pt>
                <c:pt idx="36">
                  <c:v>21.266666666666652</c:v>
                </c:pt>
                <c:pt idx="37">
                  <c:v>2.3483992467043153</c:v>
                </c:pt>
                <c:pt idx="38">
                  <c:v>2.1709039548022941</c:v>
                </c:pt>
                <c:pt idx="39">
                  <c:v>1.8951035781544108</c:v>
                </c:pt>
                <c:pt idx="40">
                  <c:v>1.9224105461394028</c:v>
                </c:pt>
                <c:pt idx="41">
                  <c:v>2.1490583804143246</c:v>
                </c:pt>
                <c:pt idx="42">
                  <c:v>2.5258945386063978</c:v>
                </c:pt>
                <c:pt idx="43">
                  <c:v>2.3347457627118802</c:v>
                </c:pt>
                <c:pt idx="44">
                  <c:v>1.8350282485875866</c:v>
                </c:pt>
                <c:pt idx="45">
                  <c:v>1.8049905838041445</c:v>
                </c:pt>
                <c:pt idx="46">
                  <c:v>1.7476459510357709</c:v>
                </c:pt>
                <c:pt idx="47">
                  <c:v>2.0480225988700731</c:v>
                </c:pt>
                <c:pt idx="48">
                  <c:v>1.993408662900211</c:v>
                </c:pt>
                <c:pt idx="49">
                  <c:v>1.9524482109227843</c:v>
                </c:pt>
                <c:pt idx="50">
                  <c:v>2.1900188323917513</c:v>
                </c:pt>
                <c:pt idx="51">
                  <c:v>1.9906779661017</c:v>
                </c:pt>
                <c:pt idx="52">
                  <c:v>1.9005649717514337</c:v>
                </c:pt>
                <c:pt idx="53">
                  <c:v>1.9251412429378532</c:v>
                </c:pt>
                <c:pt idx="54">
                  <c:v>2.0207156308851424</c:v>
                </c:pt>
                <c:pt idx="55">
                  <c:v>2.0207156308851424</c:v>
                </c:pt>
                <c:pt idx="56">
                  <c:v>2.0698681732580426</c:v>
                </c:pt>
                <c:pt idx="57">
                  <c:v>2.1354048964218286</c:v>
                </c:pt>
                <c:pt idx="58">
                  <c:v>2.2091337099812094</c:v>
                </c:pt>
                <c:pt idx="59">
                  <c:v>2.2173258003766829</c:v>
                </c:pt>
                <c:pt idx="60">
                  <c:v>2.2419020715631022</c:v>
                </c:pt>
                <c:pt idx="61">
                  <c:v>2.2582862523540488</c:v>
                </c:pt>
                <c:pt idx="62">
                  <c:v>2.2855932203389799</c:v>
                </c:pt>
                <c:pt idx="63">
                  <c:v>2.4439736346516048</c:v>
                </c:pt>
                <c:pt idx="64">
                  <c:v>2.4494350282486268</c:v>
                </c:pt>
                <c:pt idx="65">
                  <c:v>2.389359698681742</c:v>
                </c:pt>
                <c:pt idx="66">
                  <c:v>2.4084745762712001</c:v>
                </c:pt>
                <c:pt idx="67">
                  <c:v>2.4084745762712001</c:v>
                </c:pt>
                <c:pt idx="68">
                  <c:v>2.4221280602636961</c:v>
                </c:pt>
                <c:pt idx="69">
                  <c:v>2.3811676082862689</c:v>
                </c:pt>
                <c:pt idx="70">
                  <c:v>2.3620527306968109</c:v>
                </c:pt>
                <c:pt idx="71">
                  <c:v>2.3729755178907954</c:v>
                </c:pt>
                <c:pt idx="72">
                  <c:v>2.2910546139360028</c:v>
                </c:pt>
                <c:pt idx="73">
                  <c:v>2.2828625235405293</c:v>
                </c:pt>
                <c:pt idx="74">
                  <c:v>2.3019774011299874</c:v>
                </c:pt>
                <c:pt idx="75">
                  <c:v>2.2965160075329645</c:v>
                </c:pt>
                <c:pt idx="76">
                  <c:v>2.293785310734453</c:v>
                </c:pt>
                <c:pt idx="77">
                  <c:v>2.293785310734453</c:v>
                </c:pt>
                <c:pt idx="78">
                  <c:v>2.3074387947269495</c:v>
                </c:pt>
                <c:pt idx="79">
                  <c:v>2.3156308851224221</c:v>
                </c:pt>
                <c:pt idx="80">
                  <c:v>2.2855932203389799</c:v>
                </c:pt>
                <c:pt idx="81">
                  <c:v>2.2965160075329645</c:v>
                </c:pt>
                <c:pt idx="82">
                  <c:v>2.3374764595103916</c:v>
                </c:pt>
                <c:pt idx="83">
                  <c:v>2.3183615819209336</c:v>
                </c:pt>
                <c:pt idx="84">
                  <c:v>2.3074387947269495</c:v>
                </c:pt>
                <c:pt idx="85">
                  <c:v>2.4412429378530933</c:v>
                </c:pt>
                <c:pt idx="86">
                  <c:v>2.400282485875727</c:v>
                </c:pt>
                <c:pt idx="87">
                  <c:v>2.4330508474576198</c:v>
                </c:pt>
                <c:pt idx="88">
                  <c:v>2.4166666666666732</c:v>
                </c:pt>
                <c:pt idx="89">
                  <c:v>2.4139359698681617</c:v>
                </c:pt>
                <c:pt idx="90">
                  <c:v>2.4494350282486268</c:v>
                </c:pt>
                <c:pt idx="91">
                  <c:v>2.4603578154425505</c:v>
                </c:pt>
                <c:pt idx="92">
                  <c:v>2.5013182674199776</c:v>
                </c:pt>
                <c:pt idx="93">
                  <c:v>2.4685499058380849</c:v>
                </c:pt>
                <c:pt idx="94">
                  <c:v>2.5067796610169397</c:v>
                </c:pt>
                <c:pt idx="95">
                  <c:v>2.5313559322034203</c:v>
                </c:pt>
                <c:pt idx="96">
                  <c:v>2.4521657250470774</c:v>
                </c:pt>
                <c:pt idx="97">
                  <c:v>2.5177024482109243</c:v>
                </c:pt>
                <c:pt idx="98">
                  <c:v>2.5668549905838249</c:v>
                </c:pt>
                <c:pt idx="99">
                  <c:v>2.5805084745762601</c:v>
                </c:pt>
                <c:pt idx="100">
                  <c:v>2.6323917137476709</c:v>
                </c:pt>
                <c:pt idx="101">
                  <c:v>2.7416195856873955</c:v>
                </c:pt>
                <c:pt idx="102">
                  <c:v>2.7580037664783421</c:v>
                </c:pt>
                <c:pt idx="103">
                  <c:v>2.4494350282486268</c:v>
                </c:pt>
                <c:pt idx="104">
                  <c:v>2.2173258003766829</c:v>
                </c:pt>
                <c:pt idx="105">
                  <c:v>2.1572504708097977</c:v>
                </c:pt>
                <c:pt idx="106">
                  <c:v>2.1681732580037827</c:v>
                </c:pt>
                <c:pt idx="107">
                  <c:v>2.1517890772128361</c:v>
                </c:pt>
                <c:pt idx="108">
                  <c:v>2.2500941619585757</c:v>
                </c:pt>
                <c:pt idx="109">
                  <c:v>2.3784369114877575</c:v>
                </c:pt>
                <c:pt idx="110">
                  <c:v>2.2910546139360028</c:v>
                </c:pt>
                <c:pt idx="111">
                  <c:v>2.2992467043314759</c:v>
                </c:pt>
                <c:pt idx="112">
                  <c:v>2.8453860640301585</c:v>
                </c:pt>
                <c:pt idx="113">
                  <c:v>2.927306967984951</c:v>
                </c:pt>
                <c:pt idx="114">
                  <c:v>2.5368173258003823</c:v>
                </c:pt>
                <c:pt idx="115">
                  <c:v>2.4685499058380849</c:v>
                </c:pt>
                <c:pt idx="116">
                  <c:v>2.4712806026365355</c:v>
                </c:pt>
                <c:pt idx="117">
                  <c:v>2.3593220338982999</c:v>
                </c:pt>
                <c:pt idx="118">
                  <c:v>2.4658192090395734</c:v>
                </c:pt>
                <c:pt idx="119">
                  <c:v>2.5859698681732821</c:v>
                </c:pt>
                <c:pt idx="120">
                  <c:v>2.5368173258003823</c:v>
                </c:pt>
                <c:pt idx="121">
                  <c:v>2.6842749529190222</c:v>
                </c:pt>
                <c:pt idx="122">
                  <c:v>2.5504708097928779</c:v>
                </c:pt>
                <c:pt idx="123">
                  <c:v>2.5313559322034203</c:v>
                </c:pt>
                <c:pt idx="124">
                  <c:v>2.5887005649717936</c:v>
                </c:pt>
                <c:pt idx="125">
                  <c:v>2.6678907721280756</c:v>
                </c:pt>
                <c:pt idx="126">
                  <c:v>2.6132768361582137</c:v>
                </c:pt>
                <c:pt idx="127">
                  <c:v>2.6433145009416559</c:v>
                </c:pt>
                <c:pt idx="128">
                  <c:v>2.5832391713747707</c:v>
                </c:pt>
                <c:pt idx="129">
                  <c:v>2.5805084745762601</c:v>
                </c:pt>
                <c:pt idx="130">
                  <c:v>2.6023540489642287</c:v>
                </c:pt>
                <c:pt idx="131">
                  <c:v>2.6433145009416559</c:v>
                </c:pt>
                <c:pt idx="132">
                  <c:v>2.651506591337129</c:v>
                </c:pt>
                <c:pt idx="133">
                  <c:v>2.7143126177024648</c:v>
                </c:pt>
                <c:pt idx="134">
                  <c:v>2.749811676082869</c:v>
                </c:pt>
                <c:pt idx="135">
                  <c:v>2.7661958568738152</c:v>
                </c:pt>
                <c:pt idx="136">
                  <c:v>2.7853107344632733</c:v>
                </c:pt>
                <c:pt idx="137">
                  <c:v>2.8262711864407004</c:v>
                </c:pt>
                <c:pt idx="138">
                  <c:v>2.8453860640301585</c:v>
                </c:pt>
                <c:pt idx="139">
                  <c:v>2.842655367231647</c:v>
                </c:pt>
                <c:pt idx="140">
                  <c:v>2.8672316384180663</c:v>
                </c:pt>
                <c:pt idx="141">
                  <c:v>2.8836158192090737</c:v>
                </c:pt>
                <c:pt idx="142">
                  <c:v>2.9327683615819131</c:v>
                </c:pt>
                <c:pt idx="143">
                  <c:v>2.9791902071563023</c:v>
                </c:pt>
                <c:pt idx="144">
                  <c:v>2.92457627118644</c:v>
                </c:pt>
                <c:pt idx="145">
                  <c:v>2.8890772128060358</c:v>
                </c:pt>
                <c:pt idx="146">
                  <c:v>2.92457627118644</c:v>
                </c:pt>
                <c:pt idx="147">
                  <c:v>3.1539548022598733</c:v>
                </c:pt>
                <c:pt idx="148">
                  <c:v>4.0496233521657583</c:v>
                </c:pt>
                <c:pt idx="149">
                  <c:v>2.9928436911487979</c:v>
                </c:pt>
                <c:pt idx="150">
                  <c:v>2.9901129943502864</c:v>
                </c:pt>
                <c:pt idx="151">
                  <c:v>2.9573446327683937</c:v>
                </c:pt>
                <c:pt idx="152">
                  <c:v>2.9928436911487979</c:v>
                </c:pt>
                <c:pt idx="153">
                  <c:v>2.8754237288136006</c:v>
                </c:pt>
                <c:pt idx="154">
                  <c:v>3.006497175141233</c:v>
                </c:pt>
                <c:pt idx="155">
                  <c:v>3.1676082862523685</c:v>
                </c:pt>
                <c:pt idx="156">
                  <c:v>3.2440677966102003</c:v>
                </c:pt>
                <c:pt idx="157">
                  <c:v>3.2304143126177043</c:v>
                </c:pt>
                <c:pt idx="158">
                  <c:v>3.1676082862523685</c:v>
                </c:pt>
                <c:pt idx="159">
                  <c:v>3.1812617702448041</c:v>
                </c:pt>
                <c:pt idx="160">
                  <c:v>3.2549905838041848</c:v>
                </c:pt>
                <c:pt idx="161">
                  <c:v>3.1102636534839956</c:v>
                </c:pt>
                <c:pt idx="162">
                  <c:v>3.0583804143126443</c:v>
                </c:pt>
                <c:pt idx="163">
                  <c:v>3.1020715630885225</c:v>
                </c:pt>
                <c:pt idx="164">
                  <c:v>3.2440677966102003</c:v>
                </c:pt>
                <c:pt idx="165">
                  <c:v>3.1839924670433155</c:v>
                </c:pt>
                <c:pt idx="166">
                  <c:v>3.2549905838041848</c:v>
                </c:pt>
                <c:pt idx="167">
                  <c:v>3.1293785310734532</c:v>
                </c:pt>
                <c:pt idx="168">
                  <c:v>3.0392655367231867</c:v>
                </c:pt>
                <c:pt idx="169">
                  <c:v>2.9846516007533244</c:v>
                </c:pt>
                <c:pt idx="170">
                  <c:v>3.1020715630885225</c:v>
                </c:pt>
                <c:pt idx="171">
                  <c:v>3.1730696798493305</c:v>
                </c:pt>
                <c:pt idx="172">
                  <c:v>3.178531073446353</c:v>
                </c:pt>
                <c:pt idx="173">
                  <c:v>3.2031073446327731</c:v>
                </c:pt>
                <c:pt idx="174">
                  <c:v>3.3478342749529624</c:v>
                </c:pt>
                <c:pt idx="175">
                  <c:v>3.36694915254236</c:v>
                </c:pt>
                <c:pt idx="176">
                  <c:v>3.4543314500941751</c:v>
                </c:pt>
                <c:pt idx="177">
                  <c:v>3.5007532956685647</c:v>
                </c:pt>
                <c:pt idx="178">
                  <c:v>3.5253295668549849</c:v>
                </c:pt>
                <c:pt idx="179">
                  <c:v>3.5198681732580224</c:v>
                </c:pt>
                <c:pt idx="180">
                  <c:v>3.4679849340866711</c:v>
                </c:pt>
                <c:pt idx="181">
                  <c:v>3.5198681732580224</c:v>
                </c:pt>
                <c:pt idx="182">
                  <c:v>3.7192090395480131</c:v>
                </c:pt>
                <c:pt idx="183">
                  <c:v>3.7355932203390201</c:v>
                </c:pt>
                <c:pt idx="184">
                  <c:v>3.7082862523540894</c:v>
                </c:pt>
                <c:pt idx="185">
                  <c:v>3.7983992467043559</c:v>
                </c:pt>
                <c:pt idx="186">
                  <c:v>3.8038606403013175</c:v>
                </c:pt>
                <c:pt idx="187">
                  <c:v>3.8038606403013175</c:v>
                </c:pt>
                <c:pt idx="188">
                  <c:v>3.9103578154425915</c:v>
                </c:pt>
                <c:pt idx="189">
                  <c:v>4.1370056497175129</c:v>
                </c:pt>
                <c:pt idx="190">
                  <c:v>4.0086629001883312</c:v>
                </c:pt>
                <c:pt idx="191">
                  <c:v>3.8939736346515841</c:v>
                </c:pt>
                <c:pt idx="192">
                  <c:v>3.888512241054622</c:v>
                </c:pt>
                <c:pt idx="193">
                  <c:v>3.9677024482109653</c:v>
                </c:pt>
                <c:pt idx="194">
                  <c:v>4.1096986817325822</c:v>
                </c:pt>
                <c:pt idx="195">
                  <c:v>4.1315442561205513</c:v>
                </c:pt>
                <c:pt idx="196">
                  <c:v>4.2325800376648024</c:v>
                </c:pt>
                <c:pt idx="197">
                  <c:v>4.3745762711864797</c:v>
                </c:pt>
                <c:pt idx="198">
                  <c:v>4.0195856873823157</c:v>
                </c:pt>
                <c:pt idx="199">
                  <c:v>3.8393596986817222</c:v>
                </c:pt>
                <c:pt idx="200">
                  <c:v>3.9376647834275222</c:v>
                </c:pt>
                <c:pt idx="201">
                  <c:v>3.9103578154425915</c:v>
                </c:pt>
                <c:pt idx="202">
                  <c:v>4.0195856873823157</c:v>
                </c:pt>
                <c:pt idx="203">
                  <c:v>3.9403954802259724</c:v>
                </c:pt>
                <c:pt idx="204">
                  <c:v>4.1042372881356197</c:v>
                </c:pt>
                <c:pt idx="205">
                  <c:v>4.1533898305084591</c:v>
                </c:pt>
                <c:pt idx="206">
                  <c:v>4.1479284369114975</c:v>
                </c:pt>
                <c:pt idx="207">
                  <c:v>4.0933145009416352</c:v>
                </c:pt>
                <c:pt idx="208">
                  <c:v>4.1233521657250778</c:v>
                </c:pt>
                <c:pt idx="209">
                  <c:v>4.1697740112994675</c:v>
                </c:pt>
                <c:pt idx="210">
                  <c:v>4.2708097928437176</c:v>
                </c:pt>
                <c:pt idx="211">
                  <c:v>4.2762711864406793</c:v>
                </c:pt>
                <c:pt idx="212">
                  <c:v>4.2680790960452066</c:v>
                </c:pt>
                <c:pt idx="213">
                  <c:v>4.2025423728813607</c:v>
                </c:pt>
                <c:pt idx="214">
                  <c:v>4.262617702448245</c:v>
                </c:pt>
                <c:pt idx="215">
                  <c:v>4.2680790960452066</c:v>
                </c:pt>
                <c:pt idx="216">
                  <c:v>4.2926553672316263</c:v>
                </c:pt>
                <c:pt idx="217">
                  <c:v>4.1888888888889237</c:v>
                </c:pt>
                <c:pt idx="218">
                  <c:v>4.180696798493452</c:v>
                </c:pt>
                <c:pt idx="219">
                  <c:v>4.0796610169491405</c:v>
                </c:pt>
                <c:pt idx="220">
                  <c:v>4.1233521657250778</c:v>
                </c:pt>
                <c:pt idx="221">
                  <c:v>4.1506591337100094</c:v>
                </c:pt>
                <c:pt idx="222">
                  <c:v>4.1370056497175129</c:v>
                </c:pt>
                <c:pt idx="223">
                  <c:v>4.1970809792843982</c:v>
                </c:pt>
                <c:pt idx="224">
                  <c:v>4.2325800376648024</c:v>
                </c:pt>
                <c:pt idx="225">
                  <c:v>4.2653483992466956</c:v>
                </c:pt>
                <c:pt idx="226">
                  <c:v>4.3554613935970226</c:v>
                </c:pt>
                <c:pt idx="227">
                  <c:v>4.4100753295668849</c:v>
                </c:pt>
                <c:pt idx="228">
                  <c:v>4.3909604519774268</c:v>
                </c:pt>
                <c:pt idx="229">
                  <c:v>4.4892655367231669</c:v>
                </c:pt>
                <c:pt idx="230">
                  <c:v>4.5411487758945777</c:v>
                </c:pt>
                <c:pt idx="231">
                  <c:v>4.5466101694915402</c:v>
                </c:pt>
                <c:pt idx="232">
                  <c:v>4.5711864406779599</c:v>
                </c:pt>
                <c:pt idx="233">
                  <c:v>4.6312617702448442</c:v>
                </c:pt>
                <c:pt idx="234">
                  <c:v>4.6995291902071417</c:v>
                </c:pt>
                <c:pt idx="235">
                  <c:v>4.7159133709981491</c:v>
                </c:pt>
                <c:pt idx="236">
                  <c:v>4.7459510357815304</c:v>
                </c:pt>
                <c:pt idx="237">
                  <c:v>4.8442561205273318</c:v>
                </c:pt>
                <c:pt idx="238">
                  <c:v>4.9671374764595519</c:v>
                </c:pt>
                <c:pt idx="239">
                  <c:v>4.9507532956685436</c:v>
                </c:pt>
                <c:pt idx="240">
                  <c:v>4.961676082862529</c:v>
                </c:pt>
                <c:pt idx="241">
                  <c:v>5.0217514124294143</c:v>
                </c:pt>
                <c:pt idx="242">
                  <c:v>5.024482109227864</c:v>
                </c:pt>
                <c:pt idx="243">
                  <c:v>5.0381355932203595</c:v>
                </c:pt>
                <c:pt idx="244">
                  <c:v>5.1692090395480532</c:v>
                </c:pt>
                <c:pt idx="245">
                  <c:v>4.9917137476459708</c:v>
                </c:pt>
                <c:pt idx="246">
                  <c:v>5.0599811676083286</c:v>
                </c:pt>
                <c:pt idx="247">
                  <c:v>5.0900188323917108</c:v>
                </c:pt>
                <c:pt idx="248">
                  <c:v>5.1801318267420378</c:v>
                </c:pt>
                <c:pt idx="249">
                  <c:v>5.0872881355932602</c:v>
                </c:pt>
                <c:pt idx="250">
                  <c:v>4.9534839924670555</c:v>
                </c:pt>
                <c:pt idx="251">
                  <c:v>4.8961393596986822</c:v>
                </c:pt>
                <c:pt idx="252">
                  <c:v>4.942561205273071</c:v>
                </c:pt>
                <c:pt idx="253">
                  <c:v>4.8797551789077351</c:v>
                </c:pt>
                <c:pt idx="254">
                  <c:v>4.8715630885122625</c:v>
                </c:pt>
                <c:pt idx="255">
                  <c:v>4.8797551789077351</c:v>
                </c:pt>
                <c:pt idx="256">
                  <c:v>4.8934086629002307</c:v>
                </c:pt>
                <c:pt idx="257">
                  <c:v>5.0299435028248869</c:v>
                </c:pt>
                <c:pt idx="258">
                  <c:v>5.0190207156309024</c:v>
                </c:pt>
                <c:pt idx="259">
                  <c:v>5.0381355932203595</c:v>
                </c:pt>
                <c:pt idx="260">
                  <c:v>5.0654425612052911</c:v>
                </c:pt>
                <c:pt idx="261">
                  <c:v>5.1582862523540687</c:v>
                </c:pt>
                <c:pt idx="262">
                  <c:v>5.1910546139359619</c:v>
                </c:pt>
                <c:pt idx="263">
                  <c:v>5.1746704331450157</c:v>
                </c:pt>
                <c:pt idx="264">
                  <c:v>5.1883239171375113</c:v>
                </c:pt>
                <c:pt idx="265">
                  <c:v>5.2347457627119001</c:v>
                </c:pt>
                <c:pt idx="266">
                  <c:v>5.2811676082862888</c:v>
                </c:pt>
                <c:pt idx="267">
                  <c:v>5.3467043314501357</c:v>
                </c:pt>
                <c:pt idx="268">
                  <c:v>5.3030131826741975</c:v>
                </c:pt>
                <c:pt idx="269">
                  <c:v>5.3903954802260134</c:v>
                </c:pt>
                <c:pt idx="270">
                  <c:v>5.4668549905838448</c:v>
                </c:pt>
                <c:pt idx="271">
                  <c:v>5.3985875706214861</c:v>
                </c:pt>
                <c:pt idx="272">
                  <c:v>5.4450094161958749</c:v>
                </c:pt>
                <c:pt idx="273">
                  <c:v>5.4641242937853338</c:v>
                </c:pt>
                <c:pt idx="274">
                  <c:v>5.3685499058380444</c:v>
                </c:pt>
                <c:pt idx="275">
                  <c:v>5.4067796610169605</c:v>
                </c:pt>
                <c:pt idx="276">
                  <c:v>5.5214689265537071</c:v>
                </c:pt>
                <c:pt idx="277">
                  <c:v>5.5870056497175531</c:v>
                </c:pt>
                <c:pt idx="278">
                  <c:v>5.4859698681732416</c:v>
                </c:pt>
                <c:pt idx="279">
                  <c:v>5.5023540489642491</c:v>
                </c:pt>
                <c:pt idx="280">
                  <c:v>5.5897363465160037</c:v>
                </c:pt>
                <c:pt idx="281">
                  <c:v>5.6033898305085001</c:v>
                </c:pt>
                <c:pt idx="282">
                  <c:v>5.5269303201506679</c:v>
                </c:pt>
                <c:pt idx="283">
                  <c:v>5.5460451977401268</c:v>
                </c:pt>
                <c:pt idx="284">
                  <c:v>5.567890772128095</c:v>
                </c:pt>
                <c:pt idx="285">
                  <c:v>5.5979284369114781</c:v>
                </c:pt>
                <c:pt idx="286">
                  <c:v>5.6197740112994463</c:v>
                </c:pt>
                <c:pt idx="287">
                  <c:v>5.6361581920903934</c:v>
                </c:pt>
                <c:pt idx="288">
                  <c:v>5.5979284369114781</c:v>
                </c:pt>
                <c:pt idx="289">
                  <c:v>5.6061205273070112</c:v>
                </c:pt>
                <c:pt idx="290">
                  <c:v>5.6306967984934309</c:v>
                </c:pt>
                <c:pt idx="291">
                  <c:v>5.6552730696798514</c:v>
                </c:pt>
                <c:pt idx="292">
                  <c:v>5.7126177024482239</c:v>
                </c:pt>
                <c:pt idx="293">
                  <c:v>5.8354990583804449</c:v>
                </c:pt>
                <c:pt idx="294">
                  <c:v>5.9256120527307115</c:v>
                </c:pt>
                <c:pt idx="295">
                  <c:v>5.9911487758945574</c:v>
                </c:pt>
                <c:pt idx="296">
                  <c:v>5.8928436911488182</c:v>
                </c:pt>
                <c:pt idx="297">
                  <c:v>11.433427495291921</c:v>
                </c:pt>
                <c:pt idx="298">
                  <c:v>10.29745762711868</c:v>
                </c:pt>
                <c:pt idx="299">
                  <c:v>6.1467984934086708</c:v>
                </c:pt>
                <c:pt idx="300">
                  <c:v>6.0867231638418478</c:v>
                </c:pt>
                <c:pt idx="301">
                  <c:v>6.0048022598869935</c:v>
                </c:pt>
                <c:pt idx="302">
                  <c:v>6.100376647834282</c:v>
                </c:pt>
                <c:pt idx="303">
                  <c:v>6.163182674199617</c:v>
                </c:pt>
                <c:pt idx="304">
                  <c:v>6.2014124293785322</c:v>
                </c:pt>
                <c:pt idx="305">
                  <c:v>6.2423728813559602</c:v>
                </c:pt>
                <c:pt idx="306">
                  <c:v>6.2969868173258217</c:v>
                </c:pt>
                <c:pt idx="307">
                  <c:v>6.3270244821092652</c:v>
                </c:pt>
                <c:pt idx="308">
                  <c:v>6.3106403013182577</c:v>
                </c:pt>
                <c:pt idx="309">
                  <c:v>6.2505649717514338</c:v>
                </c:pt>
                <c:pt idx="310">
                  <c:v>6.3270244821092652</c:v>
                </c:pt>
                <c:pt idx="311">
                  <c:v>6.3952919020715617</c:v>
                </c:pt>
                <c:pt idx="312">
                  <c:v>6.4608286252354086</c:v>
                </c:pt>
                <c:pt idx="313">
                  <c:v>6.4553672316384469</c:v>
                </c:pt>
                <c:pt idx="314">
                  <c:v>6.4580979284368976</c:v>
                </c:pt>
                <c:pt idx="315">
                  <c:v>6.4471751412429743</c:v>
                </c:pt>
                <c:pt idx="316">
                  <c:v>6.4007532956685846</c:v>
                </c:pt>
                <c:pt idx="317">
                  <c:v>6.5017890772128357</c:v>
                </c:pt>
                <c:pt idx="318">
                  <c:v>6.5372881355932391</c:v>
                </c:pt>
                <c:pt idx="319">
                  <c:v>6.5372881355932391</c:v>
                </c:pt>
                <c:pt idx="320">
                  <c:v>6.550941619585676</c:v>
                </c:pt>
                <c:pt idx="321">
                  <c:v>6.5973634651600639</c:v>
                </c:pt>
                <c:pt idx="322">
                  <c:v>6.5755178907721561</c:v>
                </c:pt>
                <c:pt idx="323">
                  <c:v>6.6547080979284363</c:v>
                </c:pt>
                <c:pt idx="324">
                  <c:v>6.5618644067796597</c:v>
                </c:pt>
                <c:pt idx="325">
                  <c:v>6.6492467043314747</c:v>
                </c:pt>
                <c:pt idx="326">
                  <c:v>6.6656308851224226</c:v>
                </c:pt>
                <c:pt idx="327">
                  <c:v>6.6738229755178962</c:v>
                </c:pt>
                <c:pt idx="328">
                  <c:v>6.7994350282486273</c:v>
                </c:pt>
                <c:pt idx="329">
                  <c:v>6.720244821092284</c:v>
                </c:pt>
                <c:pt idx="330">
                  <c:v>6.8103578154425506</c:v>
                </c:pt>
                <c:pt idx="331">
                  <c:v>6.8403954802259923</c:v>
                </c:pt>
                <c:pt idx="332">
                  <c:v>6.6519774011299866</c:v>
                </c:pt>
                <c:pt idx="333">
                  <c:v>6.7147834274953224</c:v>
                </c:pt>
                <c:pt idx="334">
                  <c:v>31.727966101694918</c:v>
                </c:pt>
                <c:pt idx="335">
                  <c:v>14.232391713747631</c:v>
                </c:pt>
                <c:pt idx="336">
                  <c:v>16.29952919020716</c:v>
                </c:pt>
                <c:pt idx="337">
                  <c:v>9.4946327683615728</c:v>
                </c:pt>
                <c:pt idx="338">
                  <c:v>10.384839924670434</c:v>
                </c:pt>
                <c:pt idx="339">
                  <c:v>13.088229755178913</c:v>
                </c:pt>
                <c:pt idx="340">
                  <c:v>12.621280602636578</c:v>
                </c:pt>
                <c:pt idx="341">
                  <c:v>14.92052730696799</c:v>
                </c:pt>
                <c:pt idx="342">
                  <c:v>18.279284369114876</c:v>
                </c:pt>
                <c:pt idx="343">
                  <c:v>23.601412429378531</c:v>
                </c:pt>
                <c:pt idx="344">
                  <c:v>24.876647834274941</c:v>
                </c:pt>
                <c:pt idx="345">
                  <c:v>24.472504708097937</c:v>
                </c:pt>
                <c:pt idx="346">
                  <c:v>23.404802259886992</c:v>
                </c:pt>
                <c:pt idx="347">
                  <c:v>23.432109227871923</c:v>
                </c:pt>
                <c:pt idx="348">
                  <c:v>20.969020715630922</c:v>
                </c:pt>
                <c:pt idx="349">
                  <c:v>19.516290018832429</c:v>
                </c:pt>
                <c:pt idx="350">
                  <c:v>17.580225988700594</c:v>
                </c:pt>
                <c:pt idx="351">
                  <c:v>19.846704331450116</c:v>
                </c:pt>
                <c:pt idx="352">
                  <c:v>24.587193973634683</c:v>
                </c:pt>
                <c:pt idx="353">
                  <c:v>24.658192090395492</c:v>
                </c:pt>
                <c:pt idx="354">
                  <c:v>23.341996233521655</c:v>
                </c:pt>
                <c:pt idx="355">
                  <c:v>21.902919020715661</c:v>
                </c:pt>
                <c:pt idx="356">
                  <c:v>19.636440677966142</c:v>
                </c:pt>
                <c:pt idx="357">
                  <c:v>20.269962335216576</c:v>
                </c:pt>
                <c:pt idx="358">
                  <c:v>19.524482109227904</c:v>
                </c:pt>
                <c:pt idx="359">
                  <c:v>17.356308851224121</c:v>
                </c:pt>
                <c:pt idx="360">
                  <c:v>18.23832391713751</c:v>
                </c:pt>
                <c:pt idx="361">
                  <c:v>23.893596986817361</c:v>
                </c:pt>
                <c:pt idx="362">
                  <c:v>23.041619585687414</c:v>
                </c:pt>
                <c:pt idx="363">
                  <c:v>22.711205273069673</c:v>
                </c:pt>
                <c:pt idx="364">
                  <c:v>22.97881355932202</c:v>
                </c:pt>
                <c:pt idx="365">
                  <c:v>24.076553672316408</c:v>
                </c:pt>
                <c:pt idx="366">
                  <c:v>22.694821092278726</c:v>
                </c:pt>
                <c:pt idx="367">
                  <c:v>23.593220338983063</c:v>
                </c:pt>
                <c:pt idx="368">
                  <c:v>25.542937853107336</c:v>
                </c:pt>
                <c:pt idx="369">
                  <c:v>23.560451977401165</c:v>
                </c:pt>
                <c:pt idx="370">
                  <c:v>21.709039548022634</c:v>
                </c:pt>
                <c:pt idx="371">
                  <c:v>19.775706214689308</c:v>
                </c:pt>
                <c:pt idx="372">
                  <c:v>18.347551789077237</c:v>
                </c:pt>
                <c:pt idx="373">
                  <c:v>19.161299435028265</c:v>
                </c:pt>
                <c:pt idx="374">
                  <c:v>21.960263653484034</c:v>
                </c:pt>
                <c:pt idx="375">
                  <c:v>22.708474576271222</c:v>
                </c:pt>
                <c:pt idx="376">
                  <c:v>23.926365348399255</c:v>
                </c:pt>
                <c:pt idx="377">
                  <c:v>25.933427495291902</c:v>
                </c:pt>
                <c:pt idx="378">
                  <c:v>25.138794726930325</c:v>
                </c:pt>
                <c:pt idx="379">
                  <c:v>24.270433145009434</c:v>
                </c:pt>
                <c:pt idx="380">
                  <c:v>25.835122410546159</c:v>
                </c:pt>
                <c:pt idx="381">
                  <c:v>25.780508474576298</c:v>
                </c:pt>
                <c:pt idx="382">
                  <c:v>24.155743879472688</c:v>
                </c:pt>
                <c:pt idx="383">
                  <c:v>23.923634651600743</c:v>
                </c:pt>
                <c:pt idx="384">
                  <c:v>21.82372881355932</c:v>
                </c:pt>
                <c:pt idx="385">
                  <c:v>22.580131826742036</c:v>
                </c:pt>
                <c:pt idx="386">
                  <c:v>24.644538606402996</c:v>
                </c:pt>
                <c:pt idx="387">
                  <c:v>42.350376647834267</c:v>
                </c:pt>
                <c:pt idx="388">
                  <c:v>25.1469868173258</c:v>
                </c:pt>
                <c:pt idx="389">
                  <c:v>26.211958568738233</c:v>
                </c:pt>
                <c:pt idx="390">
                  <c:v>32.73013182674201</c:v>
                </c:pt>
                <c:pt idx="391">
                  <c:v>24.964030131826757</c:v>
                </c:pt>
                <c:pt idx="392">
                  <c:v>27.154048964218447</c:v>
                </c:pt>
                <c:pt idx="393">
                  <c:v>24.996798493408647</c:v>
                </c:pt>
                <c:pt idx="394">
                  <c:v>24.125706214689306</c:v>
                </c:pt>
                <c:pt idx="395">
                  <c:v>24.300470809792877</c:v>
                </c:pt>
                <c:pt idx="396">
                  <c:v>25.207062146892685</c:v>
                </c:pt>
                <c:pt idx="397">
                  <c:v>23.593220338983063</c:v>
                </c:pt>
                <c:pt idx="398">
                  <c:v>21.99576271186444</c:v>
                </c:pt>
                <c:pt idx="399">
                  <c:v>21.253013182674216</c:v>
                </c:pt>
                <c:pt idx="400">
                  <c:v>21.769114877589455</c:v>
                </c:pt>
                <c:pt idx="401">
                  <c:v>20.884369114877618</c:v>
                </c:pt>
                <c:pt idx="402">
                  <c:v>20.35461393596988</c:v>
                </c:pt>
                <c:pt idx="403">
                  <c:v>21.192937853107331</c:v>
                </c:pt>
                <c:pt idx="404">
                  <c:v>20.638606403013174</c:v>
                </c:pt>
                <c:pt idx="405">
                  <c:v>19.991431261770245</c:v>
                </c:pt>
                <c:pt idx="406">
                  <c:v>20.026930320150651</c:v>
                </c:pt>
                <c:pt idx="407">
                  <c:v>20.764218455743908</c:v>
                </c:pt>
                <c:pt idx="408">
                  <c:v>20.53210922787196</c:v>
                </c:pt>
                <c:pt idx="409">
                  <c:v>19.120338983050839</c:v>
                </c:pt>
                <c:pt idx="410">
                  <c:v>19.434369114877576</c:v>
                </c:pt>
                <c:pt idx="411">
                  <c:v>19.368832391713788</c:v>
                </c:pt>
                <c:pt idx="412">
                  <c:v>19.617325800376683</c:v>
                </c:pt>
                <c:pt idx="413">
                  <c:v>19.385216572504739</c:v>
                </c:pt>
                <c:pt idx="414">
                  <c:v>19.237758945386098</c:v>
                </c:pt>
                <c:pt idx="415">
                  <c:v>18.757156308851261</c:v>
                </c:pt>
                <c:pt idx="416">
                  <c:v>20.71506591337101</c:v>
                </c:pt>
                <c:pt idx="417">
                  <c:v>19.822128060263697</c:v>
                </c:pt>
                <c:pt idx="418">
                  <c:v>20.209887005649751</c:v>
                </c:pt>
                <c:pt idx="419">
                  <c:v>21.214783427495302</c:v>
                </c:pt>
                <c:pt idx="420">
                  <c:v>21.236629001883269</c:v>
                </c:pt>
                <c:pt idx="421">
                  <c:v>21.515160075329604</c:v>
                </c:pt>
                <c:pt idx="422">
                  <c:v>20.698681732580063</c:v>
                </c:pt>
                <c:pt idx="423">
                  <c:v>19.737476459510393</c:v>
                </c:pt>
                <c:pt idx="424">
                  <c:v>20.076082862523549</c:v>
                </c:pt>
                <c:pt idx="425">
                  <c:v>21.222975517890774</c:v>
                </c:pt>
                <c:pt idx="426">
                  <c:v>19.663747645951069</c:v>
                </c:pt>
                <c:pt idx="427">
                  <c:v>18.926459510357809</c:v>
                </c:pt>
                <c:pt idx="428">
                  <c:v>18.530508474576283</c:v>
                </c:pt>
                <c:pt idx="429">
                  <c:v>19.095762711864417</c:v>
                </c:pt>
                <c:pt idx="430">
                  <c:v>19.587288135593241</c:v>
                </c:pt>
                <c:pt idx="431">
                  <c:v>17.730414312617746</c:v>
                </c:pt>
                <c:pt idx="432">
                  <c:v>16.266760828625269</c:v>
                </c:pt>
                <c:pt idx="433">
                  <c:v>16.091996233521698</c:v>
                </c:pt>
                <c:pt idx="434">
                  <c:v>16.24764595103581</c:v>
                </c:pt>
                <c:pt idx="435">
                  <c:v>16.266760828625269</c:v>
                </c:pt>
                <c:pt idx="436">
                  <c:v>16.258568738229794</c:v>
                </c:pt>
                <c:pt idx="437">
                  <c:v>16.105649717514133</c:v>
                </c:pt>
                <c:pt idx="438">
                  <c:v>16.132956685499064</c:v>
                </c:pt>
                <c:pt idx="439">
                  <c:v>15.843502824858746</c:v>
                </c:pt>
                <c:pt idx="440">
                  <c:v>15.966384180790966</c:v>
                </c:pt>
                <c:pt idx="441">
                  <c:v>16.061958568738259</c:v>
                </c:pt>
                <c:pt idx="442">
                  <c:v>15.97730696798495</c:v>
                </c:pt>
                <c:pt idx="443">
                  <c:v>16.040112994350284</c:v>
                </c:pt>
                <c:pt idx="444">
                  <c:v>16.201224105461424</c:v>
                </c:pt>
                <c:pt idx="445">
                  <c:v>16.75828625235409</c:v>
                </c:pt>
                <c:pt idx="446">
                  <c:v>17.148775894538598</c:v>
                </c:pt>
                <c:pt idx="447">
                  <c:v>17.67306967984937</c:v>
                </c:pt>
                <c:pt idx="448">
                  <c:v>25.512900188323947</c:v>
                </c:pt>
                <c:pt idx="449">
                  <c:v>37.271280602636537</c:v>
                </c:pt>
                <c:pt idx="450">
                  <c:v>35.591902071563119</c:v>
                </c:pt>
                <c:pt idx="451">
                  <c:v>33.612146892655403</c:v>
                </c:pt>
                <c:pt idx="452">
                  <c:v>46.094161958568755</c:v>
                </c:pt>
                <c:pt idx="453">
                  <c:v>73.119868173258013</c:v>
                </c:pt>
                <c:pt idx="454">
                  <c:v>86.265442561205305</c:v>
                </c:pt>
                <c:pt idx="455">
                  <c:v>80.741242937853087</c:v>
                </c:pt>
                <c:pt idx="456">
                  <c:v>62.483804143126179</c:v>
                </c:pt>
                <c:pt idx="457">
                  <c:v>64.403483992467073</c:v>
                </c:pt>
                <c:pt idx="458">
                  <c:v>58.920244821092282</c:v>
                </c:pt>
                <c:pt idx="459">
                  <c:v>46.599340866290007</c:v>
                </c:pt>
                <c:pt idx="460">
                  <c:v>31.621468926553707</c:v>
                </c:pt>
                <c:pt idx="461">
                  <c:v>19.680131826742016</c:v>
                </c:pt>
                <c:pt idx="462">
                  <c:v>13.167419962335257</c:v>
                </c:pt>
                <c:pt idx="463">
                  <c:v>15.521280602636534</c:v>
                </c:pt>
                <c:pt idx="464">
                  <c:v>13.738135593220361</c:v>
                </c:pt>
                <c:pt idx="465">
                  <c:v>14.016666666666694</c:v>
                </c:pt>
                <c:pt idx="466">
                  <c:v>14.303389830508499</c:v>
                </c:pt>
                <c:pt idx="467">
                  <c:v>14.543691148775917</c:v>
                </c:pt>
                <c:pt idx="468">
                  <c:v>15.169020715630882</c:v>
                </c:pt>
                <c:pt idx="469">
                  <c:v>15.444821092278707</c:v>
                </c:pt>
                <c:pt idx="470">
                  <c:v>15.835310734463274</c:v>
                </c:pt>
                <c:pt idx="471">
                  <c:v>16.66544256120531</c:v>
                </c:pt>
                <c:pt idx="472">
                  <c:v>18.085404896421846</c:v>
                </c:pt>
                <c:pt idx="473">
                  <c:v>18.773540489642208</c:v>
                </c:pt>
                <c:pt idx="474">
                  <c:v>19.942278719397404</c:v>
                </c:pt>
                <c:pt idx="475">
                  <c:v>21.788229755178914</c:v>
                </c:pt>
                <c:pt idx="476">
                  <c:v>23.486723163841848</c:v>
                </c:pt>
                <c:pt idx="477">
                  <c:v>22.159604519774025</c:v>
                </c:pt>
                <c:pt idx="478">
                  <c:v>19.499905838041425</c:v>
                </c:pt>
                <c:pt idx="479">
                  <c:v>19.112146892655367</c:v>
                </c:pt>
                <c:pt idx="480">
                  <c:v>18.585122410546145</c:v>
                </c:pt>
                <c:pt idx="481">
                  <c:v>16.913935969868202</c:v>
                </c:pt>
                <c:pt idx="482">
                  <c:v>14.972410546139402</c:v>
                </c:pt>
                <c:pt idx="483">
                  <c:v>14.01120527306967</c:v>
                </c:pt>
                <c:pt idx="484">
                  <c:v>14.000282485875745</c:v>
                </c:pt>
                <c:pt idx="485">
                  <c:v>14.030320150659128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F-44DE-A4DA-7640178005F5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'020C'!$P$14:$P$817</c:f>
              <c:numCache>
                <c:formatCode>0.0</c:formatCode>
                <c:ptCount val="804"/>
                <c:pt idx="0">
                  <c:v>1.3566060392818564</c:v>
                </c:pt>
                <c:pt idx="1">
                  <c:v>1.7321406132454258</c:v>
                </c:pt>
                <c:pt idx="2">
                  <c:v>3.0707762866185022</c:v>
                </c:pt>
                <c:pt idx="3">
                  <c:v>2.6592907126078917</c:v>
                </c:pt>
                <c:pt idx="4">
                  <c:v>2.3061369813198125</c:v>
                </c:pt>
                <c:pt idx="5">
                  <c:v>1.9956577592362057</c:v>
                </c:pt>
                <c:pt idx="6">
                  <c:v>1.9867928331608595</c:v>
                </c:pt>
                <c:pt idx="7">
                  <c:v>2.226332912307408</c:v>
                </c:pt>
                <c:pt idx="8">
                  <c:v>2.1289806456677836</c:v>
                </c:pt>
                <c:pt idx="9">
                  <c:v>1.9934870272902401</c:v>
                </c:pt>
                <c:pt idx="10">
                  <c:v>1.8862286130280967</c:v>
                </c:pt>
                <c:pt idx="11">
                  <c:v>1.7296850512316178</c:v>
                </c:pt>
                <c:pt idx="12">
                  <c:v>1.7494973464765955</c:v>
                </c:pt>
                <c:pt idx="13">
                  <c:v>1.9617402675106077</c:v>
                </c:pt>
                <c:pt idx="14">
                  <c:v>1.705064578324639</c:v>
                </c:pt>
                <c:pt idx="15">
                  <c:v>3.3336894952148715</c:v>
                </c:pt>
                <c:pt idx="16">
                  <c:v>2.5145344672597725</c:v>
                </c:pt>
                <c:pt idx="17">
                  <c:v>3.6131389949192165</c:v>
                </c:pt>
                <c:pt idx="18">
                  <c:v>2.7539517511172198</c:v>
                </c:pt>
                <c:pt idx="19">
                  <c:v>2.131917693554791</c:v>
                </c:pt>
                <c:pt idx="20">
                  <c:v>2.4922714576424645</c:v>
                </c:pt>
                <c:pt idx="21">
                  <c:v>10.539811729684564</c:v>
                </c:pt>
                <c:pt idx="22">
                  <c:v>2.9230781457417745</c:v>
                </c:pt>
                <c:pt idx="23">
                  <c:v>2.210906511853433</c:v>
                </c:pt>
                <c:pt idx="24">
                  <c:v>1.8330193222417908</c:v>
                </c:pt>
                <c:pt idx="25">
                  <c:v>1.9744507432693839</c:v>
                </c:pt>
                <c:pt idx="26">
                  <c:v>2.2073114003898029</c:v>
                </c:pt>
                <c:pt idx="27">
                  <c:v>1.9645003939263661</c:v>
                </c:pt>
                <c:pt idx="28">
                  <c:v>1.9100632648384981</c:v>
                </c:pt>
                <c:pt idx="29">
                  <c:v>1.9979317813157367</c:v>
                </c:pt>
                <c:pt idx="30">
                  <c:v>2.0856333007834373</c:v>
                </c:pt>
                <c:pt idx="31">
                  <c:v>1.9694607964945934</c:v>
                </c:pt>
                <c:pt idx="32">
                  <c:v>2.0512589051603469</c:v>
                </c:pt>
                <c:pt idx="33">
                  <c:v>2.0898078822551476</c:v>
                </c:pt>
                <c:pt idx="34">
                  <c:v>2.384335130880336</c:v>
                </c:pt>
                <c:pt idx="35">
                  <c:v>2.6898735701405072</c:v>
                </c:pt>
                <c:pt idx="36">
                  <c:v>21.324394113637688</c:v>
                </c:pt>
                <c:pt idx="37">
                  <c:v>2.4034745904454411</c:v>
                </c:pt>
                <c:pt idx="38">
                  <c:v>2.243792591904314</c:v>
                </c:pt>
                <c:pt idx="39">
                  <c:v>1.9665335584799801</c:v>
                </c:pt>
                <c:pt idx="40">
                  <c:v>1.9933543075394886</c:v>
                </c:pt>
                <c:pt idx="41">
                  <c:v>2.2181014678329753</c:v>
                </c:pt>
                <c:pt idx="42">
                  <c:v>2.5928159434411207</c:v>
                </c:pt>
                <c:pt idx="43">
                  <c:v>2.3959209438817983</c:v>
                </c:pt>
                <c:pt idx="44">
                  <c:v>1.8964244383599975</c:v>
                </c:pt>
                <c:pt idx="45">
                  <c:v>1.8693924905704531</c:v>
                </c:pt>
                <c:pt idx="46">
                  <c:v>1.8244243395416584</c:v>
                </c:pt>
                <c:pt idx="47">
                  <c:v>2.1379288983640139</c:v>
                </c:pt>
                <c:pt idx="48">
                  <c:v>2.0833149623941516</c:v>
                </c:pt>
                <c:pt idx="49">
                  <c:v>2.0442993861186589</c:v>
                </c:pt>
                <c:pt idx="50">
                  <c:v>2.285008329743019</c:v>
                </c:pt>
                <c:pt idx="51">
                  <c:v>2.0854022531299767</c:v>
                </c:pt>
                <c:pt idx="52">
                  <c:v>1.9962616966306774</c:v>
                </c:pt>
                <c:pt idx="53">
                  <c:v>2.0218546073885624</c:v>
                </c:pt>
                <c:pt idx="54">
                  <c:v>2.1187108452303076</c:v>
                </c:pt>
                <c:pt idx="55">
                  <c:v>2.1199042916837674</c:v>
                </c:pt>
                <c:pt idx="56">
                  <c:v>2.1705596925536161</c:v>
                </c:pt>
                <c:pt idx="57">
                  <c:v>2.2381738965808315</c:v>
                </c:pt>
                <c:pt idx="58">
                  <c:v>2.3194170026249568</c:v>
                </c:pt>
                <c:pt idx="59">
                  <c:v>2.3302611962503401</c:v>
                </c:pt>
                <c:pt idx="60">
                  <c:v>2.3570475534616842</c:v>
                </c:pt>
                <c:pt idx="61">
                  <c:v>2.3755976185570571</c:v>
                </c:pt>
                <c:pt idx="62">
                  <c:v>2.405114672566913</c:v>
                </c:pt>
                <c:pt idx="63">
                  <c:v>2.5664124004324385</c:v>
                </c:pt>
                <c:pt idx="64">
                  <c:v>2.5747911075823611</c:v>
                </c:pt>
                <c:pt idx="65">
                  <c:v>2.5168816623199026</c:v>
                </c:pt>
                <c:pt idx="66">
                  <c:v>2.5382508276547839</c:v>
                </c:pt>
                <c:pt idx="67">
                  <c:v>2.5405935188412045</c:v>
                </c:pt>
                <c:pt idx="68">
                  <c:v>2.5553962475666614</c:v>
                </c:pt>
                <c:pt idx="69">
                  <c:v>2.5160270575271801</c:v>
                </c:pt>
                <c:pt idx="70">
                  <c:v>2.4984150384346706</c:v>
                </c:pt>
                <c:pt idx="71">
                  <c:v>2.5109732892870995</c:v>
                </c:pt>
                <c:pt idx="72">
                  <c:v>2.4282125526428358</c:v>
                </c:pt>
                <c:pt idx="73">
                  <c:v>2.4198436553653679</c:v>
                </c:pt>
                <c:pt idx="74">
                  <c:v>2.4389143312343275</c:v>
                </c:pt>
                <c:pt idx="75">
                  <c:v>2.4338949548422897</c:v>
                </c:pt>
                <c:pt idx="76">
                  <c:v>2.4322250993357422</c:v>
                </c:pt>
                <c:pt idx="77">
                  <c:v>2.4342583784786731</c:v>
                </c:pt>
                <c:pt idx="78">
                  <c:v>2.4524646396825145</c:v>
                </c:pt>
                <c:pt idx="79">
                  <c:v>2.4604357214754948</c:v>
                </c:pt>
                <c:pt idx="80">
                  <c:v>2.4308400738970373</c:v>
                </c:pt>
                <c:pt idx="81">
                  <c:v>2.4436193333519589</c:v>
                </c:pt>
                <c:pt idx="82">
                  <c:v>2.4864362575903227</c:v>
                </c:pt>
                <c:pt idx="83">
                  <c:v>2.4682496161313332</c:v>
                </c:pt>
                <c:pt idx="84">
                  <c:v>2.4590506960367904</c:v>
                </c:pt>
                <c:pt idx="85">
                  <c:v>2.5935620666909101</c:v>
                </c:pt>
                <c:pt idx="86">
                  <c:v>2.5520711940675618</c:v>
                </c:pt>
                <c:pt idx="87">
                  <c:v>2.585414178015935</c:v>
                </c:pt>
                <c:pt idx="88">
                  <c:v>2.5711958815294147</c:v>
                </c:pt>
                <c:pt idx="89">
                  <c:v>2.5707194724763269</c:v>
                </c:pt>
                <c:pt idx="90">
                  <c:v>2.608296011720221</c:v>
                </c:pt>
                <c:pt idx="91">
                  <c:v>2.6212962797775741</c:v>
                </c:pt>
                <c:pt idx="92">
                  <c:v>2.6637153885314517</c:v>
                </c:pt>
                <c:pt idx="93">
                  <c:v>2.6320962716825198</c:v>
                </c:pt>
                <c:pt idx="94">
                  <c:v>2.6703702285818731</c:v>
                </c:pt>
                <c:pt idx="95">
                  <c:v>2.6960073410603176</c:v>
                </c:pt>
                <c:pt idx="96">
                  <c:v>2.6177895717549418</c:v>
                </c:pt>
                <c:pt idx="97">
                  <c:v>2.684431337931251</c:v>
                </c:pt>
                <c:pt idx="98">
                  <c:v>2.7370758162235327</c:v>
                </c:pt>
                <c:pt idx="99">
                  <c:v>2.7467953470916018</c:v>
                </c:pt>
                <c:pt idx="100">
                  <c:v>2.7991206034679976</c:v>
                </c:pt>
                <c:pt idx="101">
                  <c:v>2.9083484754077222</c:v>
                </c:pt>
                <c:pt idx="102">
                  <c:v>2.9257050940496354</c:v>
                </c:pt>
                <c:pt idx="103">
                  <c:v>2.6170479523789232</c:v>
                </c:pt>
                <c:pt idx="104">
                  <c:v>2.3850713296684747</c:v>
                </c:pt>
                <c:pt idx="105">
                  <c:v>2.3296813824744302</c:v>
                </c:pt>
                <c:pt idx="106">
                  <c:v>2.3444939210722828</c:v>
                </c:pt>
                <c:pt idx="107">
                  <c:v>2.3305408349087537</c:v>
                </c:pt>
                <c:pt idx="108">
                  <c:v>2.4317190314868955</c:v>
                </c:pt>
                <c:pt idx="109">
                  <c:v>2.5631116997304733</c:v>
                </c:pt>
                <c:pt idx="110">
                  <c:v>2.4775858744396557</c:v>
                </c:pt>
                <c:pt idx="111">
                  <c:v>2.4884300680650382</c:v>
                </c:pt>
                <c:pt idx="112">
                  <c:v>3.0390338015340692</c:v>
                </c:pt>
                <c:pt idx="113">
                  <c:v>3.1181257953769581</c:v>
                </c:pt>
                <c:pt idx="114">
                  <c:v>2.7273267411488997</c:v>
                </c:pt>
                <c:pt idx="115">
                  <c:v>2.661269407211527</c:v>
                </c:pt>
                <c:pt idx="116">
                  <c:v>2.6675804433703556</c:v>
                </c:pt>
                <c:pt idx="117">
                  <c:v>2.5581413727005344</c:v>
                </c:pt>
                <c:pt idx="118">
                  <c:v>2.6772802399043778</c:v>
                </c:pt>
                <c:pt idx="119">
                  <c:v>2.8009670366779664</c:v>
                </c:pt>
                <c:pt idx="120">
                  <c:v>2.7302440547018003</c:v>
                </c:pt>
                <c:pt idx="121">
                  <c:v>2.8819892487087944</c:v>
                </c:pt>
                <c:pt idx="122">
                  <c:v>2.7503951916075748</c:v>
                </c:pt>
                <c:pt idx="123">
                  <c:v>2.7341976275710178</c:v>
                </c:pt>
                <c:pt idx="124">
                  <c:v>2.7968464667992108</c:v>
                </c:pt>
                <c:pt idx="125">
                  <c:v>2.8799264253593604</c:v>
                </c:pt>
                <c:pt idx="126">
                  <c:v>2.8287160218678826</c:v>
                </c:pt>
                <c:pt idx="127">
                  <c:v>2.8625550346141955</c:v>
                </c:pt>
                <c:pt idx="128">
                  <c:v>2.804689791072235</c:v>
                </c:pt>
                <c:pt idx="129">
                  <c:v>2.8058930473980905</c:v>
                </c:pt>
                <c:pt idx="130">
                  <c:v>2.8315399697489299</c:v>
                </c:pt>
                <c:pt idx="131">
                  <c:v>2.8764785765712215</c:v>
                </c:pt>
                <c:pt idx="132">
                  <c:v>2.8883394097680699</c:v>
                </c:pt>
                <c:pt idx="133">
                  <c:v>2.9545931703322887</c:v>
                </c:pt>
                <c:pt idx="134">
                  <c:v>2.9942913921600498</c:v>
                </c:pt>
                <c:pt idx="135">
                  <c:v>3.0135044830628996</c:v>
                </c:pt>
                <c:pt idx="136">
                  <c:v>3.0346084380747902</c:v>
                </c:pt>
                <c:pt idx="137">
                  <c:v>3.0787956156486076</c:v>
                </c:pt>
                <c:pt idx="138">
                  <c:v>3.1114362197106056</c:v>
                </c:pt>
                <c:pt idx="139">
                  <c:v>3.1131698966824422</c:v>
                </c:pt>
                <c:pt idx="140">
                  <c:v>3.141635919272729</c:v>
                </c:pt>
                <c:pt idx="141">
                  <c:v>3.1612910273806252</c:v>
                </c:pt>
                <c:pt idx="142">
                  <c:v>3.2138029005113502</c:v>
                </c:pt>
                <c:pt idx="143">
                  <c:v>3.2647775232970844</c:v>
                </c:pt>
                <c:pt idx="144">
                  <c:v>3.2141859438925851</c:v>
                </c:pt>
                <c:pt idx="145">
                  <c:v>3.1826208386365469</c:v>
                </c:pt>
                <c:pt idx="146">
                  <c:v>3.2269160393961522</c:v>
                </c:pt>
                <c:pt idx="147">
                  <c:v>3.4596981029479696</c:v>
                </c:pt>
                <c:pt idx="148">
                  <c:v>4.3534217771519206</c:v>
                </c:pt>
                <c:pt idx="149">
                  <c:v>3.248418039071101</c:v>
                </c:pt>
                <c:pt idx="150">
                  <c:v>3.2534668450803252</c:v>
                </c:pt>
                <c:pt idx="151">
                  <c:v>3.2279033639396872</c:v>
                </c:pt>
                <c:pt idx="152">
                  <c:v>3.2687508305004092</c:v>
                </c:pt>
                <c:pt idx="153">
                  <c:v>3.1564140660225393</c:v>
                </c:pt>
                <c:pt idx="154">
                  <c:v>3.2939851652634502</c:v>
                </c:pt>
                <c:pt idx="155">
                  <c:v>3.4605330879959006</c:v>
                </c:pt>
                <c:pt idx="156">
                  <c:v>3.5418105858880686</c:v>
                </c:pt>
                <c:pt idx="157">
                  <c:v>3.5316490378149537</c:v>
                </c:pt>
                <c:pt idx="158">
                  <c:v>3.4807774759842118</c:v>
                </c:pt>
                <c:pt idx="159">
                  <c:v>3.4980555010575243</c:v>
                </c:pt>
                <c:pt idx="160">
                  <c:v>3.5761602849462562</c:v>
                </c:pt>
                <c:pt idx="161">
                  <c:v>3.4327594062410216</c:v>
                </c:pt>
                <c:pt idx="162">
                  <c:v>3.385649952883508</c:v>
                </c:pt>
                <c:pt idx="163">
                  <c:v>3.4298715223053682</c:v>
                </c:pt>
                <c:pt idx="164">
                  <c:v>3.5707185110940851</c:v>
                </c:pt>
                <c:pt idx="165">
                  <c:v>3.4980898929056274</c:v>
                </c:pt>
                <c:pt idx="166">
                  <c:v>3.5650214513806353</c:v>
                </c:pt>
                <c:pt idx="167">
                  <c:v>3.4448904119917172</c:v>
                </c:pt>
                <c:pt idx="168">
                  <c:v>3.3598164137782791</c:v>
                </c:pt>
                <c:pt idx="169">
                  <c:v>3.3112139117962123</c:v>
                </c:pt>
                <c:pt idx="170">
                  <c:v>3.4354409390881786</c:v>
                </c:pt>
                <c:pt idx="171">
                  <c:v>3.510549815855347</c:v>
                </c:pt>
                <c:pt idx="172">
                  <c:v>3.524011720862597</c:v>
                </c:pt>
                <c:pt idx="173">
                  <c:v>3.5520799279683981</c:v>
                </c:pt>
                <c:pt idx="174">
                  <c:v>3.7008292148539503</c:v>
                </c:pt>
                <c:pt idx="175">
                  <c:v>3.7239664490087114</c:v>
                </c:pt>
                <c:pt idx="176">
                  <c:v>3.8176253908713131</c:v>
                </c:pt>
                <c:pt idx="177">
                  <c:v>3.8778381732412335</c:v>
                </c:pt>
                <c:pt idx="178">
                  <c:v>3.9049781442165661</c:v>
                </c:pt>
                <c:pt idx="179">
                  <c:v>3.9027434762159938</c:v>
                </c:pt>
                <c:pt idx="180">
                  <c:v>3.8555014176969848</c:v>
                </c:pt>
                <c:pt idx="181">
                  <c:v>3.913528696017627</c:v>
                </c:pt>
                <c:pt idx="182">
                  <c:v>4.1149470431710471</c:v>
                </c:pt>
                <c:pt idx="183">
                  <c:v>4.133894923750967</c:v>
                </c:pt>
                <c:pt idx="184">
                  <c:v>4.1133950207228045</c:v>
                </c:pt>
                <c:pt idx="185">
                  <c:v>4.2077513802409268</c:v>
                </c:pt>
                <c:pt idx="186">
                  <c:v>4.2149366409373297</c:v>
                </c:pt>
                <c:pt idx="187">
                  <c:v>4.2180307613722245</c:v>
                </c:pt>
                <c:pt idx="188">
                  <c:v>4.3287270999608554</c:v>
                </c:pt>
                <c:pt idx="189">
                  <c:v>4.5572756082172123</c:v>
                </c:pt>
                <c:pt idx="190">
                  <c:v>4.4183686474888901</c:v>
                </c:pt>
                <c:pt idx="191">
                  <c:v>4.2971375273183652</c:v>
                </c:pt>
                <c:pt idx="192">
                  <c:v>4.2999418554546223</c:v>
                </c:pt>
                <c:pt idx="193">
                  <c:v>4.3831544191763285</c:v>
                </c:pt>
                <c:pt idx="194">
                  <c:v>4.5292614127043054</c:v>
                </c:pt>
                <c:pt idx="195">
                  <c:v>4.5559691763471086</c:v>
                </c:pt>
                <c:pt idx="196">
                  <c:v>4.6600548766057566</c:v>
                </c:pt>
                <c:pt idx="197">
                  <c:v>4.8047474150778422</c:v>
                </c:pt>
                <c:pt idx="198">
                  <c:v>4.4175337770302745</c:v>
                </c:pt>
                <c:pt idx="199">
                  <c:v>4.2435844326404677</c:v>
                </c:pt>
                <c:pt idx="200">
                  <c:v>4.3505530546039726</c:v>
                </c:pt>
                <c:pt idx="201">
                  <c:v>4.3288155034018523</c:v>
                </c:pt>
                <c:pt idx="202">
                  <c:v>4.445911281590309</c:v>
                </c:pt>
                <c:pt idx="203">
                  <c:v>4.3745005772417009</c:v>
                </c:pt>
                <c:pt idx="204">
                  <c:v>4.5460334845180865</c:v>
                </c:pt>
                <c:pt idx="205">
                  <c:v>4.6021256970091899</c:v>
                </c:pt>
                <c:pt idx="206">
                  <c:v>4.601040273741579</c:v>
                </c:pt>
                <c:pt idx="207">
                  <c:v>4.5533660078899807</c:v>
                </c:pt>
                <c:pt idx="208">
                  <c:v>4.5894593083817172</c:v>
                </c:pt>
                <c:pt idx="209">
                  <c:v>4.6414063690184184</c:v>
                </c:pt>
                <c:pt idx="210">
                  <c:v>4.7456688761590593</c:v>
                </c:pt>
                <c:pt idx="211">
                  <c:v>4.7526331282529695</c:v>
                </c:pt>
                <c:pt idx="212">
                  <c:v>4.7491706219508361</c:v>
                </c:pt>
                <c:pt idx="213">
                  <c:v>4.68774465879335</c:v>
                </c:pt>
                <c:pt idx="214">
                  <c:v>4.7542734395530148</c:v>
                </c:pt>
                <c:pt idx="215">
                  <c:v>4.7650390396097961</c:v>
                </c:pt>
                <c:pt idx="216">
                  <c:v>4.7908529589701736</c:v>
                </c:pt>
                <c:pt idx="217">
                  <c:v>4.6988441382800712</c:v>
                </c:pt>
                <c:pt idx="218">
                  <c:v>4.6845964121763055</c:v>
                </c:pt>
                <c:pt idx="219">
                  <c:v>4.5812179394455734</c:v>
                </c:pt>
                <c:pt idx="220">
                  <c:v>4.6273401828489282</c:v>
                </c:pt>
                <c:pt idx="221">
                  <c:v>4.654470343951866</c:v>
                </c:pt>
                <c:pt idx="222">
                  <c:v>4.6390929928599274</c:v>
                </c:pt>
                <c:pt idx="223">
                  <c:v>4.7007153826442609</c:v>
                </c:pt>
                <c:pt idx="224">
                  <c:v>4.7378941064036075</c:v>
                </c:pt>
                <c:pt idx="225">
                  <c:v>4.768452381960576</c:v>
                </c:pt>
                <c:pt idx="226">
                  <c:v>4.8583443677084102</c:v>
                </c:pt>
                <c:pt idx="227">
                  <c:v>4.9147705742187107</c:v>
                </c:pt>
                <c:pt idx="228">
                  <c:v>4.9002968772815949</c:v>
                </c:pt>
                <c:pt idx="229">
                  <c:v>5.0057184390275928</c:v>
                </c:pt>
                <c:pt idx="230">
                  <c:v>5.0652485758452439</c:v>
                </c:pt>
                <c:pt idx="231">
                  <c:v>5.0780032533244581</c:v>
                </c:pt>
                <c:pt idx="232">
                  <c:v>5.1105800359211058</c:v>
                </c:pt>
                <c:pt idx="233">
                  <c:v>5.1772856235627644</c:v>
                </c:pt>
                <c:pt idx="234">
                  <c:v>5.2509014517053796</c:v>
                </c:pt>
                <c:pt idx="235">
                  <c:v>5.2668436152914024</c:v>
                </c:pt>
                <c:pt idx="236">
                  <c:v>5.3051912035285005</c:v>
                </c:pt>
                <c:pt idx="237">
                  <c:v>5.4190110921692742</c:v>
                </c:pt>
                <c:pt idx="238">
                  <c:v>5.5450749719773862</c:v>
                </c:pt>
                <c:pt idx="239">
                  <c:v>5.534525418292179</c:v>
                </c:pt>
                <c:pt idx="240">
                  <c:v>5.5492937551695336</c:v>
                </c:pt>
                <c:pt idx="241">
                  <c:v>5.6158225359291993</c:v>
                </c:pt>
                <c:pt idx="242">
                  <c:v>5.6251834908024234</c:v>
                </c:pt>
                <c:pt idx="243">
                  <c:v>5.6406050436148591</c:v>
                </c:pt>
                <c:pt idx="244">
                  <c:v>5.7629707510043486</c:v>
                </c:pt>
                <c:pt idx="245">
                  <c:v>5.5888347898601518</c:v>
                </c:pt>
                <c:pt idx="246">
                  <c:v>5.6578094373504859</c:v>
                </c:pt>
                <c:pt idx="247">
                  <c:v>5.6905434070842764</c:v>
                </c:pt>
                <c:pt idx="248">
                  <c:v>5.7892757369318097</c:v>
                </c:pt>
                <c:pt idx="249">
                  <c:v>5.6991283507334405</c:v>
                </c:pt>
                <c:pt idx="250">
                  <c:v>5.5494999916687746</c:v>
                </c:pt>
                <c:pt idx="251">
                  <c:v>5.4951610758942984</c:v>
                </c:pt>
                <c:pt idx="252">
                  <c:v>5.5441024195371016</c:v>
                </c:pt>
                <c:pt idx="253">
                  <c:v>5.4764784056374296</c:v>
                </c:pt>
                <c:pt idx="254">
                  <c:v>5.4646617741610806</c:v>
                </c:pt>
                <c:pt idx="255">
                  <c:v>5.4734726886435325</c:v>
                </c:pt>
                <c:pt idx="256">
                  <c:v>5.4886290311329766</c:v>
                </c:pt>
                <c:pt idx="257">
                  <c:v>5.6161909217964379</c:v>
                </c:pt>
                <c:pt idx="258">
                  <c:v>5.6050471259999615</c:v>
                </c:pt>
                <c:pt idx="259">
                  <c:v>5.6327371373661261</c:v>
                </c:pt>
                <c:pt idx="260">
                  <c:v>5.6652157066493825</c:v>
                </c:pt>
                <c:pt idx="261">
                  <c:v>5.7652642782394148</c:v>
                </c:pt>
                <c:pt idx="262">
                  <c:v>5.802099198107169</c:v>
                </c:pt>
                <c:pt idx="263">
                  <c:v>5.7907098117325528</c:v>
                </c:pt>
                <c:pt idx="264">
                  <c:v>5.8115239744458052</c:v>
                </c:pt>
                <c:pt idx="265">
                  <c:v>5.8644434729334725</c:v>
                </c:pt>
                <c:pt idx="266">
                  <c:v>5.9152854905577108</c:v>
                </c:pt>
                <c:pt idx="267">
                  <c:v>5.9731311143548194</c:v>
                </c:pt>
                <c:pt idx="268">
                  <c:v>5.9323572791317822</c:v>
                </c:pt>
                <c:pt idx="269">
                  <c:v>6.0256626072303963</c:v>
                </c:pt>
                <c:pt idx="270">
                  <c:v>6.1090175859859936</c:v>
                </c:pt>
                <c:pt idx="271">
                  <c:v>6.0408827711851298</c:v>
                </c:pt>
                <c:pt idx="272">
                  <c:v>6.0904429389149124</c:v>
                </c:pt>
                <c:pt idx="273">
                  <c:v>6.1131381558647488</c:v>
                </c:pt>
                <c:pt idx="274">
                  <c:v>6.0200832659858738</c:v>
                </c:pt>
                <c:pt idx="275">
                  <c:v>6.0614955450406818</c:v>
                </c:pt>
                <c:pt idx="276">
                  <c:v>6.179544141335314</c:v>
                </c:pt>
                <c:pt idx="277">
                  <c:v>6.2854370353142865</c:v>
                </c:pt>
                <c:pt idx="278">
                  <c:v>6.1821469660245523</c:v>
                </c:pt>
                <c:pt idx="279">
                  <c:v>6.1854916392685038</c:v>
                </c:pt>
                <c:pt idx="280">
                  <c:v>6.2770731002676152</c:v>
                </c:pt>
                <c:pt idx="281">
                  <c:v>6.2918758289930725</c:v>
                </c:pt>
                <c:pt idx="282">
                  <c:v>6.2240356541324466</c:v>
                </c:pt>
                <c:pt idx="283">
                  <c:v>6.2485431416227222</c:v>
                </c:pt>
                <c:pt idx="284">
                  <c:v>6.2823231805452844</c:v>
                </c:pt>
                <c:pt idx="285">
                  <c:v>6.3162505967325355</c:v>
                </c:pt>
                <c:pt idx="286">
                  <c:v>6.3305818786357593</c:v>
                </c:pt>
                <c:pt idx="287">
                  <c:v>6.3450653854452703</c:v>
                </c:pt>
                <c:pt idx="288">
                  <c:v>6.31580857952755</c:v>
                </c:pt>
                <c:pt idx="289">
                  <c:v>6.3323547950972987</c:v>
                </c:pt>
                <c:pt idx="290">
                  <c:v>6.366257629308901</c:v>
                </c:pt>
                <c:pt idx="291">
                  <c:v>6.3989228153465465</c:v>
                </c:pt>
                <c:pt idx="292">
                  <c:v>6.4647541784506304</c:v>
                </c:pt>
                <c:pt idx="293">
                  <c:v>6.5924093201966887</c:v>
                </c:pt>
                <c:pt idx="294">
                  <c:v>6.6829643317519407</c:v>
                </c:pt>
                <c:pt idx="295">
                  <c:v>6.7504459306177198</c:v>
                </c:pt>
                <c:pt idx="296">
                  <c:v>6.6517872321079929</c:v>
                </c:pt>
                <c:pt idx="297">
                  <c:v>12.204482307667684</c:v>
                </c:pt>
                <c:pt idx="298">
                  <c:v>10.680244526635654</c:v>
                </c:pt>
                <c:pt idx="299">
                  <c:v>6.7021931114722717</c:v>
                </c:pt>
                <c:pt idx="300">
                  <c:v>6.6859216869194587</c:v>
                </c:pt>
                <c:pt idx="301">
                  <c:v>6.6346767769905606</c:v>
                </c:pt>
                <c:pt idx="302">
                  <c:v>6.756285978311463</c:v>
                </c:pt>
                <c:pt idx="303">
                  <c:v>6.8441543801994449</c:v>
                </c:pt>
                <c:pt idx="304">
                  <c:v>6.9070486954165204</c:v>
                </c:pt>
                <c:pt idx="305">
                  <c:v>6.9706404282891787</c:v>
                </c:pt>
                <c:pt idx="306">
                  <c:v>7.0456313574088467</c:v>
                </c:pt>
                <c:pt idx="307">
                  <c:v>7.0922446673792265</c:v>
                </c:pt>
                <c:pt idx="308">
                  <c:v>7.0911100801601998</c:v>
                </c:pt>
                <c:pt idx="309">
                  <c:v>7.0419967772770029</c:v>
                </c:pt>
                <c:pt idx="310">
                  <c:v>7.1320704175483716</c:v>
                </c:pt>
                <c:pt idx="311">
                  <c:v>7.2094875936538561</c:v>
                </c:pt>
                <c:pt idx="312">
                  <c:v>7.2794444888675525</c:v>
                </c:pt>
                <c:pt idx="313">
                  <c:v>7.2775634346309692</c:v>
                </c:pt>
                <c:pt idx="314">
                  <c:v>7.2695973150687836</c:v>
                </c:pt>
                <c:pt idx="315">
                  <c:v>7.2531051110920499</c:v>
                </c:pt>
                <c:pt idx="316">
                  <c:v>7.216938064673311</c:v>
                </c:pt>
                <c:pt idx="317">
                  <c:v>7.3156311550311424</c:v>
                </c:pt>
                <c:pt idx="318">
                  <c:v>7.3583792955732994</c:v>
                </c:pt>
                <c:pt idx="319">
                  <c:v>7.3616060211696892</c:v>
                </c:pt>
                <c:pt idx="320">
                  <c:v>7.3778232049510386</c:v>
                </c:pt>
                <c:pt idx="321">
                  <c:v>7.4275601795628141</c:v>
                </c:pt>
                <c:pt idx="322">
                  <c:v>7.3974930851621856</c:v>
                </c:pt>
                <c:pt idx="323">
                  <c:v>7.4793353955483761</c:v>
                </c:pt>
                <c:pt idx="324">
                  <c:v>7.3956414605427883</c:v>
                </c:pt>
                <c:pt idx="325">
                  <c:v>7.4926597331632747</c:v>
                </c:pt>
                <c:pt idx="326">
                  <c:v>7.5116960171841329</c:v>
                </c:pt>
                <c:pt idx="327">
                  <c:v>7.5228938245735044</c:v>
                </c:pt>
                <c:pt idx="328">
                  <c:v>7.6604403418388296</c:v>
                </c:pt>
                <c:pt idx="329">
                  <c:v>7.5894716546952061</c:v>
                </c:pt>
                <c:pt idx="330">
                  <c:v>7.6873199501327099</c:v>
                </c:pt>
                <c:pt idx="331">
                  <c:v>7.721998795568493</c:v>
                </c:pt>
                <c:pt idx="332">
                  <c:v>7.5203202003229386</c:v>
                </c:pt>
                <c:pt idx="333">
                  <c:v>7.5634564610664441</c:v>
                </c:pt>
                <c:pt idx="334">
                  <c:v>32.135373359529552</c:v>
                </c:pt>
                <c:pt idx="335">
                  <c:v>14.647534272669505</c:v>
                </c:pt>
                <c:pt idx="336">
                  <c:v>16.760199521242484</c:v>
                </c:pt>
                <c:pt idx="337">
                  <c:v>9.8722038648597241</c:v>
                </c:pt>
                <c:pt idx="338">
                  <c:v>10.778544649150538</c:v>
                </c:pt>
                <c:pt idx="339">
                  <c:v>13.416206521277752</c:v>
                </c:pt>
                <c:pt idx="340">
                  <c:v>12.864036451614318</c:v>
                </c:pt>
                <c:pt idx="341">
                  <c:v>15.126949341695966</c:v>
                </c:pt>
                <c:pt idx="342">
                  <c:v>18.472534291134298</c:v>
                </c:pt>
                <c:pt idx="343">
                  <c:v>23.874269650015748</c:v>
                </c:pt>
                <c:pt idx="344">
                  <c:v>25.181462898832567</c:v>
                </c:pt>
                <c:pt idx="345">
                  <c:v>24.861037831279717</c:v>
                </c:pt>
                <c:pt idx="346">
                  <c:v>23.797136731031642</c:v>
                </c:pt>
                <c:pt idx="347">
                  <c:v>23.838809258178582</c:v>
                </c:pt>
                <c:pt idx="348">
                  <c:v>21.386196553695726</c:v>
                </c:pt>
                <c:pt idx="349">
                  <c:v>19.925332740325508</c:v>
                </c:pt>
                <c:pt idx="350">
                  <c:v>17.989445517075669</c:v>
                </c:pt>
                <c:pt idx="351">
                  <c:v>20.279129763086903</c:v>
                </c:pt>
                <c:pt idx="352">
                  <c:v>25.030095213029611</c:v>
                </c:pt>
                <c:pt idx="353">
                  <c:v>25.114928468306449</c:v>
                </c:pt>
                <c:pt idx="354">
                  <c:v>23.791925546475845</c:v>
                </c:pt>
                <c:pt idx="355">
                  <c:v>22.345466646346601</c:v>
                </c:pt>
                <c:pt idx="356">
                  <c:v>20.067849470031462</c:v>
                </c:pt>
                <c:pt idx="357">
                  <c:v>20.701459530722893</c:v>
                </c:pt>
                <c:pt idx="358">
                  <c:v>19.908285648316344</c:v>
                </c:pt>
                <c:pt idx="359">
                  <c:v>17.704706812193265</c:v>
                </c:pt>
                <c:pt idx="360">
                  <c:v>18.581019856162349</c:v>
                </c:pt>
                <c:pt idx="361">
                  <c:v>24.261134292762353</c:v>
                </c:pt>
                <c:pt idx="362">
                  <c:v>23.410659750129355</c:v>
                </c:pt>
                <c:pt idx="363">
                  <c:v>23.080289639232113</c:v>
                </c:pt>
                <c:pt idx="364">
                  <c:v>23.350505826993871</c:v>
                </c:pt>
                <c:pt idx="365">
                  <c:v>24.459561580435874</c:v>
                </c:pt>
                <c:pt idx="366">
                  <c:v>23.088349009876836</c:v>
                </c:pt>
                <c:pt idx="367">
                  <c:v>24.003191296606612</c:v>
                </c:pt>
                <c:pt idx="368">
                  <c:v>25.957019570737245</c:v>
                </c:pt>
                <c:pt idx="369">
                  <c:v>23.973075038254624</c:v>
                </c:pt>
                <c:pt idx="370">
                  <c:v>22.116093192093285</c:v>
                </c:pt>
                <c:pt idx="371">
                  <c:v>20.1843953224184</c:v>
                </c:pt>
                <c:pt idx="372">
                  <c:v>18.759069806918234</c:v>
                </c:pt>
                <c:pt idx="373">
                  <c:v>19.580331745354005</c:v>
                </c:pt>
                <c:pt idx="374">
                  <c:v>22.385616809841061</c:v>
                </c:pt>
                <c:pt idx="375">
                  <c:v>23.142447068125456</c:v>
                </c:pt>
                <c:pt idx="376">
                  <c:v>24.380935842005787</c:v>
                </c:pt>
                <c:pt idx="377">
                  <c:v>26.399888251712529</c:v>
                </c:pt>
                <c:pt idx="378">
                  <c:v>25.6126813723947</c:v>
                </c:pt>
                <c:pt idx="379">
                  <c:v>24.741490880361905</c:v>
                </c:pt>
                <c:pt idx="380">
                  <c:v>26.31944066204818</c:v>
                </c:pt>
                <c:pt idx="381">
                  <c:v>26.267832443072216</c:v>
                </c:pt>
                <c:pt idx="382">
                  <c:v>24.650714745614845</c:v>
                </c:pt>
                <c:pt idx="383">
                  <c:v>24.42505896893568</c:v>
                </c:pt>
                <c:pt idx="384">
                  <c:v>22.32807044444716</c:v>
                </c:pt>
                <c:pt idx="385">
                  <c:v>23.08787699010826</c:v>
                </c:pt>
                <c:pt idx="386">
                  <c:v>25.158383607198012</c:v>
                </c:pt>
                <c:pt idx="387">
                  <c:v>42.834385487292799</c:v>
                </c:pt>
                <c:pt idx="388">
                  <c:v>25.160954561003326</c:v>
                </c:pt>
                <c:pt idx="389">
                  <c:v>26.218456221651511</c:v>
                </c:pt>
                <c:pt idx="390">
                  <c:v>32.733049140294909</c:v>
                </c:pt>
                <c:pt idx="391">
                  <c:v>24.967124252261652</c:v>
                </c:pt>
                <c:pt idx="392">
                  <c:v>27.158071320783812</c:v>
                </c:pt>
                <c:pt idx="393">
                  <c:v>25.002898330837439</c:v>
                </c:pt>
                <c:pt idx="394">
                  <c:v>24.13406033986352</c:v>
                </c:pt>
                <c:pt idx="395">
                  <c:v>24.318328304874271</c:v>
                </c:pt>
                <c:pt idx="396">
                  <c:v>25.225229054017568</c:v>
                </c:pt>
                <c:pt idx="397">
                  <c:v>23.613022709766391</c:v>
                </c:pt>
                <c:pt idx="398">
                  <c:v>22.016537520498733</c:v>
                </c:pt>
                <c:pt idx="399">
                  <c:v>21.274583622277483</c:v>
                </c:pt>
                <c:pt idx="400">
                  <c:v>21.791790360205184</c:v>
                </c:pt>
                <c:pt idx="401">
                  <c:v>20.907972833623816</c:v>
                </c:pt>
                <c:pt idx="402">
                  <c:v>20.379145890846544</c:v>
                </c:pt>
                <c:pt idx="403">
                  <c:v>21.218574850996458</c:v>
                </c:pt>
                <c:pt idx="404">
                  <c:v>20.665127435312272</c:v>
                </c:pt>
                <c:pt idx="405">
                  <c:v>20.019013135361305</c:v>
                </c:pt>
                <c:pt idx="406">
                  <c:v>20.055705640195171</c:v>
                </c:pt>
                <c:pt idx="407">
                  <c:v>20.794187222241888</c:v>
                </c:pt>
                <c:pt idx="408">
                  <c:v>20.562829423618414</c:v>
                </c:pt>
                <c:pt idx="409">
                  <c:v>19.152164221809755</c:v>
                </c:pt>
                <c:pt idx="410">
                  <c:v>19.466945782884967</c:v>
                </c:pt>
                <c:pt idx="411">
                  <c:v>19.402425699292646</c:v>
                </c:pt>
                <c:pt idx="412">
                  <c:v>19.651891545806507</c:v>
                </c:pt>
                <c:pt idx="413">
                  <c:v>19.420445343742038</c:v>
                </c:pt>
                <c:pt idx="414">
                  <c:v>19.273739145871872</c:v>
                </c:pt>
                <c:pt idx="415">
                  <c:v>18.799678363970813</c:v>
                </c:pt>
                <c:pt idx="416">
                  <c:v>20.758250994298042</c:v>
                </c:pt>
                <c:pt idx="417">
                  <c:v>19.866771797967179</c:v>
                </c:pt>
                <c:pt idx="418">
                  <c:v>20.25607780357068</c:v>
                </c:pt>
                <c:pt idx="419">
                  <c:v>21.261372040900717</c:v>
                </c:pt>
                <c:pt idx="420">
                  <c:v>21.283703834214169</c:v>
                </c:pt>
                <c:pt idx="421">
                  <c:v>21.563030538629476</c:v>
                </c:pt>
                <c:pt idx="422">
                  <c:v>20.747038414805417</c:v>
                </c:pt>
                <c:pt idx="423">
                  <c:v>19.787291798512197</c:v>
                </c:pt>
                <c:pt idx="424">
                  <c:v>20.126826437655822</c:v>
                </c:pt>
                <c:pt idx="425">
                  <c:v>21.274293715389529</c:v>
                </c:pt>
                <c:pt idx="426">
                  <c:v>19.716215088182786</c:v>
                </c:pt>
                <c:pt idx="427">
                  <c:v>18.980120399042981</c:v>
                </c:pt>
                <c:pt idx="428">
                  <c:v>18.585495414876412</c:v>
                </c:pt>
                <c:pt idx="429">
                  <c:v>19.152119905499998</c:v>
                </c:pt>
                <c:pt idx="430">
                  <c:v>19.64581121353325</c:v>
                </c:pt>
                <c:pt idx="431">
                  <c:v>17.789821424967727</c:v>
                </c:pt>
                <c:pt idx="432">
                  <c:v>16.32731718570821</c:v>
                </c:pt>
                <c:pt idx="433">
                  <c:v>16.153657633617101</c:v>
                </c:pt>
                <c:pt idx="434">
                  <c:v>16.310721806187164</c:v>
                </c:pt>
                <c:pt idx="435">
                  <c:v>16.334610469590462</c:v>
                </c:pt>
                <c:pt idx="436">
                  <c:v>16.327788632530439</c:v>
                </c:pt>
                <c:pt idx="437">
                  <c:v>16.175886251386242</c:v>
                </c:pt>
                <c:pt idx="438">
                  <c:v>16.203900446899151</c:v>
                </c:pt>
                <c:pt idx="439">
                  <c:v>15.9153748223893</c:v>
                </c:pt>
                <c:pt idx="440">
                  <c:v>16.039272817892986</c:v>
                </c:pt>
                <c:pt idx="441">
                  <c:v>16.135952248852742</c:v>
                </c:pt>
                <c:pt idx="442">
                  <c:v>16.052361489391394</c:v>
                </c:pt>
                <c:pt idx="443">
                  <c:v>16.116360962210191</c:v>
                </c:pt>
                <c:pt idx="444">
                  <c:v>16.278709721495289</c:v>
                </c:pt>
                <c:pt idx="445">
                  <c:v>16.837142121723407</c:v>
                </c:pt>
                <c:pt idx="446">
                  <c:v>17.229444034448353</c:v>
                </c:pt>
                <c:pt idx="447">
                  <c:v>17.754975467933082</c:v>
                </c:pt>
                <c:pt idx="448">
                  <c:v>25.597060264153082</c:v>
                </c:pt>
                <c:pt idx="449">
                  <c:v>37.35579429222966</c:v>
                </c:pt>
                <c:pt idx="450">
                  <c:v>35.672968026957363</c:v>
                </c:pt>
                <c:pt idx="451">
                  <c:v>33.698251844186473</c:v>
                </c:pt>
                <c:pt idx="452">
                  <c:v>46.183449433975717</c:v>
                </c:pt>
                <c:pt idx="453">
                  <c:v>73.209553464149465</c:v>
                </c:pt>
                <c:pt idx="454">
                  <c:v>86.356895920916699</c:v>
                </c:pt>
                <c:pt idx="455">
                  <c:v>80.856830436956656</c:v>
                </c:pt>
                <c:pt idx="456">
                  <c:v>62.607303750198973</c:v>
                </c:pt>
                <c:pt idx="457">
                  <c:v>64.53334864729166</c:v>
                </c:pt>
                <c:pt idx="458">
                  <c:v>59.053380403233753</c:v>
                </c:pt>
                <c:pt idx="459">
                  <c:v>46.7404769598417</c:v>
                </c:pt>
                <c:pt idx="460">
                  <c:v>31.778208227441372</c:v>
                </c:pt>
                <c:pt idx="461">
                  <c:v>19.878774358662255</c:v>
                </c:pt>
                <c:pt idx="462">
                  <c:v>13.531818946124858</c:v>
                </c:pt>
                <c:pt idx="463">
                  <c:v>15.886917234600091</c:v>
                </c:pt>
                <c:pt idx="464">
                  <c:v>14.136127884588818</c:v>
                </c:pt>
                <c:pt idx="465">
                  <c:v>14.425399976116285</c:v>
                </c:pt>
                <c:pt idx="466">
                  <c:v>14.719107011796853</c:v>
                </c:pt>
                <c:pt idx="467">
                  <c:v>14.967099429431009</c:v>
                </c:pt>
                <c:pt idx="468">
                  <c:v>15.600385305975704</c:v>
                </c:pt>
                <c:pt idx="469">
                  <c:v>15.889578803934572</c:v>
                </c:pt>
                <c:pt idx="470">
                  <c:v>16.290809464200276</c:v>
                </c:pt>
                <c:pt idx="471">
                  <c:v>17.133140965799896</c:v>
                </c:pt>
                <c:pt idx="472">
                  <c:v>18.574275925135211</c:v>
                </c:pt>
                <c:pt idx="473">
                  <c:v>19.282258090859397</c:v>
                </c:pt>
                <c:pt idx="474">
                  <c:v>20.505983260914721</c:v>
                </c:pt>
                <c:pt idx="475">
                  <c:v>22.393704922567313</c:v>
                </c:pt>
                <c:pt idx="476">
                  <c:v>24.112619526100548</c:v>
                </c:pt>
                <c:pt idx="477">
                  <c:v>22.782627770200325</c:v>
                </c:pt>
                <c:pt idx="478">
                  <c:v>21.001040467890846</c:v>
                </c:pt>
                <c:pt idx="479">
                  <c:v>20.423877150168732</c:v>
                </c:pt>
                <c:pt idx="480">
                  <c:v>19.862817343275665</c:v>
                </c:pt>
                <c:pt idx="481">
                  <c:v>18.122411008297082</c:v>
                </c:pt>
                <c:pt idx="482">
                  <c:v>16.129081168144044</c:v>
                </c:pt>
                <c:pt idx="483">
                  <c:v>15.132868132439501</c:v>
                </c:pt>
                <c:pt idx="484">
                  <c:v>15.109215249742011</c:v>
                </c:pt>
                <c:pt idx="485">
                  <c:v>15.165155122737511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CF-44DE-A4DA-764017800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'020C'!$Q$14:$Q$817</c:f>
              <c:numCache>
                <c:formatCode>0.0</c:formatCode>
                <c:ptCount val="804"/>
                <c:pt idx="0">
                  <c:v>4.2100816130580906E-2</c:v>
                </c:pt>
                <c:pt idx="1">
                  <c:v>7.9502880460873601E-2</c:v>
                </c:pt>
                <c:pt idx="2">
                  <c:v>0.1006159385501678</c:v>
                </c:pt>
                <c:pt idx="3">
                  <c:v>9.46641862698029E-2</c:v>
                </c:pt>
                <c:pt idx="4">
                  <c:v>7.3864378300527875E-2</c:v>
                </c:pt>
                <c:pt idx="5">
                  <c:v>6.7348775804128527E-2</c:v>
                </c:pt>
                <c:pt idx="6">
                  <c:v>7.1421027364378081E-2</c:v>
                </c:pt>
                <c:pt idx="7">
                  <c:v>8.0505280844935009E-2</c:v>
                </c:pt>
                <c:pt idx="8">
                  <c:v>7.7498079692750785E-2</c:v>
                </c:pt>
                <c:pt idx="9">
                  <c:v>6.929092654824745E-2</c:v>
                </c:pt>
                <c:pt idx="10">
                  <c:v>6.4278924627940409E-2</c:v>
                </c:pt>
                <c:pt idx="11">
                  <c:v>6.4654824771963493E-2</c:v>
                </c:pt>
                <c:pt idx="12">
                  <c:v>6.4529524723955678E-2</c:v>
                </c:pt>
                <c:pt idx="13">
                  <c:v>6.1584973595775354E-2</c:v>
                </c:pt>
                <c:pt idx="14">
                  <c:v>9.6731637061929943E-2</c:v>
                </c:pt>
                <c:pt idx="15">
                  <c:v>0.13952160345655276</c:v>
                </c:pt>
                <c:pt idx="16">
                  <c:v>0.17993086893903001</c:v>
                </c:pt>
                <c:pt idx="17">
                  <c:v>0.18769947191550637</c:v>
                </c:pt>
                <c:pt idx="18">
                  <c:v>0.17109721555448873</c:v>
                </c:pt>
                <c:pt idx="19">
                  <c:v>9.3473835813730116E-2</c:v>
                </c:pt>
                <c:pt idx="20">
                  <c:v>0.22059073451752256</c:v>
                </c:pt>
                <c:pt idx="21">
                  <c:v>0.17717426788286103</c:v>
                </c:pt>
                <c:pt idx="22">
                  <c:v>9.3160585693710954E-2</c:v>
                </c:pt>
                <c:pt idx="23">
                  <c:v>7.1170427268362813E-2</c:v>
                </c:pt>
                <c:pt idx="24">
                  <c:v>8.0317330772923662E-2</c:v>
                </c:pt>
                <c:pt idx="25">
                  <c:v>0.11934829572731609</c:v>
                </c:pt>
                <c:pt idx="26">
                  <c:v>0.1497335573691789</c:v>
                </c:pt>
                <c:pt idx="27">
                  <c:v>0.14923235717714839</c:v>
                </c:pt>
                <c:pt idx="28">
                  <c:v>0.12724219875180023</c:v>
                </c:pt>
                <c:pt idx="29">
                  <c:v>0.11571459433509351</c:v>
                </c:pt>
                <c:pt idx="30">
                  <c:v>0.11295799327892456</c:v>
                </c:pt>
                <c:pt idx="31">
                  <c:v>0.10356048967834845</c:v>
                </c:pt>
                <c:pt idx="32">
                  <c:v>9.0466634661545892E-2</c:v>
                </c:pt>
                <c:pt idx="33">
                  <c:v>8.0442630820931102E-2</c:v>
                </c:pt>
                <c:pt idx="34">
                  <c:v>7.4490878540566213E-2</c:v>
                </c:pt>
                <c:pt idx="35">
                  <c:v>0.37596279404704736</c:v>
                </c:pt>
                <c:pt idx="36">
                  <c:v>0.25968434949591923</c:v>
                </c:pt>
                <c:pt idx="37">
                  <c:v>0.19578132501200188</c:v>
                </c:pt>
                <c:pt idx="38">
                  <c:v>0.11490014402304348</c:v>
                </c:pt>
                <c:pt idx="39">
                  <c:v>0.12674099855976934</c:v>
                </c:pt>
                <c:pt idx="40">
                  <c:v>0.1407746039366298</c:v>
                </c:pt>
                <c:pt idx="41">
                  <c:v>0.14089990398463759</c:v>
                </c:pt>
                <c:pt idx="42">
                  <c:v>0.14371915506481012</c:v>
                </c:pt>
                <c:pt idx="43">
                  <c:v>0.12755544887181941</c:v>
                </c:pt>
                <c:pt idx="44">
                  <c:v>0.11621579452712405</c:v>
                </c:pt>
                <c:pt idx="45">
                  <c:v>9.4037686029764561E-2</c:v>
                </c:pt>
                <c:pt idx="46">
                  <c:v>9.8297887662025796E-2</c:v>
                </c:pt>
                <c:pt idx="47">
                  <c:v>0.10067858857417168</c:v>
                </c:pt>
                <c:pt idx="48">
                  <c:v>9.1155784925588138E-2</c:v>
                </c:pt>
                <c:pt idx="49">
                  <c:v>8.2384781565050372E-2</c:v>
                </c:pt>
                <c:pt idx="50">
                  <c:v>7.1859577532405058E-2</c:v>
                </c:pt>
                <c:pt idx="51">
                  <c:v>7.0105376860297511E-2</c:v>
                </c:pt>
                <c:pt idx="52">
                  <c:v>5.9517522803648623E-2</c:v>
                </c:pt>
                <c:pt idx="53">
                  <c:v>6.4905424867978748E-2</c:v>
                </c:pt>
                <c:pt idx="54">
                  <c:v>7.1107777244358919E-2</c:v>
                </c:pt>
                <c:pt idx="55">
                  <c:v>7.4365578492558759E-2</c:v>
                </c:pt>
                <c:pt idx="56">
                  <c:v>7.7560729716754678E-2</c:v>
                </c:pt>
                <c:pt idx="57">
                  <c:v>8.4201632261161813E-2</c:v>
                </c:pt>
                <c:pt idx="58">
                  <c:v>8.6081132981276842E-2</c:v>
                </c:pt>
                <c:pt idx="59">
                  <c:v>8.3324531925107873E-2</c:v>
                </c:pt>
                <c:pt idx="60">
                  <c:v>8.2322131541046478E-2</c:v>
                </c:pt>
                <c:pt idx="61">
                  <c:v>8.3449831973115687E-2</c:v>
                </c:pt>
                <c:pt idx="62">
                  <c:v>9.1155784925588138E-2</c:v>
                </c:pt>
                <c:pt idx="63">
                  <c:v>9.8047287566010527E-2</c:v>
                </c:pt>
                <c:pt idx="64">
                  <c:v>9.8987037926068042E-2</c:v>
                </c:pt>
                <c:pt idx="65">
                  <c:v>9.6293086893902965E-2</c:v>
                </c:pt>
                <c:pt idx="66">
                  <c:v>9.6794287085933517E-2</c:v>
                </c:pt>
                <c:pt idx="67">
                  <c:v>9.8172587614017995E-2</c:v>
                </c:pt>
                <c:pt idx="68">
                  <c:v>9.5854536725876002E-2</c:v>
                </c:pt>
                <c:pt idx="69">
                  <c:v>9.2847335573691778E-2</c:v>
                </c:pt>
                <c:pt idx="70">
                  <c:v>9.3599135861737931E-2</c:v>
                </c:pt>
                <c:pt idx="71">
                  <c:v>9.3473835813730116E-2</c:v>
                </c:pt>
                <c:pt idx="72">
                  <c:v>9.2847335573691778E-2</c:v>
                </c:pt>
                <c:pt idx="73">
                  <c:v>9.14690350456073E-2</c:v>
                </c:pt>
                <c:pt idx="74">
                  <c:v>9.0779884781565054E-2</c:v>
                </c:pt>
                <c:pt idx="75">
                  <c:v>8.9464234277484123E-2</c:v>
                </c:pt>
                <c:pt idx="76">
                  <c:v>8.9213634181468854E-2</c:v>
                </c:pt>
                <c:pt idx="77">
                  <c:v>8.708353336533825E-2</c:v>
                </c:pt>
                <c:pt idx="78">
                  <c:v>9.0967834853576415E-2</c:v>
                </c:pt>
                <c:pt idx="79">
                  <c:v>8.8023283725396098E-2</c:v>
                </c:pt>
                <c:pt idx="80">
                  <c:v>8.4013682189150105E-2</c:v>
                </c:pt>
                <c:pt idx="81">
                  <c:v>8.8900384061449705E-2</c:v>
                </c:pt>
                <c:pt idx="82">
                  <c:v>8.99027844455111E-2</c:v>
                </c:pt>
                <c:pt idx="83">
                  <c:v>8.8587133941430515E-2</c:v>
                </c:pt>
                <c:pt idx="84">
                  <c:v>9.3912385981757079E-2</c:v>
                </c:pt>
                <c:pt idx="85">
                  <c:v>0.10005208833413336</c:v>
                </c:pt>
                <c:pt idx="86">
                  <c:v>0.1002400384061447</c:v>
                </c:pt>
                <c:pt idx="87">
                  <c:v>9.7107537205952679E-2</c:v>
                </c:pt>
                <c:pt idx="88">
                  <c:v>9.3097935669707046E-2</c:v>
                </c:pt>
                <c:pt idx="89">
                  <c:v>9.5729236677868201E-2</c:v>
                </c:pt>
                <c:pt idx="90">
                  <c:v>9.8172587614017995E-2</c:v>
                </c:pt>
                <c:pt idx="91">
                  <c:v>0.10305928948631758</c:v>
                </c:pt>
                <c:pt idx="92">
                  <c:v>0.10406168987037898</c:v>
                </c:pt>
                <c:pt idx="93">
                  <c:v>0.10844719155064804</c:v>
                </c:pt>
                <c:pt idx="94">
                  <c:v>0.10800864138262106</c:v>
                </c:pt>
                <c:pt idx="95">
                  <c:v>0.10506409025444075</c:v>
                </c:pt>
                <c:pt idx="96">
                  <c:v>0.1075700912145941</c:v>
                </c:pt>
                <c:pt idx="97">
                  <c:v>0.10907369179068638</c:v>
                </c:pt>
                <c:pt idx="98">
                  <c:v>0.11264474315890538</c:v>
                </c:pt>
                <c:pt idx="99">
                  <c:v>0.11602784445511269</c:v>
                </c:pt>
                <c:pt idx="100">
                  <c:v>0.12179164666346588</c:v>
                </c:pt>
                <c:pt idx="101">
                  <c:v>0.12736749879980769</c:v>
                </c:pt>
                <c:pt idx="102">
                  <c:v>0.11903504560729691</c:v>
                </c:pt>
                <c:pt idx="103">
                  <c:v>9.6293086893902965E-2</c:v>
                </c:pt>
                <c:pt idx="104">
                  <c:v>6.3025924147863385E-2</c:v>
                </c:pt>
                <c:pt idx="105">
                  <c:v>4.4230916946711198E-2</c:v>
                </c:pt>
                <c:pt idx="106">
                  <c:v>3.8843014882381073E-2</c:v>
                </c:pt>
                <c:pt idx="107">
                  <c:v>4.0158665386461651E-2</c:v>
                </c:pt>
                <c:pt idx="108">
                  <c:v>3.7151464234277419E-2</c:v>
                </c:pt>
                <c:pt idx="109">
                  <c:v>3.9845415266442481E-2</c:v>
                </c:pt>
                <c:pt idx="110">
                  <c:v>4.2414066250600076E-2</c:v>
                </c:pt>
                <c:pt idx="111">
                  <c:v>4.8428468554968539E-2</c:v>
                </c:pt>
                <c:pt idx="112">
                  <c:v>5.6510321651464059E-2</c:v>
                </c:pt>
                <c:pt idx="113">
                  <c:v>5.1560969755160564E-2</c:v>
                </c:pt>
                <c:pt idx="114">
                  <c:v>4.2476716274603983E-2</c:v>
                </c:pt>
                <c:pt idx="115">
                  <c:v>4.5421267402784307E-2</c:v>
                </c:pt>
                <c:pt idx="116">
                  <c:v>3.3643062890062324E-2</c:v>
                </c:pt>
                <c:pt idx="117">
                  <c:v>3.8341814690350196E-2</c:v>
                </c:pt>
                <c:pt idx="118">
                  <c:v>3.4645463274123725E-2</c:v>
                </c:pt>
                <c:pt idx="119">
                  <c:v>3.6524963994239087E-2</c:v>
                </c:pt>
                <c:pt idx="120">
                  <c:v>3.5961113778204302E-2</c:v>
                </c:pt>
                <c:pt idx="121">
                  <c:v>2.8881661065770538E-2</c:v>
                </c:pt>
                <c:pt idx="122">
                  <c:v>3.1011761881901165E-2</c:v>
                </c:pt>
                <c:pt idx="123">
                  <c:v>3.2953912626020078E-2</c:v>
                </c:pt>
                <c:pt idx="124">
                  <c:v>3.8780364858377166E-2</c:v>
                </c:pt>
                <c:pt idx="125">
                  <c:v>4.1098415746519498E-2</c:v>
                </c:pt>
                <c:pt idx="126">
                  <c:v>4.4293566970715091E-2</c:v>
                </c:pt>
                <c:pt idx="127">
                  <c:v>4.4168266922707637E-2</c:v>
                </c:pt>
                <c:pt idx="128">
                  <c:v>4.1912866058569205E-2</c:v>
                </c:pt>
                <c:pt idx="129">
                  <c:v>3.9594815170427219E-2</c:v>
                </c:pt>
                <c:pt idx="130">
                  <c:v>3.8655064810369712E-2</c:v>
                </c:pt>
                <c:pt idx="131">
                  <c:v>4.0158665386461651E-2</c:v>
                </c:pt>
                <c:pt idx="132">
                  <c:v>4.3228516562649782E-2</c:v>
                </c:pt>
                <c:pt idx="133">
                  <c:v>4.6047767642822639E-2</c:v>
                </c:pt>
                <c:pt idx="134">
                  <c:v>4.5609217474796022E-2</c:v>
                </c:pt>
                <c:pt idx="135">
                  <c:v>4.4042966874699822E-2</c:v>
                </c:pt>
                <c:pt idx="136">
                  <c:v>3.7965914546327466E-2</c:v>
                </c:pt>
                <c:pt idx="137">
                  <c:v>3.8905664906384974E-2</c:v>
                </c:pt>
                <c:pt idx="138">
                  <c:v>4.2664666346615344E-2</c:v>
                </c:pt>
                <c:pt idx="139">
                  <c:v>4.2226116178588374E-2</c:v>
                </c:pt>
                <c:pt idx="140">
                  <c:v>4.5546567450792115E-2</c:v>
                </c:pt>
                <c:pt idx="141">
                  <c:v>4.69875180028805E-2</c:v>
                </c:pt>
                <c:pt idx="142">
                  <c:v>4.9994719155064725E-2</c:v>
                </c:pt>
                <c:pt idx="143">
                  <c:v>4.9493518963033847E-2</c:v>
                </c:pt>
                <c:pt idx="144">
                  <c:v>4.9744119059049463E-2</c:v>
                </c:pt>
                <c:pt idx="145">
                  <c:v>3.9782765242438574E-2</c:v>
                </c:pt>
                <c:pt idx="146">
                  <c:v>4.6361017762841808E-2</c:v>
                </c:pt>
                <c:pt idx="147">
                  <c:v>4.3792366778684561E-2</c:v>
                </c:pt>
                <c:pt idx="148">
                  <c:v>4.3729716754680653E-2</c:v>
                </c:pt>
                <c:pt idx="149">
                  <c:v>4.9430868939030294E-2</c:v>
                </c:pt>
                <c:pt idx="150">
                  <c:v>4.366706673067676E-2</c:v>
                </c:pt>
                <c:pt idx="151">
                  <c:v>4.460681709073426E-2</c:v>
                </c:pt>
                <c:pt idx="152">
                  <c:v>4.460681709073426E-2</c:v>
                </c:pt>
                <c:pt idx="153">
                  <c:v>4.5421267402784307E-2</c:v>
                </c:pt>
                <c:pt idx="154">
                  <c:v>4.6862217954872692E-2</c:v>
                </c:pt>
                <c:pt idx="155">
                  <c:v>5.7262121939510198E-2</c:v>
                </c:pt>
                <c:pt idx="156">
                  <c:v>6.5719875180028794E-2</c:v>
                </c:pt>
                <c:pt idx="157">
                  <c:v>6.9666826692270534E-2</c:v>
                </c:pt>
                <c:pt idx="158">
                  <c:v>6.3088574171867293E-2</c:v>
                </c:pt>
                <c:pt idx="159">
                  <c:v>6.0645223235717499E-2</c:v>
                </c:pt>
                <c:pt idx="160">
                  <c:v>6.1960873739798417E-2</c:v>
                </c:pt>
                <c:pt idx="161">
                  <c:v>6.0770523283725307E-2</c:v>
                </c:pt>
                <c:pt idx="162">
                  <c:v>5.0621219395103063E-2</c:v>
                </c:pt>
                <c:pt idx="163">
                  <c:v>5.0997119539126126E-2</c:v>
                </c:pt>
                <c:pt idx="164">
                  <c:v>5.0934469515122233E-2</c:v>
                </c:pt>
                <c:pt idx="165">
                  <c:v>5.3377820451272026E-2</c:v>
                </c:pt>
                <c:pt idx="166">
                  <c:v>5.4254920787325973E-2</c:v>
                </c:pt>
                <c:pt idx="167">
                  <c:v>5.2876620259241496E-2</c:v>
                </c:pt>
                <c:pt idx="168">
                  <c:v>4.7927268362938001E-2</c:v>
                </c:pt>
                <c:pt idx="169">
                  <c:v>4.4293566970715091E-2</c:v>
                </c:pt>
                <c:pt idx="170">
                  <c:v>5.0683869419106964E-2</c:v>
                </c:pt>
                <c:pt idx="171">
                  <c:v>5.5883821411425713E-2</c:v>
                </c:pt>
                <c:pt idx="172">
                  <c:v>5.3628420547287281E-2</c:v>
                </c:pt>
                <c:pt idx="173">
                  <c:v>5.5946471435429621E-2</c:v>
                </c:pt>
                <c:pt idx="174">
                  <c:v>5.8264522323571613E-2</c:v>
                </c:pt>
                <c:pt idx="175">
                  <c:v>6.0018722995679168E-2</c:v>
                </c:pt>
                <c:pt idx="176">
                  <c:v>6.2336773883821139E-2</c:v>
                </c:pt>
                <c:pt idx="177">
                  <c:v>6.8413826212193857E-2</c:v>
                </c:pt>
                <c:pt idx="178">
                  <c:v>6.7662025924147703E-2</c:v>
                </c:pt>
                <c:pt idx="179">
                  <c:v>6.8100576092174681E-2</c:v>
                </c:pt>
                <c:pt idx="180">
                  <c:v>6.31512241958712E-2</c:v>
                </c:pt>
                <c:pt idx="181">
                  <c:v>6.559457513202098E-2</c:v>
                </c:pt>
                <c:pt idx="182">
                  <c:v>7.2799327892462559E-2</c:v>
                </c:pt>
                <c:pt idx="183">
                  <c:v>7.7748679788766054E-2</c:v>
                </c:pt>
                <c:pt idx="184">
                  <c:v>7.655832933269327E-2</c:v>
                </c:pt>
                <c:pt idx="185">
                  <c:v>7.93775804128658E-2</c:v>
                </c:pt>
                <c:pt idx="186">
                  <c:v>8.4013682189150105E-2</c:v>
                </c:pt>
                <c:pt idx="187">
                  <c:v>8.8649783965434437E-2</c:v>
                </c:pt>
                <c:pt idx="188">
                  <c:v>9.8861737878060241E-2</c:v>
                </c:pt>
                <c:pt idx="189">
                  <c:v>8.8399183869418821E-2</c:v>
                </c:pt>
                <c:pt idx="190">
                  <c:v>8.5517282765242397E-2</c:v>
                </c:pt>
                <c:pt idx="191">
                  <c:v>8.0254680748919741E-2</c:v>
                </c:pt>
                <c:pt idx="192">
                  <c:v>8.0755880940950264E-2</c:v>
                </c:pt>
                <c:pt idx="193">
                  <c:v>8.595583293326936E-2</c:v>
                </c:pt>
                <c:pt idx="194">
                  <c:v>8.4828132501200151E-2</c:v>
                </c:pt>
                <c:pt idx="195">
                  <c:v>7.5493278924627968E-2</c:v>
                </c:pt>
                <c:pt idx="196">
                  <c:v>7.9252280364858332E-2</c:v>
                </c:pt>
                <c:pt idx="197">
                  <c:v>7.8437830052808286E-2</c:v>
                </c:pt>
                <c:pt idx="198">
                  <c:v>7.0731877100335835E-2</c:v>
                </c:pt>
                <c:pt idx="199">
                  <c:v>6.9792126740278335E-2</c:v>
                </c:pt>
                <c:pt idx="200">
                  <c:v>7.2047527604416767E-2</c:v>
                </c:pt>
                <c:pt idx="201">
                  <c:v>7.4490878540566213E-2</c:v>
                </c:pt>
                <c:pt idx="202">
                  <c:v>7.3175228036485629E-2</c:v>
                </c:pt>
                <c:pt idx="203">
                  <c:v>7.4428228516562653E-2</c:v>
                </c:pt>
                <c:pt idx="204">
                  <c:v>8.1946231397023381E-2</c:v>
                </c:pt>
                <c:pt idx="205">
                  <c:v>8.7020883341334343E-2</c:v>
                </c:pt>
                <c:pt idx="206">
                  <c:v>8.7522083533365228E-2</c:v>
                </c:pt>
                <c:pt idx="207">
                  <c:v>8.1069131060969801E-2</c:v>
                </c:pt>
                <c:pt idx="208">
                  <c:v>8.2322131541046478E-2</c:v>
                </c:pt>
                <c:pt idx="209">
                  <c:v>8.2948631781084817E-2</c:v>
                </c:pt>
                <c:pt idx="210">
                  <c:v>8.7897983677388283E-2</c:v>
                </c:pt>
                <c:pt idx="211">
                  <c:v>9.4476236197791524E-2</c:v>
                </c:pt>
                <c:pt idx="212">
                  <c:v>9.4789486317810687E-2</c:v>
                </c:pt>
                <c:pt idx="213">
                  <c:v>9.8673787806048879E-2</c:v>
                </c:pt>
                <c:pt idx="214">
                  <c:v>0.1018062890062409</c:v>
                </c:pt>
                <c:pt idx="215">
                  <c:v>0.10130508881421003</c:v>
                </c:pt>
                <c:pt idx="216">
                  <c:v>0.10017738838214116</c:v>
                </c:pt>
                <c:pt idx="217">
                  <c:v>9.6355736917906887E-2</c:v>
                </c:pt>
                <c:pt idx="218">
                  <c:v>9.3285885741718408E-2</c:v>
                </c:pt>
                <c:pt idx="219">
                  <c:v>9.0842534805568614E-2</c:v>
                </c:pt>
                <c:pt idx="220">
                  <c:v>8.8587133941430515E-2</c:v>
                </c:pt>
                <c:pt idx="221">
                  <c:v>8.7459433509361306E-2</c:v>
                </c:pt>
                <c:pt idx="222">
                  <c:v>8.6206433029284643E-2</c:v>
                </c:pt>
                <c:pt idx="223">
                  <c:v>8.8524483917426636E-2</c:v>
                </c:pt>
                <c:pt idx="224">
                  <c:v>9.2283485357656986E-2</c:v>
                </c:pt>
                <c:pt idx="225">
                  <c:v>9.8485837734037157E-2</c:v>
                </c:pt>
                <c:pt idx="226">
                  <c:v>0.10431228996639461</c:v>
                </c:pt>
                <c:pt idx="227">
                  <c:v>0.10719419107057102</c:v>
                </c:pt>
                <c:pt idx="228">
                  <c:v>0.10237013922227535</c:v>
                </c:pt>
                <c:pt idx="229">
                  <c:v>9.7921987518002726E-2</c:v>
                </c:pt>
                <c:pt idx="230">
                  <c:v>0.1006159385501678</c:v>
                </c:pt>
                <c:pt idx="231">
                  <c:v>0.10500144023043684</c:v>
                </c:pt>
                <c:pt idx="232">
                  <c:v>0.10719419107057102</c:v>
                </c:pt>
                <c:pt idx="233">
                  <c:v>0.10738214114258272</c:v>
                </c:pt>
                <c:pt idx="234">
                  <c:v>0.10744479116658665</c:v>
                </c:pt>
                <c:pt idx="235">
                  <c:v>0.1018689390302448</c:v>
                </c:pt>
                <c:pt idx="236">
                  <c:v>0.10105448871819477</c:v>
                </c:pt>
                <c:pt idx="237">
                  <c:v>9.8423187710033611E-2</c:v>
                </c:pt>
                <c:pt idx="238">
                  <c:v>0.10105448871819477</c:v>
                </c:pt>
                <c:pt idx="239">
                  <c:v>0.10424963994239068</c:v>
                </c:pt>
                <c:pt idx="240">
                  <c:v>0.10625444071051351</c:v>
                </c:pt>
                <c:pt idx="241">
                  <c:v>0.10481349015842513</c:v>
                </c:pt>
                <c:pt idx="242">
                  <c:v>0.10193158905424871</c:v>
                </c:pt>
                <c:pt idx="243">
                  <c:v>0.10581589054248654</c:v>
                </c:pt>
                <c:pt idx="244">
                  <c:v>0.10725684109457494</c:v>
                </c:pt>
                <c:pt idx="245">
                  <c:v>0.10556529044647127</c:v>
                </c:pt>
                <c:pt idx="246">
                  <c:v>0.10882309169467112</c:v>
                </c:pt>
                <c:pt idx="247">
                  <c:v>0.11057729236677867</c:v>
                </c:pt>
                <c:pt idx="248">
                  <c:v>0.11107849255880919</c:v>
                </c:pt>
                <c:pt idx="249">
                  <c:v>0.10938694191070554</c:v>
                </c:pt>
                <c:pt idx="250">
                  <c:v>0.10619179068650961</c:v>
                </c:pt>
                <c:pt idx="251">
                  <c:v>0.10713154104656746</c:v>
                </c:pt>
                <c:pt idx="252">
                  <c:v>0.11214354296687451</c:v>
                </c:pt>
                <c:pt idx="253">
                  <c:v>0.11251944311089758</c:v>
                </c:pt>
                <c:pt idx="254">
                  <c:v>0.10913634181469027</c:v>
                </c:pt>
                <c:pt idx="255">
                  <c:v>0.10738214114258272</c:v>
                </c:pt>
                <c:pt idx="256">
                  <c:v>0.10970019203072472</c:v>
                </c:pt>
                <c:pt idx="257">
                  <c:v>0.11057729236677867</c:v>
                </c:pt>
                <c:pt idx="258">
                  <c:v>0.11082789246279393</c:v>
                </c:pt>
                <c:pt idx="259">
                  <c:v>0.11045199231877086</c:v>
                </c:pt>
                <c:pt idx="260">
                  <c:v>0.11289534325492066</c:v>
                </c:pt>
                <c:pt idx="261">
                  <c:v>0.11352184349495899</c:v>
                </c:pt>
                <c:pt idx="262">
                  <c:v>0.11389774363898207</c:v>
                </c:pt>
                <c:pt idx="263">
                  <c:v>0.11063994239078256</c:v>
                </c:pt>
                <c:pt idx="264">
                  <c:v>0.10944959193470946</c:v>
                </c:pt>
                <c:pt idx="265">
                  <c:v>0.10876044167066722</c:v>
                </c:pt>
                <c:pt idx="266">
                  <c:v>0.10995079212674035</c:v>
                </c:pt>
                <c:pt idx="267">
                  <c:v>0.10907369179068638</c:v>
                </c:pt>
                <c:pt idx="268">
                  <c:v>0.10963754200672082</c:v>
                </c:pt>
                <c:pt idx="269">
                  <c:v>0.11070259241478612</c:v>
                </c:pt>
                <c:pt idx="270">
                  <c:v>0.11107849255880919</c:v>
                </c:pt>
                <c:pt idx="271">
                  <c:v>0.10995079212674035</c:v>
                </c:pt>
                <c:pt idx="272">
                  <c:v>0.10813394143062888</c:v>
                </c:pt>
                <c:pt idx="273">
                  <c:v>0.10750744119059054</c:v>
                </c:pt>
                <c:pt idx="274">
                  <c:v>0.10600384061449823</c:v>
                </c:pt>
                <c:pt idx="275">
                  <c:v>0.1056905904944791</c:v>
                </c:pt>
                <c:pt idx="276">
                  <c:v>0.10293398943831011</c:v>
                </c:pt>
                <c:pt idx="277">
                  <c:v>0.1033098895823332</c:v>
                </c:pt>
                <c:pt idx="278">
                  <c:v>0.10280868939030231</c:v>
                </c:pt>
                <c:pt idx="279">
                  <c:v>0.10468819011041766</c:v>
                </c:pt>
                <c:pt idx="280">
                  <c:v>0.10387373979836763</c:v>
                </c:pt>
                <c:pt idx="281">
                  <c:v>0.10368578972635627</c:v>
                </c:pt>
                <c:pt idx="282">
                  <c:v>0.10124243879020647</c:v>
                </c:pt>
                <c:pt idx="283">
                  <c:v>0.1002400384061447</c:v>
                </c:pt>
                <c:pt idx="284">
                  <c:v>0.1008665386461834</c:v>
                </c:pt>
                <c:pt idx="285">
                  <c:v>0.1033098895823332</c:v>
                </c:pt>
                <c:pt idx="286">
                  <c:v>0.10587854056649044</c:v>
                </c:pt>
                <c:pt idx="287">
                  <c:v>0.10318458953432538</c:v>
                </c:pt>
                <c:pt idx="288">
                  <c:v>9.9926788286125542E-2</c:v>
                </c:pt>
                <c:pt idx="289">
                  <c:v>9.554128660585684E-2</c:v>
                </c:pt>
                <c:pt idx="290">
                  <c:v>9.3787085933749292E-2</c:v>
                </c:pt>
                <c:pt idx="291">
                  <c:v>9.5165386461833756E-2</c:v>
                </c:pt>
                <c:pt idx="292">
                  <c:v>9.8047287566010527E-2</c:v>
                </c:pt>
                <c:pt idx="293">
                  <c:v>0.10092918867018695</c:v>
                </c:pt>
                <c:pt idx="294">
                  <c:v>0.10688094095055184</c:v>
                </c:pt>
                <c:pt idx="295">
                  <c:v>0.10619179068650961</c:v>
                </c:pt>
                <c:pt idx="296">
                  <c:v>0.10481349015842513</c:v>
                </c:pt>
                <c:pt idx="297">
                  <c:v>0.18813802208353336</c:v>
                </c:pt>
                <c:pt idx="298">
                  <c:v>0.17404176668266905</c:v>
                </c:pt>
                <c:pt idx="299">
                  <c:v>9.4977436389822395E-2</c:v>
                </c:pt>
                <c:pt idx="300">
                  <c:v>8.5579932789246305E-2</c:v>
                </c:pt>
                <c:pt idx="301">
                  <c:v>8.7396783485357413E-2</c:v>
                </c:pt>
                <c:pt idx="302">
                  <c:v>8.984013442150722E-2</c:v>
                </c:pt>
                <c:pt idx="303">
                  <c:v>9.7232837253960494E-2</c:v>
                </c:pt>
                <c:pt idx="304">
                  <c:v>0.10174363898223701</c:v>
                </c:pt>
                <c:pt idx="305">
                  <c:v>0.10556529044647127</c:v>
                </c:pt>
                <c:pt idx="306">
                  <c:v>0.10901104176668248</c:v>
                </c:pt>
                <c:pt idx="307">
                  <c:v>0.11045199231877086</c:v>
                </c:pt>
                <c:pt idx="308">
                  <c:v>0.10976284205472862</c:v>
                </c:pt>
                <c:pt idx="309">
                  <c:v>0.11151704272683617</c:v>
                </c:pt>
                <c:pt idx="310">
                  <c:v>0.11402304368698987</c:v>
                </c:pt>
                <c:pt idx="311">
                  <c:v>0.11533869419107044</c:v>
                </c:pt>
                <c:pt idx="312">
                  <c:v>0.11590254440710487</c:v>
                </c:pt>
                <c:pt idx="313">
                  <c:v>0.11709289486317799</c:v>
                </c:pt>
                <c:pt idx="314">
                  <c:v>0.1170302448391741</c:v>
                </c:pt>
                <c:pt idx="315">
                  <c:v>0.1169675948151702</c:v>
                </c:pt>
                <c:pt idx="316">
                  <c:v>0.11640374459913576</c:v>
                </c:pt>
                <c:pt idx="317">
                  <c:v>0.11677964474315883</c:v>
                </c:pt>
                <c:pt idx="318">
                  <c:v>0.11652904464714357</c:v>
                </c:pt>
                <c:pt idx="319">
                  <c:v>0.11753144503120497</c:v>
                </c:pt>
                <c:pt idx="320">
                  <c:v>0.11790734517522804</c:v>
                </c:pt>
                <c:pt idx="321">
                  <c:v>0.11872179548727775</c:v>
                </c:pt>
                <c:pt idx="322">
                  <c:v>0.1206012962073931</c:v>
                </c:pt>
                <c:pt idx="323">
                  <c:v>0.11991214594335085</c:v>
                </c:pt>
                <c:pt idx="324">
                  <c:v>0.11903504560729691</c:v>
                </c:pt>
                <c:pt idx="325">
                  <c:v>0.12078924627940446</c:v>
                </c:pt>
                <c:pt idx="326">
                  <c:v>0.12028804608737395</c:v>
                </c:pt>
                <c:pt idx="327">
                  <c:v>0.1216663466154584</c:v>
                </c:pt>
                <c:pt idx="328">
                  <c:v>0.12179164666346588</c:v>
                </c:pt>
                <c:pt idx="329">
                  <c:v>0.12304464714354291</c:v>
                </c:pt>
                <c:pt idx="330">
                  <c:v>0.12210489678348538</c:v>
                </c:pt>
                <c:pt idx="331">
                  <c:v>0.12160369659145452</c:v>
                </c:pt>
                <c:pt idx="332">
                  <c:v>8.4452232357177096E-2</c:v>
                </c:pt>
                <c:pt idx="333">
                  <c:v>0.19979092654824754</c:v>
                </c:pt>
                <c:pt idx="334">
                  <c:v>0.26012289966394603</c:v>
                </c:pt>
                <c:pt idx="335">
                  <c:v>0.21200768122899646</c:v>
                </c:pt>
                <c:pt idx="336">
                  <c:v>0.20586797887662023</c:v>
                </c:pt>
                <c:pt idx="337">
                  <c:v>0.25160249639942378</c:v>
                </c:pt>
                <c:pt idx="338">
                  <c:v>0.25974699951992297</c:v>
                </c:pt>
                <c:pt idx="339">
                  <c:v>0.28486965914546314</c:v>
                </c:pt>
                <c:pt idx="340">
                  <c:v>0.3509027844455111</c:v>
                </c:pt>
                <c:pt idx="341">
                  <c:v>0.41092150744119038</c:v>
                </c:pt>
                <c:pt idx="342">
                  <c:v>0.48234253480556866</c:v>
                </c:pt>
                <c:pt idx="343">
                  <c:v>0.61077508401344205</c:v>
                </c:pt>
                <c:pt idx="344">
                  <c:v>0.67254800768122869</c:v>
                </c:pt>
                <c:pt idx="345">
                  <c:v>0.62249063850216013</c:v>
                </c:pt>
                <c:pt idx="346">
                  <c:v>0.64460609697551585</c:v>
                </c:pt>
                <c:pt idx="347">
                  <c:v>0.59586437830052785</c:v>
                </c:pt>
                <c:pt idx="348">
                  <c:v>0.61409553528564564</c:v>
                </c:pt>
                <c:pt idx="349">
                  <c:v>0.53885285645703296</c:v>
                </c:pt>
                <c:pt idx="350">
                  <c:v>0.43460321651464218</c:v>
                </c:pt>
                <c:pt idx="351">
                  <c:v>0.51924339894383087</c:v>
                </c:pt>
                <c:pt idx="352">
                  <c:v>0.68025396063370114</c:v>
                </c:pt>
                <c:pt idx="353">
                  <c:v>0.79659505520883322</c:v>
                </c:pt>
                <c:pt idx="354">
                  <c:v>0.75436893903024471</c:v>
                </c:pt>
                <c:pt idx="355">
                  <c:v>0.67749735957753221</c:v>
                </c:pt>
                <c:pt idx="356">
                  <c:v>0.65826380220835301</c:v>
                </c:pt>
                <c:pt idx="357">
                  <c:v>0.69165626500240018</c:v>
                </c:pt>
                <c:pt idx="358">
                  <c:v>0.80693230916946679</c:v>
                </c:pt>
                <c:pt idx="359">
                  <c:v>0.7658338934229475</c:v>
                </c:pt>
                <c:pt idx="360">
                  <c:v>0.74240278444551122</c:v>
                </c:pt>
                <c:pt idx="361">
                  <c:v>0.7417762842054727</c:v>
                </c:pt>
                <c:pt idx="362">
                  <c:v>0.85692702832453183</c:v>
                </c:pt>
                <c:pt idx="363">
                  <c:v>0.86651248199711939</c:v>
                </c:pt>
                <c:pt idx="364">
                  <c:v>0.81570331253000461</c:v>
                </c:pt>
                <c:pt idx="365">
                  <c:v>0.76934229476716265</c:v>
                </c:pt>
                <c:pt idx="366">
                  <c:v>0.74152568410945752</c:v>
                </c:pt>
                <c:pt idx="367">
                  <c:v>0.77554464714354276</c:v>
                </c:pt>
                <c:pt idx="368">
                  <c:v>0.89514354296687437</c:v>
                </c:pt>
                <c:pt idx="369">
                  <c:v>0.97076212193951017</c:v>
                </c:pt>
                <c:pt idx="370">
                  <c:v>0.82065266442630813</c:v>
                </c:pt>
                <c:pt idx="371">
                  <c:v>0.76664834373499735</c:v>
                </c:pt>
                <c:pt idx="372">
                  <c:v>0.64730004800768115</c:v>
                </c:pt>
                <c:pt idx="373">
                  <c:v>0.64704944791166563</c:v>
                </c:pt>
                <c:pt idx="374">
                  <c:v>0.61328108497359557</c:v>
                </c:pt>
                <c:pt idx="375">
                  <c:v>0.70055256841094549</c:v>
                </c:pt>
                <c:pt idx="376">
                  <c:v>0.76245079212674005</c:v>
                </c:pt>
                <c:pt idx="377">
                  <c:v>0.80405040806529016</c:v>
                </c:pt>
                <c:pt idx="378">
                  <c:v>0.82967426788286103</c:v>
                </c:pt>
                <c:pt idx="379">
                  <c:v>0.86287878060489664</c:v>
                </c:pt>
                <c:pt idx="380">
                  <c:v>0.92640590494479091</c:v>
                </c:pt>
                <c:pt idx="381">
                  <c:v>0.92521555448871806</c:v>
                </c:pt>
                <c:pt idx="382">
                  <c:v>0.8147009121459432</c:v>
                </c:pt>
                <c:pt idx="383">
                  <c:v>0.66064450312049905</c:v>
                </c:pt>
                <c:pt idx="384">
                  <c:v>0.62180148823811787</c:v>
                </c:pt>
                <c:pt idx="385">
                  <c:v>0.6165388862217952</c:v>
                </c:pt>
                <c:pt idx="386">
                  <c:v>1.1042066730676905</c:v>
                </c:pt>
                <c:pt idx="387">
                  <c:v>1.2499306289006236</c:v>
                </c:pt>
                <c:pt idx="388">
                  <c:v>1.3387683629380698</c:v>
                </c:pt>
                <c:pt idx="389">
                  <c:v>0.94050216034565504</c:v>
                </c:pt>
                <c:pt idx="390">
                  <c:v>0.79227220355256822</c:v>
                </c:pt>
                <c:pt idx="391">
                  <c:v>0.80712025924147834</c:v>
                </c:pt>
                <c:pt idx="392">
                  <c:v>0.67273595775324024</c:v>
                </c:pt>
                <c:pt idx="393">
                  <c:v>0.68200816130580877</c:v>
                </c:pt>
                <c:pt idx="394">
                  <c:v>0.78256144983197296</c:v>
                </c:pt>
                <c:pt idx="395">
                  <c:v>0.80141910705712882</c:v>
                </c:pt>
                <c:pt idx="396">
                  <c:v>0.73074987998079688</c:v>
                </c:pt>
                <c:pt idx="397">
                  <c:v>0.73964618338934207</c:v>
                </c:pt>
                <c:pt idx="398">
                  <c:v>0.68827316370619296</c:v>
                </c:pt>
                <c:pt idx="399">
                  <c:v>0.60551248199711938</c:v>
                </c:pt>
                <c:pt idx="400">
                  <c:v>0.60595103216514612</c:v>
                </c:pt>
                <c:pt idx="401">
                  <c:v>0.59855832933269304</c:v>
                </c:pt>
                <c:pt idx="402">
                  <c:v>0.62624963994239069</c:v>
                </c:pt>
                <c:pt idx="403">
                  <c:v>0.62975804128660562</c:v>
                </c:pt>
                <c:pt idx="404">
                  <c:v>0.60513658185309627</c:v>
                </c:pt>
                <c:pt idx="405">
                  <c:v>0.58778252520403251</c:v>
                </c:pt>
                <c:pt idx="406">
                  <c:v>0.55012986077772419</c:v>
                </c:pt>
                <c:pt idx="407">
                  <c:v>0.54931541046567434</c:v>
                </c:pt>
                <c:pt idx="408">
                  <c:v>0.55125756120979341</c:v>
                </c:pt>
                <c:pt idx="409">
                  <c:v>0.5750645703312528</c:v>
                </c:pt>
                <c:pt idx="410">
                  <c:v>0.54843831012962063</c:v>
                </c:pt>
                <c:pt idx="411">
                  <c:v>0.56629356697071509</c:v>
                </c:pt>
                <c:pt idx="412">
                  <c:v>0.59367162746039348</c:v>
                </c:pt>
                <c:pt idx="413">
                  <c:v>0.64278924627940448</c:v>
                </c:pt>
                <c:pt idx="414">
                  <c:v>0.5949246279404703</c:v>
                </c:pt>
                <c:pt idx="415">
                  <c:v>0.62255328852616409</c:v>
                </c:pt>
                <c:pt idx="416">
                  <c:v>0.62010993759001432</c:v>
                </c:pt>
                <c:pt idx="417">
                  <c:v>0.65055784925588078</c:v>
                </c:pt>
                <c:pt idx="418">
                  <c:v>0.63138694191070555</c:v>
                </c:pt>
                <c:pt idx="419">
                  <c:v>0.67323715794527106</c:v>
                </c:pt>
                <c:pt idx="420">
                  <c:v>0.80342390782525186</c:v>
                </c:pt>
                <c:pt idx="421">
                  <c:v>0.81758281325011972</c:v>
                </c:pt>
                <c:pt idx="422">
                  <c:v>0.74528468554968774</c:v>
                </c:pt>
                <c:pt idx="423">
                  <c:v>0.61929548727796435</c:v>
                </c:pt>
                <c:pt idx="424">
                  <c:v>0.6696034565530482</c:v>
                </c:pt>
                <c:pt idx="425">
                  <c:v>0.72154032645223232</c:v>
                </c:pt>
                <c:pt idx="426">
                  <c:v>0.70355976956312993</c:v>
                </c:pt>
                <c:pt idx="427">
                  <c:v>0.59110297647623611</c:v>
                </c:pt>
                <c:pt idx="428">
                  <c:v>0.52757585213634162</c:v>
                </c:pt>
                <c:pt idx="429">
                  <c:v>0.52807705232837232</c:v>
                </c:pt>
                <c:pt idx="430">
                  <c:v>0.51711329812770024</c:v>
                </c:pt>
                <c:pt idx="431">
                  <c:v>0.49819299087854041</c:v>
                </c:pt>
                <c:pt idx="432">
                  <c:v>0.45208257321171363</c:v>
                </c:pt>
                <c:pt idx="433">
                  <c:v>0.35284493518963023</c:v>
                </c:pt>
                <c:pt idx="434">
                  <c:v>0.36863274123859796</c:v>
                </c:pt>
                <c:pt idx="435">
                  <c:v>0.36412193951032151</c:v>
                </c:pt>
                <c:pt idx="436">
                  <c:v>0.36186653864618323</c:v>
                </c:pt>
                <c:pt idx="437">
                  <c:v>0.36055088814210262</c:v>
                </c:pt>
                <c:pt idx="438">
                  <c:v>0.3623050888142102</c:v>
                </c:pt>
                <c:pt idx="439">
                  <c:v>0.35560153624579915</c:v>
                </c:pt>
                <c:pt idx="440">
                  <c:v>0.35052688430148804</c:v>
                </c:pt>
                <c:pt idx="441">
                  <c:v>0.35077748439750345</c:v>
                </c:pt>
                <c:pt idx="442">
                  <c:v>0.35547623619779156</c:v>
                </c:pt>
                <c:pt idx="443">
                  <c:v>0.35954848775804105</c:v>
                </c:pt>
                <c:pt idx="444">
                  <c:v>0.35860873739798355</c:v>
                </c:pt>
                <c:pt idx="445">
                  <c:v>0.35910993759001425</c:v>
                </c:pt>
                <c:pt idx="446">
                  <c:v>0.37602544407105126</c:v>
                </c:pt>
                <c:pt idx="447">
                  <c:v>0.52882885261641854</c:v>
                </c:pt>
                <c:pt idx="448">
                  <c:v>0.50364354296687464</c:v>
                </c:pt>
                <c:pt idx="449">
                  <c:v>0.63765194431108951</c:v>
                </c:pt>
                <c:pt idx="450">
                  <c:v>0.56278516562650016</c:v>
                </c:pt>
                <c:pt idx="451">
                  <c:v>0.51291574651944294</c:v>
                </c:pt>
                <c:pt idx="452">
                  <c:v>0.33367402784445488</c:v>
                </c:pt>
                <c:pt idx="453">
                  <c:v>0.30065746519443093</c:v>
                </c:pt>
                <c:pt idx="454">
                  <c:v>0.3025369659145461</c:v>
                </c:pt>
                <c:pt idx="455">
                  <c:v>0.41718650984157452</c:v>
                </c:pt>
                <c:pt idx="456">
                  <c:v>0.42627076332213137</c:v>
                </c:pt>
                <c:pt idx="457">
                  <c:v>0.41981781084973585</c:v>
                </c:pt>
                <c:pt idx="458">
                  <c:v>0.40747575612097919</c:v>
                </c:pt>
                <c:pt idx="459">
                  <c:v>0.36788094095055207</c:v>
                </c:pt>
                <c:pt idx="460">
                  <c:v>0.32841142582813243</c:v>
                </c:pt>
                <c:pt idx="461">
                  <c:v>0.39795295247239554</c:v>
                </c:pt>
                <c:pt idx="462">
                  <c:v>0.33793422947671614</c:v>
                </c:pt>
                <c:pt idx="463">
                  <c:v>0.28317810849735947</c:v>
                </c:pt>
                <c:pt idx="464">
                  <c:v>0.31907657225156005</c:v>
                </c:pt>
                <c:pt idx="465">
                  <c:v>0.31381397023523755</c:v>
                </c:pt>
                <c:pt idx="466">
                  <c:v>0.32859937590014382</c:v>
                </c:pt>
                <c:pt idx="467">
                  <c:v>0.33680652904464692</c:v>
                </c:pt>
                <c:pt idx="468">
                  <c:v>0.3232114738358135</c:v>
                </c:pt>
                <c:pt idx="469">
                  <c:v>0.32151992318770983</c:v>
                </c:pt>
                <c:pt idx="470">
                  <c:v>0.3381221795487277</c:v>
                </c:pt>
                <c:pt idx="471">
                  <c:v>0.35535093614978391</c:v>
                </c:pt>
                <c:pt idx="472">
                  <c:v>0.37953384541526636</c:v>
                </c:pt>
                <c:pt idx="473">
                  <c:v>0.39500840134421505</c:v>
                </c:pt>
                <c:pt idx="474">
                  <c:v>0.44926332213154097</c:v>
                </c:pt>
                <c:pt idx="475">
                  <c:v>0.52106024963994235</c:v>
                </c:pt>
                <c:pt idx="476">
                  <c:v>0.6761190590494478</c:v>
                </c:pt>
                <c:pt idx="477">
                  <c:v>0.71702952472395565</c:v>
                </c:pt>
                <c:pt idx="478">
                  <c:v>0.61754128660585672</c:v>
                </c:pt>
                <c:pt idx="479">
                  <c:v>0.52970595295247225</c:v>
                </c:pt>
                <c:pt idx="480">
                  <c:v>0.4810268843014881</c:v>
                </c:pt>
                <c:pt idx="481">
                  <c:v>0.44224651944311072</c:v>
                </c:pt>
                <c:pt idx="482">
                  <c:v>0.40202520403264502</c:v>
                </c:pt>
                <c:pt idx="483">
                  <c:v>0.36136533845415253</c:v>
                </c:pt>
                <c:pt idx="484">
                  <c:v>0.33567882861257792</c:v>
                </c:pt>
                <c:pt idx="485">
                  <c:v>0.32440182429188663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1-45E5-85AF-4D5DE65BF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'020C'!$S$14:$S$817</c:f>
              <c:numCache>
                <c:formatCode>0.0</c:formatCode>
                <c:ptCount val="804"/>
                <c:pt idx="0">
                  <c:v>2.9958943893425003</c:v>
                </c:pt>
                <c:pt idx="1">
                  <c:v>4.2329286505156851</c:v>
                </c:pt>
                <c:pt idx="2">
                  <c:v>4.6534589080360984</c:v>
                </c:pt>
                <c:pt idx="3">
                  <c:v>4.9020935858401371</c:v>
                </c:pt>
                <c:pt idx="4">
                  <c:v>4.6503893441125896</c:v>
                </c:pt>
                <c:pt idx="5">
                  <c:v>4.3280851321443921</c:v>
                </c:pt>
                <c:pt idx="6">
                  <c:v>4.0917287100343787</c:v>
                </c:pt>
                <c:pt idx="7">
                  <c:v>3.8492331600773535</c:v>
                </c:pt>
                <c:pt idx="8">
                  <c:v>3.5361376398796738</c:v>
                </c:pt>
                <c:pt idx="9">
                  <c:v>3.2291812475290076</c:v>
                </c:pt>
                <c:pt idx="10">
                  <c:v>2.986685697571982</c:v>
                </c:pt>
                <c:pt idx="11">
                  <c:v>2.7349814558444354</c:v>
                </c:pt>
                <c:pt idx="12">
                  <c:v>2.5937815153631281</c:v>
                </c:pt>
                <c:pt idx="13">
                  <c:v>2.541598928663515</c:v>
                </c:pt>
                <c:pt idx="14">
                  <c:v>2.7319118919209289</c:v>
                </c:pt>
                <c:pt idx="15">
                  <c:v>2.4310946274172749</c:v>
                </c:pt>
                <c:pt idx="16">
                  <c:v>2.6244771545981944</c:v>
                </c:pt>
                <c:pt idx="17">
                  <c:v>2.305242506553502</c:v>
                </c:pt>
                <c:pt idx="18">
                  <c:v>2.5630858761280617</c:v>
                </c:pt>
                <c:pt idx="19">
                  <c:v>2.4126772438762352</c:v>
                </c:pt>
                <c:pt idx="20">
                  <c:v>2.2162251527718095</c:v>
                </c:pt>
                <c:pt idx="21">
                  <c:v>2.2285034084658353</c:v>
                </c:pt>
                <c:pt idx="22">
                  <c:v>2.5508076204340351</c:v>
                </c:pt>
                <c:pt idx="23">
                  <c:v>2.7779553507735275</c:v>
                </c:pt>
                <c:pt idx="24">
                  <c:v>2.8945987798667812</c:v>
                </c:pt>
                <c:pt idx="25">
                  <c:v>3.0450074121186073</c:v>
                </c:pt>
                <c:pt idx="26">
                  <c:v>3.0971899988182212</c:v>
                </c:pt>
                <c:pt idx="27">
                  <c:v>3.1125378184357553</c:v>
                </c:pt>
                <c:pt idx="28">
                  <c:v>3.124816074129781</c:v>
                </c:pt>
                <c:pt idx="29">
                  <c:v>3.1585812772883539</c:v>
                </c:pt>
                <c:pt idx="30">
                  <c:v>3.3703811880103127</c:v>
                </c:pt>
                <c:pt idx="31">
                  <c:v>3.6466419411259139</c:v>
                </c:pt>
                <c:pt idx="32">
                  <c:v>3.8277462126128063</c:v>
                </c:pt>
                <c:pt idx="33">
                  <c:v>4.0395461233347651</c:v>
                </c:pt>
                <c:pt idx="34">
                  <c:v>4.2022330112806188</c:v>
                </c:pt>
                <c:pt idx="35">
                  <c:v>4.3710590270734855</c:v>
                </c:pt>
                <c:pt idx="36">
                  <c:v>4.0088504840996997</c:v>
                </c:pt>
                <c:pt idx="37">
                  <c:v>3.8246766486892989</c:v>
                </c:pt>
                <c:pt idx="38">
                  <c:v>5.061710909862482</c:v>
                </c:pt>
                <c:pt idx="39">
                  <c:v>4.9604153003867646</c:v>
                </c:pt>
                <c:pt idx="40">
                  <c:v>4.9266500972281912</c:v>
                </c:pt>
                <c:pt idx="41">
                  <c:v>4.7946588485174058</c:v>
                </c:pt>
                <c:pt idx="42">
                  <c:v>4.6473197801890844</c:v>
                </c:pt>
                <c:pt idx="43">
                  <c:v>4.2482764701332183</c:v>
                </c:pt>
                <c:pt idx="44">
                  <c:v>4.2636242897507515</c:v>
                </c:pt>
                <c:pt idx="45">
                  <c:v>4.4723546365492046</c:v>
                </c:pt>
                <c:pt idx="46">
                  <c:v>5.3318325351310705</c:v>
                </c:pt>
                <c:pt idx="47">
                  <c:v>6.2434930204125481</c:v>
                </c:pt>
                <c:pt idx="48">
                  <c:v>6.2434930204125481</c:v>
                </c:pt>
                <c:pt idx="49">
                  <c:v>6.3785538330468414</c:v>
                </c:pt>
                <c:pt idx="50">
                  <c:v>6.5964928716158147</c:v>
                </c:pt>
                <c:pt idx="51">
                  <c:v>6.5780754880747736</c:v>
                </c:pt>
                <c:pt idx="52">
                  <c:v>6.6456058943919221</c:v>
                </c:pt>
                <c:pt idx="53">
                  <c:v>6.7162058646325731</c:v>
                </c:pt>
                <c:pt idx="54">
                  <c:v>6.8052232184142678</c:v>
                </c:pt>
                <c:pt idx="55">
                  <c:v>6.8881014443489468</c:v>
                </c:pt>
                <c:pt idx="56">
                  <c:v>6.9924666177481738</c:v>
                </c:pt>
                <c:pt idx="57">
                  <c:v>7.1367361221529864</c:v>
                </c:pt>
                <c:pt idx="58">
                  <c:v>7.6585619891491179</c:v>
                </c:pt>
                <c:pt idx="59">
                  <c:v>7.8427358245595187</c:v>
                </c:pt>
                <c:pt idx="60">
                  <c:v>7.9962140207348504</c:v>
                </c:pt>
                <c:pt idx="61">
                  <c:v>8.1466226529866788</c:v>
                </c:pt>
                <c:pt idx="62">
                  <c:v>8.3001008491620123</c:v>
                </c:pt>
                <c:pt idx="63">
                  <c:v>8.5026920681134506</c:v>
                </c:pt>
                <c:pt idx="64">
                  <c:v>8.7052832870648906</c:v>
                </c:pt>
                <c:pt idx="65">
                  <c:v>8.8556919193167172</c:v>
                </c:pt>
                <c:pt idx="66">
                  <c:v>9.0122396794155559</c:v>
                </c:pt>
                <c:pt idx="67">
                  <c:v>9.1749265673614087</c:v>
                </c:pt>
                <c:pt idx="68">
                  <c:v>9.2547352293725833</c:v>
                </c:pt>
                <c:pt idx="69">
                  <c:v>9.3652395306188208</c:v>
                </c:pt>
                <c:pt idx="70">
                  <c:v>9.4696047040180513</c:v>
                </c:pt>
                <c:pt idx="71">
                  <c:v>9.583178569187794</c:v>
                </c:pt>
                <c:pt idx="72">
                  <c:v>9.52485685464117</c:v>
                </c:pt>
                <c:pt idx="73">
                  <c:v>9.5125785989471421</c:v>
                </c:pt>
                <c:pt idx="74">
                  <c:v>9.5095090350236369</c:v>
                </c:pt>
                <c:pt idx="75">
                  <c:v>9.5402046742587032</c:v>
                </c:pt>
                <c:pt idx="76">
                  <c:v>9.6138742084228621</c:v>
                </c:pt>
                <c:pt idx="77">
                  <c:v>9.7550741489041695</c:v>
                </c:pt>
                <c:pt idx="78">
                  <c:v>10.071239233025354</c:v>
                </c:pt>
                <c:pt idx="79">
                  <c:v>10.055891413407821</c:v>
                </c:pt>
                <c:pt idx="80">
                  <c:v>10.086587052642887</c:v>
                </c:pt>
                <c:pt idx="81">
                  <c:v>10.215508737430167</c:v>
                </c:pt>
                <c:pt idx="82">
                  <c:v>10.344430422217448</c:v>
                </c:pt>
                <c:pt idx="83">
                  <c:v>10.408891264611086</c:v>
                </c:pt>
                <c:pt idx="84">
                  <c:v>10.528604257627846</c:v>
                </c:pt>
                <c:pt idx="85">
                  <c:v>10.577717280403952</c:v>
                </c:pt>
                <c:pt idx="86">
                  <c:v>10.540882513321874</c:v>
                </c:pt>
                <c:pt idx="87">
                  <c:v>10.580786844327459</c:v>
                </c:pt>
                <c:pt idx="88">
                  <c:v>10.731195476579286</c:v>
                </c:pt>
                <c:pt idx="89">
                  <c:v>10.887743236678126</c:v>
                </c:pt>
                <c:pt idx="90">
                  <c:v>11.032012741082939</c:v>
                </c:pt>
                <c:pt idx="91">
                  <c:v>11.176282245487752</c:v>
                </c:pt>
                <c:pt idx="92">
                  <c:v>11.277577854963472</c:v>
                </c:pt>
                <c:pt idx="93">
                  <c:v>11.357386516974644</c:v>
                </c:pt>
                <c:pt idx="94">
                  <c:v>11.360456080898151</c:v>
                </c:pt>
                <c:pt idx="95">
                  <c:v>11.43412561506231</c:v>
                </c:pt>
                <c:pt idx="96">
                  <c:v>11.501656021379459</c:v>
                </c:pt>
                <c:pt idx="97">
                  <c:v>11.578395119467125</c:v>
                </c:pt>
                <c:pt idx="98">
                  <c:v>11.820890669424152</c:v>
                </c:pt>
                <c:pt idx="99">
                  <c:v>11.547699480232058</c:v>
                </c:pt>
                <c:pt idx="100">
                  <c:v>11.578395119467125</c:v>
                </c:pt>
                <c:pt idx="101">
                  <c:v>11.578395119467125</c:v>
                </c:pt>
                <c:pt idx="102">
                  <c:v>11.645925525784271</c:v>
                </c:pt>
                <c:pt idx="103">
                  <c:v>11.639786397937257</c:v>
                </c:pt>
                <c:pt idx="104">
                  <c:v>11.648995089707777</c:v>
                </c:pt>
                <c:pt idx="105">
                  <c:v>11.974368865599486</c:v>
                </c:pt>
                <c:pt idx="106">
                  <c:v>12.244490490868071</c:v>
                </c:pt>
                <c:pt idx="107">
                  <c:v>12.413316506660935</c:v>
                </c:pt>
                <c:pt idx="108">
                  <c:v>12.612838161688867</c:v>
                </c:pt>
                <c:pt idx="109">
                  <c:v>12.824638072410831</c:v>
                </c:pt>
                <c:pt idx="110">
                  <c:v>12.953559757198107</c:v>
                </c:pt>
                <c:pt idx="111">
                  <c:v>13.137733592608507</c:v>
                </c:pt>
                <c:pt idx="112">
                  <c:v>13.447759548882681</c:v>
                </c:pt>
                <c:pt idx="113">
                  <c:v>13.251307457778259</c:v>
                </c:pt>
                <c:pt idx="114">
                  <c:v>13.22982051031371</c:v>
                </c:pt>
                <c:pt idx="115">
                  <c:v>13.383298706489043</c:v>
                </c:pt>
                <c:pt idx="116">
                  <c:v>13.631933384293081</c:v>
                </c:pt>
                <c:pt idx="117">
                  <c:v>13.80689852793296</c:v>
                </c:pt>
                <c:pt idx="118">
                  <c:v>14.684793810055867</c:v>
                </c:pt>
                <c:pt idx="119">
                  <c:v>14.930358923936398</c:v>
                </c:pt>
                <c:pt idx="120">
                  <c:v>13.432411729265148</c:v>
                </c:pt>
                <c:pt idx="121">
                  <c:v>13.730159429845292</c:v>
                </c:pt>
                <c:pt idx="122">
                  <c:v>13.883637626020626</c:v>
                </c:pt>
                <c:pt idx="123">
                  <c:v>14.086228844972064</c:v>
                </c:pt>
                <c:pt idx="124">
                  <c:v>14.454576515792866</c:v>
                </c:pt>
                <c:pt idx="125">
                  <c:v>14.724698141061454</c:v>
                </c:pt>
                <c:pt idx="126">
                  <c:v>14.961054563171464</c:v>
                </c:pt>
                <c:pt idx="127">
                  <c:v>15.225037060593037</c:v>
                </c:pt>
                <c:pt idx="128">
                  <c:v>15.37851525676837</c:v>
                </c:pt>
                <c:pt idx="129">
                  <c:v>15.651706445960462</c:v>
                </c:pt>
                <c:pt idx="130">
                  <c:v>15.915688943382037</c:v>
                </c:pt>
                <c:pt idx="131">
                  <c:v>16.191949696497634</c:v>
                </c:pt>
                <c:pt idx="132">
                  <c:v>16.446723502148686</c:v>
                </c:pt>
                <c:pt idx="133">
                  <c:v>16.68614948818221</c:v>
                </c:pt>
                <c:pt idx="134">
                  <c:v>16.977758060915342</c:v>
                </c:pt>
                <c:pt idx="135">
                  <c:v>17.174210152019768</c:v>
                </c:pt>
                <c:pt idx="136">
                  <c:v>17.312340528577565</c:v>
                </c:pt>
                <c:pt idx="137">
                  <c:v>17.53641869499355</c:v>
                </c:pt>
                <c:pt idx="138">
                  <c:v>18.475705255586593</c:v>
                </c:pt>
                <c:pt idx="139">
                  <c:v>18.78573121186076</c:v>
                </c:pt>
                <c:pt idx="140">
                  <c:v>19.055852837129351</c:v>
                </c:pt>
                <c:pt idx="141">
                  <c:v>19.283000567468839</c:v>
                </c:pt>
                <c:pt idx="142">
                  <c:v>19.516287425655349</c:v>
                </c:pt>
                <c:pt idx="143">
                  <c:v>19.832452509776537</c:v>
                </c:pt>
                <c:pt idx="144">
                  <c:v>20.111782826815642</c:v>
                </c:pt>
                <c:pt idx="145">
                  <c:v>20.384974016007735</c:v>
                </c:pt>
                <c:pt idx="146">
                  <c:v>20.995817236785555</c:v>
                </c:pt>
                <c:pt idx="147">
                  <c:v>21.232173658895576</c:v>
                </c:pt>
                <c:pt idx="148">
                  <c:v>21.097112846261286</c:v>
                </c:pt>
                <c:pt idx="149">
                  <c:v>17.748218605715515</c:v>
                </c:pt>
                <c:pt idx="150">
                  <c:v>18.288461856252685</c:v>
                </c:pt>
                <c:pt idx="151">
                  <c:v>18.788800775784271</c:v>
                </c:pt>
                <c:pt idx="152">
                  <c:v>19.160218010528574</c:v>
                </c:pt>
                <c:pt idx="153">
                  <c:v>19.513217861731839</c:v>
                </c:pt>
                <c:pt idx="154">
                  <c:v>19.964443758487317</c:v>
                </c:pt>
                <c:pt idx="155">
                  <c:v>20.342000121078641</c:v>
                </c:pt>
                <c:pt idx="156">
                  <c:v>20.676582588740867</c:v>
                </c:pt>
                <c:pt idx="157">
                  <c:v>20.919078138697891</c:v>
                </c:pt>
                <c:pt idx="158">
                  <c:v>21.74786039804469</c:v>
                </c:pt>
                <c:pt idx="159">
                  <c:v>21.999564639772245</c:v>
                </c:pt>
                <c:pt idx="160">
                  <c:v>22.303451468199398</c:v>
                </c:pt>
                <c:pt idx="161">
                  <c:v>22.395538385904594</c:v>
                </c:pt>
                <c:pt idx="162">
                  <c:v>22.727051289643313</c:v>
                </c:pt>
                <c:pt idx="163">
                  <c:v>22.763886056725397</c:v>
                </c:pt>
                <c:pt idx="164">
                  <c:v>22.684077394714222</c:v>
                </c:pt>
                <c:pt idx="165">
                  <c:v>21.812321240438337</c:v>
                </c:pt>
                <c:pt idx="166">
                  <c:v>21.529921359475722</c:v>
                </c:pt>
                <c:pt idx="167">
                  <c:v>21.910547285990546</c:v>
                </c:pt>
                <c:pt idx="168">
                  <c:v>22.260477573270308</c:v>
                </c:pt>
                <c:pt idx="169">
                  <c:v>22.677938266867212</c:v>
                </c:pt>
                <c:pt idx="170">
                  <c:v>23.150651111087232</c:v>
                </c:pt>
                <c:pt idx="171">
                  <c:v>23.436120555973353</c:v>
                </c:pt>
                <c:pt idx="172">
                  <c:v>23.991711626128062</c:v>
                </c:pt>
                <c:pt idx="173">
                  <c:v>24.234207176085086</c:v>
                </c:pt>
                <c:pt idx="174">
                  <c:v>24.513537493124186</c:v>
                </c:pt>
                <c:pt idx="175">
                  <c:v>24.792867810163301</c:v>
                </c:pt>
                <c:pt idx="176">
                  <c:v>25.228745887301248</c:v>
                </c:pt>
                <c:pt idx="177">
                  <c:v>26.186449831435326</c:v>
                </c:pt>
                <c:pt idx="178">
                  <c:v>26.364484538998706</c:v>
                </c:pt>
                <c:pt idx="179">
                  <c:v>26.588562705414699</c:v>
                </c:pt>
                <c:pt idx="180">
                  <c:v>26.910866917382897</c:v>
                </c:pt>
                <c:pt idx="181">
                  <c:v>27.337536302750323</c:v>
                </c:pt>
                <c:pt idx="182">
                  <c:v>27.481805807155137</c:v>
                </c:pt>
                <c:pt idx="183">
                  <c:v>27.659840514718521</c:v>
                </c:pt>
                <c:pt idx="184">
                  <c:v>28.132553358938548</c:v>
                </c:pt>
                <c:pt idx="185">
                  <c:v>28.427231495595183</c:v>
                </c:pt>
                <c:pt idx="186">
                  <c:v>28.546944488611945</c:v>
                </c:pt>
                <c:pt idx="187">
                  <c:v>28.761813963257417</c:v>
                </c:pt>
                <c:pt idx="188">
                  <c:v>29.053422535990549</c:v>
                </c:pt>
                <c:pt idx="189">
                  <c:v>29.185413784701328</c:v>
                </c:pt>
                <c:pt idx="190">
                  <c:v>28.451788006983239</c:v>
                </c:pt>
                <c:pt idx="191">
                  <c:v>27.997492546304258</c:v>
                </c:pt>
                <c:pt idx="192">
                  <c:v>28.571500999999998</c:v>
                </c:pt>
                <c:pt idx="193">
                  <c:v>28.850831317039102</c:v>
                </c:pt>
                <c:pt idx="194">
                  <c:v>29.136300761925224</c:v>
                </c:pt>
                <c:pt idx="195">
                  <c:v>29.473952793510954</c:v>
                </c:pt>
                <c:pt idx="196">
                  <c:v>29.685752704232918</c:v>
                </c:pt>
                <c:pt idx="197">
                  <c:v>29.87299610356682</c:v>
                </c:pt>
                <c:pt idx="198">
                  <c:v>27.635284003330469</c:v>
                </c:pt>
                <c:pt idx="199">
                  <c:v>28.071162080468415</c:v>
                </c:pt>
                <c:pt idx="200">
                  <c:v>28.672796609475718</c:v>
                </c:pt>
                <c:pt idx="201">
                  <c:v>29.059561663837556</c:v>
                </c:pt>
                <c:pt idx="202">
                  <c:v>29.605944042221747</c:v>
                </c:pt>
                <c:pt idx="203">
                  <c:v>30.14618729275891</c:v>
                </c:pt>
                <c:pt idx="204">
                  <c:v>30.680291415449076</c:v>
                </c:pt>
                <c:pt idx="205">
                  <c:v>31.162212951439621</c:v>
                </c:pt>
                <c:pt idx="206">
                  <c:v>31.46609977986677</c:v>
                </c:pt>
                <c:pt idx="207">
                  <c:v>31.948021315857329</c:v>
                </c:pt>
                <c:pt idx="208">
                  <c:v>32.368551573377744</c:v>
                </c:pt>
                <c:pt idx="209">
                  <c:v>32.752247063816071</c:v>
                </c:pt>
                <c:pt idx="210">
                  <c:v>32.976325230232057</c:v>
                </c:pt>
                <c:pt idx="211">
                  <c:v>33.080690403631287</c:v>
                </c:pt>
                <c:pt idx="212">
                  <c:v>33.409133743446503</c:v>
                </c:pt>
                <c:pt idx="213">
                  <c:v>33.694603188332614</c:v>
                </c:pt>
                <c:pt idx="214">
                  <c:v>34.142759521164592</c:v>
                </c:pt>
                <c:pt idx="215">
                  <c:v>34.511107191985388</c:v>
                </c:pt>
                <c:pt idx="216">
                  <c:v>34.597054981843577</c:v>
                </c:pt>
                <c:pt idx="217">
                  <c:v>35.413558985496344</c:v>
                </c:pt>
                <c:pt idx="218">
                  <c:v>34.993028727975933</c:v>
                </c:pt>
                <c:pt idx="219">
                  <c:v>34.830341840030087</c:v>
                </c:pt>
                <c:pt idx="220">
                  <c:v>34.999167855822947</c:v>
                </c:pt>
                <c:pt idx="221">
                  <c:v>34.986889600128926</c:v>
                </c:pt>
                <c:pt idx="222">
                  <c:v>34.867176607112157</c:v>
                </c:pt>
                <c:pt idx="223">
                  <c:v>34.974611344434905</c:v>
                </c:pt>
                <c:pt idx="224">
                  <c:v>35.091254773528149</c:v>
                </c:pt>
                <c:pt idx="225">
                  <c:v>34.937776577352814</c:v>
                </c:pt>
                <c:pt idx="226">
                  <c:v>34.922428757735283</c:v>
                </c:pt>
                <c:pt idx="227">
                  <c:v>35.048280878599058</c:v>
                </c:pt>
                <c:pt idx="228">
                  <c:v>35.370585090567253</c:v>
                </c:pt>
                <c:pt idx="229">
                  <c:v>35.864784882251826</c:v>
                </c:pt>
                <c:pt idx="230">
                  <c:v>36.395819441018475</c:v>
                </c:pt>
                <c:pt idx="231">
                  <c:v>36.902297488397075</c:v>
                </c:pt>
                <c:pt idx="232">
                  <c:v>37.457888558551787</c:v>
                </c:pt>
                <c:pt idx="233">
                  <c:v>37.918323147077778</c:v>
                </c:pt>
                <c:pt idx="234">
                  <c:v>38.289740381822092</c:v>
                </c:pt>
                <c:pt idx="235">
                  <c:v>38.259044742587022</c:v>
                </c:pt>
                <c:pt idx="236">
                  <c:v>38.836122760206266</c:v>
                </c:pt>
                <c:pt idx="237">
                  <c:v>39.913539697357116</c:v>
                </c:pt>
                <c:pt idx="238">
                  <c:v>40.134548299849591</c:v>
                </c:pt>
                <c:pt idx="239">
                  <c:v>40.539730737752471</c:v>
                </c:pt>
                <c:pt idx="240">
                  <c:v>40.806782799097554</c:v>
                </c:pt>
                <c:pt idx="241">
                  <c:v>41.254939131929525</c:v>
                </c:pt>
                <c:pt idx="242">
                  <c:v>41.715373720455524</c:v>
                </c:pt>
                <c:pt idx="243">
                  <c:v>41.83815627739579</c:v>
                </c:pt>
                <c:pt idx="244">
                  <c:v>41.233452184464973</c:v>
                </c:pt>
                <c:pt idx="245">
                  <c:v>41.466739042651483</c:v>
                </c:pt>
                <c:pt idx="246">
                  <c:v>41.515852065427588</c:v>
                </c:pt>
                <c:pt idx="247">
                  <c:v>41.703095464761496</c:v>
                </c:pt>
                <c:pt idx="248">
                  <c:v>42.301660429845292</c:v>
                </c:pt>
                <c:pt idx="249">
                  <c:v>42.4889038291792</c:v>
                </c:pt>
                <c:pt idx="250">
                  <c:v>41.389999944563819</c:v>
                </c:pt>
                <c:pt idx="251">
                  <c:v>41.598730291362266</c:v>
                </c:pt>
                <c:pt idx="252">
                  <c:v>41.773695435002153</c:v>
                </c:pt>
                <c:pt idx="253">
                  <c:v>41.439112967339931</c:v>
                </c:pt>
                <c:pt idx="254">
                  <c:v>41.187408725612372</c:v>
                </c:pt>
                <c:pt idx="255">
                  <c:v>41.230382620541462</c:v>
                </c:pt>
                <c:pt idx="256">
                  <c:v>41.334747793940693</c:v>
                </c:pt>
                <c:pt idx="257">
                  <c:v>40.711626317468841</c:v>
                </c:pt>
                <c:pt idx="258">
                  <c:v>40.69627849785131</c:v>
                </c:pt>
                <c:pt idx="259">
                  <c:v>41.291773899011602</c:v>
                </c:pt>
                <c:pt idx="260">
                  <c:v>41.650912878061881</c:v>
                </c:pt>
                <c:pt idx="261">
                  <c:v>42.151251797593467</c:v>
                </c:pt>
                <c:pt idx="262">
                  <c:v>42.433651678556082</c:v>
                </c:pt>
                <c:pt idx="263">
                  <c:v>42.780512401912326</c:v>
                </c:pt>
                <c:pt idx="264">
                  <c:v>43.277781757520415</c:v>
                </c:pt>
                <c:pt idx="265">
                  <c:v>43.72900765427589</c:v>
                </c:pt>
                <c:pt idx="266">
                  <c:v>44.035964046626553</c:v>
                </c:pt>
                <c:pt idx="267">
                  <c:v>43.501859923936401</c:v>
                </c:pt>
                <c:pt idx="268">
                  <c:v>43.704451142887834</c:v>
                </c:pt>
                <c:pt idx="269">
                  <c:v>44.115772708637735</c:v>
                </c:pt>
                <c:pt idx="270">
                  <c:v>44.594624680704776</c:v>
                </c:pt>
                <c:pt idx="271">
                  <c:v>44.603833372475286</c:v>
                </c:pt>
                <c:pt idx="272">
                  <c:v>44.821772411044257</c:v>
                </c:pt>
                <c:pt idx="273">
                  <c:v>45.070407088848299</c:v>
                </c:pt>
                <c:pt idx="274">
                  <c:v>45.24537223248818</c:v>
                </c:pt>
                <c:pt idx="275">
                  <c:v>45.466380834980662</c:v>
                </c:pt>
                <c:pt idx="276">
                  <c:v>45.699667693167171</c:v>
                </c:pt>
                <c:pt idx="277">
                  <c:v>48.502179555328752</c:v>
                </c:pt>
                <c:pt idx="278">
                  <c:v>48.345631795229906</c:v>
                </c:pt>
                <c:pt idx="279">
                  <c:v>47.440110437795447</c:v>
                </c:pt>
                <c:pt idx="280">
                  <c:v>47.731719010528572</c:v>
                </c:pt>
                <c:pt idx="281">
                  <c:v>47.811527672539754</c:v>
                </c:pt>
                <c:pt idx="282">
                  <c:v>48.410092637623549</c:v>
                </c:pt>
                <c:pt idx="283">
                  <c:v>48.784579436291359</c:v>
                </c:pt>
                <c:pt idx="284">
                  <c:v>49.613361695638162</c:v>
                </c:pt>
                <c:pt idx="285">
                  <c:v>49.883483320906755</c:v>
                </c:pt>
                <c:pt idx="286">
                  <c:v>49.361657453910624</c:v>
                </c:pt>
                <c:pt idx="287">
                  <c:v>49.229666205199827</c:v>
                </c:pt>
                <c:pt idx="288">
                  <c:v>49.852787681671678</c:v>
                </c:pt>
                <c:pt idx="289">
                  <c:v>50.432935263214432</c:v>
                </c:pt>
                <c:pt idx="290">
                  <c:v>51.080613251074347</c:v>
                </c:pt>
                <c:pt idx="291">
                  <c:v>51.642343449076066</c:v>
                </c:pt>
                <c:pt idx="292">
                  <c:v>52.231699722389344</c:v>
                </c:pt>
                <c:pt idx="293">
                  <c:v>52.563212626128063</c:v>
                </c:pt>
                <c:pt idx="294">
                  <c:v>52.593908265363133</c:v>
                </c:pt>
                <c:pt idx="295">
                  <c:v>52.728969077997419</c:v>
                </c:pt>
                <c:pt idx="296">
                  <c:v>52.704412566609378</c:v>
                </c:pt>
                <c:pt idx="297">
                  <c:v>53.545473081650194</c:v>
                </c:pt>
                <c:pt idx="298">
                  <c:v>26.582423577567688</c:v>
                </c:pt>
                <c:pt idx="299">
                  <c:v>38.569070698861196</c:v>
                </c:pt>
                <c:pt idx="300">
                  <c:v>41.611008547056301</c:v>
                </c:pt>
                <c:pt idx="301">
                  <c:v>43.741285909969925</c:v>
                </c:pt>
                <c:pt idx="302">
                  <c:v>45.54925906091534</c:v>
                </c:pt>
                <c:pt idx="303">
                  <c:v>47.289701805543615</c:v>
                </c:pt>
                <c:pt idx="304">
                  <c:v>49.002518474860338</c:v>
                </c:pt>
                <c:pt idx="305">
                  <c:v>50.574135203695747</c:v>
                </c:pt>
                <c:pt idx="306">
                  <c:v>51.989204172432324</c:v>
                </c:pt>
                <c:pt idx="307">
                  <c:v>53.140290643747306</c:v>
                </c:pt>
                <c:pt idx="308">
                  <c:v>54.199290197357108</c:v>
                </c:pt>
                <c:pt idx="309">
                  <c:v>54.960542050386756</c:v>
                </c:pt>
                <c:pt idx="310">
                  <c:v>55.905967738826824</c:v>
                </c:pt>
                <c:pt idx="311">
                  <c:v>56.541367470992697</c:v>
                </c:pt>
                <c:pt idx="312">
                  <c:v>56.84832386334336</c:v>
                </c:pt>
                <c:pt idx="313">
                  <c:v>57.096958541147401</c:v>
                </c:pt>
                <c:pt idx="314">
                  <c:v>56.354124071658788</c:v>
                </c:pt>
                <c:pt idx="315">
                  <c:v>55.96735901729695</c:v>
                </c:pt>
                <c:pt idx="316">
                  <c:v>56.679497847550493</c:v>
                </c:pt>
                <c:pt idx="317">
                  <c:v>56.516810959604641</c:v>
                </c:pt>
                <c:pt idx="318">
                  <c:v>57.02021944305973</c:v>
                </c:pt>
                <c:pt idx="319">
                  <c:v>57.244297609475723</c:v>
                </c:pt>
                <c:pt idx="320">
                  <c:v>57.422332317039107</c:v>
                </c:pt>
                <c:pt idx="321">
                  <c:v>57.652549611302113</c:v>
                </c:pt>
                <c:pt idx="322">
                  <c:v>57.08161072152987</c:v>
                </c:pt>
                <c:pt idx="323">
                  <c:v>57.265784556940268</c:v>
                </c:pt>
                <c:pt idx="324">
                  <c:v>57.901184289106155</c:v>
                </c:pt>
                <c:pt idx="325">
                  <c:v>58.570349224430593</c:v>
                </c:pt>
                <c:pt idx="326">
                  <c:v>58.754523059840999</c:v>
                </c:pt>
                <c:pt idx="327">
                  <c:v>58.963253406639453</c:v>
                </c:pt>
                <c:pt idx="328">
                  <c:v>59.792035665986255</c:v>
                </c:pt>
                <c:pt idx="329">
                  <c:v>60.362974555758491</c:v>
                </c:pt>
                <c:pt idx="330">
                  <c:v>60.900148242372161</c:v>
                </c:pt>
                <c:pt idx="331">
                  <c:v>61.222452454340349</c:v>
                </c:pt>
                <c:pt idx="332">
                  <c:v>60.301583277288351</c:v>
                </c:pt>
                <c:pt idx="333">
                  <c:v>58.935627331327886</c:v>
                </c:pt>
                <c:pt idx="334">
                  <c:v>28.29217068296089</c:v>
                </c:pt>
                <c:pt idx="335">
                  <c:v>28.829344369574557</c:v>
                </c:pt>
                <c:pt idx="336">
                  <c:v>31.990995210786423</c:v>
                </c:pt>
                <c:pt idx="337">
                  <c:v>26.220215034593895</c:v>
                </c:pt>
                <c:pt idx="338">
                  <c:v>27.340605866673837</c:v>
                </c:pt>
                <c:pt idx="339">
                  <c:v>22.776164312419418</c:v>
                </c:pt>
                <c:pt idx="340">
                  <c:v>16.85804506789858</c:v>
                </c:pt>
                <c:pt idx="341">
                  <c:v>14.334863522776107</c:v>
                </c:pt>
                <c:pt idx="342">
                  <c:v>13.420133473571122</c:v>
                </c:pt>
                <c:pt idx="343">
                  <c:v>18.94841809980662</c:v>
                </c:pt>
                <c:pt idx="344">
                  <c:v>21.167712816501929</c:v>
                </c:pt>
                <c:pt idx="345">
                  <c:v>26.981466887623554</c:v>
                </c:pt>
                <c:pt idx="346">
                  <c:v>27.24544938504512</c:v>
                </c:pt>
                <c:pt idx="347">
                  <c:v>28.243057660184792</c:v>
                </c:pt>
                <c:pt idx="348">
                  <c:v>28.97054431005586</c:v>
                </c:pt>
                <c:pt idx="349">
                  <c:v>28.405744548130642</c:v>
                </c:pt>
                <c:pt idx="350">
                  <c:v>28.418022803824663</c:v>
                </c:pt>
                <c:pt idx="351">
                  <c:v>30.029543863665662</c:v>
                </c:pt>
                <c:pt idx="352">
                  <c:v>30.757030513536748</c:v>
                </c:pt>
                <c:pt idx="353">
                  <c:v>31.717804021594329</c:v>
                </c:pt>
                <c:pt idx="354">
                  <c:v>31.245091177374295</c:v>
                </c:pt>
                <c:pt idx="355">
                  <c:v>30.732474002148681</c:v>
                </c:pt>
                <c:pt idx="356">
                  <c:v>29.958943893425005</c:v>
                </c:pt>
                <c:pt idx="357">
                  <c:v>29.965083021272029</c:v>
                </c:pt>
                <c:pt idx="358">
                  <c:v>26.653023547808331</c:v>
                </c:pt>
                <c:pt idx="359">
                  <c:v>24.194302845079502</c:v>
                </c:pt>
                <c:pt idx="360">
                  <c:v>23.798329098947139</c:v>
                </c:pt>
                <c:pt idx="361">
                  <c:v>25.523424023957883</c:v>
                </c:pt>
                <c:pt idx="362">
                  <c:v>25.627789197357117</c:v>
                </c:pt>
                <c:pt idx="363">
                  <c:v>25.630858761280617</c:v>
                </c:pt>
                <c:pt idx="364">
                  <c:v>25.811963032767512</c:v>
                </c:pt>
                <c:pt idx="365">
                  <c:v>26.59777139718522</c:v>
                </c:pt>
                <c:pt idx="366">
                  <c:v>27.328327610979802</c:v>
                </c:pt>
                <c:pt idx="367">
                  <c:v>28.470205390524278</c:v>
                </c:pt>
                <c:pt idx="368">
                  <c:v>28.755674835410407</c:v>
                </c:pt>
                <c:pt idx="369">
                  <c:v>28.654379225934672</c:v>
                </c:pt>
                <c:pt idx="370">
                  <c:v>28.267614171572845</c:v>
                </c:pt>
                <c:pt idx="371">
                  <c:v>28.381188036742579</c:v>
                </c:pt>
                <c:pt idx="372">
                  <c:v>28.577640127847008</c:v>
                </c:pt>
                <c:pt idx="373">
                  <c:v>29.099465994843143</c:v>
                </c:pt>
                <c:pt idx="374">
                  <c:v>29.5384136359046</c:v>
                </c:pt>
                <c:pt idx="375">
                  <c:v>30.136978600988392</c:v>
                </c:pt>
                <c:pt idx="376">
                  <c:v>31.567395389342497</c:v>
                </c:pt>
                <c:pt idx="377">
                  <c:v>32.3931080847658</c:v>
                </c:pt>
                <c:pt idx="378">
                  <c:v>32.90879482391491</c:v>
                </c:pt>
                <c:pt idx="379">
                  <c:v>32.712342732810477</c:v>
                </c:pt>
                <c:pt idx="380">
                  <c:v>33.633211909862489</c:v>
                </c:pt>
                <c:pt idx="381">
                  <c:v>33.841942256660943</c:v>
                </c:pt>
                <c:pt idx="382">
                  <c:v>34.372976815427592</c:v>
                </c:pt>
                <c:pt idx="383">
                  <c:v>34.821133148259563</c:v>
                </c:pt>
                <c:pt idx="384">
                  <c:v>35.023724367211003</c:v>
                </c:pt>
                <c:pt idx="385">
                  <c:v>35.260080789321016</c:v>
                </c:pt>
                <c:pt idx="386">
                  <c:v>35.683680610764938</c:v>
                </c:pt>
                <c:pt idx="387">
                  <c:v>33.611724962397943</c:v>
                </c:pt>
                <c:pt idx="388">
                  <c:v>0.96998219982810463</c:v>
                </c:pt>
                <c:pt idx="389">
                  <c:v>0.45122589675547886</c:v>
                </c:pt>
                <c:pt idx="390">
                  <c:v>0.20259121895143989</c:v>
                </c:pt>
                <c:pt idx="391">
                  <c:v>0.21486947464546602</c:v>
                </c:pt>
                <c:pt idx="392">
                  <c:v>0.27933031703910649</c:v>
                </c:pt>
                <c:pt idx="393">
                  <c:v>0.42359982144391894</c:v>
                </c:pt>
                <c:pt idx="394">
                  <c:v>0.58014758154275869</c:v>
                </c:pt>
                <c:pt idx="395">
                  <c:v>1.2401038250966903</c:v>
                </c:pt>
                <c:pt idx="396">
                  <c:v>1.2615907725612374</c:v>
                </c:pt>
                <c:pt idx="397">
                  <c:v>1.3751646377309843</c:v>
                </c:pt>
                <c:pt idx="398">
                  <c:v>1.4426950440481303</c:v>
                </c:pt>
                <c:pt idx="399">
                  <c:v>1.4979471946712501</c:v>
                </c:pt>
                <c:pt idx="400">
                  <c:v>1.5746862927589169</c:v>
                </c:pt>
                <c:pt idx="401">
                  <c:v>1.6391471351525573</c:v>
                </c:pt>
                <c:pt idx="402">
                  <c:v>1.7036079775461968</c:v>
                </c:pt>
                <c:pt idx="403">
                  <c:v>1.7803470756338633</c:v>
                </c:pt>
                <c:pt idx="404">
                  <c:v>1.841738354103996</c:v>
                </c:pt>
                <c:pt idx="405">
                  <c:v>1.915407888268156</c:v>
                </c:pt>
                <c:pt idx="406">
                  <c:v>1.9982861142028356</c:v>
                </c:pt>
                <c:pt idx="407">
                  <c:v>2.0811643401375166</c:v>
                </c:pt>
                <c:pt idx="408">
                  <c:v>2.1333469268371301</c:v>
                </c:pt>
                <c:pt idx="409">
                  <c:v>2.210086024924796</c:v>
                </c:pt>
                <c:pt idx="410">
                  <c:v>2.2622686116244095</c:v>
                </c:pt>
                <c:pt idx="411">
                  <c:v>2.3328685818650619</c:v>
                </c:pt>
                <c:pt idx="412">
                  <c:v>2.400398988182209</c:v>
                </c:pt>
                <c:pt idx="413">
                  <c:v>2.4464424470348094</c:v>
                </c:pt>
                <c:pt idx="414">
                  <c:v>2.498625033734422</c:v>
                </c:pt>
                <c:pt idx="415">
                  <c:v>2.9529204944134069</c:v>
                </c:pt>
                <c:pt idx="416">
                  <c:v>2.9989639532660077</c:v>
                </c:pt>
                <c:pt idx="417">
                  <c:v>3.1002595627417264</c:v>
                </c:pt>
                <c:pt idx="418">
                  <c:v>3.2076943000644609</c:v>
                </c:pt>
                <c:pt idx="419">
                  <c:v>3.2353203753760202</c:v>
                </c:pt>
                <c:pt idx="420">
                  <c:v>3.2690855785345936</c:v>
                </c:pt>
                <c:pt idx="421">
                  <c:v>3.3243377291577136</c:v>
                </c:pt>
                <c:pt idx="422">
                  <c:v>3.3581029323162865</c:v>
                </c:pt>
                <c:pt idx="423">
                  <c:v>3.459398541792007</c:v>
                </c:pt>
                <c:pt idx="424">
                  <c:v>3.5238593841856458</c:v>
                </c:pt>
                <c:pt idx="425">
                  <c:v>3.563763715191234</c:v>
                </c:pt>
                <c:pt idx="426">
                  <c:v>3.6435723772024065</c:v>
                </c:pt>
                <c:pt idx="427">
                  <c:v>3.7264506031370854</c:v>
                </c:pt>
                <c:pt idx="428">
                  <c:v>3.8185375208422858</c:v>
                </c:pt>
                <c:pt idx="429">
                  <c:v>3.9136940024709914</c:v>
                </c:pt>
                <c:pt idx="430">
                  <c:v>4.0641026347228193</c:v>
                </c:pt>
                <c:pt idx="431">
                  <c:v>4.125493913192952</c:v>
                </c:pt>
                <c:pt idx="432">
                  <c:v>4.205302575204124</c:v>
                </c:pt>
                <c:pt idx="433">
                  <c:v>4.2820416732917908</c:v>
                </c:pt>
                <c:pt idx="434">
                  <c:v>4.3802677188440038</c:v>
                </c:pt>
                <c:pt idx="435">
                  <c:v>4.711780622582725</c:v>
                </c:pt>
                <c:pt idx="436">
                  <c:v>4.8069371042114311</c:v>
                </c:pt>
                <c:pt idx="437">
                  <c:v>4.8775370744520847</c:v>
                </c:pt>
                <c:pt idx="438">
                  <c:v>4.9266500972281912</c:v>
                </c:pt>
                <c:pt idx="439">
                  <c:v>4.9911109396218292</c:v>
                </c:pt>
                <c:pt idx="440">
                  <c:v>5.061710909862482</c:v>
                </c:pt>
                <c:pt idx="441">
                  <c:v>5.1384500079501487</c:v>
                </c:pt>
                <c:pt idx="442">
                  <c:v>5.2121195421143103</c:v>
                </c:pt>
                <c:pt idx="443">
                  <c:v>5.2949977680489901</c:v>
                </c:pt>
                <c:pt idx="444">
                  <c:v>5.3809455579071761</c:v>
                </c:pt>
                <c:pt idx="445">
                  <c:v>5.476102039535883</c:v>
                </c:pt>
                <c:pt idx="446">
                  <c:v>5.6019541603996572</c:v>
                </c:pt>
                <c:pt idx="447">
                  <c:v>5.6879019502578423</c:v>
                </c:pt>
                <c:pt idx="448">
                  <c:v>5.8444497103566819</c:v>
                </c:pt>
                <c:pt idx="449">
                  <c:v>5.8690062217447352</c:v>
                </c:pt>
                <c:pt idx="450">
                  <c:v>5.6295802357112166</c:v>
                </c:pt>
                <c:pt idx="451">
                  <c:v>5.9795105229909744</c:v>
                </c:pt>
                <c:pt idx="452">
                  <c:v>6.2005191254834555</c:v>
                </c:pt>
                <c:pt idx="453">
                  <c:v>6.2281452007950158</c:v>
                </c:pt>
                <c:pt idx="454">
                  <c:v>6.3509277577352812</c:v>
                </c:pt>
                <c:pt idx="455">
                  <c:v>8.0269096599699186</c:v>
                </c:pt>
                <c:pt idx="456">
                  <c:v>8.5763616022776095</c:v>
                </c:pt>
                <c:pt idx="457">
                  <c:v>9.0183788072625699</c:v>
                </c:pt>
                <c:pt idx="458">
                  <c:v>9.2455265376020623</c:v>
                </c:pt>
                <c:pt idx="459">
                  <c:v>9.801117607756769</c:v>
                </c:pt>
                <c:pt idx="460">
                  <c:v>10.884673672754619</c:v>
                </c:pt>
                <c:pt idx="461">
                  <c:v>13.794620272238932</c:v>
                </c:pt>
                <c:pt idx="462">
                  <c:v>25.305484985388915</c:v>
                </c:pt>
                <c:pt idx="463">
                  <c:v>25.391432775247093</c:v>
                </c:pt>
                <c:pt idx="464">
                  <c:v>27.638353567253976</c:v>
                </c:pt>
                <c:pt idx="465">
                  <c:v>28.384257600666093</c:v>
                </c:pt>
                <c:pt idx="466">
                  <c:v>28.869248700580144</c:v>
                </c:pt>
                <c:pt idx="467">
                  <c:v>29.403352823270296</c:v>
                </c:pt>
                <c:pt idx="468">
                  <c:v>29.955874329501505</c:v>
                </c:pt>
                <c:pt idx="469">
                  <c:v>30.885952198324016</c:v>
                </c:pt>
                <c:pt idx="470">
                  <c:v>31.631856231736137</c:v>
                </c:pt>
                <c:pt idx="471">
                  <c:v>32.479055874623981</c:v>
                </c:pt>
                <c:pt idx="472">
                  <c:v>33.94937699398367</c:v>
                </c:pt>
                <c:pt idx="473">
                  <c:v>35.327611195638156</c:v>
                </c:pt>
                <c:pt idx="474">
                  <c:v>39.14614871648044</c:v>
                </c:pt>
                <c:pt idx="475">
                  <c:v>42.046886624194244</c:v>
                </c:pt>
                <c:pt idx="476">
                  <c:v>43.465025156854317</c:v>
                </c:pt>
                <c:pt idx="477">
                  <c:v>43.265503501826387</c:v>
                </c:pt>
                <c:pt idx="478">
                  <c:v>104.24546040620972</c:v>
                </c:pt>
                <c:pt idx="479">
                  <c:v>91.092378993983672</c:v>
                </c:pt>
                <c:pt idx="480">
                  <c:v>88.728814772883524</c:v>
                </c:pt>
                <c:pt idx="481">
                  <c:v>83.921877668672124</c:v>
                </c:pt>
                <c:pt idx="482">
                  <c:v>80.324348750322301</c:v>
                </c:pt>
                <c:pt idx="483">
                  <c:v>77.89325412290502</c:v>
                </c:pt>
                <c:pt idx="484">
                  <c:v>77.009219712935106</c:v>
                </c:pt>
                <c:pt idx="485">
                  <c:v>78.807984172110025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1-4FB3-B5F0-655DA56686C0}"/>
            </c:ext>
          </c:extLst>
        </c:ser>
        <c:ser>
          <c:idx val="0"/>
          <c:order val="1"/>
          <c:tx>
            <c:strRef>
              <c:f>'020C'!$N$11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'020C'!$N$14:$N$817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41-4FB3-B5F0-655DA566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'020C'!$R$14:$R$817</c:f>
              <c:numCache>
                <c:formatCode>0.0</c:formatCode>
                <c:ptCount val="804"/>
                <c:pt idx="0">
                  <c:v>3.1033929461841203</c:v>
                </c:pt>
                <c:pt idx="1">
                  <c:v>4.5898629622171958</c:v>
                </c:pt>
                <c:pt idx="2">
                  <c:v>3.2765636164581933</c:v>
                </c:pt>
                <c:pt idx="3">
                  <c:v>3.5597532011446913</c:v>
                </c:pt>
                <c:pt idx="4">
                  <c:v>3.2029484327620019</c:v>
                </c:pt>
                <c:pt idx="5">
                  <c:v>3.3747658130472633</c:v>
                </c:pt>
                <c:pt idx="6">
                  <c:v>3.5947898629547512</c:v>
                </c:pt>
                <c:pt idx="7">
                  <c:v>3.6160486331533419</c:v>
                </c:pt>
                <c:pt idx="8">
                  <c:v>3.6401495640859838</c:v>
                </c:pt>
                <c:pt idx="9">
                  <c:v>3.4758654357753738</c:v>
                </c:pt>
                <c:pt idx="10">
                  <c:v>3.4078013759291292</c:v>
                </c:pt>
                <c:pt idx="11">
                  <c:v>3.7379536075614568</c:v>
                </c:pt>
                <c:pt idx="12">
                  <c:v>3.6884608515648836</c:v>
                </c:pt>
                <c:pt idx="13">
                  <c:v>3.139303128743181</c:v>
                </c:pt>
                <c:pt idx="14">
                  <c:v>5.6731949212725095</c:v>
                </c:pt>
                <c:pt idx="15">
                  <c:v>4.1852009209861931</c:v>
                </c:pt>
                <c:pt idx="16">
                  <c:v>7.1556334296387929</c:v>
                </c:pt>
                <c:pt idx="17">
                  <c:v>5.1949142332871423</c:v>
                </c:pt>
                <c:pt idx="18">
                  <c:v>6.2127891487234015</c:v>
                </c:pt>
                <c:pt idx="19">
                  <c:v>4.3844955223327808</c:v>
                </c:pt>
                <c:pt idx="20">
                  <c:v>8.8509914857424015</c:v>
                </c:pt>
                <c:pt idx="21">
                  <c:v>1.6810003103173412</c:v>
                </c:pt>
                <c:pt idx="22">
                  <c:v>3.1870713353806037</c:v>
                </c:pt>
                <c:pt idx="23">
                  <c:v>3.2190609094863842</c:v>
                </c:pt>
                <c:pt idx="24">
                  <c:v>4.3816958063865474</c:v>
                </c:pt>
                <c:pt idx="25">
                  <c:v>6.0446327230069992</c:v>
                </c:pt>
                <c:pt idx="26">
                  <c:v>6.7835266624698489</c:v>
                </c:pt>
                <c:pt idx="27">
                  <c:v>7.5964534106752621</c:v>
                </c:pt>
                <c:pt idx="28">
                  <c:v>6.6616745682797562</c:v>
                </c:pt>
                <c:pt idx="29">
                  <c:v>5.7917189874666164</c:v>
                </c:pt>
                <c:pt idx="30">
                  <c:v>5.4160044930474385</c:v>
                </c:pt>
                <c:pt idx="31">
                  <c:v>5.2583168886973457</c:v>
                </c:pt>
                <c:pt idx="32">
                  <c:v>4.4102982043836203</c:v>
                </c:pt>
                <c:pt idx="33">
                  <c:v>3.8492835396009744</c:v>
                </c:pt>
                <c:pt idx="34">
                  <c:v>3.1241782069898432</c:v>
                </c:pt>
                <c:pt idx="35">
                  <c:v>13.976968963169845</c:v>
                </c:pt>
                <c:pt idx="36">
                  <c:v>1.2177806699316351</c:v>
                </c:pt>
                <c:pt idx="37">
                  <c:v>8.1457622140168873</c:v>
                </c:pt>
                <c:pt idx="38">
                  <c:v>5.1208005783425534</c:v>
                </c:pt>
                <c:pt idx="39">
                  <c:v>6.4448937580161614</c:v>
                </c:pt>
                <c:pt idx="40">
                  <c:v>7.0621967908151744</c:v>
                </c:pt>
                <c:pt idx="41">
                  <c:v>6.3522749535120662</c:v>
                </c:pt>
                <c:pt idx="42">
                  <c:v>5.542975598725671</c:v>
                </c:pt>
                <c:pt idx="43">
                  <c:v>5.3238588358912189</c:v>
                </c:pt>
                <c:pt idx="44">
                  <c:v>6.1281531800774465</c:v>
                </c:pt>
                <c:pt idx="45">
                  <c:v>5.0303874924130332</c:v>
                </c:pt>
                <c:pt idx="46">
                  <c:v>5.3878851280136235</c:v>
                </c:pt>
                <c:pt idx="47">
                  <c:v>4.7091644933193502</c:v>
                </c:pt>
                <c:pt idx="48">
                  <c:v>4.3755162599529189</c:v>
                </c:pt>
                <c:pt idx="49">
                  <c:v>4.0299763393006494</c:v>
                </c:pt>
                <c:pt idx="50">
                  <c:v>3.1448278151566598</c:v>
                </c:pt>
                <c:pt idx="51">
                  <c:v>3.3617196277157784</c:v>
                </c:pt>
                <c:pt idx="52">
                  <c:v>2.9814489204548309</c:v>
                </c:pt>
                <c:pt idx="53">
                  <c:v>3.2101924950880085</c:v>
                </c:pt>
                <c:pt idx="54">
                  <c:v>3.3561813026274181</c:v>
                </c:pt>
                <c:pt idx="55">
                  <c:v>3.507968675014697</c:v>
                </c:pt>
                <c:pt idx="56">
                  <c:v>3.573305538789683</c:v>
                </c:pt>
                <c:pt idx="57">
                  <c:v>3.7620683714430441</c:v>
                </c:pt>
                <c:pt idx="58">
                  <c:v>3.7113262894880967</c:v>
                </c:pt>
                <c:pt idx="59">
                  <c:v>3.5757593208515286</c:v>
                </c:pt>
                <c:pt idx="60">
                  <c:v>3.4925952775175815</c:v>
                </c:pt>
                <c:pt idx="61">
                  <c:v>3.5127932155363619</c:v>
                </c:pt>
                <c:pt idx="62">
                  <c:v>3.790080613008779</c:v>
                </c:pt>
                <c:pt idx="63">
                  <c:v>3.820402658181111</c:v>
                </c:pt>
                <c:pt idx="64">
                  <c:v>3.8444686885303643</c:v>
                </c:pt>
                <c:pt idx="65">
                  <c:v>3.8258885324447904</c:v>
                </c:pt>
                <c:pt idx="66">
                  <c:v>3.8134248211933635</c:v>
                </c:pt>
                <c:pt idx="67">
                  <c:v>3.8641595708232659</c:v>
                </c:pt>
                <c:pt idx="68">
                  <c:v>3.751063531425002</c:v>
                </c:pt>
                <c:pt idx="69">
                  <c:v>3.6902359732547816</c:v>
                </c:pt>
                <c:pt idx="70">
                  <c:v>3.7463405567867736</c:v>
                </c:pt>
                <c:pt idx="71">
                  <c:v>3.7226137057104514</c:v>
                </c:pt>
                <c:pt idx="72">
                  <c:v>3.8236906185431714</c:v>
                </c:pt>
                <c:pt idx="73">
                  <c:v>3.7799563968853414</c:v>
                </c:pt>
                <c:pt idx="74">
                  <c:v>3.7221432347573113</c:v>
                </c:pt>
                <c:pt idx="75">
                  <c:v>3.6757639888892073</c:v>
                </c:pt>
                <c:pt idx="76">
                  <c:v>3.6679842752150584</c:v>
                </c:pt>
                <c:pt idx="77">
                  <c:v>3.5774153695123538</c:v>
                </c:pt>
                <c:pt idx="78">
                  <c:v>3.7092414455913505</c:v>
                </c:pt>
                <c:pt idx="79">
                  <c:v>3.5775486007254664</c:v>
                </c:pt>
                <c:pt idx="80">
                  <c:v>3.4561583500004724</c:v>
                </c:pt>
                <c:pt idx="81">
                  <c:v>3.6380619046544931</c:v>
                </c:pt>
                <c:pt idx="82">
                  <c:v>3.6157285018293002</c:v>
                </c:pt>
                <c:pt idx="83">
                  <c:v>3.5890670604166672</c:v>
                </c:pt>
                <c:pt idx="84">
                  <c:v>3.8190504219011858</c:v>
                </c:pt>
                <c:pt idx="85">
                  <c:v>3.8577094267031917</c:v>
                </c:pt>
                <c:pt idx="86">
                  <c:v>3.92779161643917</c:v>
                </c:pt>
                <c:pt idx="87">
                  <c:v>3.7559760456049514</c:v>
                </c:pt>
                <c:pt idx="88">
                  <c:v>3.6208029243703499</c:v>
                </c:pt>
                <c:pt idx="89">
                  <c:v>3.7238305347122913</c:v>
                </c:pt>
                <c:pt idx="90">
                  <c:v>3.7638591315128873</c:v>
                </c:pt>
                <c:pt idx="91">
                  <c:v>3.9316154484857591</c:v>
                </c:pt>
                <c:pt idx="92">
                  <c:v>3.9066369597297639</c:v>
                </c:pt>
                <c:pt idx="93">
                  <c:v>4.1201833199408444</c:v>
                </c:pt>
                <c:pt idx="94">
                  <c:v>4.0447066188264138</c:v>
                </c:pt>
                <c:pt idx="95">
                  <c:v>3.89702537727957</c:v>
                </c:pt>
                <c:pt idx="96">
                  <c:v>4.1091954974241913</c:v>
                </c:pt>
                <c:pt idx="97">
                  <c:v>4.0631954429031403</c:v>
                </c:pt>
                <c:pt idx="98">
                  <c:v>4.1155141736017535</c:v>
                </c:pt>
                <c:pt idx="99">
                  <c:v>4.224116826831195</c:v>
                </c:pt>
                <c:pt idx="100">
                  <c:v>4.3510682073709486</c:v>
                </c:pt>
                <c:pt idx="101">
                  <c:v>4.3793754385623274</c:v>
                </c:pt>
                <c:pt idx="102">
                  <c:v>4.068593442633472</c:v>
                </c:pt>
                <c:pt idx="103">
                  <c:v>3.6794544328609486</c:v>
                </c:pt>
                <c:pt idx="104">
                  <c:v>2.6425173689301777</c:v>
                </c:pt>
                <c:pt idx="105">
                  <c:v>1.8985822387322382</c:v>
                </c:pt>
                <c:pt idx="106">
                  <c:v>1.6567760971039645</c:v>
                </c:pt>
                <c:pt idx="107">
                  <c:v>1.7231478970431324</c:v>
                </c:pt>
                <c:pt idx="108">
                  <c:v>1.5277860539488741</c:v>
                </c:pt>
                <c:pt idx="109">
                  <c:v>1.5545719396713171</c:v>
                </c:pt>
                <c:pt idx="110">
                  <c:v>1.7119110456743569</c:v>
                </c:pt>
                <c:pt idx="111">
                  <c:v>1.9461454503572089</c:v>
                </c:pt>
                <c:pt idx="112">
                  <c:v>1.8594831562234779</c:v>
                </c:pt>
                <c:pt idx="113">
                  <c:v>1.6535885060059687</c:v>
                </c:pt>
                <c:pt idx="114">
                  <c:v>1.5574487513260131</c:v>
                </c:pt>
                <c:pt idx="115">
                  <c:v>1.7067519462592335</c:v>
                </c:pt>
                <c:pt idx="116">
                  <c:v>1.2611826936156416</c:v>
                </c:pt>
                <c:pt idx="117">
                  <c:v>1.4988153156631125</c:v>
                </c:pt>
                <c:pt idx="118">
                  <c:v>1.2940544197704582</c:v>
                </c:pt>
                <c:pt idx="119">
                  <c:v>1.3040126326355781</c:v>
                </c:pt>
                <c:pt idx="120">
                  <c:v>1.3171391662322294</c:v>
                </c:pt>
                <c:pt idx="121">
                  <c:v>1.0021432619400044</c:v>
                </c:pt>
                <c:pt idx="122">
                  <c:v>1.1275383979920042</c:v>
                </c:pt>
                <c:pt idx="123">
                  <c:v>1.205249843453905</c:v>
                </c:pt>
                <c:pt idx="124">
                  <c:v>1.3865746768273088</c:v>
                </c:pt>
                <c:pt idx="125">
                  <c:v>1.4270647813994481</c:v>
                </c:pt>
                <c:pt idx="126">
                  <c:v>1.5658541411826408</c:v>
                </c:pt>
                <c:pt idx="127">
                  <c:v>1.5429665591970172</c:v>
                </c:pt>
                <c:pt idx="128">
                  <c:v>1.494385090001197</c:v>
                </c:pt>
                <c:pt idx="129">
                  <c:v>1.4111305919925765</c:v>
                </c:pt>
                <c:pt idx="130">
                  <c:v>1.3651604859315203</c:v>
                </c:pt>
                <c:pt idx="131">
                  <c:v>1.3961051444482164</c:v>
                </c:pt>
                <c:pt idx="132">
                  <c:v>1.4966563976676472</c:v>
                </c:pt>
                <c:pt idx="133">
                  <c:v>1.5585146579636839</c:v>
                </c:pt>
                <c:pt idx="134">
                  <c:v>1.5232057105134988</c:v>
                </c:pt>
                <c:pt idx="135">
                  <c:v>1.4615198723691607</c:v>
                </c:pt>
                <c:pt idx="136">
                  <c:v>1.2510976398132512</c:v>
                </c:pt>
                <c:pt idx="137">
                  <c:v>1.2636650743764537</c:v>
                </c:pt>
                <c:pt idx="138">
                  <c:v>1.371220983941094</c:v>
                </c:pt>
                <c:pt idx="139">
                  <c:v>1.3563704384905799</c:v>
                </c:pt>
                <c:pt idx="140">
                  <c:v>1.4497723040210175</c:v>
                </c:pt>
                <c:pt idx="141">
                  <c:v>1.4863395238183212</c:v>
                </c:pt>
                <c:pt idx="142">
                  <c:v>1.555624931046955</c:v>
                </c:pt>
                <c:pt idx="143">
                  <c:v>1.5159844310938089</c:v>
                </c:pt>
                <c:pt idx="144">
                  <c:v>1.5476428535060467</c:v>
                </c:pt>
                <c:pt idx="145">
                  <c:v>1.2500001495459867</c:v>
                </c:pt>
                <c:pt idx="146">
                  <c:v>1.4366973666757463</c:v>
                </c:pt>
                <c:pt idx="147">
                  <c:v>1.2657857846431624</c:v>
                </c:pt>
                <c:pt idx="148">
                  <c:v>1.0044906970463439</c:v>
                </c:pt>
                <c:pt idx="149">
                  <c:v>1.5216905073327711</c:v>
                </c:pt>
                <c:pt idx="150">
                  <c:v>1.3421703312178261</c:v>
                </c:pt>
                <c:pt idx="151">
                  <c:v>1.3819130271697853</c:v>
                </c:pt>
                <c:pt idx="152">
                  <c:v>1.3646441531888025</c:v>
                </c:pt>
                <c:pt idx="153">
                  <c:v>1.4390148584029268</c:v>
                </c:pt>
                <c:pt idx="154">
                  <c:v>1.4226602611649799</c:v>
                </c:pt>
                <c:pt idx="155">
                  <c:v>1.6547196770966992</c:v>
                </c:pt>
                <c:pt idx="156">
                  <c:v>1.8555446031439957</c:v>
                </c:pt>
                <c:pt idx="157">
                  <c:v>1.972642976307003</c:v>
                </c:pt>
                <c:pt idx="158">
                  <c:v>1.8124851303236096</c:v>
                </c:pt>
                <c:pt idx="159">
                  <c:v>1.7336838485662496</c:v>
                </c:pt>
                <c:pt idx="160">
                  <c:v>1.7326089661199171</c:v>
                </c:pt>
                <c:pt idx="161">
                  <c:v>1.770311172208568</c:v>
                </c:pt>
                <c:pt idx="162">
                  <c:v>1.4951699112304779</c:v>
                </c:pt>
                <c:pt idx="163">
                  <c:v>1.4868521811233533</c:v>
                </c:pt>
                <c:pt idx="164">
                  <c:v>1.4264487485325656</c:v>
                </c:pt>
                <c:pt idx="165">
                  <c:v>1.5259133437229846</c:v>
                </c:pt>
                <c:pt idx="166">
                  <c:v>1.5218680035239205</c:v>
                </c:pt>
                <c:pt idx="167">
                  <c:v>1.5349289508652337</c:v>
                </c:pt>
                <c:pt idx="168">
                  <c:v>1.4264847378682046</c:v>
                </c:pt>
                <c:pt idx="169">
                  <c:v>1.3376836456539123</c:v>
                </c:pt>
                <c:pt idx="170">
                  <c:v>1.4753235557750348</c:v>
                </c:pt>
                <c:pt idx="171">
                  <c:v>1.5918823074102879</c:v>
                </c:pt>
                <c:pt idx="172">
                  <c:v>1.5218002888526228</c:v>
                </c:pt>
                <c:pt idx="173">
                  <c:v>1.5750341368987169</c:v>
                </c:pt>
                <c:pt idx="174">
                  <c:v>1.5743639855013134</c:v>
                </c:pt>
                <c:pt idx="175">
                  <c:v>1.6116880701665732</c:v>
                </c:pt>
                <c:pt idx="176">
                  <c:v>1.6328677515840218</c:v>
                </c:pt>
                <c:pt idx="177">
                  <c:v>1.7642259206245106</c:v>
                </c:pt>
                <c:pt idx="178">
                  <c:v>1.7327120261699278</c:v>
                </c:pt>
                <c:pt idx="179">
                  <c:v>1.7449411294181025</c:v>
                </c:pt>
                <c:pt idx="180">
                  <c:v>1.6379510044012242</c:v>
                </c:pt>
                <c:pt idx="181">
                  <c:v>1.6760979726242828</c:v>
                </c:pt>
                <c:pt idx="182">
                  <c:v>1.7691437369352432</c:v>
                </c:pt>
                <c:pt idx="183">
                  <c:v>1.8807609100576588</c:v>
                </c:pt>
                <c:pt idx="184">
                  <c:v>1.8611956533958283</c:v>
                </c:pt>
                <c:pt idx="185">
                  <c:v>1.8864608015010813</c:v>
                </c:pt>
                <c:pt idx="186">
                  <c:v>1.9932371313289041</c:v>
                </c:pt>
                <c:pt idx="187">
                  <c:v>2.1016865210483808</c:v>
                </c:pt>
                <c:pt idx="188">
                  <c:v>2.2838524026833258</c:v>
                </c:pt>
                <c:pt idx="189">
                  <c:v>1.9397374982111346</c:v>
                </c:pt>
                <c:pt idx="190">
                  <c:v>1.9354945136559574</c:v>
                </c:pt>
                <c:pt idx="191">
                  <c:v>1.8676311902682527</c:v>
                </c:pt>
                <c:pt idx="192">
                  <c:v>1.8780691380398247</c:v>
                </c:pt>
                <c:pt idx="193">
                  <c:v>1.9610496166234079</c:v>
                </c:pt>
                <c:pt idx="194">
                  <c:v>1.8728910692428207</c:v>
                </c:pt>
                <c:pt idx="195">
                  <c:v>1.6570190886400393</c:v>
                </c:pt>
                <c:pt idx="196">
                  <c:v>1.7006726844080278</c:v>
                </c:pt>
                <c:pt idx="197">
                  <c:v>1.632506837022514</c:v>
                </c:pt>
                <c:pt idx="198">
                  <c:v>1.6011621114957484</c:v>
                </c:pt>
                <c:pt idx="199">
                  <c:v>1.6446503621668693</c:v>
                </c:pt>
                <c:pt idx="200">
                  <c:v>1.6560544533107686</c:v>
                </c:pt>
                <c:pt idx="201">
                  <c:v>1.7208143539965297</c:v>
                </c:pt>
                <c:pt idx="202">
                  <c:v>1.6458994208789237</c:v>
                </c:pt>
                <c:pt idx="203">
                  <c:v>1.7014108742784222</c:v>
                </c:pt>
                <c:pt idx="204">
                  <c:v>1.8025875013041242</c:v>
                </c:pt>
                <c:pt idx="205">
                  <c:v>1.8908845405480146</c:v>
                </c:pt>
                <c:pt idx="206">
                  <c:v>1.9022238086647312</c:v>
                </c:pt>
                <c:pt idx="207">
                  <c:v>1.7804220201164334</c:v>
                </c:pt>
                <c:pt idx="208">
                  <c:v>1.7937217874598386</c:v>
                </c:pt>
                <c:pt idx="209">
                  <c:v>1.7871443520819552</c:v>
                </c:pt>
                <c:pt idx="210">
                  <c:v>1.852172706759287</c:v>
                </c:pt>
                <c:pt idx="211">
                  <c:v>1.9878714314420529</c:v>
                </c:pt>
                <c:pt idx="212">
                  <c:v>1.9959166318365209</c:v>
                </c:pt>
                <c:pt idx="213">
                  <c:v>2.1049309420246458</c:v>
                </c:pt>
                <c:pt idx="214">
                  <c:v>2.1413637709448299</c:v>
                </c:pt>
                <c:pt idx="215">
                  <c:v>2.1260075305176471</c:v>
                </c:pt>
                <c:pt idx="216">
                  <c:v>2.091013630351013</c:v>
                </c:pt>
                <c:pt idx="217">
                  <c:v>2.0506263685770221</c:v>
                </c:pt>
                <c:pt idx="218">
                  <c:v>1.9913323909664382</c:v>
                </c:pt>
                <c:pt idx="219">
                  <c:v>1.9829341455989</c:v>
                </c:pt>
                <c:pt idx="220">
                  <c:v>1.9144288174397803</c:v>
                </c:pt>
                <c:pt idx="221">
                  <c:v>1.8790415889749574</c:v>
                </c:pt>
                <c:pt idx="222">
                  <c:v>1.8582605082925863</c:v>
                </c:pt>
                <c:pt idx="223">
                  <c:v>1.88321301570974</c:v>
                </c:pt>
                <c:pt idx="224">
                  <c:v>1.9477743335995872</c:v>
                </c:pt>
                <c:pt idx="225">
                  <c:v>2.0653627182399199</c:v>
                </c:pt>
                <c:pt idx="226">
                  <c:v>2.1470748483726108</c:v>
                </c:pt>
                <c:pt idx="227">
                  <c:v>2.181061952980611</c:v>
                </c:pt>
                <c:pt idx="228">
                  <c:v>2.0890599444469671</c:v>
                </c:pt>
                <c:pt idx="229">
                  <c:v>1.9562024654551882</c:v>
                </c:pt>
                <c:pt idx="230">
                  <c:v>1.9863968577964193</c:v>
                </c:pt>
                <c:pt idx="231">
                  <c:v>2.0677702433864074</c:v>
                </c:pt>
                <c:pt idx="232">
                  <c:v>2.0974955937902822</c:v>
                </c:pt>
                <c:pt idx="233">
                  <c:v>2.0741011593771677</c:v>
                </c:pt>
                <c:pt idx="234">
                  <c:v>2.0462161050783174</c:v>
                </c:pt>
                <c:pt idx="235">
                  <c:v>1.93415537789057</c:v>
                </c:pt>
                <c:pt idx="236">
                  <c:v>1.9048227451440976</c:v>
                </c:pt>
                <c:pt idx="237">
                  <c:v>1.8162573583261299</c:v>
                </c:pt>
                <c:pt idx="238">
                  <c:v>1.8224187991845764</c:v>
                </c:pt>
                <c:pt idx="239">
                  <c:v>1.88362383516814</c:v>
                </c:pt>
                <c:pt idx="240">
                  <c:v>1.9147380801661558</c:v>
                </c:pt>
                <c:pt idx="241">
                  <c:v>1.8663960530776031</c:v>
                </c:pt>
                <c:pt idx="242">
                  <c:v>1.8120580283454597</c:v>
                </c:pt>
                <c:pt idx="243">
                  <c:v>1.8759670234715278</c:v>
                </c:pt>
                <c:pt idx="244">
                  <c:v>1.8611380437057159</c:v>
                </c:pt>
                <c:pt idx="245">
                  <c:v>1.8888604586773412</c:v>
                </c:pt>
                <c:pt idx="246">
                  <c:v>1.9234138742154638</c:v>
                </c:pt>
                <c:pt idx="247">
                  <c:v>1.9431763270467048</c:v>
                </c:pt>
                <c:pt idx="248">
                  <c:v>1.918694109700126</c:v>
                </c:pt>
                <c:pt idx="249">
                  <c:v>1.9193626670406214</c:v>
                </c:pt>
                <c:pt idx="250">
                  <c:v>1.9135379916376389</c:v>
                </c:pt>
                <c:pt idx="251">
                  <c:v>1.9495614335405549</c:v>
                </c:pt>
                <c:pt idx="252">
                  <c:v>2.0227538108186285</c:v>
                </c:pt>
                <c:pt idx="253">
                  <c:v>2.0545948468466748</c:v>
                </c:pt>
                <c:pt idx="254">
                  <c:v>1.9971289409113444</c:v>
                </c:pt>
                <c:pt idx="255">
                  <c:v>1.9618649302001867</c:v>
                </c:pt>
                <c:pt idx="256">
                  <c:v>1.9986811170599397</c:v>
                </c:pt>
                <c:pt idx="257">
                  <c:v>1.9689019462929613</c:v>
                </c:pt>
                <c:pt idx="258">
                  <c:v>1.9772874334758037</c:v>
                </c:pt>
                <c:pt idx="259">
                  <c:v>1.9608937826347479</c:v>
                </c:pt>
                <c:pt idx="260">
                  <c:v>1.9927810184246477</c:v>
                </c:pt>
                <c:pt idx="261">
                  <c:v>1.9690657360398762</c:v>
                </c:pt>
                <c:pt idx="262">
                  <c:v>1.9630437148702864</c:v>
                </c:pt>
                <c:pt idx="263">
                  <c:v>1.9106456028346481</c:v>
                </c:pt>
                <c:pt idx="264">
                  <c:v>1.8833199762399107</c:v>
                </c:pt>
                <c:pt idx="265">
                  <c:v>1.8545739620926691</c:v>
                </c:pt>
                <c:pt idx="266">
                  <c:v>1.8587571521653448</c:v>
                </c:pt>
                <c:pt idx="267">
                  <c:v>1.8260722844097126</c:v>
                </c:pt>
                <c:pt idx="268">
                  <c:v>1.8481277652037604</c:v>
                </c:pt>
                <c:pt idx="269">
                  <c:v>1.8371853791141632</c:v>
                </c:pt>
                <c:pt idx="270">
                  <c:v>1.8182709575697047</c:v>
                </c:pt>
                <c:pt idx="271">
                  <c:v>1.8201113362305767</c:v>
                </c:pt>
                <c:pt idx="272">
                  <c:v>1.7754692477242757</c:v>
                </c:pt>
                <c:pt idx="273">
                  <c:v>1.7586293397843684</c:v>
                </c:pt>
                <c:pt idx="274">
                  <c:v>1.7608367846576389</c:v>
                </c:pt>
                <c:pt idx="275">
                  <c:v>1.7436388381238965</c:v>
                </c:pt>
                <c:pt idx="276">
                  <c:v>1.6657214041045347</c:v>
                </c:pt>
                <c:pt idx="277">
                  <c:v>1.6436389228289752</c:v>
                </c:pt>
                <c:pt idx="278">
                  <c:v>1.6629932927073998</c:v>
                </c:pt>
                <c:pt idx="279">
                  <c:v>1.6924796962913375</c:v>
                </c:pt>
                <c:pt idx="280">
                  <c:v>1.6548116955008711</c:v>
                </c:pt>
                <c:pt idx="281">
                  <c:v>1.6479312774827874</c:v>
                </c:pt>
                <c:pt idx="282">
                  <c:v>1.6266365492779045</c:v>
                </c:pt>
                <c:pt idx="283">
                  <c:v>1.6042145526439104</c:v>
                </c:pt>
                <c:pt idx="284">
                  <c:v>1.6055611236069605</c:v>
                </c:pt>
                <c:pt idx="285">
                  <c:v>1.6356204998543997</c:v>
                </c:pt>
                <c:pt idx="286">
                  <c:v>1.672493028228667</c:v>
                </c:pt>
                <c:pt idx="287">
                  <c:v>1.6262179073996148</c:v>
                </c:pt>
                <c:pt idx="288">
                  <c:v>1.582169361655994</c:v>
                </c:pt>
                <c:pt idx="289">
                  <c:v>1.5087797461984884</c:v>
                </c:pt>
                <c:pt idx="290">
                  <c:v>1.4731902382016937</c:v>
                </c:pt>
                <c:pt idx="291">
                  <c:v>1.4872094758448791</c:v>
                </c:pt>
                <c:pt idx="292">
                  <c:v>1.516643709250967</c:v>
                </c:pt>
                <c:pt idx="293">
                  <c:v>1.5309909286272241</c:v>
                </c:pt>
                <c:pt idx="294">
                  <c:v>1.5993043751968219</c:v>
                </c:pt>
                <c:pt idx="295">
                  <c:v>1.5731077884034279</c:v>
                </c:pt>
                <c:pt idx="296">
                  <c:v>1.5757192240379143</c:v>
                </c:pt>
                <c:pt idx="297">
                  <c:v>1.5415485666715441</c:v>
                </c:pt>
                <c:pt idx="298">
                  <c:v>1.629567246785625</c:v>
                </c:pt>
                <c:pt idx="299">
                  <c:v>1.4171098148044661</c:v>
                </c:pt>
                <c:pt idx="300">
                  <c:v>1.2800020221097936</c:v>
                </c:pt>
                <c:pt idx="301">
                  <c:v>1.31727266335648</c:v>
                </c:pt>
                <c:pt idx="302">
                  <c:v>1.3297266384209532</c:v>
                </c:pt>
                <c:pt idx="303">
                  <c:v>1.4206698425047368</c:v>
                </c:pt>
                <c:pt idx="304">
                  <c:v>1.4730407076723453</c:v>
                </c:pt>
                <c:pt idx="305">
                  <c:v>1.5144274264679065</c:v>
                </c:pt>
                <c:pt idx="306">
                  <c:v>1.5472146673136926</c:v>
                </c:pt>
                <c:pt idx="307">
                  <c:v>1.5573629717936086</c:v>
                </c:pt>
                <c:pt idx="308">
                  <c:v>1.5478936416715294</c:v>
                </c:pt>
                <c:pt idx="309">
                  <c:v>1.5835997410092191</c:v>
                </c:pt>
                <c:pt idx="310">
                  <c:v>1.598736930673561</c:v>
                </c:pt>
                <c:pt idx="311">
                  <c:v>1.5998181936341387</c:v>
                </c:pt>
                <c:pt idx="312">
                  <c:v>1.5921894120403628</c:v>
                </c:pt>
                <c:pt idx="313">
                  <c:v>1.6089573923324454</c:v>
                </c:pt>
                <c:pt idx="314">
                  <c:v>1.609858700104172</c:v>
                </c:pt>
                <c:pt idx="315">
                  <c:v>1.6126554492681164</c:v>
                </c:pt>
                <c:pt idx="316">
                  <c:v>1.6129242561873782</c:v>
                </c:pt>
                <c:pt idx="317">
                  <c:v>1.5963030703488454</c:v>
                </c:pt>
                <c:pt idx="318">
                  <c:v>1.5836237840749234</c:v>
                </c:pt>
                <c:pt idx="319">
                  <c:v>1.5965462521794986</c:v>
                </c:pt>
                <c:pt idx="320">
                  <c:v>1.5981318865990704</c:v>
                </c:pt>
                <c:pt idx="321">
                  <c:v>1.5983956052479364</c:v>
                </c:pt>
                <c:pt idx="322">
                  <c:v>1.6302995463327152</c:v>
                </c:pt>
                <c:pt idx="323">
                  <c:v>1.6032460051827777</c:v>
                </c:pt>
                <c:pt idx="324">
                  <c:v>1.609529697219267</c:v>
                </c:pt>
                <c:pt idx="325">
                  <c:v>1.6121010506426572</c:v>
                </c:pt>
                <c:pt idx="326">
                  <c:v>1.6013433692231021</c:v>
                </c:pt>
                <c:pt idx="327">
                  <c:v>1.6172811879656701</c:v>
                </c:pt>
                <c:pt idx="328">
                  <c:v>1.5898778820622046</c:v>
                </c:pt>
                <c:pt idx="329">
                  <c:v>1.6212544527710524</c:v>
                </c:pt>
                <c:pt idx="330">
                  <c:v>1.5883935828816051</c:v>
                </c:pt>
                <c:pt idx="331">
                  <c:v>1.5747696912519662</c:v>
                </c:pt>
                <c:pt idx="332">
                  <c:v>1.1229871881459321</c:v>
                </c:pt>
                <c:pt idx="333">
                  <c:v>2.6415294062534618</c:v>
                </c:pt>
                <c:pt idx="334">
                  <c:v>0.80945970894347219</c:v>
                </c:pt>
                <c:pt idx="335">
                  <c:v>1.4473950173619097</c:v>
                </c:pt>
                <c:pt idx="336">
                  <c:v>1.2283146069693007</c:v>
                </c:pt>
                <c:pt idx="337">
                  <c:v>2.5485950233970258</c:v>
                </c:pt>
                <c:pt idx="338">
                  <c:v>2.4098522386358883</c:v>
                </c:pt>
                <c:pt idx="339">
                  <c:v>2.1233249405759169</c:v>
                </c:pt>
                <c:pt idx="340">
                  <c:v>2.727781328709435</c:v>
                </c:pt>
                <c:pt idx="341">
                  <c:v>2.7164863063864777</c:v>
                </c:pt>
                <c:pt idx="342">
                  <c:v>2.6111335196549827</c:v>
                </c:pt>
                <c:pt idx="343">
                  <c:v>2.5582985069997277</c:v>
                </c:pt>
                <c:pt idx="344">
                  <c:v>2.6708059431781805</c:v>
                </c:pt>
                <c:pt idx="345">
                  <c:v>2.5038803396974578</c:v>
                </c:pt>
                <c:pt idx="346">
                  <c:v>2.7087548567762973</c:v>
                </c:pt>
                <c:pt idx="347">
                  <c:v>2.4995559629141275</c:v>
                </c:pt>
                <c:pt idx="348">
                  <c:v>2.8714574550168175</c:v>
                </c:pt>
                <c:pt idx="349">
                  <c:v>2.7043606422014013</c:v>
                </c:pt>
                <c:pt idx="350">
                  <c:v>2.415878889108142</c:v>
                </c:pt>
                <c:pt idx="351">
                  <c:v>2.5604816627239297</c:v>
                </c:pt>
                <c:pt idx="352">
                  <c:v>2.7177441989097573</c:v>
                </c:pt>
                <c:pt idx="353">
                  <c:v>3.171799020706306</c:v>
                </c:pt>
                <c:pt idx="354">
                  <c:v>3.1706930889500233</c:v>
                </c:pt>
                <c:pt idx="355">
                  <c:v>3.0319230754946016</c:v>
                </c:pt>
                <c:pt idx="356">
                  <c:v>3.2801910498251359</c:v>
                </c:pt>
                <c:pt idx="357">
                  <c:v>3.3410990368863502</c:v>
                </c:pt>
                <c:pt idx="358">
                  <c:v>4.0532485992218499</c:v>
                </c:pt>
                <c:pt idx="359">
                  <c:v>4.3255948914980973</c:v>
                </c:pt>
                <c:pt idx="360">
                  <c:v>3.9954899687559138</c:v>
                </c:pt>
                <c:pt idx="361">
                  <c:v>3.0574674508386916</c:v>
                </c:pt>
                <c:pt idx="362">
                  <c:v>3.6604138348548547</c:v>
                </c:pt>
                <c:pt idx="363">
                  <c:v>3.7543397225146284</c:v>
                </c:pt>
                <c:pt idx="364">
                  <c:v>3.493300396032653</c:v>
                </c:pt>
                <c:pt idx="365">
                  <c:v>3.1453642054750715</c:v>
                </c:pt>
                <c:pt idx="366">
                  <c:v>3.2116877815397036</c:v>
                </c:pt>
                <c:pt idx="367">
                  <c:v>3.231006400608003</c:v>
                </c:pt>
                <c:pt idx="368">
                  <c:v>3.4485605734797775</c:v>
                </c:pt>
                <c:pt idx="369">
                  <c:v>4.0493850721713143</c:v>
                </c:pt>
                <c:pt idx="370">
                  <c:v>3.7106583757736171</c:v>
                </c:pt>
                <c:pt idx="371">
                  <c:v>3.7982229910226568</c:v>
                </c:pt>
                <c:pt idx="372">
                  <c:v>3.4505977890703337</c:v>
                </c:pt>
                <c:pt idx="373">
                  <c:v>3.3045887900504889</c:v>
                </c:pt>
                <c:pt idx="374">
                  <c:v>2.7396211155726915</c:v>
                </c:pt>
                <c:pt idx="375">
                  <c:v>3.0271326379129122</c:v>
                </c:pt>
                <c:pt idx="376">
                  <c:v>3.1272416984630986</c:v>
                </c:pt>
                <c:pt idx="377">
                  <c:v>3.0456583770316996</c:v>
                </c:pt>
                <c:pt idx="378">
                  <c:v>3.2393104642963402</c:v>
                </c:pt>
                <c:pt idx="379">
                  <c:v>3.4875779506472284</c:v>
                </c:pt>
                <c:pt idx="380">
                  <c:v>3.5198540760808785</c:v>
                </c:pt>
                <c:pt idx="381">
                  <c:v>3.5222379177796652</c:v>
                </c:pt>
                <c:pt idx="382">
                  <c:v>3.304978863912543</c:v>
                </c:pt>
                <c:pt idx="383">
                  <c:v>2.7047816095785935</c:v>
                </c:pt>
                <c:pt idx="384">
                  <c:v>2.7848420211015399</c:v>
                </c:pt>
                <c:pt idx="385">
                  <c:v>2.6704009488873504</c:v>
                </c:pt>
                <c:pt idx="386">
                  <c:v>4.3890207348288</c:v>
                </c:pt>
                <c:pt idx="387">
                  <c:v>2.9180543030585242</c:v>
                </c:pt>
                <c:pt idx="388">
                  <c:v>5.3208170607843766</c:v>
                </c:pt>
                <c:pt idx="389">
                  <c:v>3.5871759664055931</c:v>
                </c:pt>
                <c:pt idx="390">
                  <c:v>2.4204045280256778</c:v>
                </c:pt>
                <c:pt idx="391">
                  <c:v>3.232732176467481</c:v>
                </c:pt>
                <c:pt idx="392">
                  <c:v>2.4771124201238908</c:v>
                </c:pt>
                <c:pt idx="393">
                  <c:v>2.7277164122394995</c:v>
                </c:pt>
                <c:pt idx="394">
                  <c:v>3.2425602605267971</c:v>
                </c:pt>
                <c:pt idx="395">
                  <c:v>3.2955353551029063</c:v>
                </c:pt>
                <c:pt idx="396">
                  <c:v>2.8969008702198957</c:v>
                </c:pt>
                <c:pt idx="397">
                  <c:v>3.1323655276180418</c:v>
                </c:pt>
                <c:pt idx="398">
                  <c:v>3.1261644255613259</c:v>
                </c:pt>
                <c:pt idx="399">
                  <c:v>2.8461778277205041</c:v>
                </c:pt>
                <c:pt idx="400">
                  <c:v>2.7806390486928336</c:v>
                </c:pt>
                <c:pt idx="401">
                  <c:v>2.8628233549744362</c:v>
                </c:pt>
                <c:pt idx="402">
                  <c:v>3.0729925743535489</c:v>
                </c:pt>
                <c:pt idx="403">
                  <c:v>2.9679563576204613</c:v>
                </c:pt>
                <c:pt idx="404">
                  <c:v>2.9282983313185262</c:v>
                </c:pt>
                <c:pt idx="405">
                  <c:v>2.9361213823561645</c:v>
                </c:pt>
                <c:pt idx="406">
                  <c:v>2.7430092495731833</c:v>
                </c:pt>
                <c:pt idx="407">
                  <c:v>2.6416777178870223</c:v>
                </c:pt>
                <c:pt idx="408">
                  <c:v>2.6808448869231021</c:v>
                </c:pt>
                <c:pt idx="409">
                  <c:v>3.0026088105300976</c:v>
                </c:pt>
                <c:pt idx="410">
                  <c:v>2.8172796916699641</c:v>
                </c:pt>
                <c:pt idx="411">
                  <c:v>2.9186740655389309</c:v>
                </c:pt>
                <c:pt idx="412">
                  <c:v>3.0209388550542675</c:v>
                </c:pt>
                <c:pt idx="413">
                  <c:v>3.3098584244698288</c:v>
                </c:pt>
                <c:pt idx="414">
                  <c:v>3.0867110083716875</c:v>
                </c:pt>
                <c:pt idx="415">
                  <c:v>3.3115103166832598</c:v>
                </c:pt>
                <c:pt idx="416">
                  <c:v>2.9872937645871445</c:v>
                </c:pt>
                <c:pt idx="417">
                  <c:v>3.2746027179033064</c:v>
                </c:pt>
                <c:pt idx="418">
                  <c:v>3.117024668020413</c:v>
                </c:pt>
                <c:pt idx="419">
                  <c:v>3.1664803035766362</c:v>
                </c:pt>
                <c:pt idx="420">
                  <c:v>3.7748312703624674</c:v>
                </c:pt>
                <c:pt idx="421">
                  <c:v>3.7915951182531895</c:v>
                </c:pt>
                <c:pt idx="422">
                  <c:v>3.5922461348403378</c:v>
                </c:pt>
                <c:pt idx="423">
                  <c:v>3.1297637573855814</c:v>
                </c:pt>
                <c:pt idx="424">
                  <c:v>3.3269202108300049</c:v>
                </c:pt>
                <c:pt idx="425">
                  <c:v>3.3916064904673195</c:v>
                </c:pt>
                <c:pt idx="426">
                  <c:v>3.5684322088006599</c:v>
                </c:pt>
                <c:pt idx="427">
                  <c:v>3.114326801141055</c:v>
                </c:pt>
                <c:pt idx="428">
                  <c:v>2.8386429328865423</c:v>
                </c:pt>
                <c:pt idx="429">
                  <c:v>2.7572772880182428</c:v>
                </c:pt>
                <c:pt idx="430">
                  <c:v>2.6321809392705586</c:v>
                </c:pt>
                <c:pt idx="431">
                  <c:v>2.8004384022615012</c:v>
                </c:pt>
                <c:pt idx="432">
                  <c:v>2.7688723632283878</c:v>
                </c:pt>
                <c:pt idx="433">
                  <c:v>2.1843036617003113</c:v>
                </c:pt>
                <c:pt idx="434">
                  <c:v>2.260063935973478</c:v>
                </c:pt>
                <c:pt idx="435">
                  <c:v>2.2291436957630166</c:v>
                </c:pt>
                <c:pt idx="436">
                  <c:v>2.2162617779435454</c:v>
                </c:pt>
                <c:pt idx="437">
                  <c:v>2.2289405510081655</c:v>
                </c:pt>
                <c:pt idx="438">
                  <c:v>2.2359128285285315</c:v>
                </c:pt>
                <c:pt idx="439">
                  <c:v>2.2343271221331773</c:v>
                </c:pt>
                <c:pt idx="440">
                  <c:v>2.1854287802278018</c:v>
                </c:pt>
                <c:pt idx="441">
                  <c:v>2.1738877197188256</c:v>
                </c:pt>
                <c:pt idx="442">
                  <c:v>2.2144793863053542</c:v>
                </c:pt>
                <c:pt idx="443">
                  <c:v>2.2309533064015756</c:v>
                </c:pt>
                <c:pt idx="444">
                  <c:v>2.2029309664786094</c:v>
                </c:pt>
                <c:pt idx="445">
                  <c:v>2.1328437747560969</c:v>
                </c:pt>
                <c:pt idx="446">
                  <c:v>2.1824583736958099</c:v>
                </c:pt>
                <c:pt idx="447">
                  <c:v>2.9784825868755838</c:v>
                </c:pt>
                <c:pt idx="448">
                  <c:v>1.9675835340833756</c:v>
                </c:pt>
                <c:pt idx="449">
                  <c:v>1.7069693106317558</c:v>
                </c:pt>
                <c:pt idx="450">
                  <c:v>1.5776236090061651</c:v>
                </c:pt>
                <c:pt idx="451">
                  <c:v>1.5220841392338569</c:v>
                </c:pt>
                <c:pt idx="452">
                  <c:v>0.72249698091840964</c:v>
                </c:pt>
                <c:pt idx="453">
                  <c:v>0.41068064339671478</c:v>
                </c:pt>
                <c:pt idx="454">
                  <c:v>0.35033330307703653</c:v>
                </c:pt>
                <c:pt idx="455">
                  <c:v>0.51595704108986939</c:v>
                </c:pt>
                <c:pt idx="456">
                  <c:v>0.68086427267805261</c:v>
                </c:pt>
                <c:pt idx="457">
                  <c:v>0.65054397400677089</c:v>
                </c:pt>
                <c:pt idx="458">
                  <c:v>0.69001258410376431</c:v>
                </c:pt>
                <c:pt idx="459">
                  <c:v>0.78707143118506595</c:v>
                </c:pt>
                <c:pt idx="460">
                  <c:v>1.033448530129965</c:v>
                </c:pt>
                <c:pt idx="461">
                  <c:v>2.0018988358755929</c:v>
                </c:pt>
                <c:pt idx="462">
                  <c:v>2.4973304093275002</c:v>
                </c:pt>
                <c:pt idx="463">
                  <c:v>1.7824610295106613</c:v>
                </c:pt>
                <c:pt idx="464">
                  <c:v>2.2571709513141629</c:v>
                </c:pt>
                <c:pt idx="465">
                  <c:v>2.1754264752090768</c:v>
                </c:pt>
                <c:pt idx="466">
                  <c:v>2.232468149302691</c:v>
                </c:pt>
                <c:pt idx="467">
                  <c:v>2.2503126316001962</c:v>
                </c:pt>
                <c:pt idx="468">
                  <c:v>2.0718172500009202</c:v>
                </c:pt>
                <c:pt idx="469">
                  <c:v>2.0234641028250238</c:v>
                </c:pt>
                <c:pt idx="470">
                  <c:v>2.0755394647010332</c:v>
                </c:pt>
                <c:pt idx="471">
                  <c:v>2.0740559880941456</c:v>
                </c:pt>
                <c:pt idx="472">
                  <c:v>2.0433305015226511</c:v>
                </c:pt>
                <c:pt idx="473">
                  <c:v>2.0485588331143938</c:v>
                </c:pt>
                <c:pt idx="474">
                  <c:v>2.1908889538004064</c:v>
                </c:pt>
                <c:pt idx="475">
                  <c:v>2.3268157343398883</c:v>
                </c:pt>
                <c:pt idx="476">
                  <c:v>2.8040050079071133</c:v>
                </c:pt>
                <c:pt idx="477">
                  <c:v>3.1472643628134511</c:v>
                </c:pt>
                <c:pt idx="478">
                  <c:v>2.9405271017406736</c:v>
                </c:pt>
                <c:pt idx="479">
                  <c:v>2.5935621775324673</c:v>
                </c:pt>
                <c:pt idx="480">
                  <c:v>2.4217454955569755</c:v>
                </c:pt>
                <c:pt idx="481">
                  <c:v>2.4403293758244118</c:v>
                </c:pt>
                <c:pt idx="482">
                  <c:v>2.49254870653556</c:v>
                </c:pt>
                <c:pt idx="483">
                  <c:v>2.3879500917576455</c:v>
                </c:pt>
                <c:pt idx="484">
                  <c:v>2.2216827483367121</c:v>
                </c:pt>
                <c:pt idx="485">
                  <c:v>2.139126317313448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9-416C-89CA-480B073E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'020C'!$U$14:$U$817</c:f>
              <c:numCache>
                <c:formatCode>0</c:formatCode>
                <c:ptCount val="804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1</c:v>
                </c:pt>
                <c:pt idx="196">
                  <c:v>4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5</c:v>
                </c:pt>
                <c:pt idx="298">
                  <c:v>5</c:v>
                </c:pt>
                <c:pt idx="299">
                  <c:v>3</c:v>
                </c:pt>
                <c:pt idx="300">
                  <c:v>1</c:v>
                </c:pt>
                <c:pt idx="301">
                  <c:v>1</c:v>
                </c:pt>
                <c:pt idx="302">
                  <c:v>5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4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4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4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4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4-4DE4-ABFF-E77FD03C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'020C'!$AN$14:$AN$817</c:f>
              <c:numCache>
                <c:formatCode>0</c:formatCode>
                <c:ptCount val="804"/>
                <c:pt idx="0">
                  <c:v>1.3134651600753244</c:v>
                </c:pt>
                <c:pt idx="1">
                  <c:v>1.6711864406779999</c:v>
                </c:pt>
                <c:pt idx="2">
                  <c:v>3.0037664783427824</c:v>
                </c:pt>
                <c:pt idx="3">
                  <c:v>2.5887005649717936</c:v>
                </c:pt>
                <c:pt idx="4">
                  <c:v>2.2391713747645912</c:v>
                </c:pt>
                <c:pt idx="5">
                  <c:v>1.9333333333333265</c:v>
                </c:pt>
                <c:pt idx="6">
                  <c:v>1.9278719397363644</c:v>
                </c:pt>
                <c:pt idx="7">
                  <c:v>2.1709039548022941</c:v>
                </c:pt>
                <c:pt idx="8">
                  <c:v>2.0780602636535161</c:v>
                </c:pt>
                <c:pt idx="9">
                  <c:v>1.9469868173258225</c:v>
                </c:pt>
                <c:pt idx="10">
                  <c:v>1.8432203389830601</c:v>
                </c:pt>
                <c:pt idx="11">
                  <c:v>1.690301318267458</c:v>
                </c:pt>
                <c:pt idx="12">
                  <c:v>1.7121468926553665</c:v>
                </c:pt>
                <c:pt idx="13">
                  <c:v>1.9251412429378532</c:v>
                </c:pt>
                <c:pt idx="14">
                  <c:v>1.6657250470809777</c:v>
                </c:pt>
                <c:pt idx="15">
                  <c:v>3.2986817325800626</c:v>
                </c:pt>
                <c:pt idx="16">
                  <c:v>2.4767419962335584</c:v>
                </c:pt>
                <c:pt idx="17">
                  <c:v>3.5799435028248463</c:v>
                </c:pt>
                <c:pt idx="18">
                  <c:v>2.7170433145009758</c:v>
                </c:pt>
                <c:pt idx="19">
                  <c:v>2.0971751412429733</c:v>
                </c:pt>
                <c:pt idx="20">
                  <c:v>2.4603578154425505</c:v>
                </c:pt>
                <c:pt idx="21">
                  <c:v>5.2538606403013279</c:v>
                </c:pt>
                <c:pt idx="22">
                  <c:v>2.8863465160075243</c:v>
                </c:pt>
                <c:pt idx="23">
                  <c:v>2.1709039548022941</c:v>
                </c:pt>
                <c:pt idx="24">
                  <c:v>1.7913370998117091</c:v>
                </c:pt>
                <c:pt idx="25">
                  <c:v>1.9306026365348758</c:v>
                </c:pt>
                <c:pt idx="26">
                  <c:v>2.1627118644068206</c:v>
                </c:pt>
                <c:pt idx="27">
                  <c:v>1.9196798493408913</c:v>
                </c:pt>
                <c:pt idx="28">
                  <c:v>1.8650659133710292</c:v>
                </c:pt>
                <c:pt idx="29">
                  <c:v>1.9524482109227843</c:v>
                </c:pt>
                <c:pt idx="30">
                  <c:v>2.037099811676089</c:v>
                </c:pt>
                <c:pt idx="31">
                  <c:v>1.9169491525423803</c:v>
                </c:pt>
                <c:pt idx="32">
                  <c:v>1.9961393596987225</c:v>
                </c:pt>
                <c:pt idx="33">
                  <c:v>2.0316384180791269</c:v>
                </c:pt>
                <c:pt idx="34">
                  <c:v>2.3238229755178952</c:v>
                </c:pt>
                <c:pt idx="35">
                  <c:v>2.6269303201506489</c:v>
                </c:pt>
                <c:pt idx="36">
                  <c:v>21.266666666666652</c:v>
                </c:pt>
                <c:pt idx="37">
                  <c:v>2.3483992467043153</c:v>
                </c:pt>
                <c:pt idx="38">
                  <c:v>2.1709039548022941</c:v>
                </c:pt>
                <c:pt idx="39">
                  <c:v>1.8951035781544108</c:v>
                </c:pt>
                <c:pt idx="40">
                  <c:v>1.9224105461394028</c:v>
                </c:pt>
                <c:pt idx="41">
                  <c:v>2.1490583804143246</c:v>
                </c:pt>
                <c:pt idx="42">
                  <c:v>2.5258945386063978</c:v>
                </c:pt>
                <c:pt idx="43">
                  <c:v>2.3347457627118802</c:v>
                </c:pt>
                <c:pt idx="44">
                  <c:v>1.8350282485875866</c:v>
                </c:pt>
                <c:pt idx="45">
                  <c:v>1.8049905838041445</c:v>
                </c:pt>
                <c:pt idx="46">
                  <c:v>1.7476459510357709</c:v>
                </c:pt>
                <c:pt idx="47">
                  <c:v>2.0480225988700731</c:v>
                </c:pt>
                <c:pt idx="48">
                  <c:v>1.993408662900211</c:v>
                </c:pt>
                <c:pt idx="49">
                  <c:v>1.9524482109227843</c:v>
                </c:pt>
                <c:pt idx="50">
                  <c:v>2.1900188323917513</c:v>
                </c:pt>
                <c:pt idx="51">
                  <c:v>1.9906779661017</c:v>
                </c:pt>
                <c:pt idx="52">
                  <c:v>1.9005649717514337</c:v>
                </c:pt>
                <c:pt idx="53">
                  <c:v>1.9251412429378532</c:v>
                </c:pt>
                <c:pt idx="54">
                  <c:v>2.0207156308851424</c:v>
                </c:pt>
                <c:pt idx="55">
                  <c:v>2.0207156308851424</c:v>
                </c:pt>
                <c:pt idx="56">
                  <c:v>2.0698681732580426</c:v>
                </c:pt>
                <c:pt idx="57">
                  <c:v>2.1354048964218286</c:v>
                </c:pt>
                <c:pt idx="58">
                  <c:v>2.2091337099812094</c:v>
                </c:pt>
                <c:pt idx="59">
                  <c:v>2.2173258003766829</c:v>
                </c:pt>
                <c:pt idx="60">
                  <c:v>2.2419020715631022</c:v>
                </c:pt>
                <c:pt idx="61">
                  <c:v>2.2582862523540488</c:v>
                </c:pt>
                <c:pt idx="62">
                  <c:v>2.2855932203389799</c:v>
                </c:pt>
                <c:pt idx="63">
                  <c:v>2.4439736346516048</c:v>
                </c:pt>
                <c:pt idx="64">
                  <c:v>2.4494350282486268</c:v>
                </c:pt>
                <c:pt idx="65">
                  <c:v>2.389359698681742</c:v>
                </c:pt>
                <c:pt idx="66">
                  <c:v>2.4084745762712001</c:v>
                </c:pt>
                <c:pt idx="67">
                  <c:v>2.4084745762712001</c:v>
                </c:pt>
                <c:pt idx="68">
                  <c:v>2.4221280602636961</c:v>
                </c:pt>
                <c:pt idx="69">
                  <c:v>2.3811676082862689</c:v>
                </c:pt>
                <c:pt idx="70">
                  <c:v>2.3620527306968109</c:v>
                </c:pt>
                <c:pt idx="71">
                  <c:v>2.3729755178907954</c:v>
                </c:pt>
                <c:pt idx="72">
                  <c:v>2.2910546139360028</c:v>
                </c:pt>
                <c:pt idx="73">
                  <c:v>2.2828625235405293</c:v>
                </c:pt>
                <c:pt idx="74">
                  <c:v>2.3019774011299874</c:v>
                </c:pt>
                <c:pt idx="75">
                  <c:v>2.2965160075329645</c:v>
                </c:pt>
                <c:pt idx="76">
                  <c:v>2.293785310734453</c:v>
                </c:pt>
                <c:pt idx="77">
                  <c:v>2.293785310734453</c:v>
                </c:pt>
                <c:pt idx="78">
                  <c:v>2.3074387947269495</c:v>
                </c:pt>
                <c:pt idx="79">
                  <c:v>2.3156308851224221</c:v>
                </c:pt>
                <c:pt idx="80">
                  <c:v>2.2855932203389799</c:v>
                </c:pt>
                <c:pt idx="81">
                  <c:v>2.2965160075329645</c:v>
                </c:pt>
                <c:pt idx="82">
                  <c:v>2.3374764595103916</c:v>
                </c:pt>
                <c:pt idx="83">
                  <c:v>2.3183615819209336</c:v>
                </c:pt>
                <c:pt idx="84">
                  <c:v>2.3074387947269495</c:v>
                </c:pt>
                <c:pt idx="85">
                  <c:v>2.4412429378530933</c:v>
                </c:pt>
                <c:pt idx="86">
                  <c:v>2.400282485875727</c:v>
                </c:pt>
                <c:pt idx="87">
                  <c:v>2.4330508474576198</c:v>
                </c:pt>
                <c:pt idx="88">
                  <c:v>2.4166666666666732</c:v>
                </c:pt>
                <c:pt idx="89">
                  <c:v>2.4139359698681617</c:v>
                </c:pt>
                <c:pt idx="90">
                  <c:v>2.4494350282486268</c:v>
                </c:pt>
                <c:pt idx="91">
                  <c:v>2.4603578154425505</c:v>
                </c:pt>
                <c:pt idx="92">
                  <c:v>2.5013182674199776</c:v>
                </c:pt>
                <c:pt idx="93">
                  <c:v>2.4685499058380849</c:v>
                </c:pt>
                <c:pt idx="94">
                  <c:v>2.5067796610169397</c:v>
                </c:pt>
                <c:pt idx="95">
                  <c:v>2.5313559322034203</c:v>
                </c:pt>
                <c:pt idx="96">
                  <c:v>2.4521657250470774</c:v>
                </c:pt>
                <c:pt idx="97">
                  <c:v>2.5177024482109243</c:v>
                </c:pt>
                <c:pt idx="98">
                  <c:v>2.5668549905838249</c:v>
                </c:pt>
                <c:pt idx="99">
                  <c:v>2.5805084745762601</c:v>
                </c:pt>
                <c:pt idx="100">
                  <c:v>2.6323917137476709</c:v>
                </c:pt>
                <c:pt idx="101">
                  <c:v>2.7416195856873955</c:v>
                </c:pt>
                <c:pt idx="102">
                  <c:v>2.7580037664783421</c:v>
                </c:pt>
                <c:pt idx="103">
                  <c:v>2.4494350282486268</c:v>
                </c:pt>
                <c:pt idx="104">
                  <c:v>2.2173258003766829</c:v>
                </c:pt>
                <c:pt idx="105">
                  <c:v>1.0786252354048989</c:v>
                </c:pt>
                <c:pt idx="106">
                  <c:v>1.0840866290018913</c:v>
                </c:pt>
                <c:pt idx="107">
                  <c:v>1.075894538606418</c:v>
                </c:pt>
                <c:pt idx="108">
                  <c:v>1.1250470809792879</c:v>
                </c:pt>
                <c:pt idx="109">
                  <c:v>1.1892184557438787</c:v>
                </c:pt>
                <c:pt idx="110">
                  <c:v>1.1455273069680014</c:v>
                </c:pt>
                <c:pt idx="111">
                  <c:v>1.149623352165738</c:v>
                </c:pt>
                <c:pt idx="112">
                  <c:v>1.4226930320150792</c:v>
                </c:pt>
                <c:pt idx="113">
                  <c:v>1.4636534839924755</c:v>
                </c:pt>
                <c:pt idx="114">
                  <c:v>1.2684086629001912</c:v>
                </c:pt>
                <c:pt idx="115">
                  <c:v>1.2342749529190424</c:v>
                </c:pt>
                <c:pt idx="116">
                  <c:v>1.2356403013182677</c:v>
                </c:pt>
                <c:pt idx="117">
                  <c:v>1.1796610169491499</c:v>
                </c:pt>
                <c:pt idx="118">
                  <c:v>1.2329096045197867</c:v>
                </c:pt>
                <c:pt idx="119">
                  <c:v>1.2929849340866411</c:v>
                </c:pt>
                <c:pt idx="120">
                  <c:v>1.2684086629001912</c:v>
                </c:pt>
                <c:pt idx="121">
                  <c:v>1.3421374764595111</c:v>
                </c:pt>
                <c:pt idx="122">
                  <c:v>1.2752354048964389</c:v>
                </c:pt>
                <c:pt idx="123">
                  <c:v>1.2656779661017101</c:v>
                </c:pt>
                <c:pt idx="124">
                  <c:v>1.2943502824858968</c:v>
                </c:pt>
                <c:pt idx="125">
                  <c:v>1.3339453860640378</c:v>
                </c:pt>
                <c:pt idx="126">
                  <c:v>1.3066384180791069</c:v>
                </c:pt>
                <c:pt idx="127">
                  <c:v>1.3216572504708279</c:v>
                </c:pt>
                <c:pt idx="128">
                  <c:v>1.2916195856873853</c:v>
                </c:pt>
                <c:pt idx="129">
                  <c:v>1.29025423728813</c:v>
                </c:pt>
                <c:pt idx="130">
                  <c:v>1.3011770244821144</c:v>
                </c:pt>
                <c:pt idx="131">
                  <c:v>1.3216572504708279</c:v>
                </c:pt>
                <c:pt idx="132">
                  <c:v>1.3257532956685645</c:v>
                </c:pt>
                <c:pt idx="133">
                  <c:v>1.3571563088512324</c:v>
                </c:pt>
                <c:pt idx="134">
                  <c:v>1.3749058380414345</c:v>
                </c:pt>
                <c:pt idx="135">
                  <c:v>1.3830979284369076</c:v>
                </c:pt>
                <c:pt idx="136">
                  <c:v>1.3926553672316366</c:v>
                </c:pt>
                <c:pt idx="137">
                  <c:v>1.4131355932203502</c:v>
                </c:pt>
                <c:pt idx="138">
                  <c:v>1.4226930320150792</c:v>
                </c:pt>
                <c:pt idx="139">
                  <c:v>1.4213276836158235</c:v>
                </c:pt>
                <c:pt idx="140">
                  <c:v>1.4336158192090331</c:v>
                </c:pt>
                <c:pt idx="141">
                  <c:v>1.4418079096045369</c:v>
                </c:pt>
                <c:pt idx="142">
                  <c:v>1.4663841807909566</c:v>
                </c:pt>
                <c:pt idx="143">
                  <c:v>1.4895951035781512</c:v>
                </c:pt>
                <c:pt idx="144">
                  <c:v>1.46228813559322</c:v>
                </c:pt>
                <c:pt idx="145">
                  <c:v>1.4445386064030179</c:v>
                </c:pt>
                <c:pt idx="146">
                  <c:v>1.46228813559322</c:v>
                </c:pt>
                <c:pt idx="147">
                  <c:v>1.5769774011299367</c:v>
                </c:pt>
                <c:pt idx="148">
                  <c:v>2.0248116760828792</c:v>
                </c:pt>
                <c:pt idx="149">
                  <c:v>1.4964218455743989</c:v>
                </c:pt>
                <c:pt idx="150">
                  <c:v>1.4950564971751432</c:v>
                </c:pt>
                <c:pt idx="151">
                  <c:v>1.4786723163841968</c:v>
                </c:pt>
                <c:pt idx="152">
                  <c:v>1.4964218455743989</c:v>
                </c:pt>
                <c:pt idx="153">
                  <c:v>1.4377118644068003</c:v>
                </c:pt>
                <c:pt idx="154">
                  <c:v>1.5032485875706165</c:v>
                </c:pt>
                <c:pt idx="155">
                  <c:v>1.5838041431261842</c:v>
                </c:pt>
                <c:pt idx="156">
                  <c:v>1.6220338983051001</c:v>
                </c:pt>
                <c:pt idx="157">
                  <c:v>3.2304143126177043</c:v>
                </c:pt>
                <c:pt idx="158">
                  <c:v>1.5838041431261842</c:v>
                </c:pt>
                <c:pt idx="159">
                  <c:v>1.590630885122402</c:v>
                </c:pt>
                <c:pt idx="160">
                  <c:v>1.6274952919020924</c:v>
                </c:pt>
                <c:pt idx="161">
                  <c:v>1.5551318267419978</c:v>
                </c:pt>
                <c:pt idx="162">
                  <c:v>1.5291902071563221</c:v>
                </c:pt>
                <c:pt idx="163">
                  <c:v>1.5510357815442612</c:v>
                </c:pt>
                <c:pt idx="164">
                  <c:v>1.6220338983051001</c:v>
                </c:pt>
                <c:pt idx="165">
                  <c:v>1.5919962335216578</c:v>
                </c:pt>
                <c:pt idx="166">
                  <c:v>1.6274952919020924</c:v>
                </c:pt>
                <c:pt idx="167">
                  <c:v>1.5646892655367266</c:v>
                </c:pt>
                <c:pt idx="168">
                  <c:v>1.5196327683615933</c:v>
                </c:pt>
                <c:pt idx="169">
                  <c:v>1.4923258003766622</c:v>
                </c:pt>
                <c:pt idx="170">
                  <c:v>1.5510357815442612</c:v>
                </c:pt>
                <c:pt idx="171">
                  <c:v>1.5865348399246653</c:v>
                </c:pt>
                <c:pt idx="172">
                  <c:v>1.5892655367231765</c:v>
                </c:pt>
                <c:pt idx="173">
                  <c:v>1.6015536723163866</c:v>
                </c:pt>
                <c:pt idx="174">
                  <c:v>1.6739171374764812</c:v>
                </c:pt>
                <c:pt idx="175">
                  <c:v>1.68347457627118</c:v>
                </c:pt>
                <c:pt idx="176">
                  <c:v>1.7271657250470875</c:v>
                </c:pt>
                <c:pt idx="177">
                  <c:v>1.7503766478342824</c:v>
                </c:pt>
                <c:pt idx="178">
                  <c:v>1.7626647834274924</c:v>
                </c:pt>
                <c:pt idx="179">
                  <c:v>1.7599340866290112</c:v>
                </c:pt>
                <c:pt idx="180">
                  <c:v>1.7339924670433355</c:v>
                </c:pt>
                <c:pt idx="181">
                  <c:v>1.7599340866290112</c:v>
                </c:pt>
                <c:pt idx="182">
                  <c:v>1.8596045197740065</c:v>
                </c:pt>
                <c:pt idx="183">
                  <c:v>3.7355932203390201</c:v>
                </c:pt>
                <c:pt idx="184">
                  <c:v>3.7082862523540894</c:v>
                </c:pt>
                <c:pt idx="185">
                  <c:v>3.7983992467043559</c:v>
                </c:pt>
                <c:pt idx="186">
                  <c:v>3.8038606403013175</c:v>
                </c:pt>
                <c:pt idx="187">
                  <c:v>3.8038606403013175</c:v>
                </c:pt>
                <c:pt idx="188">
                  <c:v>3.9103578154425915</c:v>
                </c:pt>
                <c:pt idx="189">
                  <c:v>4.1370056497175129</c:v>
                </c:pt>
                <c:pt idx="190">
                  <c:v>4.0086629001883312</c:v>
                </c:pt>
                <c:pt idx="191">
                  <c:v>3.8939736346515841</c:v>
                </c:pt>
                <c:pt idx="192">
                  <c:v>3.888512241054622</c:v>
                </c:pt>
                <c:pt idx="193">
                  <c:v>3.9677024482109653</c:v>
                </c:pt>
                <c:pt idx="194">
                  <c:v>4.1096986817325822</c:v>
                </c:pt>
                <c:pt idx="195">
                  <c:v>2.0657721280602757</c:v>
                </c:pt>
                <c:pt idx="196">
                  <c:v>2.8217200251098684</c:v>
                </c:pt>
                <c:pt idx="197">
                  <c:v>2.1872881355932399</c:v>
                </c:pt>
                <c:pt idx="198">
                  <c:v>2.0097928436911578</c:v>
                </c:pt>
                <c:pt idx="199">
                  <c:v>1.9196798493408611</c:v>
                </c:pt>
                <c:pt idx="200">
                  <c:v>1.9688323917137611</c:v>
                </c:pt>
                <c:pt idx="201">
                  <c:v>1.9551789077212958</c:v>
                </c:pt>
                <c:pt idx="202">
                  <c:v>2.0097928436911578</c:v>
                </c:pt>
                <c:pt idx="203">
                  <c:v>1.9701977401129862</c:v>
                </c:pt>
                <c:pt idx="204">
                  <c:v>4.1042372881356197</c:v>
                </c:pt>
                <c:pt idx="205">
                  <c:v>4.1533898305084591</c:v>
                </c:pt>
                <c:pt idx="206">
                  <c:v>4.1479284369114975</c:v>
                </c:pt>
                <c:pt idx="207">
                  <c:v>4.0933145009416352</c:v>
                </c:pt>
                <c:pt idx="208">
                  <c:v>4.1233521657250778</c:v>
                </c:pt>
                <c:pt idx="209">
                  <c:v>4.1697740112994675</c:v>
                </c:pt>
                <c:pt idx="210">
                  <c:v>4.2708097928437176</c:v>
                </c:pt>
                <c:pt idx="211">
                  <c:v>4.2762711864406793</c:v>
                </c:pt>
                <c:pt idx="212">
                  <c:v>4.2680790960452066</c:v>
                </c:pt>
                <c:pt idx="213">
                  <c:v>4.2025423728813607</c:v>
                </c:pt>
                <c:pt idx="214">
                  <c:v>4.262617702448245</c:v>
                </c:pt>
                <c:pt idx="215">
                  <c:v>4.2680790960452066</c:v>
                </c:pt>
                <c:pt idx="216">
                  <c:v>4.2926553672316263</c:v>
                </c:pt>
                <c:pt idx="217">
                  <c:v>4.1888888888889237</c:v>
                </c:pt>
                <c:pt idx="218">
                  <c:v>4.180696798493452</c:v>
                </c:pt>
                <c:pt idx="219">
                  <c:v>4.0796610169491405</c:v>
                </c:pt>
                <c:pt idx="220">
                  <c:v>4.1233521657250778</c:v>
                </c:pt>
                <c:pt idx="221">
                  <c:v>4.1506591337100094</c:v>
                </c:pt>
                <c:pt idx="222">
                  <c:v>4.1370056497175129</c:v>
                </c:pt>
                <c:pt idx="223">
                  <c:v>4.1970809792843982</c:v>
                </c:pt>
                <c:pt idx="224">
                  <c:v>4.2325800376648024</c:v>
                </c:pt>
                <c:pt idx="225">
                  <c:v>4.2653483992466956</c:v>
                </c:pt>
                <c:pt idx="226">
                  <c:v>4.3554613935970226</c:v>
                </c:pt>
                <c:pt idx="227">
                  <c:v>4.4100753295668849</c:v>
                </c:pt>
                <c:pt idx="228">
                  <c:v>4.3909604519774268</c:v>
                </c:pt>
                <c:pt idx="229">
                  <c:v>4.4892655367231669</c:v>
                </c:pt>
                <c:pt idx="230">
                  <c:v>4.5411487758945777</c:v>
                </c:pt>
                <c:pt idx="231">
                  <c:v>4.5466101694915402</c:v>
                </c:pt>
                <c:pt idx="232">
                  <c:v>4.5711864406779599</c:v>
                </c:pt>
                <c:pt idx="233">
                  <c:v>4.6312617702448442</c:v>
                </c:pt>
                <c:pt idx="234">
                  <c:v>4.6995291902071417</c:v>
                </c:pt>
                <c:pt idx="235">
                  <c:v>3.1439422473320993</c:v>
                </c:pt>
                <c:pt idx="236">
                  <c:v>3.163967357187687</c:v>
                </c:pt>
                <c:pt idx="237">
                  <c:v>3.2295040803515547</c:v>
                </c:pt>
                <c:pt idx="238">
                  <c:v>3.3114249843063681</c:v>
                </c:pt>
                <c:pt idx="239">
                  <c:v>3.3005021971123623</c:v>
                </c:pt>
                <c:pt idx="240">
                  <c:v>3.3077840552416862</c:v>
                </c:pt>
                <c:pt idx="241">
                  <c:v>3.3478342749529428</c:v>
                </c:pt>
                <c:pt idx="242">
                  <c:v>3.3496547394852425</c:v>
                </c:pt>
                <c:pt idx="243">
                  <c:v>3.3587570621469065</c:v>
                </c:pt>
                <c:pt idx="244">
                  <c:v>3.446139359698702</c:v>
                </c:pt>
                <c:pt idx="245">
                  <c:v>3.3278091650973138</c:v>
                </c:pt>
                <c:pt idx="246">
                  <c:v>3.3733207784055526</c:v>
                </c:pt>
                <c:pt idx="247">
                  <c:v>3.3933458882611407</c:v>
                </c:pt>
                <c:pt idx="248">
                  <c:v>3.453421217828025</c:v>
                </c:pt>
                <c:pt idx="249">
                  <c:v>3.3915254237288401</c:v>
                </c:pt>
                <c:pt idx="250">
                  <c:v>3.3023226616447037</c:v>
                </c:pt>
                <c:pt idx="251">
                  <c:v>3.264092906465788</c:v>
                </c:pt>
                <c:pt idx="252">
                  <c:v>4.942561205273071</c:v>
                </c:pt>
                <c:pt idx="253">
                  <c:v>4.8797551789077351</c:v>
                </c:pt>
                <c:pt idx="254">
                  <c:v>4.8715630885122625</c:v>
                </c:pt>
                <c:pt idx="255">
                  <c:v>3.2531701192718234</c:v>
                </c:pt>
                <c:pt idx="256">
                  <c:v>4.8934086629002307</c:v>
                </c:pt>
                <c:pt idx="257">
                  <c:v>3.3532956685499244</c:v>
                </c:pt>
                <c:pt idx="258">
                  <c:v>3.3460138104206014</c:v>
                </c:pt>
                <c:pt idx="259">
                  <c:v>3.3587570621469065</c:v>
                </c:pt>
                <c:pt idx="260">
                  <c:v>3.3769617074701941</c:v>
                </c:pt>
                <c:pt idx="261">
                  <c:v>3.438857501569379</c:v>
                </c:pt>
                <c:pt idx="262">
                  <c:v>3.4607030759573081</c:v>
                </c:pt>
                <c:pt idx="263">
                  <c:v>3.449780288763344</c:v>
                </c:pt>
                <c:pt idx="264">
                  <c:v>3.4588826114250075</c:v>
                </c:pt>
                <c:pt idx="265">
                  <c:v>3.4898305084746002</c:v>
                </c:pt>
                <c:pt idx="266">
                  <c:v>3.5207784055241924</c:v>
                </c:pt>
                <c:pt idx="267">
                  <c:v>3.5644695543000906</c:v>
                </c:pt>
                <c:pt idx="268">
                  <c:v>3.5353421217827985</c:v>
                </c:pt>
                <c:pt idx="269">
                  <c:v>3.5935969868173423</c:v>
                </c:pt>
                <c:pt idx="270">
                  <c:v>3.6445699937225631</c:v>
                </c:pt>
                <c:pt idx="271">
                  <c:v>3.5990583804143239</c:v>
                </c:pt>
                <c:pt idx="272">
                  <c:v>3.6300062774639166</c:v>
                </c:pt>
                <c:pt idx="273">
                  <c:v>3.6427495291902225</c:v>
                </c:pt>
                <c:pt idx="274">
                  <c:v>3.5790332705586962</c:v>
                </c:pt>
                <c:pt idx="275">
                  <c:v>3.6045197740113069</c:v>
                </c:pt>
                <c:pt idx="276">
                  <c:v>3.6809792843691382</c:v>
                </c:pt>
                <c:pt idx="277">
                  <c:v>3.7246704331450355</c:v>
                </c:pt>
                <c:pt idx="278">
                  <c:v>3.6573132454488277</c:v>
                </c:pt>
                <c:pt idx="279">
                  <c:v>3.6682360326428327</c:v>
                </c:pt>
                <c:pt idx="280">
                  <c:v>3.7264908976773357</c:v>
                </c:pt>
                <c:pt idx="281">
                  <c:v>3.7355932203390001</c:v>
                </c:pt>
                <c:pt idx="282">
                  <c:v>3.6846202134337784</c:v>
                </c:pt>
                <c:pt idx="283">
                  <c:v>5.5460451977401268</c:v>
                </c:pt>
                <c:pt idx="284">
                  <c:v>3.71192718141873</c:v>
                </c:pt>
                <c:pt idx="285">
                  <c:v>3.7319522912743186</c:v>
                </c:pt>
                <c:pt idx="286">
                  <c:v>3.7465160075329642</c:v>
                </c:pt>
                <c:pt idx="287">
                  <c:v>3.7574387947269288</c:v>
                </c:pt>
                <c:pt idx="288">
                  <c:v>5.5979284369114781</c:v>
                </c:pt>
                <c:pt idx="289">
                  <c:v>5.6061205273070112</c:v>
                </c:pt>
                <c:pt idx="290">
                  <c:v>5.6306967984934309</c:v>
                </c:pt>
                <c:pt idx="291">
                  <c:v>5.6552730696798514</c:v>
                </c:pt>
                <c:pt idx="292">
                  <c:v>5.7126177024482239</c:v>
                </c:pt>
                <c:pt idx="293">
                  <c:v>5.8354990583804449</c:v>
                </c:pt>
                <c:pt idx="294">
                  <c:v>5.9256120527307115</c:v>
                </c:pt>
                <c:pt idx="295">
                  <c:v>5.9911487758945574</c:v>
                </c:pt>
                <c:pt idx="296">
                  <c:v>5.8928436911488182</c:v>
                </c:pt>
                <c:pt idx="297">
                  <c:v>5.7167137476459606</c:v>
                </c:pt>
                <c:pt idx="298">
                  <c:v>5.1487288135593401</c:v>
                </c:pt>
                <c:pt idx="299">
                  <c:v>6.1467984934086708</c:v>
                </c:pt>
                <c:pt idx="300">
                  <c:v>3.0433615819209239</c:v>
                </c:pt>
                <c:pt idx="301">
                  <c:v>3.0024011299434967</c:v>
                </c:pt>
                <c:pt idx="302">
                  <c:v>3.050188323917141</c:v>
                </c:pt>
                <c:pt idx="303">
                  <c:v>6.163182674199617</c:v>
                </c:pt>
                <c:pt idx="304">
                  <c:v>6.2014124293785322</c:v>
                </c:pt>
                <c:pt idx="305">
                  <c:v>6.2423728813559602</c:v>
                </c:pt>
                <c:pt idx="306">
                  <c:v>6.2969868173258217</c:v>
                </c:pt>
                <c:pt idx="307">
                  <c:v>6.3270244821092652</c:v>
                </c:pt>
                <c:pt idx="308">
                  <c:v>6.3106403013182577</c:v>
                </c:pt>
                <c:pt idx="309">
                  <c:v>6.2505649717514338</c:v>
                </c:pt>
                <c:pt idx="310">
                  <c:v>6.3270244821092652</c:v>
                </c:pt>
                <c:pt idx="311">
                  <c:v>6.3952919020715617</c:v>
                </c:pt>
                <c:pt idx="312">
                  <c:v>6.4608286252354086</c:v>
                </c:pt>
                <c:pt idx="313">
                  <c:v>4.3035781544256313</c:v>
                </c:pt>
                <c:pt idx="314">
                  <c:v>4.3053986189579314</c:v>
                </c:pt>
                <c:pt idx="315">
                  <c:v>4.2981167608286492</c:v>
                </c:pt>
                <c:pt idx="316">
                  <c:v>4.2671688637790561</c:v>
                </c:pt>
                <c:pt idx="317">
                  <c:v>6.5017890772128357</c:v>
                </c:pt>
                <c:pt idx="318">
                  <c:v>6.5372881355932391</c:v>
                </c:pt>
                <c:pt idx="319">
                  <c:v>6.5372881355932391</c:v>
                </c:pt>
                <c:pt idx="320">
                  <c:v>6.550941619585676</c:v>
                </c:pt>
                <c:pt idx="321">
                  <c:v>6.5973634651600639</c:v>
                </c:pt>
                <c:pt idx="322">
                  <c:v>4.3836785938481038</c:v>
                </c:pt>
                <c:pt idx="323">
                  <c:v>6.6547080979284363</c:v>
                </c:pt>
                <c:pt idx="324">
                  <c:v>4.3745762711864398</c:v>
                </c:pt>
                <c:pt idx="325">
                  <c:v>4.4328311362209831</c:v>
                </c:pt>
                <c:pt idx="326">
                  <c:v>6.6656308851224226</c:v>
                </c:pt>
                <c:pt idx="327">
                  <c:v>4.4492153170119311</c:v>
                </c:pt>
                <c:pt idx="328">
                  <c:v>6.7994350282486273</c:v>
                </c:pt>
                <c:pt idx="329">
                  <c:v>4.4801632140615224</c:v>
                </c:pt>
                <c:pt idx="330">
                  <c:v>6.8103578154425506</c:v>
                </c:pt>
                <c:pt idx="331">
                  <c:v>6.8403954802259923</c:v>
                </c:pt>
                <c:pt idx="332">
                  <c:v>3.3259887005649933</c:v>
                </c:pt>
                <c:pt idx="333">
                  <c:v>6.7147834274953224</c:v>
                </c:pt>
                <c:pt idx="334">
                  <c:v>10.575988700564972</c:v>
                </c:pt>
                <c:pt idx="335">
                  <c:v>4.7441305712492108</c:v>
                </c:pt>
                <c:pt idx="336">
                  <c:v>5.4331763967357203</c:v>
                </c:pt>
                <c:pt idx="337">
                  <c:v>6.3297551789077149</c:v>
                </c:pt>
                <c:pt idx="338">
                  <c:v>5.192419962335217</c:v>
                </c:pt>
                <c:pt idx="339">
                  <c:v>6.5441148775894566</c:v>
                </c:pt>
                <c:pt idx="340">
                  <c:v>6.3106403013182888</c:v>
                </c:pt>
                <c:pt idx="341">
                  <c:v>7.4602636534839952</c:v>
                </c:pt>
                <c:pt idx="342">
                  <c:v>9.139642184557438</c:v>
                </c:pt>
                <c:pt idx="343">
                  <c:v>11.800706214689265</c:v>
                </c:pt>
                <c:pt idx="344">
                  <c:v>12.43832391713747</c:v>
                </c:pt>
                <c:pt idx="345">
                  <c:v>12.236252354048968</c:v>
                </c:pt>
                <c:pt idx="346">
                  <c:v>11.702401129943496</c:v>
                </c:pt>
                <c:pt idx="347">
                  <c:v>11.716054613935961</c:v>
                </c:pt>
                <c:pt idx="348">
                  <c:v>10.484510357815461</c:v>
                </c:pt>
                <c:pt idx="349">
                  <c:v>9.7581450094162143</c:v>
                </c:pt>
                <c:pt idx="350">
                  <c:v>8.7901129943502969</c:v>
                </c:pt>
                <c:pt idx="351">
                  <c:v>9.9233521657250581</c:v>
                </c:pt>
                <c:pt idx="352">
                  <c:v>12.293596986817342</c:v>
                </c:pt>
                <c:pt idx="353">
                  <c:v>12.329096045197746</c:v>
                </c:pt>
                <c:pt idx="354">
                  <c:v>11.670998116760828</c:v>
                </c:pt>
                <c:pt idx="355">
                  <c:v>10.95145951035783</c:v>
                </c:pt>
                <c:pt idx="356">
                  <c:v>9.8182203389830711</c:v>
                </c:pt>
                <c:pt idx="357">
                  <c:v>10.134981167608288</c:v>
                </c:pt>
                <c:pt idx="358">
                  <c:v>13.016321406151937</c:v>
                </c:pt>
                <c:pt idx="359">
                  <c:v>17.356308851224121</c:v>
                </c:pt>
                <c:pt idx="360">
                  <c:v>12.158882611425007</c:v>
                </c:pt>
                <c:pt idx="361">
                  <c:v>11.94679849340868</c:v>
                </c:pt>
                <c:pt idx="362">
                  <c:v>15.36107972379161</c:v>
                </c:pt>
                <c:pt idx="363">
                  <c:v>15.140803515379782</c:v>
                </c:pt>
                <c:pt idx="364">
                  <c:v>11.48940677966101</c:v>
                </c:pt>
                <c:pt idx="365">
                  <c:v>12.038276836158204</c:v>
                </c:pt>
                <c:pt idx="366">
                  <c:v>11.347410546139363</c:v>
                </c:pt>
                <c:pt idx="367">
                  <c:v>11.796610169491531</c:v>
                </c:pt>
                <c:pt idx="368">
                  <c:v>12.771468926553668</c:v>
                </c:pt>
                <c:pt idx="369">
                  <c:v>15.70696798493411</c:v>
                </c:pt>
                <c:pt idx="370">
                  <c:v>14.472693032015089</c:v>
                </c:pt>
                <c:pt idx="371">
                  <c:v>13.183804143126205</c:v>
                </c:pt>
                <c:pt idx="372">
                  <c:v>12.231701192718157</c:v>
                </c:pt>
                <c:pt idx="373">
                  <c:v>9.5806497175141327</c:v>
                </c:pt>
                <c:pt idx="374">
                  <c:v>10.980131826742017</c:v>
                </c:pt>
                <c:pt idx="375">
                  <c:v>11.354237288135611</c:v>
                </c:pt>
                <c:pt idx="376">
                  <c:v>11.963182674199627</c:v>
                </c:pt>
                <c:pt idx="377">
                  <c:v>12.966713747645951</c:v>
                </c:pt>
                <c:pt idx="378">
                  <c:v>12.569397363465162</c:v>
                </c:pt>
                <c:pt idx="379">
                  <c:v>12.135216572504717</c:v>
                </c:pt>
                <c:pt idx="380">
                  <c:v>12.917561205273079</c:v>
                </c:pt>
                <c:pt idx="381">
                  <c:v>12.890254237288149</c:v>
                </c:pt>
                <c:pt idx="382">
                  <c:v>12.077871939736344</c:v>
                </c:pt>
                <c:pt idx="383">
                  <c:v>11.961817325800371</c:v>
                </c:pt>
                <c:pt idx="384">
                  <c:v>10.91186440677966</c:v>
                </c:pt>
                <c:pt idx="385">
                  <c:v>11.290065913371018</c:v>
                </c:pt>
                <c:pt idx="386">
                  <c:v>16.429692404268664</c:v>
                </c:pt>
                <c:pt idx="387">
                  <c:v>28.233584431889511</c:v>
                </c:pt>
                <c:pt idx="388">
                  <c:v>25.1469868173258</c:v>
                </c:pt>
                <c:pt idx="389">
                  <c:v>13.105979284369116</c:v>
                </c:pt>
                <c:pt idx="390">
                  <c:v>16.365065913371005</c:v>
                </c:pt>
                <c:pt idx="391">
                  <c:v>12.482015065913378</c:v>
                </c:pt>
                <c:pt idx="392">
                  <c:v>13.577024482109223</c:v>
                </c:pt>
                <c:pt idx="393">
                  <c:v>12.498399246704324</c:v>
                </c:pt>
                <c:pt idx="394">
                  <c:v>12.062853107344653</c:v>
                </c:pt>
                <c:pt idx="395">
                  <c:v>12.150235404896438</c:v>
                </c:pt>
                <c:pt idx="396">
                  <c:v>12.603531073446343</c:v>
                </c:pt>
                <c:pt idx="397">
                  <c:v>11.796610169491531</c:v>
                </c:pt>
                <c:pt idx="398">
                  <c:v>10.99788135593222</c:v>
                </c:pt>
                <c:pt idx="399">
                  <c:v>10.626506591337108</c:v>
                </c:pt>
                <c:pt idx="400">
                  <c:v>10.884557438794728</c:v>
                </c:pt>
                <c:pt idx="401">
                  <c:v>10.442184557438809</c:v>
                </c:pt>
                <c:pt idx="402">
                  <c:v>10.17730696798494</c:v>
                </c:pt>
                <c:pt idx="403">
                  <c:v>10.596468926553666</c:v>
                </c:pt>
                <c:pt idx="404">
                  <c:v>10.319303201506587</c:v>
                </c:pt>
                <c:pt idx="405">
                  <c:v>9.9957156308851225</c:v>
                </c:pt>
                <c:pt idx="406">
                  <c:v>10.013465160075325</c:v>
                </c:pt>
                <c:pt idx="407">
                  <c:v>10.382109227871954</c:v>
                </c:pt>
                <c:pt idx="408">
                  <c:v>10.26605461393598</c:v>
                </c:pt>
                <c:pt idx="409">
                  <c:v>9.5601694915254196</c:v>
                </c:pt>
                <c:pt idx="410">
                  <c:v>9.7171845574387881</c:v>
                </c:pt>
                <c:pt idx="411">
                  <c:v>9.6844161958568939</c:v>
                </c:pt>
                <c:pt idx="412">
                  <c:v>9.8086629001883416</c:v>
                </c:pt>
                <c:pt idx="413">
                  <c:v>9.6926082862523693</c:v>
                </c:pt>
                <c:pt idx="414">
                  <c:v>9.6188794726930489</c:v>
                </c:pt>
                <c:pt idx="415">
                  <c:v>9.3785781544256306</c:v>
                </c:pt>
                <c:pt idx="416">
                  <c:v>10.357532956685505</c:v>
                </c:pt>
                <c:pt idx="417">
                  <c:v>9.9110640301318487</c:v>
                </c:pt>
                <c:pt idx="418">
                  <c:v>10.104943502824876</c:v>
                </c:pt>
                <c:pt idx="419">
                  <c:v>10.607391713747651</c:v>
                </c:pt>
                <c:pt idx="420">
                  <c:v>14.15775266792218</c:v>
                </c:pt>
                <c:pt idx="421">
                  <c:v>14.343440050219735</c:v>
                </c:pt>
                <c:pt idx="422">
                  <c:v>13.799121155053376</c:v>
                </c:pt>
                <c:pt idx="423">
                  <c:v>9.8687382297551967</c:v>
                </c:pt>
                <c:pt idx="424">
                  <c:v>10.038041431261775</c:v>
                </c:pt>
                <c:pt idx="425">
                  <c:v>10.611487758945387</c:v>
                </c:pt>
                <c:pt idx="426">
                  <c:v>13.109165097300712</c:v>
                </c:pt>
                <c:pt idx="427">
                  <c:v>9.4632297551789044</c:v>
                </c:pt>
                <c:pt idx="428">
                  <c:v>9.2652542372881417</c:v>
                </c:pt>
                <c:pt idx="429">
                  <c:v>9.5478813559322084</c:v>
                </c:pt>
                <c:pt idx="430">
                  <c:v>9.7936440677966203</c:v>
                </c:pt>
                <c:pt idx="431">
                  <c:v>8.8652071563088732</c:v>
                </c:pt>
                <c:pt idx="432">
                  <c:v>8.1333804143126347</c:v>
                </c:pt>
                <c:pt idx="433">
                  <c:v>8.045998116760849</c:v>
                </c:pt>
                <c:pt idx="434">
                  <c:v>8.1238229755179052</c:v>
                </c:pt>
                <c:pt idx="435">
                  <c:v>8.1333804143126347</c:v>
                </c:pt>
                <c:pt idx="436">
                  <c:v>8.129284369114897</c:v>
                </c:pt>
                <c:pt idx="437">
                  <c:v>8.0528248587570666</c:v>
                </c:pt>
                <c:pt idx="438">
                  <c:v>8.0664783427495319</c:v>
                </c:pt>
                <c:pt idx="439">
                  <c:v>7.9217514124293729</c:v>
                </c:pt>
                <c:pt idx="440">
                  <c:v>7.9831920903954829</c:v>
                </c:pt>
                <c:pt idx="441">
                  <c:v>8.0309792843691294</c:v>
                </c:pt>
                <c:pt idx="442">
                  <c:v>7.9886534839924748</c:v>
                </c:pt>
                <c:pt idx="443">
                  <c:v>8.0200564971751422</c:v>
                </c:pt>
                <c:pt idx="444">
                  <c:v>8.1006120527307122</c:v>
                </c:pt>
                <c:pt idx="445">
                  <c:v>8.3791431261770448</c:v>
                </c:pt>
                <c:pt idx="446">
                  <c:v>8.5743879472692992</c:v>
                </c:pt>
                <c:pt idx="447">
                  <c:v>8.8365348399246848</c:v>
                </c:pt>
                <c:pt idx="448">
                  <c:v>12.756450094161973</c:v>
                </c:pt>
                <c:pt idx="449">
                  <c:v>18.635640301318269</c:v>
                </c:pt>
                <c:pt idx="450">
                  <c:v>11.863967357187706</c:v>
                </c:pt>
                <c:pt idx="451">
                  <c:v>11.204048964218467</c:v>
                </c:pt>
                <c:pt idx="452">
                  <c:v>15.364720652856251</c:v>
                </c:pt>
                <c:pt idx="453">
                  <c:v>18.279967043314503</c:v>
                </c:pt>
                <c:pt idx="454">
                  <c:v>21.566360640301326</c:v>
                </c:pt>
                <c:pt idx="455">
                  <c:v>20.185310734463272</c:v>
                </c:pt>
                <c:pt idx="456">
                  <c:v>15.620951035781545</c:v>
                </c:pt>
                <c:pt idx="457">
                  <c:v>16.100870998116768</c:v>
                </c:pt>
                <c:pt idx="458">
                  <c:v>14.730061205273071</c:v>
                </c:pt>
                <c:pt idx="459">
                  <c:v>15.533113622096669</c:v>
                </c:pt>
                <c:pt idx="460">
                  <c:v>10.54048964218457</c:v>
                </c:pt>
                <c:pt idx="461">
                  <c:v>6.5600439422473391</c:v>
                </c:pt>
                <c:pt idx="462">
                  <c:v>6.5837099811676287</c:v>
                </c:pt>
                <c:pt idx="463">
                  <c:v>7.7606403013182668</c:v>
                </c:pt>
                <c:pt idx="464">
                  <c:v>6.8690677966101807</c:v>
                </c:pt>
                <c:pt idx="465">
                  <c:v>7.0083333333333471</c:v>
                </c:pt>
                <c:pt idx="466">
                  <c:v>7.1516949152542493</c:v>
                </c:pt>
                <c:pt idx="467">
                  <c:v>7.2718455743879584</c:v>
                </c:pt>
                <c:pt idx="468">
                  <c:v>7.5845103578154411</c:v>
                </c:pt>
                <c:pt idx="469">
                  <c:v>7.7224105461393533</c:v>
                </c:pt>
                <c:pt idx="470">
                  <c:v>7.917655367231637</c:v>
                </c:pt>
                <c:pt idx="471">
                  <c:v>8.3327212806026552</c:v>
                </c:pt>
                <c:pt idx="472">
                  <c:v>9.0427024482109228</c:v>
                </c:pt>
                <c:pt idx="473">
                  <c:v>9.3867702448211041</c:v>
                </c:pt>
                <c:pt idx="474">
                  <c:v>9.9711393596987019</c:v>
                </c:pt>
                <c:pt idx="475">
                  <c:v>10.894114877589457</c:v>
                </c:pt>
                <c:pt idx="476">
                  <c:v>11.743361581920924</c:v>
                </c:pt>
                <c:pt idx="477">
                  <c:v>11.079802259887012</c:v>
                </c:pt>
                <c:pt idx="478">
                  <c:v>9.7499529190207124</c:v>
                </c:pt>
                <c:pt idx="479">
                  <c:v>9.5560734463276837</c:v>
                </c:pt>
                <c:pt idx="480">
                  <c:v>9.2925612052730724</c:v>
                </c:pt>
                <c:pt idx="481">
                  <c:v>8.4569679849341011</c:v>
                </c:pt>
                <c:pt idx="482">
                  <c:v>7.4862052730697011</c:v>
                </c:pt>
                <c:pt idx="483">
                  <c:v>7.0056026365348352</c:v>
                </c:pt>
                <c:pt idx="484">
                  <c:v>7.0001412429378727</c:v>
                </c:pt>
                <c:pt idx="485">
                  <c:v>7.0151600753295638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DE-402A-BEE3-7E6B6A76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'020C'!$AJ$14:$AJ$817</c:f>
              <c:numCache>
                <c:formatCode>0</c:formatCode>
                <c:ptCount val="804"/>
                <c:pt idx="334">
                  <c:v>31</c:v>
                </c:pt>
                <c:pt idx="335">
                  <c:v>31</c:v>
                </c:pt>
                <c:pt idx="336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32.251371401119584</c:v>
                </c:pt>
                <c:pt idx="455">
                  <c:v>31.777335088061477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8-41C0-AC79-EA81B3E6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'020C'!$AE$14:$AE$817</c:f>
              <c:numCache>
                <c:formatCode>0</c:formatCode>
                <c:ptCount val="804"/>
                <c:pt idx="0">
                  <c:v>131.34651600753244</c:v>
                </c:pt>
                <c:pt idx="1">
                  <c:v>167.11864406779998</c:v>
                </c:pt>
                <c:pt idx="2">
                  <c:v>300.37664783427829</c:v>
                </c:pt>
                <c:pt idx="3">
                  <c:v>258.87005649717935</c:v>
                </c:pt>
                <c:pt idx="4">
                  <c:v>223.91713747645912</c:v>
                </c:pt>
                <c:pt idx="5">
                  <c:v>193.33333333333263</c:v>
                </c:pt>
                <c:pt idx="6">
                  <c:v>192.78719397363642</c:v>
                </c:pt>
                <c:pt idx="7">
                  <c:v>217.09039548022943</c:v>
                </c:pt>
                <c:pt idx="8">
                  <c:v>207.80602636535164</c:v>
                </c:pt>
                <c:pt idx="9">
                  <c:v>194.69868173258223</c:v>
                </c:pt>
                <c:pt idx="10">
                  <c:v>184.32203389830602</c:v>
                </c:pt>
                <c:pt idx="11">
                  <c:v>169.03013182674582</c:v>
                </c:pt>
                <c:pt idx="12">
                  <c:v>171.21468926553663</c:v>
                </c:pt>
                <c:pt idx="13">
                  <c:v>192.5141242937853</c:v>
                </c:pt>
                <c:pt idx="14">
                  <c:v>166.57250470809777</c:v>
                </c:pt>
                <c:pt idx="15">
                  <c:v>329.86817325800627</c:v>
                </c:pt>
                <c:pt idx="16">
                  <c:v>247.67419962335583</c:v>
                </c:pt>
                <c:pt idx="17">
                  <c:v>357.99435028248462</c:v>
                </c:pt>
                <c:pt idx="18">
                  <c:v>271.70433145009758</c:v>
                </c:pt>
                <c:pt idx="19">
                  <c:v>209.71751412429734</c:v>
                </c:pt>
                <c:pt idx="20">
                  <c:v>246.03578154425503</c:v>
                </c:pt>
                <c:pt idx="21">
                  <c:v>1050.7721280602657</c:v>
                </c:pt>
                <c:pt idx="22">
                  <c:v>288.63465160075242</c:v>
                </c:pt>
                <c:pt idx="23">
                  <c:v>217.09039548022943</c:v>
                </c:pt>
                <c:pt idx="24">
                  <c:v>179.13370998117091</c:v>
                </c:pt>
                <c:pt idx="25">
                  <c:v>193.0602636534876</c:v>
                </c:pt>
                <c:pt idx="26">
                  <c:v>216.27118644068204</c:v>
                </c:pt>
                <c:pt idx="27">
                  <c:v>191.96798493408912</c:v>
                </c:pt>
                <c:pt idx="28">
                  <c:v>186.50659133710292</c:v>
                </c:pt>
                <c:pt idx="29">
                  <c:v>195.24482109227841</c:v>
                </c:pt>
                <c:pt idx="30">
                  <c:v>203.7099811676089</c:v>
                </c:pt>
                <c:pt idx="31">
                  <c:v>191.69491525423803</c:v>
                </c:pt>
                <c:pt idx="32">
                  <c:v>199.61393596987224</c:v>
                </c:pt>
                <c:pt idx="33">
                  <c:v>203.16384180791269</c:v>
                </c:pt>
                <c:pt idx="34">
                  <c:v>232.38229755178949</c:v>
                </c:pt>
                <c:pt idx="35">
                  <c:v>262.69303201506489</c:v>
                </c:pt>
                <c:pt idx="36">
                  <c:v>2126.6666666666652</c:v>
                </c:pt>
                <c:pt idx="37">
                  <c:v>234.83992467043154</c:v>
                </c:pt>
                <c:pt idx="38">
                  <c:v>217.09039548022943</c:v>
                </c:pt>
                <c:pt idx="39">
                  <c:v>189.51035781544107</c:v>
                </c:pt>
                <c:pt idx="40">
                  <c:v>192.24105461394029</c:v>
                </c:pt>
                <c:pt idx="41">
                  <c:v>214.90583804143247</c:v>
                </c:pt>
                <c:pt idx="42">
                  <c:v>252.58945386063979</c:v>
                </c:pt>
                <c:pt idx="43">
                  <c:v>233.47457627118803</c:v>
                </c:pt>
                <c:pt idx="44">
                  <c:v>183.50282485875866</c:v>
                </c:pt>
                <c:pt idx="45">
                  <c:v>180.49905838041445</c:v>
                </c:pt>
                <c:pt idx="46">
                  <c:v>174.76459510357708</c:v>
                </c:pt>
                <c:pt idx="47">
                  <c:v>204.80225988700732</c:v>
                </c:pt>
                <c:pt idx="48">
                  <c:v>199.3408662900211</c:v>
                </c:pt>
                <c:pt idx="49">
                  <c:v>195.24482109227841</c:v>
                </c:pt>
                <c:pt idx="50">
                  <c:v>219.00188323917513</c:v>
                </c:pt>
                <c:pt idx="51">
                  <c:v>199.06779661016998</c:v>
                </c:pt>
                <c:pt idx="52">
                  <c:v>190.05649717514336</c:v>
                </c:pt>
                <c:pt idx="53">
                  <c:v>192.5141242937853</c:v>
                </c:pt>
                <c:pt idx="54">
                  <c:v>202.07156308851424</c:v>
                </c:pt>
                <c:pt idx="55">
                  <c:v>202.07156308851424</c:v>
                </c:pt>
                <c:pt idx="56">
                  <c:v>206.98681732580425</c:v>
                </c:pt>
                <c:pt idx="57">
                  <c:v>213.54048964218288</c:v>
                </c:pt>
                <c:pt idx="58">
                  <c:v>220.91337099812094</c:v>
                </c:pt>
                <c:pt idx="59">
                  <c:v>221.73258003766827</c:v>
                </c:pt>
                <c:pt idx="60">
                  <c:v>224.19020715631024</c:v>
                </c:pt>
                <c:pt idx="61">
                  <c:v>225.8286252354049</c:v>
                </c:pt>
                <c:pt idx="62">
                  <c:v>228.55932203389798</c:v>
                </c:pt>
                <c:pt idx="63">
                  <c:v>244.39736346516048</c:v>
                </c:pt>
                <c:pt idx="64">
                  <c:v>244.94350282486266</c:v>
                </c:pt>
                <c:pt idx="65">
                  <c:v>238.9359698681742</c:v>
                </c:pt>
                <c:pt idx="66">
                  <c:v>240.84745762712001</c:v>
                </c:pt>
                <c:pt idx="67">
                  <c:v>240.84745762712001</c:v>
                </c:pt>
                <c:pt idx="68">
                  <c:v>242.21280602636961</c:v>
                </c:pt>
                <c:pt idx="69">
                  <c:v>238.11676082862692</c:v>
                </c:pt>
                <c:pt idx="70">
                  <c:v>236.20527306968111</c:v>
                </c:pt>
                <c:pt idx="71">
                  <c:v>237.29755178907953</c:v>
                </c:pt>
                <c:pt idx="72">
                  <c:v>229.10546139360025</c:v>
                </c:pt>
                <c:pt idx="73">
                  <c:v>228.28625235405292</c:v>
                </c:pt>
                <c:pt idx="74">
                  <c:v>230.19774011299873</c:v>
                </c:pt>
                <c:pt idx="75">
                  <c:v>229.65160075329646</c:v>
                </c:pt>
                <c:pt idx="76">
                  <c:v>229.37853107344532</c:v>
                </c:pt>
                <c:pt idx="77">
                  <c:v>229.37853107344532</c:v>
                </c:pt>
                <c:pt idx="78">
                  <c:v>230.74387947269491</c:v>
                </c:pt>
                <c:pt idx="79">
                  <c:v>231.56308851224222</c:v>
                </c:pt>
                <c:pt idx="80">
                  <c:v>228.55932203389798</c:v>
                </c:pt>
                <c:pt idx="81">
                  <c:v>229.65160075329646</c:v>
                </c:pt>
                <c:pt idx="82">
                  <c:v>233.74764595103915</c:v>
                </c:pt>
                <c:pt idx="83">
                  <c:v>231.83615819209336</c:v>
                </c:pt>
                <c:pt idx="84">
                  <c:v>230.74387947269491</c:v>
                </c:pt>
                <c:pt idx="85">
                  <c:v>244.12429378530933</c:v>
                </c:pt>
                <c:pt idx="86">
                  <c:v>240.0282485875727</c:v>
                </c:pt>
                <c:pt idx="87">
                  <c:v>243.305084745762</c:v>
                </c:pt>
                <c:pt idx="88">
                  <c:v>241.66666666666734</c:v>
                </c:pt>
                <c:pt idx="89">
                  <c:v>241.39359698681619</c:v>
                </c:pt>
                <c:pt idx="90">
                  <c:v>244.94350282486266</c:v>
                </c:pt>
                <c:pt idx="91">
                  <c:v>246.03578154425503</c:v>
                </c:pt>
                <c:pt idx="92">
                  <c:v>250.13182674199774</c:v>
                </c:pt>
                <c:pt idx="93">
                  <c:v>246.85499058380847</c:v>
                </c:pt>
                <c:pt idx="94">
                  <c:v>250.67796610169398</c:v>
                </c:pt>
                <c:pt idx="95">
                  <c:v>253.13559322034203</c:v>
                </c:pt>
                <c:pt idx="96">
                  <c:v>245.21657250470776</c:v>
                </c:pt>
                <c:pt idx="97">
                  <c:v>251.7702448210924</c:v>
                </c:pt>
                <c:pt idx="98">
                  <c:v>256.6854990583825</c:v>
                </c:pt>
                <c:pt idx="99">
                  <c:v>258.05084745762599</c:v>
                </c:pt>
                <c:pt idx="100">
                  <c:v>263.23917137476712</c:v>
                </c:pt>
                <c:pt idx="101">
                  <c:v>274.16195856873958</c:v>
                </c:pt>
                <c:pt idx="102">
                  <c:v>275.80037664783424</c:v>
                </c:pt>
                <c:pt idx="103">
                  <c:v>244.94350282486266</c:v>
                </c:pt>
                <c:pt idx="104">
                  <c:v>221.73258003766827</c:v>
                </c:pt>
                <c:pt idx="105">
                  <c:v>215.72504708097978</c:v>
                </c:pt>
                <c:pt idx="106">
                  <c:v>216.81732580037828</c:v>
                </c:pt>
                <c:pt idx="107">
                  <c:v>215.17890772128362</c:v>
                </c:pt>
                <c:pt idx="108">
                  <c:v>225.00941619585757</c:v>
                </c:pt>
                <c:pt idx="109">
                  <c:v>237.84369114877578</c:v>
                </c:pt>
                <c:pt idx="110">
                  <c:v>229.10546139360025</c:v>
                </c:pt>
                <c:pt idx="111">
                  <c:v>229.92467043314758</c:v>
                </c:pt>
                <c:pt idx="112">
                  <c:v>284.53860640301588</c:v>
                </c:pt>
                <c:pt idx="113">
                  <c:v>292.7306967984951</c:v>
                </c:pt>
                <c:pt idx="114">
                  <c:v>253.68173258003822</c:v>
                </c:pt>
                <c:pt idx="115">
                  <c:v>246.85499058380847</c:v>
                </c:pt>
                <c:pt idx="116">
                  <c:v>247.12806026365357</c:v>
                </c:pt>
                <c:pt idx="117">
                  <c:v>235.93220338982997</c:v>
                </c:pt>
                <c:pt idx="118">
                  <c:v>246.58192090395733</c:v>
                </c:pt>
                <c:pt idx="119">
                  <c:v>258.59698681732823</c:v>
                </c:pt>
                <c:pt idx="120">
                  <c:v>253.68173258003822</c:v>
                </c:pt>
                <c:pt idx="121">
                  <c:v>268.42749529190223</c:v>
                </c:pt>
                <c:pt idx="122">
                  <c:v>255.04708097928778</c:v>
                </c:pt>
                <c:pt idx="123">
                  <c:v>253.13559322034203</c:v>
                </c:pt>
                <c:pt idx="124">
                  <c:v>258.87005649717935</c:v>
                </c:pt>
                <c:pt idx="125">
                  <c:v>266.78907721280757</c:v>
                </c:pt>
                <c:pt idx="126">
                  <c:v>261.3276836158214</c:v>
                </c:pt>
                <c:pt idx="127">
                  <c:v>264.33145009416558</c:v>
                </c:pt>
                <c:pt idx="128">
                  <c:v>258.32391713747705</c:v>
                </c:pt>
                <c:pt idx="129">
                  <c:v>258.05084745762599</c:v>
                </c:pt>
                <c:pt idx="130">
                  <c:v>260.23540489642289</c:v>
                </c:pt>
                <c:pt idx="131">
                  <c:v>264.33145009416558</c:v>
                </c:pt>
                <c:pt idx="132">
                  <c:v>265.15065913371291</c:v>
                </c:pt>
                <c:pt idx="133">
                  <c:v>271.43126177024646</c:v>
                </c:pt>
                <c:pt idx="134">
                  <c:v>274.98116760828691</c:v>
                </c:pt>
                <c:pt idx="135">
                  <c:v>276.61958568738152</c:v>
                </c:pt>
                <c:pt idx="136">
                  <c:v>278.5310734463273</c:v>
                </c:pt>
                <c:pt idx="137">
                  <c:v>282.62711864407004</c:v>
                </c:pt>
                <c:pt idx="138">
                  <c:v>284.53860640301588</c:v>
                </c:pt>
                <c:pt idx="139">
                  <c:v>284.2655367231647</c:v>
                </c:pt>
                <c:pt idx="140">
                  <c:v>286.72316384180664</c:v>
                </c:pt>
                <c:pt idx="141">
                  <c:v>288.36158192090738</c:v>
                </c:pt>
                <c:pt idx="142">
                  <c:v>293.27683615819132</c:v>
                </c:pt>
                <c:pt idx="143">
                  <c:v>297.91902071563021</c:v>
                </c:pt>
                <c:pt idx="144">
                  <c:v>292.45762711864398</c:v>
                </c:pt>
                <c:pt idx="145">
                  <c:v>288.9077212806036</c:v>
                </c:pt>
                <c:pt idx="146">
                  <c:v>292.45762711864398</c:v>
                </c:pt>
                <c:pt idx="147">
                  <c:v>315.39548022598734</c:v>
                </c:pt>
                <c:pt idx="148">
                  <c:v>404.96233521657581</c:v>
                </c:pt>
                <c:pt idx="149">
                  <c:v>299.28436911487978</c:v>
                </c:pt>
                <c:pt idx="150">
                  <c:v>299.01129943502866</c:v>
                </c:pt>
                <c:pt idx="151">
                  <c:v>295.73446327683939</c:v>
                </c:pt>
                <c:pt idx="152">
                  <c:v>299.28436911487978</c:v>
                </c:pt>
                <c:pt idx="153">
                  <c:v>287.54237288136005</c:v>
                </c:pt>
                <c:pt idx="154">
                  <c:v>300.64971751412332</c:v>
                </c:pt>
                <c:pt idx="155">
                  <c:v>316.76082862523685</c:v>
                </c:pt>
                <c:pt idx="156">
                  <c:v>324.40677966102004</c:v>
                </c:pt>
                <c:pt idx="157">
                  <c:v>323.04143126177041</c:v>
                </c:pt>
                <c:pt idx="158">
                  <c:v>316.76082862523685</c:v>
                </c:pt>
                <c:pt idx="159">
                  <c:v>318.1261770244804</c:v>
                </c:pt>
                <c:pt idx="160">
                  <c:v>325.49905838041849</c:v>
                </c:pt>
                <c:pt idx="161">
                  <c:v>311.02636534839957</c:v>
                </c:pt>
                <c:pt idx="162">
                  <c:v>305.83804143126446</c:v>
                </c:pt>
                <c:pt idx="163">
                  <c:v>310.20715630885223</c:v>
                </c:pt>
                <c:pt idx="164">
                  <c:v>324.40677966102004</c:v>
                </c:pt>
                <c:pt idx="165">
                  <c:v>318.39924670433157</c:v>
                </c:pt>
                <c:pt idx="166">
                  <c:v>325.49905838041849</c:v>
                </c:pt>
                <c:pt idx="167">
                  <c:v>312.93785310734535</c:v>
                </c:pt>
                <c:pt idx="168">
                  <c:v>303.92655367231868</c:v>
                </c:pt>
                <c:pt idx="169">
                  <c:v>298.46516007533239</c:v>
                </c:pt>
                <c:pt idx="170">
                  <c:v>310.20715630885223</c:v>
                </c:pt>
                <c:pt idx="171">
                  <c:v>317.30696798493307</c:v>
                </c:pt>
                <c:pt idx="172">
                  <c:v>317.8531073446353</c:v>
                </c:pt>
                <c:pt idx="173">
                  <c:v>320.3107344632773</c:v>
                </c:pt>
                <c:pt idx="174">
                  <c:v>334.78342749529622</c:v>
                </c:pt>
                <c:pt idx="175">
                  <c:v>336.69491525423598</c:v>
                </c:pt>
                <c:pt idx="176">
                  <c:v>345.4331450094175</c:v>
                </c:pt>
                <c:pt idx="177">
                  <c:v>350.07532956685645</c:v>
                </c:pt>
                <c:pt idx="178">
                  <c:v>352.5329566854985</c:v>
                </c:pt>
                <c:pt idx="179">
                  <c:v>351.98681732580224</c:v>
                </c:pt>
                <c:pt idx="180">
                  <c:v>346.79849340866713</c:v>
                </c:pt>
                <c:pt idx="181">
                  <c:v>351.98681732580224</c:v>
                </c:pt>
                <c:pt idx="182">
                  <c:v>371.9209039548013</c:v>
                </c:pt>
                <c:pt idx="183">
                  <c:v>373.55932203390205</c:v>
                </c:pt>
                <c:pt idx="184">
                  <c:v>370.82862523540894</c:v>
                </c:pt>
                <c:pt idx="185">
                  <c:v>379.83992467043561</c:v>
                </c:pt>
                <c:pt idx="186">
                  <c:v>380.38606403013176</c:v>
                </c:pt>
                <c:pt idx="187">
                  <c:v>380.38606403013176</c:v>
                </c:pt>
                <c:pt idx="188">
                  <c:v>391.03578154425912</c:v>
                </c:pt>
                <c:pt idx="189">
                  <c:v>413.70056497175131</c:v>
                </c:pt>
                <c:pt idx="190">
                  <c:v>400.86629001883313</c:v>
                </c:pt>
                <c:pt idx="191">
                  <c:v>389.39736346515843</c:v>
                </c:pt>
                <c:pt idx="192">
                  <c:v>388.85122410546217</c:v>
                </c:pt>
                <c:pt idx="193">
                  <c:v>396.77024482109653</c:v>
                </c:pt>
                <c:pt idx="194">
                  <c:v>410.96986817325825</c:v>
                </c:pt>
                <c:pt idx="195">
                  <c:v>413.15442561205509</c:v>
                </c:pt>
                <c:pt idx="196">
                  <c:v>423.25800376648021</c:v>
                </c:pt>
                <c:pt idx="197">
                  <c:v>437.45762711864802</c:v>
                </c:pt>
                <c:pt idx="198">
                  <c:v>401.95856873823158</c:v>
                </c:pt>
                <c:pt idx="199">
                  <c:v>383.93596986817226</c:v>
                </c:pt>
                <c:pt idx="200">
                  <c:v>393.76647834275224</c:v>
                </c:pt>
                <c:pt idx="201">
                  <c:v>391.03578154425912</c:v>
                </c:pt>
                <c:pt idx="202">
                  <c:v>401.95856873823158</c:v>
                </c:pt>
                <c:pt idx="203">
                  <c:v>394.03954802259722</c:v>
                </c:pt>
                <c:pt idx="204">
                  <c:v>410.42372881356198</c:v>
                </c:pt>
                <c:pt idx="205">
                  <c:v>415.33898305084597</c:v>
                </c:pt>
                <c:pt idx="206">
                  <c:v>414.79284369114976</c:v>
                </c:pt>
                <c:pt idx="207">
                  <c:v>409.33145009416353</c:v>
                </c:pt>
                <c:pt idx="208">
                  <c:v>412.33521657250776</c:v>
                </c:pt>
                <c:pt idx="209">
                  <c:v>416.97740112994671</c:v>
                </c:pt>
                <c:pt idx="210">
                  <c:v>427.08097928437172</c:v>
                </c:pt>
                <c:pt idx="211">
                  <c:v>427.62711864406793</c:v>
                </c:pt>
                <c:pt idx="212">
                  <c:v>426.80790960452066</c:v>
                </c:pt>
                <c:pt idx="213">
                  <c:v>420.25423728813604</c:v>
                </c:pt>
                <c:pt idx="214">
                  <c:v>426.2617702448245</c:v>
                </c:pt>
                <c:pt idx="215">
                  <c:v>426.80790960452066</c:v>
                </c:pt>
                <c:pt idx="216">
                  <c:v>429.26553672316265</c:v>
                </c:pt>
                <c:pt idx="217">
                  <c:v>418.88888888889244</c:v>
                </c:pt>
                <c:pt idx="218">
                  <c:v>418.06967984934516</c:v>
                </c:pt>
                <c:pt idx="219">
                  <c:v>407.96610169491407</c:v>
                </c:pt>
                <c:pt idx="220">
                  <c:v>412.33521657250776</c:v>
                </c:pt>
                <c:pt idx="221">
                  <c:v>415.06591337100087</c:v>
                </c:pt>
                <c:pt idx="222">
                  <c:v>413.70056497175131</c:v>
                </c:pt>
                <c:pt idx="223">
                  <c:v>419.70809792843983</c:v>
                </c:pt>
                <c:pt idx="224">
                  <c:v>423.25800376648021</c:v>
                </c:pt>
                <c:pt idx="225">
                  <c:v>426.53483992466954</c:v>
                </c:pt>
                <c:pt idx="226">
                  <c:v>435.54613935970229</c:v>
                </c:pt>
                <c:pt idx="227">
                  <c:v>441.00753295668846</c:v>
                </c:pt>
                <c:pt idx="228">
                  <c:v>439.09604519774268</c:v>
                </c:pt>
                <c:pt idx="229">
                  <c:v>448.92655367231674</c:v>
                </c:pt>
                <c:pt idx="230">
                  <c:v>454.11487758945776</c:v>
                </c:pt>
                <c:pt idx="231">
                  <c:v>454.66101694915403</c:v>
                </c:pt>
                <c:pt idx="232">
                  <c:v>457.11864406779597</c:v>
                </c:pt>
                <c:pt idx="233">
                  <c:v>463.12617702448443</c:v>
                </c:pt>
                <c:pt idx="234">
                  <c:v>469.95291902071415</c:v>
                </c:pt>
                <c:pt idx="235">
                  <c:v>471.59133709981489</c:v>
                </c:pt>
                <c:pt idx="236">
                  <c:v>474.59510357815304</c:v>
                </c:pt>
                <c:pt idx="237">
                  <c:v>484.42561205273313</c:v>
                </c:pt>
                <c:pt idx="238">
                  <c:v>496.71374764595521</c:v>
                </c:pt>
                <c:pt idx="239">
                  <c:v>495.07532956685435</c:v>
                </c:pt>
                <c:pt idx="240">
                  <c:v>496.16760828625291</c:v>
                </c:pt>
                <c:pt idx="241">
                  <c:v>502.17514124294138</c:v>
                </c:pt>
                <c:pt idx="242">
                  <c:v>502.44821092278642</c:v>
                </c:pt>
                <c:pt idx="243">
                  <c:v>503.81355932203599</c:v>
                </c:pt>
                <c:pt idx="244">
                  <c:v>516.92090395480534</c:v>
                </c:pt>
                <c:pt idx="245">
                  <c:v>499.17137476459709</c:v>
                </c:pt>
                <c:pt idx="246">
                  <c:v>505.99811676083283</c:v>
                </c:pt>
                <c:pt idx="247">
                  <c:v>509.00188323917109</c:v>
                </c:pt>
                <c:pt idx="248">
                  <c:v>518.01318267420379</c:v>
                </c:pt>
                <c:pt idx="249">
                  <c:v>508.72881355932606</c:v>
                </c:pt>
                <c:pt idx="250">
                  <c:v>495.34839924670558</c:v>
                </c:pt>
                <c:pt idx="251">
                  <c:v>489.61393596986818</c:v>
                </c:pt>
                <c:pt idx="252">
                  <c:v>494.25612052730713</c:v>
                </c:pt>
                <c:pt idx="253">
                  <c:v>487.97551789077352</c:v>
                </c:pt>
                <c:pt idx="254">
                  <c:v>487.1563088512263</c:v>
                </c:pt>
                <c:pt idx="255">
                  <c:v>487.97551789077352</c:v>
                </c:pt>
                <c:pt idx="256">
                  <c:v>489.34086629002303</c:v>
                </c:pt>
                <c:pt idx="257">
                  <c:v>502.99435028248871</c:v>
                </c:pt>
                <c:pt idx="258">
                  <c:v>501.90207156309026</c:v>
                </c:pt>
                <c:pt idx="259">
                  <c:v>503.81355932203599</c:v>
                </c:pt>
                <c:pt idx="260">
                  <c:v>506.5442561205291</c:v>
                </c:pt>
                <c:pt idx="261">
                  <c:v>515.82862523540689</c:v>
                </c:pt>
                <c:pt idx="262">
                  <c:v>519.10546139359622</c:v>
                </c:pt>
                <c:pt idx="263">
                  <c:v>517.46704331450155</c:v>
                </c:pt>
                <c:pt idx="264">
                  <c:v>518.83239171375112</c:v>
                </c:pt>
                <c:pt idx="265">
                  <c:v>523.47457627119002</c:v>
                </c:pt>
                <c:pt idx="266">
                  <c:v>528.11676082862891</c:v>
                </c:pt>
                <c:pt idx="267">
                  <c:v>534.67043314501359</c:v>
                </c:pt>
                <c:pt idx="268">
                  <c:v>530.30131826741967</c:v>
                </c:pt>
                <c:pt idx="269">
                  <c:v>539.03954802260137</c:v>
                </c:pt>
                <c:pt idx="270">
                  <c:v>546.68549905838449</c:v>
                </c:pt>
                <c:pt idx="271">
                  <c:v>539.8587570621487</c:v>
                </c:pt>
                <c:pt idx="272">
                  <c:v>544.50094161958748</c:v>
                </c:pt>
                <c:pt idx="273">
                  <c:v>546.41242937853337</c:v>
                </c:pt>
                <c:pt idx="274">
                  <c:v>536.85499058380447</c:v>
                </c:pt>
                <c:pt idx="275">
                  <c:v>540.67796610169603</c:v>
                </c:pt>
                <c:pt idx="276">
                  <c:v>552.14689265537072</c:v>
                </c:pt>
                <c:pt idx="277">
                  <c:v>558.70056497175528</c:v>
                </c:pt>
                <c:pt idx="278">
                  <c:v>548.59698681732414</c:v>
                </c:pt>
                <c:pt idx="279">
                  <c:v>550.23540489642494</c:v>
                </c:pt>
                <c:pt idx="280">
                  <c:v>558.97363465160038</c:v>
                </c:pt>
                <c:pt idx="281">
                  <c:v>560.33898305085006</c:v>
                </c:pt>
                <c:pt idx="282">
                  <c:v>552.69303201506682</c:v>
                </c:pt>
                <c:pt idx="283">
                  <c:v>554.60451977401272</c:v>
                </c:pt>
                <c:pt idx="284">
                  <c:v>556.7890772128095</c:v>
                </c:pt>
                <c:pt idx="285">
                  <c:v>559.79284369114782</c:v>
                </c:pt>
                <c:pt idx="286">
                  <c:v>561.97740112994461</c:v>
                </c:pt>
                <c:pt idx="287">
                  <c:v>563.61581920903939</c:v>
                </c:pt>
                <c:pt idx="288">
                  <c:v>559.79284369114782</c:v>
                </c:pt>
                <c:pt idx="289">
                  <c:v>560.61205273070107</c:v>
                </c:pt>
                <c:pt idx="290">
                  <c:v>563.06967984934306</c:v>
                </c:pt>
                <c:pt idx="291">
                  <c:v>565.52730696798517</c:v>
                </c:pt>
                <c:pt idx="292">
                  <c:v>571.2617702448224</c:v>
                </c:pt>
                <c:pt idx="293">
                  <c:v>583.54990583804442</c:v>
                </c:pt>
                <c:pt idx="294">
                  <c:v>592.5612052730711</c:v>
                </c:pt>
                <c:pt idx="295">
                  <c:v>599.11487758945577</c:v>
                </c:pt>
                <c:pt idx="296">
                  <c:v>589.28436911488177</c:v>
                </c:pt>
                <c:pt idx="297">
                  <c:v>1143.3427495291921</c:v>
                </c:pt>
                <c:pt idx="298">
                  <c:v>1029.7457627118679</c:v>
                </c:pt>
                <c:pt idx="299">
                  <c:v>614.67984934086712</c:v>
                </c:pt>
                <c:pt idx="300">
                  <c:v>608.6723163841848</c:v>
                </c:pt>
                <c:pt idx="301">
                  <c:v>600.48022598869943</c:v>
                </c:pt>
                <c:pt idx="302">
                  <c:v>610.03766478342823</c:v>
                </c:pt>
                <c:pt idx="303">
                  <c:v>616.31826741996178</c:v>
                </c:pt>
                <c:pt idx="304">
                  <c:v>620.14124293785324</c:v>
                </c:pt>
                <c:pt idx="305">
                  <c:v>624.23728813559603</c:v>
                </c:pt>
                <c:pt idx="306">
                  <c:v>629.69868173258214</c:v>
                </c:pt>
                <c:pt idx="307">
                  <c:v>632.7024482109266</c:v>
                </c:pt>
                <c:pt idx="308">
                  <c:v>631.0640301318258</c:v>
                </c:pt>
                <c:pt idx="309">
                  <c:v>625.05649717514336</c:v>
                </c:pt>
                <c:pt idx="310">
                  <c:v>632.7024482109266</c:v>
                </c:pt>
                <c:pt idx="311">
                  <c:v>639.52919020715615</c:v>
                </c:pt>
                <c:pt idx="312">
                  <c:v>646.08286252354083</c:v>
                </c:pt>
                <c:pt idx="313">
                  <c:v>645.53672316384473</c:v>
                </c:pt>
                <c:pt idx="314">
                  <c:v>645.80979284368982</c:v>
                </c:pt>
                <c:pt idx="315">
                  <c:v>644.7175141242974</c:v>
                </c:pt>
                <c:pt idx="316">
                  <c:v>640.0753295668585</c:v>
                </c:pt>
                <c:pt idx="317">
                  <c:v>650.17890772128362</c:v>
                </c:pt>
                <c:pt idx="318">
                  <c:v>653.72881355932384</c:v>
                </c:pt>
                <c:pt idx="319">
                  <c:v>653.72881355932384</c:v>
                </c:pt>
                <c:pt idx="320">
                  <c:v>655.09416195856761</c:v>
                </c:pt>
                <c:pt idx="321">
                  <c:v>659.73634651600639</c:v>
                </c:pt>
                <c:pt idx="322">
                  <c:v>657.55178907721563</c:v>
                </c:pt>
                <c:pt idx="323">
                  <c:v>665.47080979284362</c:v>
                </c:pt>
                <c:pt idx="324">
                  <c:v>656.18644067796595</c:v>
                </c:pt>
                <c:pt idx="325">
                  <c:v>664.92467043314741</c:v>
                </c:pt>
                <c:pt idx="326">
                  <c:v>666.5630885122423</c:v>
                </c:pt>
                <c:pt idx="327">
                  <c:v>667.38229755178963</c:v>
                </c:pt>
                <c:pt idx="328">
                  <c:v>679.94350282486278</c:v>
                </c:pt>
                <c:pt idx="329">
                  <c:v>672.02448210922842</c:v>
                </c:pt>
                <c:pt idx="330">
                  <c:v>681.03578154425509</c:v>
                </c:pt>
                <c:pt idx="331">
                  <c:v>684.03954802259921</c:v>
                </c:pt>
                <c:pt idx="332">
                  <c:v>665.19774011299864</c:v>
                </c:pt>
                <c:pt idx="333">
                  <c:v>671.4783427495322</c:v>
                </c:pt>
                <c:pt idx="337">
                  <c:v>949.46327683615732</c:v>
                </c:pt>
                <c:pt idx="338">
                  <c:v>1038.4839924670434</c:v>
                </c:pt>
                <c:pt idx="339">
                  <c:v>1308.8229755178913</c:v>
                </c:pt>
                <c:pt idx="340">
                  <c:v>1262.1280602636577</c:v>
                </c:pt>
                <c:pt idx="341">
                  <c:v>1492.052730696799</c:v>
                </c:pt>
                <c:pt idx="342">
                  <c:v>1827.9284369114878</c:v>
                </c:pt>
                <c:pt idx="343">
                  <c:v>2360.1412429378533</c:v>
                </c:pt>
                <c:pt idx="344">
                  <c:v>2487.6647834274941</c:v>
                </c:pt>
                <c:pt idx="345">
                  <c:v>2447.2504708097936</c:v>
                </c:pt>
                <c:pt idx="346">
                  <c:v>2340.4802259886992</c:v>
                </c:pt>
                <c:pt idx="347">
                  <c:v>2343.2109227871924</c:v>
                </c:pt>
                <c:pt idx="348">
                  <c:v>2096.9020715630922</c:v>
                </c:pt>
                <c:pt idx="349">
                  <c:v>1951.6290018832428</c:v>
                </c:pt>
                <c:pt idx="350">
                  <c:v>1758.0225988700593</c:v>
                </c:pt>
                <c:pt idx="351">
                  <c:v>1984.6704331450117</c:v>
                </c:pt>
                <c:pt idx="352">
                  <c:v>2458.7193973634685</c:v>
                </c:pt>
                <c:pt idx="353">
                  <c:v>2465.8192090395492</c:v>
                </c:pt>
                <c:pt idx="354">
                  <c:v>2334.1996233521654</c:v>
                </c:pt>
                <c:pt idx="355">
                  <c:v>2190.2919020715663</c:v>
                </c:pt>
                <c:pt idx="356">
                  <c:v>1963.6440677966143</c:v>
                </c:pt>
                <c:pt idx="357">
                  <c:v>2026.9962335216576</c:v>
                </c:pt>
                <c:pt idx="358">
                  <c:v>1952.4482109227906</c:v>
                </c:pt>
                <c:pt idx="359">
                  <c:v>1735.6308851224119</c:v>
                </c:pt>
                <c:pt idx="360">
                  <c:v>1823.8323917137509</c:v>
                </c:pt>
                <c:pt idx="361">
                  <c:v>2389.3596986817361</c:v>
                </c:pt>
                <c:pt idx="362">
                  <c:v>2304.1619585687413</c:v>
                </c:pt>
                <c:pt idx="363">
                  <c:v>2271.1205273069672</c:v>
                </c:pt>
                <c:pt idx="364">
                  <c:v>2297.881355932202</c:v>
                </c:pt>
                <c:pt idx="365">
                  <c:v>2407.6553672316409</c:v>
                </c:pt>
                <c:pt idx="366">
                  <c:v>2269.4821092278726</c:v>
                </c:pt>
                <c:pt idx="367">
                  <c:v>2359.322033898306</c:v>
                </c:pt>
                <c:pt idx="368">
                  <c:v>2554.2937853107333</c:v>
                </c:pt>
                <c:pt idx="369">
                  <c:v>2356.0451977401162</c:v>
                </c:pt>
                <c:pt idx="370">
                  <c:v>2170.9039548022633</c:v>
                </c:pt>
                <c:pt idx="371">
                  <c:v>1977.5706214689308</c:v>
                </c:pt>
                <c:pt idx="372">
                  <c:v>1834.7551789077236</c:v>
                </c:pt>
                <c:pt idx="373">
                  <c:v>1916.1299435028263</c:v>
                </c:pt>
                <c:pt idx="374">
                  <c:v>2196.0263653484035</c:v>
                </c:pt>
                <c:pt idx="375">
                  <c:v>2270.8474576271224</c:v>
                </c:pt>
                <c:pt idx="376">
                  <c:v>2392.6365348399258</c:v>
                </c:pt>
                <c:pt idx="377">
                  <c:v>2593.3427495291899</c:v>
                </c:pt>
                <c:pt idx="378">
                  <c:v>2513.8794726930328</c:v>
                </c:pt>
                <c:pt idx="379">
                  <c:v>2427.0433145009438</c:v>
                </c:pt>
                <c:pt idx="380">
                  <c:v>2583.512241054616</c:v>
                </c:pt>
                <c:pt idx="381">
                  <c:v>2578.05084745763</c:v>
                </c:pt>
                <c:pt idx="382">
                  <c:v>2415.5743879472689</c:v>
                </c:pt>
                <c:pt idx="383">
                  <c:v>2392.3634651600742</c:v>
                </c:pt>
                <c:pt idx="384">
                  <c:v>2182.3728813559319</c:v>
                </c:pt>
                <c:pt idx="385">
                  <c:v>2258.0131826742036</c:v>
                </c:pt>
                <c:pt idx="386">
                  <c:v>2464.4538606402994</c:v>
                </c:pt>
                <c:pt idx="387">
                  <c:v>4235.0376647834264</c:v>
                </c:pt>
                <c:pt idx="388">
                  <c:v>2514.6986817325801</c:v>
                </c:pt>
                <c:pt idx="389">
                  <c:v>2621.1958568738232</c:v>
                </c:pt>
                <c:pt idx="390">
                  <c:v>3273.0131826742008</c:v>
                </c:pt>
                <c:pt idx="391">
                  <c:v>2496.4030131826757</c:v>
                </c:pt>
                <c:pt idx="392">
                  <c:v>2715.4048964218446</c:v>
                </c:pt>
                <c:pt idx="393">
                  <c:v>2499.6798493408651</c:v>
                </c:pt>
                <c:pt idx="394">
                  <c:v>2412.5706214689303</c:v>
                </c:pt>
                <c:pt idx="395">
                  <c:v>2430.0470809792878</c:v>
                </c:pt>
                <c:pt idx="396">
                  <c:v>2520.7062146892686</c:v>
                </c:pt>
                <c:pt idx="397">
                  <c:v>2359.322033898306</c:v>
                </c:pt>
                <c:pt idx="398">
                  <c:v>2199.576271186444</c:v>
                </c:pt>
                <c:pt idx="399">
                  <c:v>2125.3013182674217</c:v>
                </c:pt>
                <c:pt idx="400">
                  <c:v>2176.9114877589454</c:v>
                </c:pt>
                <c:pt idx="401">
                  <c:v>2088.4369114877618</c:v>
                </c:pt>
                <c:pt idx="402">
                  <c:v>2035.4613935969878</c:v>
                </c:pt>
                <c:pt idx="403">
                  <c:v>2119.2937853107333</c:v>
                </c:pt>
                <c:pt idx="404">
                  <c:v>2063.8606403013173</c:v>
                </c:pt>
                <c:pt idx="405">
                  <c:v>1999.1431261770244</c:v>
                </c:pt>
                <c:pt idx="406">
                  <c:v>2002.6930320150652</c:v>
                </c:pt>
                <c:pt idx="407">
                  <c:v>2076.4218455743908</c:v>
                </c:pt>
                <c:pt idx="408">
                  <c:v>2053.2109227871961</c:v>
                </c:pt>
                <c:pt idx="409">
                  <c:v>1912.0338983050838</c:v>
                </c:pt>
                <c:pt idx="410">
                  <c:v>1943.4369114877577</c:v>
                </c:pt>
                <c:pt idx="411">
                  <c:v>1936.883239171379</c:v>
                </c:pt>
                <c:pt idx="412">
                  <c:v>1961.7325800376682</c:v>
                </c:pt>
                <c:pt idx="413">
                  <c:v>1938.5216572504737</c:v>
                </c:pt>
                <c:pt idx="414">
                  <c:v>1923.7758945386097</c:v>
                </c:pt>
                <c:pt idx="415">
                  <c:v>1875.7156308851258</c:v>
                </c:pt>
                <c:pt idx="416">
                  <c:v>2071.5065913371009</c:v>
                </c:pt>
                <c:pt idx="417">
                  <c:v>1982.2128060263699</c:v>
                </c:pt>
                <c:pt idx="418">
                  <c:v>2020.988700564975</c:v>
                </c:pt>
                <c:pt idx="419">
                  <c:v>2121.4783427495304</c:v>
                </c:pt>
                <c:pt idx="420">
                  <c:v>2123.6629001883271</c:v>
                </c:pt>
                <c:pt idx="421">
                  <c:v>2151.5160075329604</c:v>
                </c:pt>
                <c:pt idx="422">
                  <c:v>2069.8681732580062</c:v>
                </c:pt>
                <c:pt idx="423">
                  <c:v>1973.7476459510392</c:v>
                </c:pt>
                <c:pt idx="424">
                  <c:v>2007.6082862523549</c:v>
                </c:pt>
                <c:pt idx="425">
                  <c:v>2122.2975517890773</c:v>
                </c:pt>
                <c:pt idx="426">
                  <c:v>1966.3747645951069</c:v>
                </c:pt>
                <c:pt idx="427">
                  <c:v>1892.6459510357811</c:v>
                </c:pt>
                <c:pt idx="428">
                  <c:v>1853.0508474576284</c:v>
                </c:pt>
                <c:pt idx="429">
                  <c:v>1909.5762711864415</c:v>
                </c:pt>
                <c:pt idx="430">
                  <c:v>1958.728813559324</c:v>
                </c:pt>
                <c:pt idx="431">
                  <c:v>1773.0414312617747</c:v>
                </c:pt>
                <c:pt idx="432">
                  <c:v>1626.676082862527</c:v>
                </c:pt>
                <c:pt idx="433">
                  <c:v>1609.19962335217</c:v>
                </c:pt>
                <c:pt idx="434">
                  <c:v>1624.7645951035811</c:v>
                </c:pt>
                <c:pt idx="435">
                  <c:v>1626.676082862527</c:v>
                </c:pt>
                <c:pt idx="436">
                  <c:v>1625.8568738229794</c:v>
                </c:pt>
                <c:pt idx="437">
                  <c:v>1610.5649717514134</c:v>
                </c:pt>
                <c:pt idx="438">
                  <c:v>1613.2956685499064</c:v>
                </c:pt>
                <c:pt idx="439">
                  <c:v>1584.3502824858747</c:v>
                </c:pt>
                <c:pt idx="440">
                  <c:v>1596.6384180790967</c:v>
                </c:pt>
                <c:pt idx="441">
                  <c:v>1606.195856873826</c:v>
                </c:pt>
                <c:pt idx="442">
                  <c:v>1597.7306967984948</c:v>
                </c:pt>
                <c:pt idx="443">
                  <c:v>1604.0112994350284</c:v>
                </c:pt>
                <c:pt idx="444">
                  <c:v>1620.1224105461424</c:v>
                </c:pt>
                <c:pt idx="445">
                  <c:v>1675.8286252354089</c:v>
                </c:pt>
                <c:pt idx="446">
                  <c:v>1714.8775894538599</c:v>
                </c:pt>
                <c:pt idx="447">
                  <c:v>1767.306967984937</c:v>
                </c:pt>
                <c:pt idx="448">
                  <c:v>2551.2900188323947</c:v>
                </c:pt>
                <c:pt idx="449">
                  <c:v>3727.1280602636534</c:v>
                </c:pt>
                <c:pt idx="462">
                  <c:v>1316.7419962335257</c:v>
                </c:pt>
                <c:pt idx="463">
                  <c:v>1552.1280602636534</c:v>
                </c:pt>
                <c:pt idx="464">
                  <c:v>1373.8135593220363</c:v>
                </c:pt>
                <c:pt idx="465">
                  <c:v>1401.6666666666692</c:v>
                </c:pt>
                <c:pt idx="466">
                  <c:v>1430.3389830508499</c:v>
                </c:pt>
                <c:pt idx="467">
                  <c:v>1454.3691148775918</c:v>
                </c:pt>
                <c:pt idx="468">
                  <c:v>1516.9020715630882</c:v>
                </c:pt>
                <c:pt idx="469">
                  <c:v>1544.4821092278705</c:v>
                </c:pt>
                <c:pt idx="470">
                  <c:v>1583.5310734463274</c:v>
                </c:pt>
                <c:pt idx="471">
                  <c:v>1666.5442561205309</c:v>
                </c:pt>
                <c:pt idx="472">
                  <c:v>1808.5404896421846</c:v>
                </c:pt>
                <c:pt idx="473">
                  <c:v>1877.3540489642207</c:v>
                </c:pt>
                <c:pt idx="474">
                  <c:v>1994.2278719397405</c:v>
                </c:pt>
                <c:pt idx="475">
                  <c:v>2178.8229755178918</c:v>
                </c:pt>
                <c:pt idx="476">
                  <c:v>2348.6723163841848</c:v>
                </c:pt>
                <c:pt idx="477">
                  <c:v>2215.9604519774025</c:v>
                </c:pt>
                <c:pt idx="478">
                  <c:v>1949.9905838041425</c:v>
                </c:pt>
                <c:pt idx="479">
                  <c:v>1911.2146892655369</c:v>
                </c:pt>
                <c:pt idx="480">
                  <c:v>1858.5122410546144</c:v>
                </c:pt>
                <c:pt idx="481">
                  <c:v>1691.3935969868203</c:v>
                </c:pt>
                <c:pt idx="482">
                  <c:v>1497.2410546139404</c:v>
                </c:pt>
                <c:pt idx="483">
                  <c:v>1401.120527306967</c:v>
                </c:pt>
                <c:pt idx="484">
                  <c:v>1400.0282485875746</c:v>
                </c:pt>
                <c:pt idx="485">
                  <c:v>1403.0320150659127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7-4742-9911-69384E5323AF}"/>
            </c:ext>
          </c:extLst>
        </c:ser>
        <c:ser>
          <c:idx val="2"/>
          <c:order val="1"/>
          <c:tx>
            <c:strRef>
              <c:f>'020C'!$AF$11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'020C'!$AF$14:$AF$817</c:f>
              <c:numCache>
                <c:formatCode>0</c:formatCode>
                <c:ptCount val="804"/>
                <c:pt idx="0">
                  <c:v>158.53926230242004</c:v>
                </c:pt>
                <c:pt idx="1">
                  <c:v>201.65835221445337</c:v>
                </c:pt>
                <c:pt idx="2">
                  <c:v>358.0834538217228</c:v>
                </c:pt>
                <c:pt idx="3">
                  <c:v>308.61193808973496</c:v>
                </c:pt>
                <c:pt idx="4">
                  <c:v>266.00299208980965</c:v>
                </c:pt>
                <c:pt idx="5">
                  <c:v>228.41457658452813</c:v>
                </c:pt>
                <c:pt idx="6">
                  <c:v>226.31019590374785</c:v>
                </c:pt>
                <c:pt idx="7">
                  <c:v>253.42993348436698</c:v>
                </c:pt>
                <c:pt idx="8">
                  <c:v>240.91527744308337</c:v>
                </c:pt>
                <c:pt idx="9">
                  <c:v>223.91340355027992</c:v>
                </c:pt>
                <c:pt idx="10">
                  <c:v>210.23331837693527</c:v>
                </c:pt>
                <c:pt idx="11">
                  <c:v>190.75498055249233</c:v>
                </c:pt>
                <c:pt idx="12">
                  <c:v>192.02439061527957</c:v>
                </c:pt>
                <c:pt idx="13">
                  <c:v>215.93269782971794</c:v>
                </c:pt>
                <c:pt idx="14">
                  <c:v>184.67410972415854</c:v>
                </c:pt>
                <c:pt idx="15">
                  <c:v>375.21559292168166</c:v>
                </c:pt>
                <c:pt idx="16">
                  <c:v>277.78296496093049</c:v>
                </c:pt>
                <c:pt idx="17">
                  <c:v>405.96910824894906</c:v>
                </c:pt>
                <c:pt idx="18">
                  <c:v>303.82680783562171</c:v>
                </c:pt>
                <c:pt idx="19">
                  <c:v>229.58488227400818</c:v>
                </c:pt>
                <c:pt idx="20">
                  <c:v>270.91799455358313</c:v>
                </c:pt>
                <c:pt idx="21">
                  <c:v>1216.6259901219141</c:v>
                </c:pt>
                <c:pt idx="22">
                  <c:v>319.47823792731697</c:v>
                </c:pt>
                <c:pt idx="23">
                  <c:v>234.63189162147847</c:v>
                </c:pt>
                <c:pt idx="24">
                  <c:v>189.1131269952516</c:v>
                </c:pt>
                <c:pt idx="25">
                  <c:v>204.69066950305239</c:v>
                </c:pt>
                <c:pt idx="26">
                  <c:v>231.02459272765631</c:v>
                </c:pt>
                <c:pt idx="27">
                  <c:v>201.3971437659242</c:v>
                </c:pt>
                <c:pt idx="28">
                  <c:v>193.93132743661195</c:v>
                </c:pt>
                <c:pt idx="29">
                  <c:v>203.20735176201811</c:v>
                </c:pt>
                <c:pt idx="30">
                  <c:v>212.46372938041984</c:v>
                </c:pt>
                <c:pt idx="31">
                  <c:v>197.7349277333457</c:v>
                </c:pt>
                <c:pt idx="32">
                  <c:v>206.29678643387129</c:v>
                </c:pt>
                <c:pt idx="33">
                  <c:v>209.77051200840239</c:v>
                </c:pt>
                <c:pt idx="34">
                  <c:v>243.35932835121446</c:v>
                </c:pt>
                <c:pt idx="35">
                  <c:v>278.24357888637741</c:v>
                </c:pt>
                <c:pt idx="36">
                  <c:v>2469.4786652141302</c:v>
                </c:pt>
                <c:pt idx="37">
                  <c:v>242.42668487253763</c:v>
                </c:pt>
                <c:pt idx="38">
                  <c:v>222.57911919578314</c:v>
                </c:pt>
                <c:pt idx="39">
                  <c:v>188.89896117982784</c:v>
                </c:pt>
                <c:pt idx="40">
                  <c:v>190.99289522079519</c:v>
                </c:pt>
                <c:pt idx="41">
                  <c:v>216.3722894069364</c:v>
                </c:pt>
                <c:pt idx="42">
                  <c:v>259.39489715950805</c:v>
                </c:pt>
                <c:pt idx="43">
                  <c:v>235.16933136296595</c:v>
                </c:pt>
                <c:pt idx="44">
                  <c:v>175.34358839436749</c:v>
                </c:pt>
                <c:pt idx="45">
                  <c:v>171.10191104132858</c:v>
                </c:pt>
                <c:pt idx="46">
                  <c:v>164.75009213073082</c:v>
                </c:pt>
                <c:pt idx="47">
                  <c:v>200.57153320262137</c:v>
                </c:pt>
                <c:pt idx="48">
                  <c:v>193.08491606366275</c:v>
                </c:pt>
                <c:pt idx="49">
                  <c:v>187.43340006521817</c:v>
                </c:pt>
                <c:pt idx="50">
                  <c:v>214.69065111381516</c:v>
                </c:pt>
                <c:pt idx="51">
                  <c:v>190.1461350756588</c:v>
                </c:pt>
                <c:pt idx="52">
                  <c:v>178.59756258029589</c:v>
                </c:pt>
                <c:pt idx="53">
                  <c:v>180.5470450563663</c:v>
                </c:pt>
                <c:pt idx="54">
                  <c:v>190.88044836583208</c:v>
                </c:pt>
                <c:pt idx="55">
                  <c:v>189.95940562961724</c:v>
                </c:pt>
                <c:pt idx="56">
                  <c:v>200.35764794285248</c:v>
                </c:pt>
                <c:pt idx="57">
                  <c:v>207.34730727105045</c:v>
                </c:pt>
                <c:pt idx="58">
                  <c:v>215.94036683653189</c:v>
                </c:pt>
                <c:pt idx="59">
                  <c:v>216.25120141157313</c:v>
                </c:pt>
                <c:pt idx="60">
                  <c:v>218.43758464378621</c:v>
                </c:pt>
                <c:pt idx="61">
                  <c:v>219.65499233294389</c:v>
                </c:pt>
                <c:pt idx="62">
                  <c:v>222.16263401204074</c:v>
                </c:pt>
                <c:pt idx="63">
                  <c:v>240.17388438003985</c:v>
                </c:pt>
                <c:pt idx="64">
                  <c:v>240.19466172267397</c:v>
                </c:pt>
                <c:pt idx="65">
                  <c:v>232.41683289914559</c:v>
                </c:pt>
                <c:pt idx="66">
                  <c:v>233.96589944001008</c:v>
                </c:pt>
                <c:pt idx="67">
                  <c:v>233.27655725752629</c:v>
                </c:pt>
                <c:pt idx="68">
                  <c:v>234.05310184434089</c:v>
                </c:pt>
                <c:pt idx="69">
                  <c:v>228.45647951763337</c:v>
                </c:pt>
                <c:pt idx="70">
                  <c:v>225.41952436115781</c:v>
                </c:pt>
                <c:pt idx="71">
                  <c:v>225.93201272761615</c:v>
                </c:pt>
                <c:pt idx="72">
                  <c:v>215.23050256505186</c:v>
                </c:pt>
                <c:pt idx="73">
                  <c:v>213.28097350446353</c:v>
                </c:pt>
                <c:pt idx="74">
                  <c:v>214.55962951992552</c:v>
                </c:pt>
                <c:pt idx="75">
                  <c:v>213.00416173997604</c:v>
                </c:pt>
                <c:pt idx="76">
                  <c:v>211.84275524067246</c:v>
                </c:pt>
                <c:pt idx="77">
                  <c:v>211.1170116413075</c:v>
                </c:pt>
                <c:pt idx="78">
                  <c:v>212.29397181381444</c:v>
                </c:pt>
                <c:pt idx="79">
                  <c:v>212.2667932321024</c:v>
                </c:pt>
                <c:pt idx="80">
                  <c:v>207.81999943022115</c:v>
                </c:pt>
                <c:pt idx="81">
                  <c:v>208.35848880873752</c:v>
                </c:pt>
                <c:pt idx="82">
                  <c:v>212.4308211029529</c:v>
                </c:pt>
                <c:pt idx="83">
                  <c:v>209.32626331512677</c:v>
                </c:pt>
                <c:pt idx="84">
                  <c:v>207.27908451135312</c:v>
                </c:pt>
                <c:pt idx="85">
                  <c:v>222.13899873683394</c:v>
                </c:pt>
                <c:pt idx="86">
                  <c:v>216.29276669437738</c:v>
                </c:pt>
                <c:pt idx="87">
                  <c:v>219.25051777800559</c:v>
                </c:pt>
                <c:pt idx="88">
                  <c:v>216.61282410458762</c:v>
                </c:pt>
                <c:pt idx="89">
                  <c:v>215.59182307039694</c:v>
                </c:pt>
                <c:pt idx="90">
                  <c:v>219.04763948291006</c:v>
                </c:pt>
                <c:pt idx="91">
                  <c:v>219.61212987347716</c:v>
                </c:pt>
                <c:pt idx="92">
                  <c:v>223.63766034598831</c:v>
                </c:pt>
                <c:pt idx="93">
                  <c:v>218.95281133581597</c:v>
                </c:pt>
                <c:pt idx="94">
                  <c:v>222.49067688426544</c:v>
                </c:pt>
                <c:pt idx="95">
                  <c:v>224.54185485378449</c:v>
                </c:pt>
                <c:pt idx="96">
                  <c:v>214.3748114369717</c:v>
                </c:pt>
                <c:pt idx="97">
                  <c:v>221.25006631212187</c:v>
                </c:pt>
                <c:pt idx="98">
                  <c:v>226.47858143621002</c:v>
                </c:pt>
                <c:pt idx="99">
                  <c:v>226.65710274568482</c:v>
                </c:pt>
                <c:pt idx="100">
                  <c:v>231.84806235025695</c:v>
                </c:pt>
                <c:pt idx="101">
                  <c:v>243.7334473152207</c:v>
                </c:pt>
                <c:pt idx="102">
                  <c:v>244.81044953926545</c:v>
                </c:pt>
                <c:pt idx="103">
                  <c:v>207.53289172653072</c:v>
                </c:pt>
                <c:pt idx="104">
                  <c:v>179.27657143853295</c:v>
                </c:pt>
                <c:pt idx="105">
                  <c:v>171.79515415246505</c:v>
                </c:pt>
                <c:pt idx="106">
                  <c:v>172.5728528419144</c:v>
                </c:pt>
                <c:pt idx="107">
                  <c:v>169.96636038296595</c:v>
                </c:pt>
                <c:pt idx="108">
                  <c:v>180.9047247171552</c:v>
                </c:pt>
                <c:pt idx="109">
                  <c:v>195.39773277668996</c:v>
                </c:pt>
                <c:pt idx="110">
                  <c:v>184.37091806747222</c:v>
                </c:pt>
                <c:pt idx="111">
                  <c:v>184.68175264251337</c:v>
                </c:pt>
                <c:pt idx="112">
                  <c:v>248.49370955210142</c:v>
                </c:pt>
                <c:pt idx="113">
                  <c:v>256.83369709390803</c:v>
                </c:pt>
                <c:pt idx="114">
                  <c:v>209.89238486266197</c:v>
                </c:pt>
                <c:pt idx="115">
                  <c:v>201.15598090090839</c:v>
                </c:pt>
                <c:pt idx="116">
                  <c:v>200.93350283282555</c:v>
                </c:pt>
                <c:pt idx="117">
                  <c:v>181.40014296708461</c:v>
                </c:pt>
                <c:pt idx="118">
                  <c:v>194.40327972937098</c:v>
                </c:pt>
                <c:pt idx="119">
                  <c:v>207.94146702927441</c:v>
                </c:pt>
                <c:pt idx="120">
                  <c:v>198.60791565273612</c:v>
                </c:pt>
                <c:pt idx="121">
                  <c:v>215.44709086245197</c:v>
                </c:pt>
                <c:pt idx="122">
                  <c:v>198.95223653002503</c:v>
                </c:pt>
                <c:pt idx="123">
                  <c:v>196.03344020520541</c:v>
                </c:pt>
                <c:pt idx="124">
                  <c:v>202.3906913232976</c:v>
                </c:pt>
                <c:pt idx="125">
                  <c:v>211.15160353926709</c:v>
                </c:pt>
                <c:pt idx="126">
                  <c:v>204.11364963151561</c:v>
                </c:pt>
                <c:pt idx="127">
                  <c:v>207.08150939879835</c:v>
                </c:pt>
                <c:pt idx="128">
                  <c:v>199.26063313216662</c:v>
                </c:pt>
                <c:pt idx="129">
                  <c:v>198.38899214410142</c:v>
                </c:pt>
                <c:pt idx="130">
                  <c:v>200.39307657074025</c:v>
                </c:pt>
                <c:pt idx="131">
                  <c:v>204.66677093519698</c:v>
                </c:pt>
                <c:pt idx="132">
                  <c:v>205.04896252018978</c:v>
                </c:pt>
                <c:pt idx="133">
                  <c:v>211.83032203075555</c:v>
                </c:pt>
                <c:pt idx="134">
                  <c:v>215.48750051350285</c:v>
                </c:pt>
                <c:pt idx="135">
                  <c:v>216.73466359331934</c:v>
                </c:pt>
                <c:pt idx="136">
                  <c:v>218.2042812741995</c:v>
                </c:pt>
                <c:pt idx="137">
                  <c:v>222.38957219765925</c:v>
                </c:pt>
                <c:pt idx="138">
                  <c:v>225.21644270796381</c:v>
                </c:pt>
                <c:pt idx="139">
                  <c:v>224.40720414883756</c:v>
                </c:pt>
                <c:pt idx="140">
                  <c:v>226.74294742717609</c:v>
                </c:pt>
                <c:pt idx="141">
                  <c:v>228.04211253111569</c:v>
                </c:pt>
                <c:pt idx="142">
                  <c:v>233.20677940244695</c:v>
                </c:pt>
                <c:pt idx="143">
                  <c:v>238.19059329201457</c:v>
                </c:pt>
                <c:pt idx="144">
                  <c:v>231.22544221802528</c:v>
                </c:pt>
                <c:pt idx="145">
                  <c:v>226.49869986738443</c:v>
                </c:pt>
                <c:pt idx="146">
                  <c:v>230.69669940093689</c:v>
                </c:pt>
                <c:pt idx="147">
                  <c:v>257.06962396886723</c:v>
                </c:pt>
                <c:pt idx="148">
                  <c:v>361.20038508410738</c:v>
                </c:pt>
                <c:pt idx="149">
                  <c:v>230.18674475408048</c:v>
                </c:pt>
                <c:pt idx="150">
                  <c:v>229.76752137582335</c:v>
                </c:pt>
                <c:pt idx="151">
                  <c:v>225.74685245052365</c:v>
                </c:pt>
                <c:pt idx="152">
                  <c:v>229.53923619597217</c:v>
                </c:pt>
                <c:pt idx="153">
                  <c:v>215.30994570158637</c:v>
                </c:pt>
                <c:pt idx="154">
                  <c:v>230.48158035058654</c:v>
                </c:pt>
                <c:pt idx="155">
                  <c:v>249.06225305741489</c:v>
                </c:pt>
                <c:pt idx="156">
                  <c:v>257.61111107715124</c:v>
                </c:pt>
                <c:pt idx="157">
                  <c:v>255.4024342774425</c:v>
                </c:pt>
                <c:pt idx="158">
                  <c:v>248.40434409448352</c:v>
                </c:pt>
                <c:pt idx="159">
                  <c:v>249.42385237082507</c:v>
                </c:pt>
                <c:pt idx="160">
                  <c:v>257.59944991956883</c:v>
                </c:pt>
                <c:pt idx="161">
                  <c:v>239.71555775137543</c:v>
                </c:pt>
                <c:pt idx="162">
                  <c:v>233.16006856526678</c:v>
                </c:pt>
                <c:pt idx="163">
                  <c:v>237.34940558849632</c:v>
                </c:pt>
                <c:pt idx="164">
                  <c:v>252.90643900782658</c:v>
                </c:pt>
                <c:pt idx="165">
                  <c:v>243.3486951357246</c:v>
                </c:pt>
                <c:pt idx="166">
                  <c:v>250.20979557697149</c:v>
                </c:pt>
                <c:pt idx="167">
                  <c:v>235.06353156363878</c:v>
                </c:pt>
                <c:pt idx="168">
                  <c:v>224.04162533565679</c:v>
                </c:pt>
                <c:pt idx="169">
                  <c:v>217.31048337018896</c:v>
                </c:pt>
                <c:pt idx="170">
                  <c:v>230.91222720166621</c:v>
                </c:pt>
                <c:pt idx="171">
                  <c:v>238.73536508904962</c:v>
                </c:pt>
                <c:pt idx="172">
                  <c:v>239.30591806350148</c:v>
                </c:pt>
                <c:pt idx="173">
                  <c:v>241.59485952013577</c:v>
                </c:pt>
                <c:pt idx="174">
                  <c:v>258.08157506850557</c:v>
                </c:pt>
                <c:pt idx="175">
                  <c:v>259.79040206031158</c:v>
                </c:pt>
                <c:pt idx="176">
                  <c:v>269.79590054715777</c:v>
                </c:pt>
                <c:pt idx="177">
                  <c:v>275.86655674074728</c:v>
                </c:pt>
                <c:pt idx="178">
                  <c:v>286.68262249390517</c:v>
                </c:pt>
                <c:pt idx="179">
                  <c:v>285.45476746589276</c:v>
                </c:pt>
                <c:pt idx="180">
                  <c:v>278.93192531806432</c:v>
                </c:pt>
                <c:pt idx="181">
                  <c:v>284.79371103372421</c:v>
                </c:pt>
                <c:pt idx="182">
                  <c:v>307.52503425912272</c:v>
                </c:pt>
                <c:pt idx="183">
                  <c:v>308.7892437699918</c:v>
                </c:pt>
                <c:pt idx="184">
                  <c:v>305.41253756226297</c:v>
                </c:pt>
                <c:pt idx="185">
                  <c:v>315.54833283056757</c:v>
                </c:pt>
                <c:pt idx="186">
                  <c:v>315.42870470808174</c:v>
                </c:pt>
                <c:pt idx="187">
                  <c:v>314.82776596659488</c:v>
                </c:pt>
                <c:pt idx="188">
                  <c:v>326.88591171378295</c:v>
                </c:pt>
                <c:pt idx="189">
                  <c:v>352.80901859835052</c:v>
                </c:pt>
                <c:pt idx="190">
                  <c:v>335.50207030824981</c:v>
                </c:pt>
                <c:pt idx="191">
                  <c:v>320.27463267200773</c:v>
                </c:pt>
                <c:pt idx="192">
                  <c:v>319.63960071891643</c:v>
                </c:pt>
                <c:pt idx="193">
                  <c:v>328.46436118764285</c:v>
                </c:pt>
                <c:pt idx="194">
                  <c:v>344.68846633945975</c:v>
                </c:pt>
                <c:pt idx="195">
                  <c:v>346.86560326949149</c:v>
                </c:pt>
                <c:pt idx="196">
                  <c:v>358.1460268602109</c:v>
                </c:pt>
                <c:pt idx="197">
                  <c:v>374.20372553486436</c:v>
                </c:pt>
                <c:pt idx="198">
                  <c:v>327.68422697191136</c:v>
                </c:pt>
                <c:pt idx="199">
                  <c:v>306.25464530987131</c:v>
                </c:pt>
                <c:pt idx="200">
                  <c:v>317.87423615998568</c:v>
                </c:pt>
                <c:pt idx="201">
                  <c:v>314.35192428473232</c:v>
                </c:pt>
                <c:pt idx="202">
                  <c:v>327.16294527895866</c:v>
                </c:pt>
                <c:pt idx="203">
                  <c:v>317.79673303353036</c:v>
                </c:pt>
                <c:pt idx="204">
                  <c:v>337.01212215574839</c:v>
                </c:pt>
                <c:pt idx="205">
                  <c:v>342.64625306793312</c:v>
                </c:pt>
                <c:pt idx="206">
                  <c:v>341.55360330262209</c:v>
                </c:pt>
                <c:pt idx="207">
                  <c:v>334.97991323331257</c:v>
                </c:pt>
                <c:pt idx="208">
                  <c:v>338.26123096910123</c:v>
                </c:pt>
                <c:pt idx="209">
                  <c:v>353.53970251536748</c:v>
                </c:pt>
                <c:pt idx="210">
                  <c:v>364.88917456124801</c:v>
                </c:pt>
                <c:pt idx="211">
                  <c:v>364.79179307221904</c:v>
                </c:pt>
                <c:pt idx="212">
                  <c:v>363.46773412483208</c:v>
                </c:pt>
                <c:pt idx="213">
                  <c:v>355.32444495916826</c:v>
                </c:pt>
                <c:pt idx="214">
                  <c:v>362.23465507787523</c:v>
                </c:pt>
                <c:pt idx="215">
                  <c:v>362.58449099624289</c:v>
                </c:pt>
                <c:pt idx="216">
                  <c:v>364.70471742091598</c:v>
                </c:pt>
                <c:pt idx="217">
                  <c:v>352.96344501612077</c:v>
                </c:pt>
                <c:pt idx="218">
                  <c:v>350.37053668030649</c:v>
                </c:pt>
                <c:pt idx="219">
                  <c:v>337.29165815308431</c:v>
                </c:pt>
                <c:pt idx="220">
                  <c:v>341.80109917104892</c:v>
                </c:pt>
                <c:pt idx="221">
                  <c:v>344.07617756543499</c:v>
                </c:pt>
                <c:pt idx="222">
                  <c:v>341.35037217218843</c:v>
                </c:pt>
                <c:pt idx="223">
                  <c:v>347.68335982320934</c:v>
                </c:pt>
                <c:pt idx="224">
                  <c:v>351.14062205952587</c:v>
                </c:pt>
                <c:pt idx="225">
                  <c:v>353.81900803673904</c:v>
                </c:pt>
                <c:pt idx="226">
                  <c:v>363.47783050699536</c:v>
                </c:pt>
                <c:pt idx="227">
                  <c:v>369.19950247871816</c:v>
                </c:pt>
                <c:pt idx="228">
                  <c:v>366.58000933898029</c:v>
                </c:pt>
                <c:pt idx="229">
                  <c:v>378.06584075019697</c:v>
                </c:pt>
                <c:pt idx="230">
                  <c:v>384.15268099337283</c:v>
                </c:pt>
                <c:pt idx="231">
                  <c:v>384.73652602026209</c:v>
                </c:pt>
                <c:pt idx="232">
                  <c:v>387.65238341390813</c:v>
                </c:pt>
                <c:pt idx="233">
                  <c:v>394.58339434226133</c:v>
                </c:pt>
                <c:pt idx="234">
                  <c:v>402.32737474131534</c:v>
                </c:pt>
                <c:pt idx="235">
                  <c:v>403.28621813371143</c:v>
                </c:pt>
                <c:pt idx="236">
                  <c:v>406.88099383799863</c:v>
                </c:pt>
                <c:pt idx="237">
                  <c:v>419.35486370742427</c:v>
                </c:pt>
                <c:pt idx="238">
                  <c:v>433.26920312594848</c:v>
                </c:pt>
                <c:pt idx="239">
                  <c:v>431.11137389819987</c:v>
                </c:pt>
                <c:pt idx="240">
                  <c:v>431.93212003075269</c:v>
                </c:pt>
                <c:pt idx="241">
                  <c:v>438.8423301494596</c:v>
                </c:pt>
                <c:pt idx="242">
                  <c:v>439.02691369329114</c:v>
                </c:pt>
                <c:pt idx="243">
                  <c:v>439.92450875938289</c:v>
                </c:pt>
                <c:pt idx="244">
                  <c:v>453.40376906983386</c:v>
                </c:pt>
                <c:pt idx="245">
                  <c:v>432.00048014102754</c:v>
                </c:pt>
                <c:pt idx="246">
                  <c:v>439.19843928687203</c:v>
                </c:pt>
                <c:pt idx="247">
                  <c:v>442.13278928488785</c:v>
                </c:pt>
                <c:pt idx="248">
                  <c:v>452.8316522374617</c:v>
                </c:pt>
                <c:pt idx="249">
                  <c:v>441.30937212581154</c:v>
                </c:pt>
                <c:pt idx="250">
                  <c:v>422.78933050047954</c:v>
                </c:pt>
                <c:pt idx="251">
                  <c:v>415.47981161516992</c:v>
                </c:pt>
                <c:pt idx="252">
                  <c:v>420.32091148483431</c:v>
                </c:pt>
                <c:pt idx="253">
                  <c:v>411.44843987891323</c:v>
                </c:pt>
                <c:pt idx="254">
                  <c:v>409.14154267573622</c:v>
                </c:pt>
                <c:pt idx="255">
                  <c:v>409.26141558535926</c:v>
                </c:pt>
                <c:pt idx="256">
                  <c:v>410.12780943698135</c:v>
                </c:pt>
                <c:pt idx="257">
                  <c:v>424.2183854267231</c:v>
                </c:pt>
                <c:pt idx="258">
                  <c:v>421.9906453623546</c:v>
                </c:pt>
                <c:pt idx="259">
                  <c:v>424.33158849359086</c:v>
                </c:pt>
                <c:pt idx="260">
                  <c:v>427.23589137977916</c:v>
                </c:pt>
                <c:pt idx="261">
                  <c:v>438.08960630205866</c:v>
                </c:pt>
                <c:pt idx="262">
                  <c:v>441.50642102171736</c:v>
                </c:pt>
                <c:pt idx="263">
                  <c:v>439.24978794815587</c:v>
                </c:pt>
                <c:pt idx="264">
                  <c:v>440.7818077084612</c:v>
                </c:pt>
                <c:pt idx="265">
                  <c:v>446.09092579516846</c:v>
                </c:pt>
                <c:pt idx="266">
                  <c:v>451.15563436853108</c:v>
                </c:pt>
                <c:pt idx="267">
                  <c:v>457.04429660929009</c:v>
                </c:pt>
                <c:pt idx="268">
                  <c:v>451.33066955356156</c:v>
                </c:pt>
                <c:pt idx="269">
                  <c:v>461.39106171214485</c:v>
                </c:pt>
                <c:pt idx="270">
                  <c:v>457.20571260171795</c:v>
                </c:pt>
                <c:pt idx="271">
                  <c:v>448.22489912661251</c:v>
                </c:pt>
                <c:pt idx="272">
                  <c:v>453.09055418452425</c:v>
                </c:pt>
                <c:pt idx="273">
                  <c:v>454.79562679773647</c:v>
                </c:pt>
                <c:pt idx="274">
                  <c:v>442.88303978404144</c:v>
                </c:pt>
                <c:pt idx="275">
                  <c:v>446.79011970372073</c:v>
                </c:pt>
                <c:pt idx="276">
                  <c:v>459.71323694573249</c:v>
                </c:pt>
                <c:pt idx="277">
                  <c:v>471.20627156237248</c:v>
                </c:pt>
                <c:pt idx="278">
                  <c:v>458.08954579445867</c:v>
                </c:pt>
                <c:pt idx="279">
                  <c:v>457.51808385403734</c:v>
                </c:pt>
                <c:pt idx="280">
                  <c:v>467.32742047304652</c:v>
                </c:pt>
                <c:pt idx="281">
                  <c:v>468.10396505986131</c:v>
                </c:pt>
                <c:pt idx="282">
                  <c:v>459.15781510713668</c:v>
                </c:pt>
                <c:pt idx="283">
                  <c:v>461.07609601922411</c:v>
                </c:pt>
                <c:pt idx="284">
                  <c:v>464.08526533510985</c:v>
                </c:pt>
                <c:pt idx="285">
                  <c:v>467.11177315272374</c:v>
                </c:pt>
                <c:pt idx="286">
                  <c:v>467.83285340751104</c:v>
                </c:pt>
                <c:pt idx="287">
                  <c:v>468.57184247480251</c:v>
                </c:pt>
                <c:pt idx="288">
                  <c:v>464.16491239771398</c:v>
                </c:pt>
                <c:pt idx="289">
                  <c:v>465.14657308385699</c:v>
                </c:pt>
                <c:pt idx="290">
                  <c:v>468.17018890433576</c:v>
                </c:pt>
                <c:pt idx="291">
                  <c:v>471.04819905729022</c:v>
                </c:pt>
                <c:pt idx="292">
                  <c:v>477.82811239453144</c:v>
                </c:pt>
                <c:pt idx="293">
                  <c:v>491.88141145435804</c:v>
                </c:pt>
                <c:pt idx="294">
                  <c:v>501.56998931526613</c:v>
                </c:pt>
                <c:pt idx="295">
                  <c:v>508.54404803623629</c:v>
                </c:pt>
                <c:pt idx="296">
                  <c:v>495.97218941891163</c:v>
                </c:pt>
                <c:pt idx="297">
                  <c:v>1148.2654806921068</c:v>
                </c:pt>
                <c:pt idx="298">
                  <c:v>967.97843589568754</c:v>
                </c:pt>
                <c:pt idx="299">
                  <c:v>499.00743414263877</c:v>
                </c:pt>
                <c:pt idx="300">
                  <c:v>423.51548949091057</c:v>
                </c:pt>
                <c:pt idx="301">
                  <c:v>416.28048542022657</c:v>
                </c:pt>
                <c:pt idx="302">
                  <c:v>429.38125914363673</c:v>
                </c:pt>
                <c:pt idx="303">
                  <c:v>438.51252705140917</c:v>
                </c:pt>
                <c:pt idx="304">
                  <c:v>444.70566711554557</c:v>
                </c:pt>
                <c:pt idx="305">
                  <c:v>450.98085631563293</c:v>
                </c:pt>
                <c:pt idx="306">
                  <c:v>458.5971274271331</c:v>
                </c:pt>
                <c:pt idx="307">
                  <c:v>462.87485510930532</c:v>
                </c:pt>
                <c:pt idx="308">
                  <c:v>461.53518312213561</c:v>
                </c:pt>
                <c:pt idx="309">
                  <c:v>454.55095635094591</c:v>
                </c:pt>
                <c:pt idx="310">
                  <c:v>463.9416640685285</c:v>
                </c:pt>
                <c:pt idx="311">
                  <c:v>471.84337600188957</c:v>
                </c:pt>
                <c:pt idx="312">
                  <c:v>478.86740783033429</c:v>
                </c:pt>
                <c:pt idx="313">
                  <c:v>477.43991619404022</c:v>
                </c:pt>
                <c:pt idx="314">
                  <c:v>475.29653451944006</c:v>
                </c:pt>
                <c:pt idx="315">
                  <c:v>472.15008409018708</c:v>
                </c:pt>
                <c:pt idx="316">
                  <c:v>466.68894631481589</c:v>
                </c:pt>
                <c:pt idx="317">
                  <c:v>477.09370698374715</c:v>
                </c:pt>
                <c:pt idx="318">
                  <c:v>480.91670885083442</c:v>
                </c:pt>
                <c:pt idx="319">
                  <c:v>480.09013248900783</c:v>
                </c:pt>
                <c:pt idx="320">
                  <c:v>480.79184532541171</c:v>
                </c:pt>
                <c:pt idx="321">
                  <c:v>485.43706296539517</c:v>
                </c:pt>
                <c:pt idx="322">
                  <c:v>480.69356660391941</c:v>
                </c:pt>
                <c:pt idx="323">
                  <c:v>489.11588257030462</c:v>
                </c:pt>
                <c:pt idx="324">
                  <c:v>478.06334613765699</c:v>
                </c:pt>
                <c:pt idx="325">
                  <c:v>488.27106942572425</c:v>
                </c:pt>
                <c:pt idx="326">
                  <c:v>489.30444111383491</c:v>
                </c:pt>
                <c:pt idx="327">
                  <c:v>489.41563908059447</c:v>
                </c:pt>
                <c:pt idx="328">
                  <c:v>504.39139115040729</c:v>
                </c:pt>
                <c:pt idx="329">
                  <c:v>494.83594270152025</c:v>
                </c:pt>
                <c:pt idx="330">
                  <c:v>505.14131573276597</c:v>
                </c:pt>
                <c:pt idx="331">
                  <c:v>508.01498876380913</c:v>
                </c:pt>
                <c:pt idx="332">
                  <c:v>483.08190406763629</c:v>
                </c:pt>
                <c:pt idx="333">
                  <c:v>486.95056713488202</c:v>
                </c:pt>
                <c:pt idx="337">
                  <c:v>753.74314420613098</c:v>
                </c:pt>
                <c:pt idx="338">
                  <c:v>859.16528063188355</c:v>
                </c:pt>
                <c:pt idx="339">
                  <c:v>1168.2722509207422</c:v>
                </c:pt>
                <c:pt idx="340">
                  <c:v>1102.1048751165833</c:v>
                </c:pt>
                <c:pt idx="341">
                  <c:v>1367.1237298706692</c:v>
                </c:pt>
                <c:pt idx="342">
                  <c:v>1759.5157680784835</c:v>
                </c:pt>
                <c:pt idx="343">
                  <c:v>2393.8078544560753</c:v>
                </c:pt>
                <c:pt idx="344">
                  <c:v>2546.3891043554759</c:v>
                </c:pt>
                <c:pt idx="345">
                  <c:v>2507.4858464466797</c:v>
                </c:pt>
                <c:pt idx="346">
                  <c:v>2381.1148199855043</c:v>
                </c:pt>
                <c:pt idx="347">
                  <c:v>2384.8112791002131</c:v>
                </c:pt>
                <c:pt idx="348">
                  <c:v>2095.0624168467102</c:v>
                </c:pt>
                <c:pt idx="349">
                  <c:v>1921.9898947241068</c:v>
                </c:pt>
                <c:pt idx="350">
                  <c:v>1693.0322655568414</c:v>
                </c:pt>
                <c:pt idx="351">
                  <c:v>1961.2006915967611</c:v>
                </c:pt>
                <c:pt idx="352">
                  <c:v>2518.9316122168539</c:v>
                </c:pt>
                <c:pt idx="353">
                  <c:v>2527.7058040527272</c:v>
                </c:pt>
                <c:pt idx="354">
                  <c:v>2370.8522103465484</c:v>
                </c:pt>
                <c:pt idx="355">
                  <c:v>2199.4743838993531</c:v>
                </c:pt>
                <c:pt idx="356">
                  <c:v>1930.3132308420522</c:v>
                </c:pt>
                <c:pt idx="357">
                  <c:v>2003.6493997855248</c:v>
                </c:pt>
                <c:pt idx="358">
                  <c:v>1909.128634246882</c:v>
                </c:pt>
                <c:pt idx="359">
                  <c:v>1648.6778741533531</c:v>
                </c:pt>
                <c:pt idx="360">
                  <c:v>1750.5673352471379</c:v>
                </c:pt>
                <c:pt idx="361">
                  <c:v>2417.6099013563244</c:v>
                </c:pt>
                <c:pt idx="362">
                  <c:v>2316.3478816733937</c:v>
                </c:pt>
                <c:pt idx="363">
                  <c:v>2276.2746186652571</c:v>
                </c:pt>
                <c:pt idx="364">
                  <c:v>2306.858567264062</c:v>
                </c:pt>
                <c:pt idx="365">
                  <c:v>2436.1295235899547</c:v>
                </c:pt>
                <c:pt idx="366">
                  <c:v>2273.6042065039605</c:v>
                </c:pt>
                <c:pt idx="367">
                  <c:v>2380.0265196872379</c:v>
                </c:pt>
                <c:pt idx="368">
                  <c:v>2608.6824784470864</c:v>
                </c:pt>
                <c:pt idx="369">
                  <c:v>2374.0710481936121</c:v>
                </c:pt>
                <c:pt idx="370">
                  <c:v>2154.3964045661701</c:v>
                </c:pt>
                <c:pt idx="371">
                  <c:v>1925.9316405253699</c:v>
                </c:pt>
                <c:pt idx="372">
                  <c:v>1757.0400946227719</c:v>
                </c:pt>
                <c:pt idx="373">
                  <c:v>1852.4529550655784</c:v>
                </c:pt>
                <c:pt idx="374">
                  <c:v>2181.2803009261829</c:v>
                </c:pt>
                <c:pt idx="375">
                  <c:v>2269.1129637041217</c:v>
                </c:pt>
                <c:pt idx="376">
                  <c:v>2413.6113341992295</c:v>
                </c:pt>
                <c:pt idx="377">
                  <c:v>2649.9289559680324</c:v>
                </c:pt>
                <c:pt idx="378">
                  <c:v>2556.1101907927687</c:v>
                </c:pt>
                <c:pt idx="379">
                  <c:v>2452.4110005922144</c:v>
                </c:pt>
                <c:pt idx="380">
                  <c:v>2636.8459602409621</c:v>
                </c:pt>
                <c:pt idx="381">
                  <c:v>2629.5682139294472</c:v>
                </c:pt>
                <c:pt idx="382">
                  <c:v>2438.1128819142368</c:v>
                </c:pt>
                <c:pt idx="383">
                  <c:v>2410.3589523435212</c:v>
                </c:pt>
                <c:pt idx="384">
                  <c:v>2162.4482289128819</c:v>
                </c:pt>
                <c:pt idx="385">
                  <c:v>2250.6310431469037</c:v>
                </c:pt>
                <c:pt idx="386">
                  <c:v>2493.0138657842958</c:v>
                </c:pt>
                <c:pt idx="387">
                  <c:v>4571.337307598752</c:v>
                </c:pt>
                <c:pt idx="388">
                  <c:v>2490.9039486621177</c:v>
                </c:pt>
                <c:pt idx="389">
                  <c:v>2614.1097176005023</c:v>
                </c:pt>
                <c:pt idx="390">
                  <c:v>3379.3262227736172</c:v>
                </c:pt>
                <c:pt idx="391">
                  <c:v>2464.4818095141854</c:v>
                </c:pt>
                <c:pt idx="392">
                  <c:v>2721.034097025979</c:v>
                </c:pt>
                <c:pt idx="393">
                  <c:v>2466.278142365004</c:v>
                </c:pt>
                <c:pt idx="394">
                  <c:v>2362.8557169949054</c:v>
                </c:pt>
                <c:pt idx="395">
                  <c:v>2383.3281099759447</c:v>
                </c:pt>
                <c:pt idx="396">
                  <c:v>2488.8161246196364</c:v>
                </c:pt>
                <c:pt idx="397">
                  <c:v>2297.9385988639792</c:v>
                </c:pt>
                <c:pt idx="398">
                  <c:v>2108.9106207534405</c:v>
                </c:pt>
                <c:pt idx="399">
                  <c:v>2020.4157357071856</c:v>
                </c:pt>
                <c:pt idx="400">
                  <c:v>2080.0573960902193</c:v>
                </c:pt>
                <c:pt idx="401">
                  <c:v>1974.8726724133619</c:v>
                </c:pt>
                <c:pt idx="402">
                  <c:v>1911.4515468311049</c:v>
                </c:pt>
                <c:pt idx="403">
                  <c:v>2009.0017039461634</c:v>
                </c:pt>
                <c:pt idx="404">
                  <c:v>1942.6840521395634</c:v>
                </c:pt>
                <c:pt idx="405">
                  <c:v>1865.4644139486361</c:v>
                </c:pt>
                <c:pt idx="406">
                  <c:v>1868.5749880853357</c:v>
                </c:pt>
                <c:pt idx="407">
                  <c:v>1954.248983070607</c:v>
                </c:pt>
                <c:pt idx="408">
                  <c:v>1925.8242273887963</c:v>
                </c:pt>
                <c:pt idx="409">
                  <c:v>1758.6574242734341</c:v>
                </c:pt>
                <c:pt idx="410">
                  <c:v>1794.4843579679393</c:v>
                </c:pt>
                <c:pt idx="411">
                  <c:v>1785.6875687603824</c:v>
                </c:pt>
                <c:pt idx="412">
                  <c:v>1813.8303007417874</c:v>
                </c:pt>
                <c:pt idx="413">
                  <c:v>1785.3951446551541</c:v>
                </c:pt>
                <c:pt idx="414">
                  <c:v>1766.9294008266738</c:v>
                </c:pt>
                <c:pt idx="415">
                  <c:v>1709.9513529945591</c:v>
                </c:pt>
                <c:pt idx="416">
                  <c:v>1939.165471306949</c:v>
                </c:pt>
                <c:pt idx="417">
                  <c:v>1833.0793747183868</c:v>
                </c:pt>
                <c:pt idx="418">
                  <c:v>1877.6738901221024</c:v>
                </c:pt>
                <c:pt idx="419">
                  <c:v>1994.7376092583522</c:v>
                </c:pt>
                <c:pt idx="420">
                  <c:v>1996.1586879220617</c:v>
                </c:pt>
                <c:pt idx="421">
                  <c:v>2027.81446200952</c:v>
                </c:pt>
                <c:pt idx="422">
                  <c:v>1983.6719580178674</c:v>
                </c:pt>
                <c:pt idx="423">
                  <c:v>1869.6798441356023</c:v>
                </c:pt>
                <c:pt idx="424">
                  <c:v>1908.5443485400242</c:v>
                </c:pt>
                <c:pt idx="425">
                  <c:v>2042.4597516021031</c:v>
                </c:pt>
                <c:pt idx="426">
                  <c:v>1858.0756364358933</c:v>
                </c:pt>
                <c:pt idx="427">
                  <c:v>1770.3955139834418</c:v>
                </c:pt>
                <c:pt idx="428">
                  <c:v>1722.8882979984292</c:v>
                </c:pt>
                <c:pt idx="429">
                  <c:v>1788.4692555181409</c:v>
                </c:pt>
                <c:pt idx="430">
                  <c:v>1845.4698386154603</c:v>
                </c:pt>
                <c:pt idx="431">
                  <c:v>1626.0373515246883</c:v>
                </c:pt>
                <c:pt idx="432">
                  <c:v>1452.8972819993296</c:v>
                </c:pt>
                <c:pt idx="433">
                  <c:v>1431.3859991996651</c:v>
                </c:pt>
                <c:pt idx="434">
                  <c:v>1448.7833898895506</c:v>
                </c:pt>
                <c:pt idx="435">
                  <c:v>1450.5130736186402</c:v>
                </c:pt>
                <c:pt idx="436">
                  <c:v>1448.6297572932215</c:v>
                </c:pt>
                <c:pt idx="437">
                  <c:v>1429.6781416637821</c:v>
                </c:pt>
                <c:pt idx="438">
                  <c:v>1431.8931821116494</c:v>
                </c:pt>
                <c:pt idx="439">
                  <c:v>1396.8682437333098</c:v>
                </c:pt>
                <c:pt idx="440">
                  <c:v>1410.3637312389155</c:v>
                </c:pt>
                <c:pt idx="441">
                  <c:v>1420.6570346805293</c:v>
                </c:pt>
                <c:pt idx="442">
                  <c:v>1409.7420804255432</c:v>
                </c:pt>
                <c:pt idx="443">
                  <c:v>1416.1906829093971</c:v>
                </c:pt>
                <c:pt idx="444">
                  <c:v>1434.2097896834046</c:v>
                </c:pt>
                <c:pt idx="445">
                  <c:v>1498.8269718624724</c:v>
                </c:pt>
                <c:pt idx="446">
                  <c:v>1543.899390805874</c:v>
                </c:pt>
                <c:pt idx="447">
                  <c:v>1604.6458710151321</c:v>
                </c:pt>
                <c:pt idx="448">
                  <c:v>2526.1633350755983</c:v>
                </c:pt>
                <c:pt idx="449">
                  <c:v>3908.4630617074263</c:v>
                </c:pt>
                <c:pt idx="462">
                  <c:v>1091.5927183799818</c:v>
                </c:pt>
                <c:pt idx="463">
                  <c:v>1367.5823579998871</c:v>
                </c:pt>
                <c:pt idx="464">
                  <c:v>1160.5263930919687</c:v>
                </c:pt>
                <c:pt idx="465">
                  <c:v>1193.477656600372</c:v>
                </c:pt>
                <c:pt idx="466">
                  <c:v>1226.9506782444344</c:v>
                </c:pt>
                <c:pt idx="467">
                  <c:v>1255.0455095300956</c:v>
                </c:pt>
                <c:pt idx="468">
                  <c:v>1328.4689830405259</c:v>
                </c:pt>
                <c:pt idx="469">
                  <c:v>1361.4110002467414</c:v>
                </c:pt>
                <c:pt idx="470">
                  <c:v>1407.5338600772905</c:v>
                </c:pt>
                <c:pt idx="471">
                  <c:v>1505.5509365353591</c:v>
                </c:pt>
                <c:pt idx="472">
                  <c:v>1674.0154786093917</c:v>
                </c:pt>
                <c:pt idx="473">
                  <c:v>1756.226750846821</c:v>
                </c:pt>
                <c:pt idx="474">
                  <c:v>1899.1136706526197</c:v>
                </c:pt>
                <c:pt idx="475">
                  <c:v>2120.1178247639796</c:v>
                </c:pt>
                <c:pt idx="476">
                  <c:v>2321.2623249789435</c:v>
                </c:pt>
                <c:pt idx="477">
                  <c:v>2163.7119593782072</c:v>
                </c:pt>
                <c:pt idx="478">
                  <c:v>1953.032705964617</c:v>
                </c:pt>
                <c:pt idx="479">
                  <c:v>1884.0503919142466</c:v>
                </c:pt>
                <c:pt idx="480">
                  <c:v>1816.9626085496463</c:v>
                </c:pt>
                <c:pt idx="481">
                  <c:v>1611.1281748220435</c:v>
                </c:pt>
                <c:pt idx="482">
                  <c:v>1375.5380346033289</c:v>
                </c:pt>
                <c:pt idx="483">
                  <c:v>1257.2557537314963</c:v>
                </c:pt>
                <c:pt idx="484">
                  <c:v>1253.3923143899044</c:v>
                </c:pt>
                <c:pt idx="485">
                  <c:v>1258.8927286592534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7-4742-9911-69384E53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'020C'!$O$14:$O$817</c:f>
              <c:numCache>
                <c:formatCode>0.0</c:formatCode>
                <c:ptCount val="804"/>
                <c:pt idx="0">
                  <c:v>1.3134651600753244</c:v>
                </c:pt>
                <c:pt idx="1">
                  <c:v>1.6711864406779999</c:v>
                </c:pt>
                <c:pt idx="2">
                  <c:v>3.0037664783427824</c:v>
                </c:pt>
                <c:pt idx="3">
                  <c:v>2.5887005649717936</c:v>
                </c:pt>
                <c:pt idx="4">
                  <c:v>2.2391713747645912</c:v>
                </c:pt>
                <c:pt idx="5">
                  <c:v>1.9333333333333265</c:v>
                </c:pt>
                <c:pt idx="6">
                  <c:v>1.9278719397363644</c:v>
                </c:pt>
                <c:pt idx="7">
                  <c:v>2.1709039548022941</c:v>
                </c:pt>
                <c:pt idx="8">
                  <c:v>2.0780602636535161</c:v>
                </c:pt>
                <c:pt idx="9">
                  <c:v>1.9469868173258225</c:v>
                </c:pt>
                <c:pt idx="10">
                  <c:v>1.8432203389830601</c:v>
                </c:pt>
                <c:pt idx="11">
                  <c:v>1.690301318267458</c:v>
                </c:pt>
                <c:pt idx="12">
                  <c:v>1.7121468926553665</c:v>
                </c:pt>
                <c:pt idx="13">
                  <c:v>1.9251412429378532</c:v>
                </c:pt>
                <c:pt idx="14">
                  <c:v>1.6657250470809777</c:v>
                </c:pt>
                <c:pt idx="15">
                  <c:v>3.2986817325800626</c:v>
                </c:pt>
                <c:pt idx="16">
                  <c:v>2.4767419962335584</c:v>
                </c:pt>
                <c:pt idx="17">
                  <c:v>3.5799435028248463</c:v>
                </c:pt>
                <c:pt idx="18">
                  <c:v>2.7170433145009758</c:v>
                </c:pt>
                <c:pt idx="19">
                  <c:v>2.0971751412429733</c:v>
                </c:pt>
                <c:pt idx="20">
                  <c:v>2.4603578154425505</c:v>
                </c:pt>
                <c:pt idx="21">
                  <c:v>10.507721280602656</c:v>
                </c:pt>
                <c:pt idx="22">
                  <c:v>2.8863465160075243</c:v>
                </c:pt>
                <c:pt idx="23">
                  <c:v>2.1709039548022941</c:v>
                </c:pt>
                <c:pt idx="24">
                  <c:v>1.7913370998117091</c:v>
                </c:pt>
                <c:pt idx="25">
                  <c:v>1.9306026365348758</c:v>
                </c:pt>
                <c:pt idx="26">
                  <c:v>2.1627118644068206</c:v>
                </c:pt>
                <c:pt idx="27">
                  <c:v>1.9196798493408913</c:v>
                </c:pt>
                <c:pt idx="28">
                  <c:v>1.8650659133710292</c:v>
                </c:pt>
                <c:pt idx="29">
                  <c:v>1.9524482109227843</c:v>
                </c:pt>
                <c:pt idx="30">
                  <c:v>2.037099811676089</c:v>
                </c:pt>
                <c:pt idx="31">
                  <c:v>1.9169491525423803</c:v>
                </c:pt>
                <c:pt idx="32">
                  <c:v>1.9961393596987225</c:v>
                </c:pt>
                <c:pt idx="33">
                  <c:v>2.0316384180791269</c:v>
                </c:pt>
                <c:pt idx="34">
                  <c:v>2.3238229755178952</c:v>
                </c:pt>
                <c:pt idx="35">
                  <c:v>2.6269303201506489</c:v>
                </c:pt>
                <c:pt idx="36">
                  <c:v>21.266666666666652</c:v>
                </c:pt>
                <c:pt idx="37">
                  <c:v>2.3483992467043153</c:v>
                </c:pt>
                <c:pt idx="38">
                  <c:v>2.1709039548022941</c:v>
                </c:pt>
                <c:pt idx="39">
                  <c:v>1.8951035781544108</c:v>
                </c:pt>
                <c:pt idx="40">
                  <c:v>1.9224105461394028</c:v>
                </c:pt>
                <c:pt idx="41">
                  <c:v>2.1490583804143246</c:v>
                </c:pt>
                <c:pt idx="42">
                  <c:v>2.5258945386063978</c:v>
                </c:pt>
                <c:pt idx="43">
                  <c:v>2.3347457627118802</c:v>
                </c:pt>
                <c:pt idx="44">
                  <c:v>1.8350282485875866</c:v>
                </c:pt>
                <c:pt idx="45">
                  <c:v>1.8049905838041445</c:v>
                </c:pt>
                <c:pt idx="46">
                  <c:v>1.7476459510357709</c:v>
                </c:pt>
                <c:pt idx="47">
                  <c:v>2.0480225988700731</c:v>
                </c:pt>
                <c:pt idx="48">
                  <c:v>1.993408662900211</c:v>
                </c:pt>
                <c:pt idx="49">
                  <c:v>1.9524482109227843</c:v>
                </c:pt>
                <c:pt idx="50">
                  <c:v>2.1900188323917513</c:v>
                </c:pt>
                <c:pt idx="51">
                  <c:v>1.9906779661017</c:v>
                </c:pt>
                <c:pt idx="52">
                  <c:v>1.9005649717514337</c:v>
                </c:pt>
                <c:pt idx="53">
                  <c:v>1.9251412429378532</c:v>
                </c:pt>
                <c:pt idx="54">
                  <c:v>2.0207156308851424</c:v>
                </c:pt>
                <c:pt idx="55">
                  <c:v>2.0207156308851424</c:v>
                </c:pt>
                <c:pt idx="56">
                  <c:v>2.0698681732580426</c:v>
                </c:pt>
                <c:pt idx="57">
                  <c:v>2.1354048964218286</c:v>
                </c:pt>
                <c:pt idx="58">
                  <c:v>2.2091337099812094</c:v>
                </c:pt>
                <c:pt idx="59">
                  <c:v>2.2173258003766829</c:v>
                </c:pt>
                <c:pt idx="60">
                  <c:v>2.2419020715631022</c:v>
                </c:pt>
                <c:pt idx="61">
                  <c:v>2.2582862523540488</c:v>
                </c:pt>
                <c:pt idx="62">
                  <c:v>2.2855932203389799</c:v>
                </c:pt>
                <c:pt idx="63">
                  <c:v>2.4439736346516048</c:v>
                </c:pt>
                <c:pt idx="64">
                  <c:v>2.4494350282486268</c:v>
                </c:pt>
                <c:pt idx="65">
                  <c:v>2.389359698681742</c:v>
                </c:pt>
                <c:pt idx="66">
                  <c:v>2.4084745762712001</c:v>
                </c:pt>
                <c:pt idx="67">
                  <c:v>2.4084745762712001</c:v>
                </c:pt>
                <c:pt idx="68">
                  <c:v>2.4221280602636961</c:v>
                </c:pt>
                <c:pt idx="69">
                  <c:v>2.3811676082862689</c:v>
                </c:pt>
                <c:pt idx="70">
                  <c:v>2.3620527306968109</c:v>
                </c:pt>
                <c:pt idx="71">
                  <c:v>2.3729755178907954</c:v>
                </c:pt>
                <c:pt idx="72">
                  <c:v>2.2910546139360028</c:v>
                </c:pt>
                <c:pt idx="73">
                  <c:v>2.2828625235405293</c:v>
                </c:pt>
                <c:pt idx="74">
                  <c:v>2.3019774011299874</c:v>
                </c:pt>
                <c:pt idx="75">
                  <c:v>2.2965160075329645</c:v>
                </c:pt>
                <c:pt idx="76">
                  <c:v>2.293785310734453</c:v>
                </c:pt>
                <c:pt idx="77">
                  <c:v>2.293785310734453</c:v>
                </c:pt>
                <c:pt idx="78">
                  <c:v>2.3074387947269495</c:v>
                </c:pt>
                <c:pt idx="79">
                  <c:v>2.3156308851224221</c:v>
                </c:pt>
                <c:pt idx="80">
                  <c:v>2.2855932203389799</c:v>
                </c:pt>
                <c:pt idx="81">
                  <c:v>2.2965160075329645</c:v>
                </c:pt>
                <c:pt idx="82">
                  <c:v>2.3374764595103916</c:v>
                </c:pt>
                <c:pt idx="83">
                  <c:v>2.3183615819209336</c:v>
                </c:pt>
                <c:pt idx="84">
                  <c:v>2.3074387947269495</c:v>
                </c:pt>
                <c:pt idx="85">
                  <c:v>2.4412429378530933</c:v>
                </c:pt>
                <c:pt idx="86">
                  <c:v>2.400282485875727</c:v>
                </c:pt>
                <c:pt idx="87">
                  <c:v>2.4330508474576198</c:v>
                </c:pt>
                <c:pt idx="88">
                  <c:v>2.4166666666666732</c:v>
                </c:pt>
                <c:pt idx="89">
                  <c:v>2.4139359698681617</c:v>
                </c:pt>
                <c:pt idx="90">
                  <c:v>2.4494350282486268</c:v>
                </c:pt>
                <c:pt idx="91">
                  <c:v>2.4603578154425505</c:v>
                </c:pt>
                <c:pt idx="92">
                  <c:v>2.5013182674199776</c:v>
                </c:pt>
                <c:pt idx="93">
                  <c:v>2.4685499058380849</c:v>
                </c:pt>
                <c:pt idx="94">
                  <c:v>2.5067796610169397</c:v>
                </c:pt>
                <c:pt idx="95">
                  <c:v>2.5313559322034203</c:v>
                </c:pt>
                <c:pt idx="96">
                  <c:v>2.4521657250470774</c:v>
                </c:pt>
                <c:pt idx="97">
                  <c:v>2.5177024482109243</c:v>
                </c:pt>
                <c:pt idx="98">
                  <c:v>2.5668549905838249</c:v>
                </c:pt>
                <c:pt idx="99">
                  <c:v>2.5805084745762601</c:v>
                </c:pt>
                <c:pt idx="100">
                  <c:v>2.6323917137476709</c:v>
                </c:pt>
                <c:pt idx="101">
                  <c:v>2.7416195856873955</c:v>
                </c:pt>
                <c:pt idx="102">
                  <c:v>2.7580037664783421</c:v>
                </c:pt>
                <c:pt idx="103">
                  <c:v>2.4494350282486268</c:v>
                </c:pt>
                <c:pt idx="104">
                  <c:v>2.2173258003766829</c:v>
                </c:pt>
                <c:pt idx="105">
                  <c:v>2.1572504708097977</c:v>
                </c:pt>
                <c:pt idx="106">
                  <c:v>2.1681732580037827</c:v>
                </c:pt>
                <c:pt idx="107">
                  <c:v>2.1517890772128361</c:v>
                </c:pt>
                <c:pt idx="108">
                  <c:v>2.2500941619585757</c:v>
                </c:pt>
                <c:pt idx="109">
                  <c:v>2.3784369114877575</c:v>
                </c:pt>
                <c:pt idx="110">
                  <c:v>2.2910546139360028</c:v>
                </c:pt>
                <c:pt idx="111">
                  <c:v>2.2992467043314759</c:v>
                </c:pt>
                <c:pt idx="112">
                  <c:v>2.8453860640301585</c:v>
                </c:pt>
                <c:pt idx="113">
                  <c:v>2.927306967984951</c:v>
                </c:pt>
                <c:pt idx="114">
                  <c:v>2.5368173258003823</c:v>
                </c:pt>
                <c:pt idx="115">
                  <c:v>2.4685499058380849</c:v>
                </c:pt>
                <c:pt idx="116">
                  <c:v>2.4712806026365355</c:v>
                </c:pt>
                <c:pt idx="117">
                  <c:v>2.3593220338982999</c:v>
                </c:pt>
                <c:pt idx="118">
                  <c:v>2.4658192090395734</c:v>
                </c:pt>
                <c:pt idx="119">
                  <c:v>2.5859698681732821</c:v>
                </c:pt>
                <c:pt idx="120">
                  <c:v>2.5368173258003823</c:v>
                </c:pt>
                <c:pt idx="121">
                  <c:v>2.6842749529190222</c:v>
                </c:pt>
                <c:pt idx="122">
                  <c:v>2.5504708097928779</c:v>
                </c:pt>
                <c:pt idx="123">
                  <c:v>2.5313559322034203</c:v>
                </c:pt>
                <c:pt idx="124">
                  <c:v>2.5887005649717936</c:v>
                </c:pt>
                <c:pt idx="125">
                  <c:v>2.6678907721280756</c:v>
                </c:pt>
                <c:pt idx="126">
                  <c:v>2.6132768361582137</c:v>
                </c:pt>
                <c:pt idx="127">
                  <c:v>2.6433145009416559</c:v>
                </c:pt>
                <c:pt idx="128">
                  <c:v>2.5832391713747707</c:v>
                </c:pt>
                <c:pt idx="129">
                  <c:v>2.5805084745762601</c:v>
                </c:pt>
                <c:pt idx="130">
                  <c:v>2.6023540489642287</c:v>
                </c:pt>
                <c:pt idx="131">
                  <c:v>2.6433145009416559</c:v>
                </c:pt>
                <c:pt idx="132">
                  <c:v>2.651506591337129</c:v>
                </c:pt>
                <c:pt idx="133">
                  <c:v>2.7143126177024648</c:v>
                </c:pt>
                <c:pt idx="134">
                  <c:v>2.749811676082869</c:v>
                </c:pt>
                <c:pt idx="135">
                  <c:v>2.7661958568738152</c:v>
                </c:pt>
                <c:pt idx="136">
                  <c:v>2.7853107344632733</c:v>
                </c:pt>
                <c:pt idx="137">
                  <c:v>2.8262711864407004</c:v>
                </c:pt>
                <c:pt idx="138">
                  <c:v>2.8453860640301585</c:v>
                </c:pt>
                <c:pt idx="139">
                  <c:v>2.842655367231647</c:v>
                </c:pt>
                <c:pt idx="140">
                  <c:v>2.8672316384180663</c:v>
                </c:pt>
                <c:pt idx="141">
                  <c:v>2.8836158192090737</c:v>
                </c:pt>
                <c:pt idx="142">
                  <c:v>2.9327683615819131</c:v>
                </c:pt>
                <c:pt idx="143">
                  <c:v>2.9791902071563023</c:v>
                </c:pt>
                <c:pt idx="144">
                  <c:v>2.92457627118644</c:v>
                </c:pt>
                <c:pt idx="145">
                  <c:v>2.8890772128060358</c:v>
                </c:pt>
                <c:pt idx="146">
                  <c:v>2.92457627118644</c:v>
                </c:pt>
                <c:pt idx="147">
                  <c:v>3.1539548022598733</c:v>
                </c:pt>
                <c:pt idx="148">
                  <c:v>4.0496233521657583</c:v>
                </c:pt>
                <c:pt idx="149">
                  <c:v>2.9928436911487979</c:v>
                </c:pt>
                <c:pt idx="150">
                  <c:v>2.9901129943502864</c:v>
                </c:pt>
                <c:pt idx="151">
                  <c:v>2.9573446327683937</c:v>
                </c:pt>
                <c:pt idx="152">
                  <c:v>2.9928436911487979</c:v>
                </c:pt>
                <c:pt idx="153">
                  <c:v>2.8754237288136006</c:v>
                </c:pt>
                <c:pt idx="154">
                  <c:v>3.006497175141233</c:v>
                </c:pt>
                <c:pt idx="155">
                  <c:v>3.1676082862523685</c:v>
                </c:pt>
                <c:pt idx="156">
                  <c:v>3.2440677966102003</c:v>
                </c:pt>
                <c:pt idx="157">
                  <c:v>3.2304143126177043</c:v>
                </c:pt>
                <c:pt idx="158">
                  <c:v>3.1676082862523685</c:v>
                </c:pt>
                <c:pt idx="159">
                  <c:v>3.1812617702448041</c:v>
                </c:pt>
                <c:pt idx="160">
                  <c:v>3.2549905838041848</c:v>
                </c:pt>
                <c:pt idx="161">
                  <c:v>3.1102636534839956</c:v>
                </c:pt>
                <c:pt idx="162">
                  <c:v>3.0583804143126443</c:v>
                </c:pt>
                <c:pt idx="163">
                  <c:v>3.1020715630885225</c:v>
                </c:pt>
                <c:pt idx="164">
                  <c:v>3.2440677966102003</c:v>
                </c:pt>
                <c:pt idx="165">
                  <c:v>3.1839924670433155</c:v>
                </c:pt>
                <c:pt idx="166">
                  <c:v>3.2549905838041848</c:v>
                </c:pt>
                <c:pt idx="167">
                  <c:v>3.1293785310734532</c:v>
                </c:pt>
                <c:pt idx="168">
                  <c:v>3.0392655367231867</c:v>
                </c:pt>
                <c:pt idx="169">
                  <c:v>2.9846516007533244</c:v>
                </c:pt>
                <c:pt idx="170">
                  <c:v>3.1020715630885225</c:v>
                </c:pt>
                <c:pt idx="171">
                  <c:v>3.1730696798493305</c:v>
                </c:pt>
                <c:pt idx="172">
                  <c:v>3.178531073446353</c:v>
                </c:pt>
                <c:pt idx="173">
                  <c:v>3.2031073446327731</c:v>
                </c:pt>
                <c:pt idx="174">
                  <c:v>3.3478342749529624</c:v>
                </c:pt>
                <c:pt idx="175">
                  <c:v>3.36694915254236</c:v>
                </c:pt>
                <c:pt idx="176">
                  <c:v>3.4543314500941751</c:v>
                </c:pt>
                <c:pt idx="177">
                  <c:v>3.5007532956685647</c:v>
                </c:pt>
                <c:pt idx="178">
                  <c:v>3.5253295668549849</c:v>
                </c:pt>
                <c:pt idx="179">
                  <c:v>3.5198681732580224</c:v>
                </c:pt>
                <c:pt idx="180">
                  <c:v>3.4679849340866711</c:v>
                </c:pt>
                <c:pt idx="181">
                  <c:v>3.5198681732580224</c:v>
                </c:pt>
                <c:pt idx="182">
                  <c:v>3.7192090395480131</c:v>
                </c:pt>
                <c:pt idx="183">
                  <c:v>3.7355932203390201</c:v>
                </c:pt>
                <c:pt idx="184">
                  <c:v>3.7082862523540894</c:v>
                </c:pt>
                <c:pt idx="185">
                  <c:v>3.7983992467043559</c:v>
                </c:pt>
                <c:pt idx="186">
                  <c:v>3.8038606403013175</c:v>
                </c:pt>
                <c:pt idx="187">
                  <c:v>3.8038606403013175</c:v>
                </c:pt>
                <c:pt idx="188">
                  <c:v>3.9103578154425915</c:v>
                </c:pt>
                <c:pt idx="189">
                  <c:v>4.1370056497175129</c:v>
                </c:pt>
                <c:pt idx="190">
                  <c:v>4.0086629001883312</c:v>
                </c:pt>
                <c:pt idx="191">
                  <c:v>3.8939736346515841</c:v>
                </c:pt>
                <c:pt idx="192">
                  <c:v>3.888512241054622</c:v>
                </c:pt>
                <c:pt idx="193">
                  <c:v>3.9677024482109653</c:v>
                </c:pt>
                <c:pt idx="194">
                  <c:v>4.1096986817325822</c:v>
                </c:pt>
                <c:pt idx="195">
                  <c:v>4.1315442561205513</c:v>
                </c:pt>
                <c:pt idx="196">
                  <c:v>4.2325800376648024</c:v>
                </c:pt>
                <c:pt idx="197">
                  <c:v>4.3745762711864797</c:v>
                </c:pt>
                <c:pt idx="198">
                  <c:v>4.0195856873823157</c:v>
                </c:pt>
                <c:pt idx="199">
                  <c:v>3.8393596986817222</c:v>
                </c:pt>
                <c:pt idx="200">
                  <c:v>3.9376647834275222</c:v>
                </c:pt>
                <c:pt idx="201">
                  <c:v>3.9103578154425915</c:v>
                </c:pt>
                <c:pt idx="202">
                  <c:v>4.0195856873823157</c:v>
                </c:pt>
                <c:pt idx="203">
                  <c:v>3.9403954802259724</c:v>
                </c:pt>
                <c:pt idx="204">
                  <c:v>4.1042372881356197</c:v>
                </c:pt>
                <c:pt idx="205">
                  <c:v>4.1533898305084591</c:v>
                </c:pt>
                <c:pt idx="206">
                  <c:v>4.1479284369114975</c:v>
                </c:pt>
                <c:pt idx="207">
                  <c:v>4.0933145009416352</c:v>
                </c:pt>
                <c:pt idx="208">
                  <c:v>4.1233521657250778</c:v>
                </c:pt>
                <c:pt idx="209">
                  <c:v>4.1697740112994675</c:v>
                </c:pt>
                <c:pt idx="210">
                  <c:v>4.2708097928437176</c:v>
                </c:pt>
                <c:pt idx="211">
                  <c:v>4.2762711864406793</c:v>
                </c:pt>
                <c:pt idx="212">
                  <c:v>4.2680790960452066</c:v>
                </c:pt>
                <c:pt idx="213">
                  <c:v>4.2025423728813607</c:v>
                </c:pt>
                <c:pt idx="214">
                  <c:v>4.262617702448245</c:v>
                </c:pt>
                <c:pt idx="215">
                  <c:v>4.2680790960452066</c:v>
                </c:pt>
                <c:pt idx="216">
                  <c:v>4.2926553672316263</c:v>
                </c:pt>
                <c:pt idx="217">
                  <c:v>4.1888888888889237</c:v>
                </c:pt>
                <c:pt idx="218">
                  <c:v>4.180696798493452</c:v>
                </c:pt>
                <c:pt idx="219">
                  <c:v>4.0796610169491405</c:v>
                </c:pt>
                <c:pt idx="220">
                  <c:v>4.1233521657250778</c:v>
                </c:pt>
                <c:pt idx="221">
                  <c:v>4.1506591337100094</c:v>
                </c:pt>
                <c:pt idx="222">
                  <c:v>4.1370056497175129</c:v>
                </c:pt>
                <c:pt idx="223">
                  <c:v>4.1970809792843982</c:v>
                </c:pt>
                <c:pt idx="224">
                  <c:v>4.2325800376648024</c:v>
                </c:pt>
                <c:pt idx="225">
                  <c:v>4.2653483992466956</c:v>
                </c:pt>
                <c:pt idx="226">
                  <c:v>4.3554613935970226</c:v>
                </c:pt>
                <c:pt idx="227">
                  <c:v>4.4100753295668849</c:v>
                </c:pt>
                <c:pt idx="228">
                  <c:v>4.3909604519774268</c:v>
                </c:pt>
                <c:pt idx="229">
                  <c:v>4.4892655367231669</c:v>
                </c:pt>
                <c:pt idx="230">
                  <c:v>4.5411487758945777</c:v>
                </c:pt>
                <c:pt idx="231">
                  <c:v>4.5466101694915402</c:v>
                </c:pt>
                <c:pt idx="232">
                  <c:v>4.5711864406779599</c:v>
                </c:pt>
                <c:pt idx="233">
                  <c:v>4.6312617702448442</c:v>
                </c:pt>
                <c:pt idx="234">
                  <c:v>4.6995291902071417</c:v>
                </c:pt>
                <c:pt idx="235">
                  <c:v>4.7159133709981491</c:v>
                </c:pt>
                <c:pt idx="236">
                  <c:v>4.7459510357815304</c:v>
                </c:pt>
                <c:pt idx="237">
                  <c:v>4.8442561205273318</c:v>
                </c:pt>
                <c:pt idx="238">
                  <c:v>4.9671374764595519</c:v>
                </c:pt>
                <c:pt idx="239">
                  <c:v>4.9507532956685436</c:v>
                </c:pt>
                <c:pt idx="240">
                  <c:v>4.961676082862529</c:v>
                </c:pt>
                <c:pt idx="241">
                  <c:v>5.0217514124294143</c:v>
                </c:pt>
                <c:pt idx="242">
                  <c:v>5.024482109227864</c:v>
                </c:pt>
                <c:pt idx="243">
                  <c:v>5.0381355932203595</c:v>
                </c:pt>
                <c:pt idx="244">
                  <c:v>5.1692090395480532</c:v>
                </c:pt>
                <c:pt idx="245">
                  <c:v>4.9917137476459708</c:v>
                </c:pt>
                <c:pt idx="246">
                  <c:v>5.0599811676083286</c:v>
                </c:pt>
                <c:pt idx="247">
                  <c:v>5.0900188323917108</c:v>
                </c:pt>
                <c:pt idx="248">
                  <c:v>5.1801318267420378</c:v>
                </c:pt>
                <c:pt idx="249">
                  <c:v>5.0872881355932602</c:v>
                </c:pt>
                <c:pt idx="250">
                  <c:v>4.9534839924670555</c:v>
                </c:pt>
                <c:pt idx="251">
                  <c:v>4.8961393596986822</c:v>
                </c:pt>
                <c:pt idx="252">
                  <c:v>4.942561205273071</c:v>
                </c:pt>
                <c:pt idx="253">
                  <c:v>4.8797551789077351</c:v>
                </c:pt>
                <c:pt idx="254">
                  <c:v>4.8715630885122625</c:v>
                </c:pt>
                <c:pt idx="255">
                  <c:v>4.8797551789077351</c:v>
                </c:pt>
                <c:pt idx="256">
                  <c:v>4.8934086629002307</c:v>
                </c:pt>
                <c:pt idx="257">
                  <c:v>5.0299435028248869</c:v>
                </c:pt>
                <c:pt idx="258">
                  <c:v>5.0190207156309024</c:v>
                </c:pt>
                <c:pt idx="259">
                  <c:v>5.0381355932203595</c:v>
                </c:pt>
                <c:pt idx="260">
                  <c:v>5.0654425612052911</c:v>
                </c:pt>
                <c:pt idx="261">
                  <c:v>5.1582862523540687</c:v>
                </c:pt>
                <c:pt idx="262">
                  <c:v>5.1910546139359619</c:v>
                </c:pt>
                <c:pt idx="263">
                  <c:v>5.1746704331450157</c:v>
                </c:pt>
                <c:pt idx="264">
                  <c:v>5.1883239171375113</c:v>
                </c:pt>
                <c:pt idx="265">
                  <c:v>5.2347457627119001</c:v>
                </c:pt>
                <c:pt idx="266">
                  <c:v>5.2811676082862888</c:v>
                </c:pt>
                <c:pt idx="267">
                  <c:v>5.3467043314501357</c:v>
                </c:pt>
                <c:pt idx="268">
                  <c:v>5.3030131826741975</c:v>
                </c:pt>
                <c:pt idx="269">
                  <c:v>5.3903954802260134</c:v>
                </c:pt>
                <c:pt idx="270">
                  <c:v>5.4668549905838448</c:v>
                </c:pt>
                <c:pt idx="271">
                  <c:v>5.3985875706214861</c:v>
                </c:pt>
                <c:pt idx="272">
                  <c:v>5.4450094161958749</c:v>
                </c:pt>
                <c:pt idx="273">
                  <c:v>5.4641242937853338</c:v>
                </c:pt>
                <c:pt idx="274">
                  <c:v>5.3685499058380444</c:v>
                </c:pt>
                <c:pt idx="275">
                  <c:v>5.4067796610169605</c:v>
                </c:pt>
                <c:pt idx="276">
                  <c:v>5.5214689265537071</c:v>
                </c:pt>
                <c:pt idx="277">
                  <c:v>5.5870056497175531</c:v>
                </c:pt>
                <c:pt idx="278">
                  <c:v>5.4859698681732416</c:v>
                </c:pt>
                <c:pt idx="279">
                  <c:v>5.5023540489642491</c:v>
                </c:pt>
                <c:pt idx="280">
                  <c:v>5.5897363465160037</c:v>
                </c:pt>
                <c:pt idx="281">
                  <c:v>5.6033898305085001</c:v>
                </c:pt>
                <c:pt idx="282">
                  <c:v>5.5269303201506679</c:v>
                </c:pt>
                <c:pt idx="283">
                  <c:v>5.5460451977401268</c:v>
                </c:pt>
                <c:pt idx="284">
                  <c:v>5.567890772128095</c:v>
                </c:pt>
                <c:pt idx="285">
                  <c:v>5.5979284369114781</c:v>
                </c:pt>
                <c:pt idx="286">
                  <c:v>5.6197740112994463</c:v>
                </c:pt>
                <c:pt idx="287">
                  <c:v>5.6361581920903934</c:v>
                </c:pt>
                <c:pt idx="288">
                  <c:v>5.5979284369114781</c:v>
                </c:pt>
                <c:pt idx="289">
                  <c:v>5.6061205273070112</c:v>
                </c:pt>
                <c:pt idx="290">
                  <c:v>5.6306967984934309</c:v>
                </c:pt>
                <c:pt idx="291">
                  <c:v>5.6552730696798514</c:v>
                </c:pt>
                <c:pt idx="292">
                  <c:v>5.7126177024482239</c:v>
                </c:pt>
                <c:pt idx="293">
                  <c:v>5.8354990583804449</c:v>
                </c:pt>
                <c:pt idx="294">
                  <c:v>5.9256120527307115</c:v>
                </c:pt>
                <c:pt idx="295">
                  <c:v>5.9911487758945574</c:v>
                </c:pt>
                <c:pt idx="296">
                  <c:v>5.8928436911488182</c:v>
                </c:pt>
                <c:pt idx="297">
                  <c:v>11.433427495291921</c:v>
                </c:pt>
                <c:pt idx="298">
                  <c:v>10.29745762711868</c:v>
                </c:pt>
                <c:pt idx="299">
                  <c:v>6.1467984934086708</c:v>
                </c:pt>
                <c:pt idx="300">
                  <c:v>6.0867231638418478</c:v>
                </c:pt>
                <c:pt idx="301">
                  <c:v>6.0048022598869935</c:v>
                </c:pt>
                <c:pt idx="302">
                  <c:v>6.100376647834282</c:v>
                </c:pt>
                <c:pt idx="303">
                  <c:v>6.163182674199617</c:v>
                </c:pt>
                <c:pt idx="304">
                  <c:v>6.2014124293785322</c:v>
                </c:pt>
                <c:pt idx="305">
                  <c:v>6.2423728813559602</c:v>
                </c:pt>
                <c:pt idx="306">
                  <c:v>6.2969868173258217</c:v>
                </c:pt>
                <c:pt idx="307">
                  <c:v>6.3270244821092652</c:v>
                </c:pt>
                <c:pt idx="308">
                  <c:v>6.3106403013182577</c:v>
                </c:pt>
                <c:pt idx="309">
                  <c:v>6.2505649717514338</c:v>
                </c:pt>
                <c:pt idx="310">
                  <c:v>6.3270244821092652</c:v>
                </c:pt>
                <c:pt idx="311">
                  <c:v>6.3952919020715617</c:v>
                </c:pt>
                <c:pt idx="312">
                  <c:v>6.4608286252354086</c:v>
                </c:pt>
                <c:pt idx="313">
                  <c:v>6.4553672316384469</c:v>
                </c:pt>
                <c:pt idx="314">
                  <c:v>6.4580979284368976</c:v>
                </c:pt>
                <c:pt idx="315">
                  <c:v>6.4471751412429743</c:v>
                </c:pt>
                <c:pt idx="316">
                  <c:v>6.4007532956685846</c:v>
                </c:pt>
                <c:pt idx="317">
                  <c:v>6.5017890772128357</c:v>
                </c:pt>
                <c:pt idx="318">
                  <c:v>6.5372881355932391</c:v>
                </c:pt>
                <c:pt idx="319">
                  <c:v>6.5372881355932391</c:v>
                </c:pt>
                <c:pt idx="320">
                  <c:v>6.550941619585676</c:v>
                </c:pt>
                <c:pt idx="321">
                  <c:v>6.5973634651600639</c:v>
                </c:pt>
                <c:pt idx="322">
                  <c:v>6.5755178907721561</c:v>
                </c:pt>
                <c:pt idx="323">
                  <c:v>6.6547080979284363</c:v>
                </c:pt>
                <c:pt idx="324">
                  <c:v>6.5618644067796597</c:v>
                </c:pt>
                <c:pt idx="325">
                  <c:v>6.6492467043314747</c:v>
                </c:pt>
                <c:pt idx="326">
                  <c:v>6.6656308851224226</c:v>
                </c:pt>
                <c:pt idx="327">
                  <c:v>6.6738229755178962</c:v>
                </c:pt>
                <c:pt idx="328">
                  <c:v>6.7994350282486273</c:v>
                </c:pt>
                <c:pt idx="329">
                  <c:v>6.720244821092284</c:v>
                </c:pt>
                <c:pt idx="330">
                  <c:v>6.8103578154425506</c:v>
                </c:pt>
                <c:pt idx="331">
                  <c:v>6.8403954802259923</c:v>
                </c:pt>
                <c:pt idx="332">
                  <c:v>6.6519774011299866</c:v>
                </c:pt>
                <c:pt idx="333">
                  <c:v>6.7147834274953224</c:v>
                </c:pt>
                <c:pt idx="334">
                  <c:v>31.727966101694918</c:v>
                </c:pt>
                <c:pt idx="335">
                  <c:v>14.232391713747631</c:v>
                </c:pt>
                <c:pt idx="336">
                  <c:v>16.29952919020716</c:v>
                </c:pt>
                <c:pt idx="337">
                  <c:v>9.4946327683615728</c:v>
                </c:pt>
                <c:pt idx="338">
                  <c:v>10.384839924670434</c:v>
                </c:pt>
                <c:pt idx="339">
                  <c:v>13.088229755178913</c:v>
                </c:pt>
                <c:pt idx="340">
                  <c:v>12.621280602636578</c:v>
                </c:pt>
                <c:pt idx="341">
                  <c:v>14.92052730696799</c:v>
                </c:pt>
                <c:pt idx="342">
                  <c:v>18.279284369114876</c:v>
                </c:pt>
                <c:pt idx="343">
                  <c:v>23.601412429378531</c:v>
                </c:pt>
                <c:pt idx="344">
                  <c:v>24.876647834274941</c:v>
                </c:pt>
                <c:pt idx="345">
                  <c:v>24.472504708097937</c:v>
                </c:pt>
                <c:pt idx="346">
                  <c:v>23.404802259886992</c:v>
                </c:pt>
                <c:pt idx="347">
                  <c:v>23.432109227871923</c:v>
                </c:pt>
                <c:pt idx="348">
                  <c:v>20.969020715630922</c:v>
                </c:pt>
                <c:pt idx="349">
                  <c:v>19.516290018832429</c:v>
                </c:pt>
                <c:pt idx="350">
                  <c:v>17.580225988700594</c:v>
                </c:pt>
                <c:pt idx="351">
                  <c:v>19.846704331450116</c:v>
                </c:pt>
                <c:pt idx="352">
                  <c:v>24.587193973634683</c:v>
                </c:pt>
                <c:pt idx="353">
                  <c:v>24.658192090395492</c:v>
                </c:pt>
                <c:pt idx="354">
                  <c:v>23.341996233521655</c:v>
                </c:pt>
                <c:pt idx="355">
                  <c:v>21.902919020715661</c:v>
                </c:pt>
                <c:pt idx="356">
                  <c:v>19.636440677966142</c:v>
                </c:pt>
                <c:pt idx="357">
                  <c:v>20.269962335216576</c:v>
                </c:pt>
                <c:pt idx="358">
                  <c:v>19.524482109227904</c:v>
                </c:pt>
                <c:pt idx="359">
                  <c:v>17.356308851224121</c:v>
                </c:pt>
                <c:pt idx="360">
                  <c:v>18.23832391713751</c:v>
                </c:pt>
                <c:pt idx="361">
                  <c:v>23.893596986817361</c:v>
                </c:pt>
                <c:pt idx="362">
                  <c:v>23.041619585687414</c:v>
                </c:pt>
                <c:pt idx="363">
                  <c:v>22.711205273069673</c:v>
                </c:pt>
                <c:pt idx="364">
                  <c:v>22.97881355932202</c:v>
                </c:pt>
                <c:pt idx="365">
                  <c:v>24.076553672316408</c:v>
                </c:pt>
                <c:pt idx="366">
                  <c:v>22.694821092278726</c:v>
                </c:pt>
                <c:pt idx="367">
                  <c:v>23.593220338983063</c:v>
                </c:pt>
                <c:pt idx="368">
                  <c:v>25.542937853107336</c:v>
                </c:pt>
                <c:pt idx="369">
                  <c:v>23.560451977401165</c:v>
                </c:pt>
                <c:pt idx="370">
                  <c:v>21.709039548022634</c:v>
                </c:pt>
                <c:pt idx="371">
                  <c:v>19.775706214689308</c:v>
                </c:pt>
                <c:pt idx="372">
                  <c:v>18.347551789077237</c:v>
                </c:pt>
                <c:pt idx="373">
                  <c:v>19.161299435028265</c:v>
                </c:pt>
                <c:pt idx="374">
                  <c:v>21.960263653484034</c:v>
                </c:pt>
                <c:pt idx="375">
                  <c:v>22.708474576271222</c:v>
                </c:pt>
                <c:pt idx="376">
                  <c:v>23.926365348399255</c:v>
                </c:pt>
                <c:pt idx="377">
                  <c:v>25.933427495291902</c:v>
                </c:pt>
                <c:pt idx="378">
                  <c:v>25.138794726930325</c:v>
                </c:pt>
                <c:pt idx="379">
                  <c:v>24.270433145009434</c:v>
                </c:pt>
                <c:pt idx="380">
                  <c:v>25.835122410546159</c:v>
                </c:pt>
                <c:pt idx="381">
                  <c:v>25.780508474576298</c:v>
                </c:pt>
                <c:pt idx="382">
                  <c:v>24.155743879472688</c:v>
                </c:pt>
                <c:pt idx="383">
                  <c:v>23.923634651600743</c:v>
                </c:pt>
                <c:pt idx="384">
                  <c:v>21.82372881355932</c:v>
                </c:pt>
                <c:pt idx="385">
                  <c:v>22.580131826742036</c:v>
                </c:pt>
                <c:pt idx="386">
                  <c:v>24.644538606402996</c:v>
                </c:pt>
                <c:pt idx="387">
                  <c:v>42.350376647834267</c:v>
                </c:pt>
                <c:pt idx="388">
                  <c:v>25.1469868173258</c:v>
                </c:pt>
                <c:pt idx="389">
                  <c:v>26.211958568738233</c:v>
                </c:pt>
                <c:pt idx="390">
                  <c:v>32.73013182674201</c:v>
                </c:pt>
                <c:pt idx="391">
                  <c:v>24.964030131826757</c:v>
                </c:pt>
                <c:pt idx="392">
                  <c:v>27.154048964218447</c:v>
                </c:pt>
                <c:pt idx="393">
                  <c:v>24.996798493408647</c:v>
                </c:pt>
                <c:pt idx="394">
                  <c:v>24.125706214689306</c:v>
                </c:pt>
                <c:pt idx="395">
                  <c:v>24.300470809792877</c:v>
                </c:pt>
                <c:pt idx="396">
                  <c:v>25.207062146892685</c:v>
                </c:pt>
                <c:pt idx="397">
                  <c:v>23.593220338983063</c:v>
                </c:pt>
                <c:pt idx="398">
                  <c:v>21.99576271186444</c:v>
                </c:pt>
                <c:pt idx="399">
                  <c:v>21.253013182674216</c:v>
                </c:pt>
                <c:pt idx="400">
                  <c:v>21.769114877589455</c:v>
                </c:pt>
                <c:pt idx="401">
                  <c:v>20.884369114877618</c:v>
                </c:pt>
                <c:pt idx="402">
                  <c:v>20.35461393596988</c:v>
                </c:pt>
                <c:pt idx="403">
                  <c:v>21.192937853107331</c:v>
                </c:pt>
                <c:pt idx="404">
                  <c:v>20.638606403013174</c:v>
                </c:pt>
                <c:pt idx="405">
                  <c:v>19.991431261770245</c:v>
                </c:pt>
                <c:pt idx="406">
                  <c:v>20.026930320150651</c:v>
                </c:pt>
                <c:pt idx="407">
                  <c:v>20.764218455743908</c:v>
                </c:pt>
                <c:pt idx="408">
                  <c:v>20.53210922787196</c:v>
                </c:pt>
                <c:pt idx="409">
                  <c:v>19.120338983050839</c:v>
                </c:pt>
                <c:pt idx="410">
                  <c:v>19.434369114877576</c:v>
                </c:pt>
                <c:pt idx="411">
                  <c:v>19.368832391713788</c:v>
                </c:pt>
                <c:pt idx="412">
                  <c:v>19.617325800376683</c:v>
                </c:pt>
                <c:pt idx="413">
                  <c:v>19.385216572504739</c:v>
                </c:pt>
                <c:pt idx="414">
                  <c:v>19.237758945386098</c:v>
                </c:pt>
                <c:pt idx="415">
                  <c:v>18.757156308851261</c:v>
                </c:pt>
                <c:pt idx="416">
                  <c:v>20.71506591337101</c:v>
                </c:pt>
                <c:pt idx="417">
                  <c:v>19.822128060263697</c:v>
                </c:pt>
                <c:pt idx="418">
                  <c:v>20.209887005649751</c:v>
                </c:pt>
                <c:pt idx="419">
                  <c:v>21.214783427495302</c:v>
                </c:pt>
                <c:pt idx="420">
                  <c:v>21.236629001883269</c:v>
                </c:pt>
                <c:pt idx="421">
                  <c:v>21.515160075329604</c:v>
                </c:pt>
                <c:pt idx="422">
                  <c:v>20.698681732580063</c:v>
                </c:pt>
                <c:pt idx="423">
                  <c:v>19.737476459510393</c:v>
                </c:pt>
                <c:pt idx="424">
                  <c:v>20.076082862523549</c:v>
                </c:pt>
                <c:pt idx="425">
                  <c:v>21.222975517890774</c:v>
                </c:pt>
                <c:pt idx="426">
                  <c:v>19.663747645951069</c:v>
                </c:pt>
                <c:pt idx="427">
                  <c:v>18.926459510357809</c:v>
                </c:pt>
                <c:pt idx="428">
                  <c:v>18.530508474576283</c:v>
                </c:pt>
                <c:pt idx="429">
                  <c:v>19.095762711864417</c:v>
                </c:pt>
                <c:pt idx="430">
                  <c:v>19.587288135593241</c:v>
                </c:pt>
                <c:pt idx="431">
                  <c:v>17.730414312617746</c:v>
                </c:pt>
                <c:pt idx="432">
                  <c:v>16.266760828625269</c:v>
                </c:pt>
                <c:pt idx="433">
                  <c:v>16.091996233521698</c:v>
                </c:pt>
                <c:pt idx="434">
                  <c:v>16.24764595103581</c:v>
                </c:pt>
                <c:pt idx="435">
                  <c:v>16.266760828625269</c:v>
                </c:pt>
                <c:pt idx="436">
                  <c:v>16.258568738229794</c:v>
                </c:pt>
                <c:pt idx="437">
                  <c:v>16.105649717514133</c:v>
                </c:pt>
                <c:pt idx="438">
                  <c:v>16.132956685499064</c:v>
                </c:pt>
                <c:pt idx="439">
                  <c:v>15.843502824858746</c:v>
                </c:pt>
                <c:pt idx="440">
                  <c:v>15.966384180790966</c:v>
                </c:pt>
                <c:pt idx="441">
                  <c:v>16.061958568738259</c:v>
                </c:pt>
                <c:pt idx="442">
                  <c:v>15.97730696798495</c:v>
                </c:pt>
                <c:pt idx="443">
                  <c:v>16.040112994350284</c:v>
                </c:pt>
                <c:pt idx="444">
                  <c:v>16.201224105461424</c:v>
                </c:pt>
                <c:pt idx="445">
                  <c:v>16.75828625235409</c:v>
                </c:pt>
                <c:pt idx="446">
                  <c:v>17.148775894538598</c:v>
                </c:pt>
                <c:pt idx="447">
                  <c:v>17.67306967984937</c:v>
                </c:pt>
                <c:pt idx="448">
                  <c:v>25.512900188323947</c:v>
                </c:pt>
                <c:pt idx="449">
                  <c:v>37.271280602636537</c:v>
                </c:pt>
                <c:pt idx="450">
                  <c:v>35.591902071563119</c:v>
                </c:pt>
                <c:pt idx="451">
                  <c:v>33.612146892655403</c:v>
                </c:pt>
                <c:pt idx="452">
                  <c:v>46.094161958568755</c:v>
                </c:pt>
                <c:pt idx="453">
                  <c:v>73.119868173258013</c:v>
                </c:pt>
                <c:pt idx="454">
                  <c:v>86.265442561205305</c:v>
                </c:pt>
                <c:pt idx="455">
                  <c:v>80.741242937853087</c:v>
                </c:pt>
                <c:pt idx="456">
                  <c:v>62.483804143126179</c:v>
                </c:pt>
                <c:pt idx="457">
                  <c:v>64.403483992467073</c:v>
                </c:pt>
                <c:pt idx="458">
                  <c:v>58.920244821092282</c:v>
                </c:pt>
                <c:pt idx="459">
                  <c:v>46.599340866290007</c:v>
                </c:pt>
                <c:pt idx="460">
                  <c:v>31.621468926553707</c:v>
                </c:pt>
                <c:pt idx="461">
                  <c:v>19.680131826742016</c:v>
                </c:pt>
                <c:pt idx="462">
                  <c:v>13.167419962335257</c:v>
                </c:pt>
                <c:pt idx="463">
                  <c:v>15.521280602636534</c:v>
                </c:pt>
                <c:pt idx="464">
                  <c:v>13.738135593220361</c:v>
                </c:pt>
                <c:pt idx="465">
                  <c:v>14.016666666666694</c:v>
                </c:pt>
                <c:pt idx="466">
                  <c:v>14.303389830508499</c:v>
                </c:pt>
                <c:pt idx="467">
                  <c:v>14.543691148775917</c:v>
                </c:pt>
                <c:pt idx="468">
                  <c:v>15.169020715630882</c:v>
                </c:pt>
                <c:pt idx="469">
                  <c:v>15.444821092278707</c:v>
                </c:pt>
                <c:pt idx="470">
                  <c:v>15.835310734463274</c:v>
                </c:pt>
                <c:pt idx="471">
                  <c:v>16.66544256120531</c:v>
                </c:pt>
                <c:pt idx="472">
                  <c:v>18.085404896421846</c:v>
                </c:pt>
                <c:pt idx="473">
                  <c:v>18.773540489642208</c:v>
                </c:pt>
                <c:pt idx="474">
                  <c:v>19.942278719397404</c:v>
                </c:pt>
                <c:pt idx="475">
                  <c:v>21.788229755178914</c:v>
                </c:pt>
                <c:pt idx="476">
                  <c:v>23.486723163841848</c:v>
                </c:pt>
                <c:pt idx="477">
                  <c:v>22.159604519774025</c:v>
                </c:pt>
                <c:pt idx="478">
                  <c:v>19.499905838041425</c:v>
                </c:pt>
                <c:pt idx="479">
                  <c:v>19.112146892655367</c:v>
                </c:pt>
                <c:pt idx="480">
                  <c:v>18.585122410546145</c:v>
                </c:pt>
                <c:pt idx="481">
                  <c:v>16.913935969868202</c:v>
                </c:pt>
                <c:pt idx="482">
                  <c:v>14.972410546139402</c:v>
                </c:pt>
                <c:pt idx="483">
                  <c:v>14.01120527306967</c:v>
                </c:pt>
                <c:pt idx="484">
                  <c:v>14.000282485875745</c:v>
                </c:pt>
                <c:pt idx="485">
                  <c:v>14.030320150659128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11-4243-B934-2DB01C2CC23B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'020C'!$P$14:$P$817</c:f>
              <c:numCache>
                <c:formatCode>0.0</c:formatCode>
                <c:ptCount val="804"/>
                <c:pt idx="0">
                  <c:v>1.3566060392818564</c:v>
                </c:pt>
                <c:pt idx="1">
                  <c:v>1.7321406132454258</c:v>
                </c:pt>
                <c:pt idx="2">
                  <c:v>3.0707762866185022</c:v>
                </c:pt>
                <c:pt idx="3">
                  <c:v>2.6592907126078917</c:v>
                </c:pt>
                <c:pt idx="4">
                  <c:v>2.3061369813198125</c:v>
                </c:pt>
                <c:pt idx="5">
                  <c:v>1.9956577592362057</c:v>
                </c:pt>
                <c:pt idx="6">
                  <c:v>1.9867928331608595</c:v>
                </c:pt>
                <c:pt idx="7">
                  <c:v>2.226332912307408</c:v>
                </c:pt>
                <c:pt idx="8">
                  <c:v>2.1289806456677836</c:v>
                </c:pt>
                <c:pt idx="9">
                  <c:v>1.9934870272902401</c:v>
                </c:pt>
                <c:pt idx="10">
                  <c:v>1.8862286130280967</c:v>
                </c:pt>
                <c:pt idx="11">
                  <c:v>1.7296850512316178</c:v>
                </c:pt>
                <c:pt idx="12">
                  <c:v>1.7494973464765955</c:v>
                </c:pt>
                <c:pt idx="13">
                  <c:v>1.9617402675106077</c:v>
                </c:pt>
                <c:pt idx="14">
                  <c:v>1.705064578324639</c:v>
                </c:pt>
                <c:pt idx="15">
                  <c:v>3.3336894952148715</c:v>
                </c:pt>
                <c:pt idx="16">
                  <c:v>2.5145344672597725</c:v>
                </c:pt>
                <c:pt idx="17">
                  <c:v>3.6131389949192165</c:v>
                </c:pt>
                <c:pt idx="18">
                  <c:v>2.7539517511172198</c:v>
                </c:pt>
                <c:pt idx="19">
                  <c:v>2.131917693554791</c:v>
                </c:pt>
                <c:pt idx="20">
                  <c:v>2.4922714576424645</c:v>
                </c:pt>
                <c:pt idx="21">
                  <c:v>10.539811729684564</c:v>
                </c:pt>
                <c:pt idx="22">
                  <c:v>2.9230781457417745</c:v>
                </c:pt>
                <c:pt idx="23">
                  <c:v>2.210906511853433</c:v>
                </c:pt>
                <c:pt idx="24">
                  <c:v>1.8330193222417908</c:v>
                </c:pt>
                <c:pt idx="25">
                  <c:v>1.9744507432693839</c:v>
                </c:pt>
                <c:pt idx="26">
                  <c:v>2.2073114003898029</c:v>
                </c:pt>
                <c:pt idx="27">
                  <c:v>1.9645003939263661</c:v>
                </c:pt>
                <c:pt idx="28">
                  <c:v>1.9100632648384981</c:v>
                </c:pt>
                <c:pt idx="29">
                  <c:v>1.9979317813157367</c:v>
                </c:pt>
                <c:pt idx="30">
                  <c:v>2.0856333007834373</c:v>
                </c:pt>
                <c:pt idx="31">
                  <c:v>1.9694607964945934</c:v>
                </c:pt>
                <c:pt idx="32">
                  <c:v>2.0512589051603469</c:v>
                </c:pt>
                <c:pt idx="33">
                  <c:v>2.0898078822551476</c:v>
                </c:pt>
                <c:pt idx="34">
                  <c:v>2.384335130880336</c:v>
                </c:pt>
                <c:pt idx="35">
                  <c:v>2.6898735701405072</c:v>
                </c:pt>
                <c:pt idx="36">
                  <c:v>21.324394113637688</c:v>
                </c:pt>
                <c:pt idx="37">
                  <c:v>2.4034745904454411</c:v>
                </c:pt>
                <c:pt idx="38">
                  <c:v>2.243792591904314</c:v>
                </c:pt>
                <c:pt idx="39">
                  <c:v>1.9665335584799801</c:v>
                </c:pt>
                <c:pt idx="40">
                  <c:v>1.9933543075394886</c:v>
                </c:pt>
                <c:pt idx="41">
                  <c:v>2.2181014678329753</c:v>
                </c:pt>
                <c:pt idx="42">
                  <c:v>2.5928159434411207</c:v>
                </c:pt>
                <c:pt idx="43">
                  <c:v>2.3959209438817983</c:v>
                </c:pt>
                <c:pt idx="44">
                  <c:v>1.8964244383599975</c:v>
                </c:pt>
                <c:pt idx="45">
                  <c:v>1.8693924905704531</c:v>
                </c:pt>
                <c:pt idx="46">
                  <c:v>1.8244243395416584</c:v>
                </c:pt>
                <c:pt idx="47">
                  <c:v>2.1379288983640139</c:v>
                </c:pt>
                <c:pt idx="48">
                  <c:v>2.0833149623941516</c:v>
                </c:pt>
                <c:pt idx="49">
                  <c:v>2.0442993861186589</c:v>
                </c:pt>
                <c:pt idx="50">
                  <c:v>2.285008329743019</c:v>
                </c:pt>
                <c:pt idx="51">
                  <c:v>2.0854022531299767</c:v>
                </c:pt>
                <c:pt idx="52">
                  <c:v>1.9962616966306774</c:v>
                </c:pt>
                <c:pt idx="53">
                  <c:v>2.0218546073885624</c:v>
                </c:pt>
                <c:pt idx="54">
                  <c:v>2.1187108452303076</c:v>
                </c:pt>
                <c:pt idx="55">
                  <c:v>2.1199042916837674</c:v>
                </c:pt>
                <c:pt idx="56">
                  <c:v>2.1705596925536161</c:v>
                </c:pt>
                <c:pt idx="57">
                  <c:v>2.2381738965808315</c:v>
                </c:pt>
                <c:pt idx="58">
                  <c:v>2.3194170026249568</c:v>
                </c:pt>
                <c:pt idx="59">
                  <c:v>2.3302611962503401</c:v>
                </c:pt>
                <c:pt idx="60">
                  <c:v>2.3570475534616842</c:v>
                </c:pt>
                <c:pt idx="61">
                  <c:v>2.3755976185570571</c:v>
                </c:pt>
                <c:pt idx="62">
                  <c:v>2.405114672566913</c:v>
                </c:pt>
                <c:pt idx="63">
                  <c:v>2.5664124004324385</c:v>
                </c:pt>
                <c:pt idx="64">
                  <c:v>2.5747911075823611</c:v>
                </c:pt>
                <c:pt idx="65">
                  <c:v>2.5168816623199026</c:v>
                </c:pt>
                <c:pt idx="66">
                  <c:v>2.5382508276547839</c:v>
                </c:pt>
                <c:pt idx="67">
                  <c:v>2.5405935188412045</c:v>
                </c:pt>
                <c:pt idx="68">
                  <c:v>2.5553962475666614</c:v>
                </c:pt>
                <c:pt idx="69">
                  <c:v>2.5160270575271801</c:v>
                </c:pt>
                <c:pt idx="70">
                  <c:v>2.4984150384346706</c:v>
                </c:pt>
                <c:pt idx="71">
                  <c:v>2.5109732892870995</c:v>
                </c:pt>
                <c:pt idx="72">
                  <c:v>2.4282125526428358</c:v>
                </c:pt>
                <c:pt idx="73">
                  <c:v>2.4198436553653679</c:v>
                </c:pt>
                <c:pt idx="74">
                  <c:v>2.4389143312343275</c:v>
                </c:pt>
                <c:pt idx="75">
                  <c:v>2.4338949548422897</c:v>
                </c:pt>
                <c:pt idx="76">
                  <c:v>2.4322250993357422</c:v>
                </c:pt>
                <c:pt idx="77">
                  <c:v>2.4342583784786731</c:v>
                </c:pt>
                <c:pt idx="78">
                  <c:v>2.4524646396825145</c:v>
                </c:pt>
                <c:pt idx="79">
                  <c:v>2.4604357214754948</c:v>
                </c:pt>
                <c:pt idx="80">
                  <c:v>2.4308400738970373</c:v>
                </c:pt>
                <c:pt idx="81">
                  <c:v>2.4436193333519589</c:v>
                </c:pt>
                <c:pt idx="82">
                  <c:v>2.4864362575903227</c:v>
                </c:pt>
                <c:pt idx="83">
                  <c:v>2.4682496161313332</c:v>
                </c:pt>
                <c:pt idx="84">
                  <c:v>2.4590506960367904</c:v>
                </c:pt>
                <c:pt idx="85">
                  <c:v>2.5935620666909101</c:v>
                </c:pt>
                <c:pt idx="86">
                  <c:v>2.5520711940675618</c:v>
                </c:pt>
                <c:pt idx="87">
                  <c:v>2.585414178015935</c:v>
                </c:pt>
                <c:pt idx="88">
                  <c:v>2.5711958815294147</c:v>
                </c:pt>
                <c:pt idx="89">
                  <c:v>2.5707194724763269</c:v>
                </c:pt>
                <c:pt idx="90">
                  <c:v>2.608296011720221</c:v>
                </c:pt>
                <c:pt idx="91">
                  <c:v>2.6212962797775741</c:v>
                </c:pt>
                <c:pt idx="92">
                  <c:v>2.6637153885314517</c:v>
                </c:pt>
                <c:pt idx="93">
                  <c:v>2.6320962716825198</c:v>
                </c:pt>
                <c:pt idx="94">
                  <c:v>2.6703702285818731</c:v>
                </c:pt>
                <c:pt idx="95">
                  <c:v>2.6960073410603176</c:v>
                </c:pt>
                <c:pt idx="96">
                  <c:v>2.6177895717549418</c:v>
                </c:pt>
                <c:pt idx="97">
                  <c:v>2.684431337931251</c:v>
                </c:pt>
                <c:pt idx="98">
                  <c:v>2.7370758162235327</c:v>
                </c:pt>
                <c:pt idx="99">
                  <c:v>2.7467953470916018</c:v>
                </c:pt>
                <c:pt idx="100">
                  <c:v>2.7991206034679976</c:v>
                </c:pt>
                <c:pt idx="101">
                  <c:v>2.9083484754077222</c:v>
                </c:pt>
                <c:pt idx="102">
                  <c:v>2.9257050940496354</c:v>
                </c:pt>
                <c:pt idx="103">
                  <c:v>2.6170479523789232</c:v>
                </c:pt>
                <c:pt idx="104">
                  <c:v>2.3850713296684747</c:v>
                </c:pt>
                <c:pt idx="105">
                  <c:v>2.3296813824744302</c:v>
                </c:pt>
                <c:pt idx="106">
                  <c:v>2.3444939210722828</c:v>
                </c:pt>
                <c:pt idx="107">
                  <c:v>2.3305408349087537</c:v>
                </c:pt>
                <c:pt idx="108">
                  <c:v>2.4317190314868955</c:v>
                </c:pt>
                <c:pt idx="109">
                  <c:v>2.5631116997304733</c:v>
                </c:pt>
                <c:pt idx="110">
                  <c:v>2.4775858744396557</c:v>
                </c:pt>
                <c:pt idx="111">
                  <c:v>2.4884300680650382</c:v>
                </c:pt>
                <c:pt idx="112">
                  <c:v>3.0390338015340692</c:v>
                </c:pt>
                <c:pt idx="113">
                  <c:v>3.1181257953769581</c:v>
                </c:pt>
                <c:pt idx="114">
                  <c:v>2.7273267411488997</c:v>
                </c:pt>
                <c:pt idx="115">
                  <c:v>2.661269407211527</c:v>
                </c:pt>
                <c:pt idx="116">
                  <c:v>2.6675804433703556</c:v>
                </c:pt>
                <c:pt idx="117">
                  <c:v>2.5581413727005344</c:v>
                </c:pt>
                <c:pt idx="118">
                  <c:v>2.6772802399043778</c:v>
                </c:pt>
                <c:pt idx="119">
                  <c:v>2.8009670366779664</c:v>
                </c:pt>
                <c:pt idx="120">
                  <c:v>2.7302440547018003</c:v>
                </c:pt>
                <c:pt idx="121">
                  <c:v>2.8819892487087944</c:v>
                </c:pt>
                <c:pt idx="122">
                  <c:v>2.7503951916075748</c:v>
                </c:pt>
                <c:pt idx="123">
                  <c:v>2.7341976275710178</c:v>
                </c:pt>
                <c:pt idx="124">
                  <c:v>2.7968464667992108</c:v>
                </c:pt>
                <c:pt idx="125">
                  <c:v>2.8799264253593604</c:v>
                </c:pt>
                <c:pt idx="126">
                  <c:v>2.8287160218678826</c:v>
                </c:pt>
                <c:pt idx="127">
                  <c:v>2.8625550346141955</c:v>
                </c:pt>
                <c:pt idx="128">
                  <c:v>2.804689791072235</c:v>
                </c:pt>
                <c:pt idx="129">
                  <c:v>2.8058930473980905</c:v>
                </c:pt>
                <c:pt idx="130">
                  <c:v>2.8315399697489299</c:v>
                </c:pt>
                <c:pt idx="131">
                  <c:v>2.8764785765712215</c:v>
                </c:pt>
                <c:pt idx="132">
                  <c:v>2.8883394097680699</c:v>
                </c:pt>
                <c:pt idx="133">
                  <c:v>2.9545931703322887</c:v>
                </c:pt>
                <c:pt idx="134">
                  <c:v>2.9942913921600498</c:v>
                </c:pt>
                <c:pt idx="135">
                  <c:v>3.0135044830628996</c:v>
                </c:pt>
                <c:pt idx="136">
                  <c:v>3.0346084380747902</c:v>
                </c:pt>
                <c:pt idx="137">
                  <c:v>3.0787956156486076</c:v>
                </c:pt>
                <c:pt idx="138">
                  <c:v>3.1114362197106056</c:v>
                </c:pt>
                <c:pt idx="139">
                  <c:v>3.1131698966824422</c:v>
                </c:pt>
                <c:pt idx="140">
                  <c:v>3.141635919272729</c:v>
                </c:pt>
                <c:pt idx="141">
                  <c:v>3.1612910273806252</c:v>
                </c:pt>
                <c:pt idx="142">
                  <c:v>3.2138029005113502</c:v>
                </c:pt>
                <c:pt idx="143">
                  <c:v>3.2647775232970844</c:v>
                </c:pt>
                <c:pt idx="144">
                  <c:v>3.2141859438925851</c:v>
                </c:pt>
                <c:pt idx="145">
                  <c:v>3.1826208386365469</c:v>
                </c:pt>
                <c:pt idx="146">
                  <c:v>3.2269160393961522</c:v>
                </c:pt>
                <c:pt idx="147">
                  <c:v>3.4596981029479696</c:v>
                </c:pt>
                <c:pt idx="148">
                  <c:v>4.3534217771519206</c:v>
                </c:pt>
                <c:pt idx="149">
                  <c:v>3.248418039071101</c:v>
                </c:pt>
                <c:pt idx="150">
                  <c:v>3.2534668450803252</c:v>
                </c:pt>
                <c:pt idx="151">
                  <c:v>3.2279033639396872</c:v>
                </c:pt>
                <c:pt idx="152">
                  <c:v>3.2687508305004092</c:v>
                </c:pt>
                <c:pt idx="153">
                  <c:v>3.1564140660225393</c:v>
                </c:pt>
                <c:pt idx="154">
                  <c:v>3.2939851652634502</c:v>
                </c:pt>
                <c:pt idx="155">
                  <c:v>3.4605330879959006</c:v>
                </c:pt>
                <c:pt idx="156">
                  <c:v>3.5418105858880686</c:v>
                </c:pt>
                <c:pt idx="157">
                  <c:v>3.5316490378149537</c:v>
                </c:pt>
                <c:pt idx="158">
                  <c:v>3.4807774759842118</c:v>
                </c:pt>
                <c:pt idx="159">
                  <c:v>3.4980555010575243</c:v>
                </c:pt>
                <c:pt idx="160">
                  <c:v>3.5761602849462562</c:v>
                </c:pt>
                <c:pt idx="161">
                  <c:v>3.4327594062410216</c:v>
                </c:pt>
                <c:pt idx="162">
                  <c:v>3.385649952883508</c:v>
                </c:pt>
                <c:pt idx="163">
                  <c:v>3.4298715223053682</c:v>
                </c:pt>
                <c:pt idx="164">
                  <c:v>3.5707185110940851</c:v>
                </c:pt>
                <c:pt idx="165">
                  <c:v>3.4980898929056274</c:v>
                </c:pt>
                <c:pt idx="166">
                  <c:v>3.5650214513806353</c:v>
                </c:pt>
                <c:pt idx="167">
                  <c:v>3.4448904119917172</c:v>
                </c:pt>
                <c:pt idx="168">
                  <c:v>3.3598164137782791</c:v>
                </c:pt>
                <c:pt idx="169">
                  <c:v>3.3112139117962123</c:v>
                </c:pt>
                <c:pt idx="170">
                  <c:v>3.4354409390881786</c:v>
                </c:pt>
                <c:pt idx="171">
                  <c:v>3.510549815855347</c:v>
                </c:pt>
                <c:pt idx="172">
                  <c:v>3.524011720862597</c:v>
                </c:pt>
                <c:pt idx="173">
                  <c:v>3.5520799279683981</c:v>
                </c:pt>
                <c:pt idx="174">
                  <c:v>3.7008292148539503</c:v>
                </c:pt>
                <c:pt idx="175">
                  <c:v>3.7239664490087114</c:v>
                </c:pt>
                <c:pt idx="176">
                  <c:v>3.8176253908713131</c:v>
                </c:pt>
                <c:pt idx="177">
                  <c:v>3.8778381732412335</c:v>
                </c:pt>
                <c:pt idx="178">
                  <c:v>3.9049781442165661</c:v>
                </c:pt>
                <c:pt idx="179">
                  <c:v>3.9027434762159938</c:v>
                </c:pt>
                <c:pt idx="180">
                  <c:v>3.8555014176969848</c:v>
                </c:pt>
                <c:pt idx="181">
                  <c:v>3.913528696017627</c:v>
                </c:pt>
                <c:pt idx="182">
                  <c:v>4.1149470431710471</c:v>
                </c:pt>
                <c:pt idx="183">
                  <c:v>4.133894923750967</c:v>
                </c:pt>
                <c:pt idx="184">
                  <c:v>4.1133950207228045</c:v>
                </c:pt>
                <c:pt idx="185">
                  <c:v>4.2077513802409268</c:v>
                </c:pt>
                <c:pt idx="186">
                  <c:v>4.2149366409373297</c:v>
                </c:pt>
                <c:pt idx="187">
                  <c:v>4.2180307613722245</c:v>
                </c:pt>
                <c:pt idx="188">
                  <c:v>4.3287270999608554</c:v>
                </c:pt>
                <c:pt idx="189">
                  <c:v>4.5572756082172123</c:v>
                </c:pt>
                <c:pt idx="190">
                  <c:v>4.4183686474888901</c:v>
                </c:pt>
                <c:pt idx="191">
                  <c:v>4.2971375273183652</c:v>
                </c:pt>
                <c:pt idx="192">
                  <c:v>4.2999418554546223</c:v>
                </c:pt>
                <c:pt idx="193">
                  <c:v>4.3831544191763285</c:v>
                </c:pt>
                <c:pt idx="194">
                  <c:v>4.5292614127043054</c:v>
                </c:pt>
                <c:pt idx="195">
                  <c:v>4.5559691763471086</c:v>
                </c:pt>
                <c:pt idx="196">
                  <c:v>4.6600548766057566</c:v>
                </c:pt>
                <c:pt idx="197">
                  <c:v>4.8047474150778422</c:v>
                </c:pt>
                <c:pt idx="198">
                  <c:v>4.4175337770302745</c:v>
                </c:pt>
                <c:pt idx="199">
                  <c:v>4.2435844326404677</c:v>
                </c:pt>
                <c:pt idx="200">
                  <c:v>4.3505530546039726</c:v>
                </c:pt>
                <c:pt idx="201">
                  <c:v>4.3288155034018523</c:v>
                </c:pt>
                <c:pt idx="202">
                  <c:v>4.445911281590309</c:v>
                </c:pt>
                <c:pt idx="203">
                  <c:v>4.3745005772417009</c:v>
                </c:pt>
                <c:pt idx="204">
                  <c:v>4.5460334845180865</c:v>
                </c:pt>
                <c:pt idx="205">
                  <c:v>4.6021256970091899</c:v>
                </c:pt>
                <c:pt idx="206">
                  <c:v>4.601040273741579</c:v>
                </c:pt>
                <c:pt idx="207">
                  <c:v>4.5533660078899807</c:v>
                </c:pt>
                <c:pt idx="208">
                  <c:v>4.5894593083817172</c:v>
                </c:pt>
                <c:pt idx="209">
                  <c:v>4.6414063690184184</c:v>
                </c:pt>
                <c:pt idx="210">
                  <c:v>4.7456688761590593</c:v>
                </c:pt>
                <c:pt idx="211">
                  <c:v>4.7526331282529695</c:v>
                </c:pt>
                <c:pt idx="212">
                  <c:v>4.7491706219508361</c:v>
                </c:pt>
                <c:pt idx="213">
                  <c:v>4.68774465879335</c:v>
                </c:pt>
                <c:pt idx="214">
                  <c:v>4.7542734395530148</c:v>
                </c:pt>
                <c:pt idx="215">
                  <c:v>4.7650390396097961</c:v>
                </c:pt>
                <c:pt idx="216">
                  <c:v>4.7908529589701736</c:v>
                </c:pt>
                <c:pt idx="217">
                  <c:v>4.6988441382800712</c:v>
                </c:pt>
                <c:pt idx="218">
                  <c:v>4.6845964121763055</c:v>
                </c:pt>
                <c:pt idx="219">
                  <c:v>4.5812179394455734</c:v>
                </c:pt>
                <c:pt idx="220">
                  <c:v>4.6273401828489282</c:v>
                </c:pt>
                <c:pt idx="221">
                  <c:v>4.654470343951866</c:v>
                </c:pt>
                <c:pt idx="222">
                  <c:v>4.6390929928599274</c:v>
                </c:pt>
                <c:pt idx="223">
                  <c:v>4.7007153826442609</c:v>
                </c:pt>
                <c:pt idx="224">
                  <c:v>4.7378941064036075</c:v>
                </c:pt>
                <c:pt idx="225">
                  <c:v>4.768452381960576</c:v>
                </c:pt>
                <c:pt idx="226">
                  <c:v>4.8583443677084102</c:v>
                </c:pt>
                <c:pt idx="227">
                  <c:v>4.9147705742187107</c:v>
                </c:pt>
                <c:pt idx="228">
                  <c:v>4.9002968772815949</c:v>
                </c:pt>
                <c:pt idx="229">
                  <c:v>5.0057184390275928</c:v>
                </c:pt>
                <c:pt idx="230">
                  <c:v>5.0652485758452439</c:v>
                </c:pt>
                <c:pt idx="231">
                  <c:v>5.0780032533244581</c:v>
                </c:pt>
                <c:pt idx="232">
                  <c:v>5.1105800359211058</c:v>
                </c:pt>
                <c:pt idx="233">
                  <c:v>5.1772856235627644</c:v>
                </c:pt>
                <c:pt idx="234">
                  <c:v>5.2509014517053796</c:v>
                </c:pt>
                <c:pt idx="235">
                  <c:v>5.2668436152914024</c:v>
                </c:pt>
                <c:pt idx="236">
                  <c:v>5.3051912035285005</c:v>
                </c:pt>
                <c:pt idx="237">
                  <c:v>5.4190110921692742</c:v>
                </c:pt>
                <c:pt idx="238">
                  <c:v>5.5450749719773862</c:v>
                </c:pt>
                <c:pt idx="239">
                  <c:v>5.534525418292179</c:v>
                </c:pt>
                <c:pt idx="240">
                  <c:v>5.5492937551695336</c:v>
                </c:pt>
                <c:pt idx="241">
                  <c:v>5.6158225359291993</c:v>
                </c:pt>
                <c:pt idx="242">
                  <c:v>5.6251834908024234</c:v>
                </c:pt>
                <c:pt idx="243">
                  <c:v>5.6406050436148591</c:v>
                </c:pt>
                <c:pt idx="244">
                  <c:v>5.7629707510043486</c:v>
                </c:pt>
                <c:pt idx="245">
                  <c:v>5.5888347898601518</c:v>
                </c:pt>
                <c:pt idx="246">
                  <c:v>5.6578094373504859</c:v>
                </c:pt>
                <c:pt idx="247">
                  <c:v>5.6905434070842764</c:v>
                </c:pt>
                <c:pt idx="248">
                  <c:v>5.7892757369318097</c:v>
                </c:pt>
                <c:pt idx="249">
                  <c:v>5.6991283507334405</c:v>
                </c:pt>
                <c:pt idx="250">
                  <c:v>5.5494999916687746</c:v>
                </c:pt>
                <c:pt idx="251">
                  <c:v>5.4951610758942984</c:v>
                </c:pt>
                <c:pt idx="252">
                  <c:v>5.5441024195371016</c:v>
                </c:pt>
                <c:pt idx="253">
                  <c:v>5.4764784056374296</c:v>
                </c:pt>
                <c:pt idx="254">
                  <c:v>5.4646617741610806</c:v>
                </c:pt>
                <c:pt idx="255">
                  <c:v>5.4734726886435325</c:v>
                </c:pt>
                <c:pt idx="256">
                  <c:v>5.4886290311329766</c:v>
                </c:pt>
                <c:pt idx="257">
                  <c:v>5.6161909217964379</c:v>
                </c:pt>
                <c:pt idx="258">
                  <c:v>5.6050471259999615</c:v>
                </c:pt>
                <c:pt idx="259">
                  <c:v>5.6327371373661261</c:v>
                </c:pt>
                <c:pt idx="260">
                  <c:v>5.6652157066493825</c:v>
                </c:pt>
                <c:pt idx="261">
                  <c:v>5.7652642782394148</c:v>
                </c:pt>
                <c:pt idx="262">
                  <c:v>5.802099198107169</c:v>
                </c:pt>
                <c:pt idx="263">
                  <c:v>5.7907098117325528</c:v>
                </c:pt>
                <c:pt idx="264">
                  <c:v>5.8115239744458052</c:v>
                </c:pt>
                <c:pt idx="265">
                  <c:v>5.8644434729334725</c:v>
                </c:pt>
                <c:pt idx="266">
                  <c:v>5.9152854905577108</c:v>
                </c:pt>
                <c:pt idx="267">
                  <c:v>5.9731311143548194</c:v>
                </c:pt>
                <c:pt idx="268">
                  <c:v>5.9323572791317822</c:v>
                </c:pt>
                <c:pt idx="269">
                  <c:v>6.0256626072303963</c:v>
                </c:pt>
                <c:pt idx="270">
                  <c:v>6.1090175859859936</c:v>
                </c:pt>
                <c:pt idx="271">
                  <c:v>6.0408827711851298</c:v>
                </c:pt>
                <c:pt idx="272">
                  <c:v>6.0904429389149124</c:v>
                </c:pt>
                <c:pt idx="273">
                  <c:v>6.1131381558647488</c:v>
                </c:pt>
                <c:pt idx="274">
                  <c:v>6.0200832659858738</c:v>
                </c:pt>
                <c:pt idx="275">
                  <c:v>6.0614955450406818</c:v>
                </c:pt>
                <c:pt idx="276">
                  <c:v>6.179544141335314</c:v>
                </c:pt>
                <c:pt idx="277">
                  <c:v>6.2854370353142865</c:v>
                </c:pt>
                <c:pt idx="278">
                  <c:v>6.1821469660245523</c:v>
                </c:pt>
                <c:pt idx="279">
                  <c:v>6.1854916392685038</c:v>
                </c:pt>
                <c:pt idx="280">
                  <c:v>6.2770731002676152</c:v>
                </c:pt>
                <c:pt idx="281">
                  <c:v>6.2918758289930725</c:v>
                </c:pt>
                <c:pt idx="282">
                  <c:v>6.2240356541324466</c:v>
                </c:pt>
                <c:pt idx="283">
                  <c:v>6.2485431416227222</c:v>
                </c:pt>
                <c:pt idx="284">
                  <c:v>6.2823231805452844</c:v>
                </c:pt>
                <c:pt idx="285">
                  <c:v>6.3162505967325355</c:v>
                </c:pt>
                <c:pt idx="286">
                  <c:v>6.3305818786357593</c:v>
                </c:pt>
                <c:pt idx="287">
                  <c:v>6.3450653854452703</c:v>
                </c:pt>
                <c:pt idx="288">
                  <c:v>6.31580857952755</c:v>
                </c:pt>
                <c:pt idx="289">
                  <c:v>6.3323547950972987</c:v>
                </c:pt>
                <c:pt idx="290">
                  <c:v>6.366257629308901</c:v>
                </c:pt>
                <c:pt idx="291">
                  <c:v>6.3989228153465465</c:v>
                </c:pt>
                <c:pt idx="292">
                  <c:v>6.4647541784506304</c:v>
                </c:pt>
                <c:pt idx="293">
                  <c:v>6.5924093201966887</c:v>
                </c:pt>
                <c:pt idx="294">
                  <c:v>6.6829643317519407</c:v>
                </c:pt>
                <c:pt idx="295">
                  <c:v>6.7504459306177198</c:v>
                </c:pt>
                <c:pt idx="296">
                  <c:v>6.6517872321079929</c:v>
                </c:pt>
                <c:pt idx="297">
                  <c:v>12.204482307667684</c:v>
                </c:pt>
                <c:pt idx="298">
                  <c:v>10.680244526635654</c:v>
                </c:pt>
                <c:pt idx="299">
                  <c:v>6.7021931114722717</c:v>
                </c:pt>
                <c:pt idx="300">
                  <c:v>6.6859216869194587</c:v>
                </c:pt>
                <c:pt idx="301">
                  <c:v>6.6346767769905606</c:v>
                </c:pt>
                <c:pt idx="302">
                  <c:v>6.756285978311463</c:v>
                </c:pt>
                <c:pt idx="303">
                  <c:v>6.8441543801994449</c:v>
                </c:pt>
                <c:pt idx="304">
                  <c:v>6.9070486954165204</c:v>
                </c:pt>
                <c:pt idx="305">
                  <c:v>6.9706404282891787</c:v>
                </c:pt>
                <c:pt idx="306">
                  <c:v>7.0456313574088467</c:v>
                </c:pt>
                <c:pt idx="307">
                  <c:v>7.0922446673792265</c:v>
                </c:pt>
                <c:pt idx="308">
                  <c:v>7.0911100801601998</c:v>
                </c:pt>
                <c:pt idx="309">
                  <c:v>7.0419967772770029</c:v>
                </c:pt>
                <c:pt idx="310">
                  <c:v>7.1320704175483716</c:v>
                </c:pt>
                <c:pt idx="311">
                  <c:v>7.2094875936538561</c:v>
                </c:pt>
                <c:pt idx="312">
                  <c:v>7.2794444888675525</c:v>
                </c:pt>
                <c:pt idx="313">
                  <c:v>7.2775634346309692</c:v>
                </c:pt>
                <c:pt idx="314">
                  <c:v>7.2695973150687836</c:v>
                </c:pt>
                <c:pt idx="315">
                  <c:v>7.2531051110920499</c:v>
                </c:pt>
                <c:pt idx="316">
                  <c:v>7.216938064673311</c:v>
                </c:pt>
                <c:pt idx="317">
                  <c:v>7.3156311550311424</c:v>
                </c:pt>
                <c:pt idx="318">
                  <c:v>7.3583792955732994</c:v>
                </c:pt>
                <c:pt idx="319">
                  <c:v>7.3616060211696892</c:v>
                </c:pt>
                <c:pt idx="320">
                  <c:v>7.3778232049510386</c:v>
                </c:pt>
                <c:pt idx="321">
                  <c:v>7.4275601795628141</c:v>
                </c:pt>
                <c:pt idx="322">
                  <c:v>7.3974930851621856</c:v>
                </c:pt>
                <c:pt idx="323">
                  <c:v>7.4793353955483761</c:v>
                </c:pt>
                <c:pt idx="324">
                  <c:v>7.3956414605427883</c:v>
                </c:pt>
                <c:pt idx="325">
                  <c:v>7.4926597331632747</c:v>
                </c:pt>
                <c:pt idx="326">
                  <c:v>7.5116960171841329</c:v>
                </c:pt>
                <c:pt idx="327">
                  <c:v>7.5228938245735044</c:v>
                </c:pt>
                <c:pt idx="328">
                  <c:v>7.6604403418388296</c:v>
                </c:pt>
                <c:pt idx="329">
                  <c:v>7.5894716546952061</c:v>
                </c:pt>
                <c:pt idx="330">
                  <c:v>7.6873199501327099</c:v>
                </c:pt>
                <c:pt idx="331">
                  <c:v>7.721998795568493</c:v>
                </c:pt>
                <c:pt idx="332">
                  <c:v>7.5203202003229386</c:v>
                </c:pt>
                <c:pt idx="333">
                  <c:v>7.5634564610664441</c:v>
                </c:pt>
                <c:pt idx="334">
                  <c:v>32.135373359529552</c:v>
                </c:pt>
                <c:pt idx="335">
                  <c:v>14.647534272669505</c:v>
                </c:pt>
                <c:pt idx="336">
                  <c:v>16.760199521242484</c:v>
                </c:pt>
                <c:pt idx="337">
                  <c:v>9.8722038648597241</c:v>
                </c:pt>
                <c:pt idx="338">
                  <c:v>10.778544649150538</c:v>
                </c:pt>
                <c:pt idx="339">
                  <c:v>13.416206521277752</c:v>
                </c:pt>
                <c:pt idx="340">
                  <c:v>12.864036451614318</c:v>
                </c:pt>
                <c:pt idx="341">
                  <c:v>15.126949341695966</c:v>
                </c:pt>
                <c:pt idx="342">
                  <c:v>18.472534291134298</c:v>
                </c:pt>
                <c:pt idx="343">
                  <c:v>23.874269650015748</c:v>
                </c:pt>
                <c:pt idx="344">
                  <c:v>25.181462898832567</c:v>
                </c:pt>
                <c:pt idx="345">
                  <c:v>24.861037831279717</c:v>
                </c:pt>
                <c:pt idx="346">
                  <c:v>23.797136731031642</c:v>
                </c:pt>
                <c:pt idx="347">
                  <c:v>23.838809258178582</c:v>
                </c:pt>
                <c:pt idx="348">
                  <c:v>21.386196553695726</c:v>
                </c:pt>
                <c:pt idx="349">
                  <c:v>19.925332740325508</c:v>
                </c:pt>
                <c:pt idx="350">
                  <c:v>17.989445517075669</c:v>
                </c:pt>
                <c:pt idx="351">
                  <c:v>20.279129763086903</c:v>
                </c:pt>
                <c:pt idx="352">
                  <c:v>25.030095213029611</c:v>
                </c:pt>
                <c:pt idx="353">
                  <c:v>25.114928468306449</c:v>
                </c:pt>
                <c:pt idx="354">
                  <c:v>23.791925546475845</c:v>
                </c:pt>
                <c:pt idx="355">
                  <c:v>22.345466646346601</c:v>
                </c:pt>
                <c:pt idx="356">
                  <c:v>20.067849470031462</c:v>
                </c:pt>
                <c:pt idx="357">
                  <c:v>20.701459530722893</c:v>
                </c:pt>
                <c:pt idx="358">
                  <c:v>19.908285648316344</c:v>
                </c:pt>
                <c:pt idx="359">
                  <c:v>17.704706812193265</c:v>
                </c:pt>
                <c:pt idx="360">
                  <c:v>18.581019856162349</c:v>
                </c:pt>
                <c:pt idx="361">
                  <c:v>24.261134292762353</c:v>
                </c:pt>
                <c:pt idx="362">
                  <c:v>23.410659750129355</c:v>
                </c:pt>
                <c:pt idx="363">
                  <c:v>23.080289639232113</c:v>
                </c:pt>
                <c:pt idx="364">
                  <c:v>23.350505826993871</c:v>
                </c:pt>
                <c:pt idx="365">
                  <c:v>24.459561580435874</c:v>
                </c:pt>
                <c:pt idx="366">
                  <c:v>23.088349009876836</c:v>
                </c:pt>
                <c:pt idx="367">
                  <c:v>24.003191296606612</c:v>
                </c:pt>
                <c:pt idx="368">
                  <c:v>25.957019570737245</c:v>
                </c:pt>
                <c:pt idx="369">
                  <c:v>23.973075038254624</c:v>
                </c:pt>
                <c:pt idx="370">
                  <c:v>22.116093192093285</c:v>
                </c:pt>
                <c:pt idx="371">
                  <c:v>20.1843953224184</c:v>
                </c:pt>
                <c:pt idx="372">
                  <c:v>18.759069806918234</c:v>
                </c:pt>
                <c:pt idx="373">
                  <c:v>19.580331745354005</c:v>
                </c:pt>
                <c:pt idx="374">
                  <c:v>22.385616809841061</c:v>
                </c:pt>
                <c:pt idx="375">
                  <c:v>23.142447068125456</c:v>
                </c:pt>
                <c:pt idx="376">
                  <c:v>24.380935842005787</c:v>
                </c:pt>
                <c:pt idx="377">
                  <c:v>26.399888251712529</c:v>
                </c:pt>
                <c:pt idx="378">
                  <c:v>25.6126813723947</c:v>
                </c:pt>
                <c:pt idx="379">
                  <c:v>24.741490880361905</c:v>
                </c:pt>
                <c:pt idx="380">
                  <c:v>26.31944066204818</c:v>
                </c:pt>
                <c:pt idx="381">
                  <c:v>26.267832443072216</c:v>
                </c:pt>
                <c:pt idx="382">
                  <c:v>24.650714745614845</c:v>
                </c:pt>
                <c:pt idx="383">
                  <c:v>24.42505896893568</c:v>
                </c:pt>
                <c:pt idx="384">
                  <c:v>22.32807044444716</c:v>
                </c:pt>
                <c:pt idx="385">
                  <c:v>23.08787699010826</c:v>
                </c:pt>
                <c:pt idx="386">
                  <c:v>25.158383607198012</c:v>
                </c:pt>
                <c:pt idx="387">
                  <c:v>42.834385487292799</c:v>
                </c:pt>
                <c:pt idx="388">
                  <c:v>25.160954561003326</c:v>
                </c:pt>
                <c:pt idx="389">
                  <c:v>26.218456221651511</c:v>
                </c:pt>
                <c:pt idx="390">
                  <c:v>32.733049140294909</c:v>
                </c:pt>
                <c:pt idx="391">
                  <c:v>24.967124252261652</c:v>
                </c:pt>
                <c:pt idx="392">
                  <c:v>27.158071320783812</c:v>
                </c:pt>
                <c:pt idx="393">
                  <c:v>25.002898330837439</c:v>
                </c:pt>
                <c:pt idx="394">
                  <c:v>24.13406033986352</c:v>
                </c:pt>
                <c:pt idx="395">
                  <c:v>24.318328304874271</c:v>
                </c:pt>
                <c:pt idx="396">
                  <c:v>25.225229054017568</c:v>
                </c:pt>
                <c:pt idx="397">
                  <c:v>23.613022709766391</c:v>
                </c:pt>
                <c:pt idx="398">
                  <c:v>22.016537520498733</c:v>
                </c:pt>
                <c:pt idx="399">
                  <c:v>21.274583622277483</c:v>
                </c:pt>
                <c:pt idx="400">
                  <c:v>21.791790360205184</c:v>
                </c:pt>
                <c:pt idx="401">
                  <c:v>20.907972833623816</c:v>
                </c:pt>
                <c:pt idx="402">
                  <c:v>20.379145890846544</c:v>
                </c:pt>
                <c:pt idx="403">
                  <c:v>21.218574850996458</c:v>
                </c:pt>
                <c:pt idx="404">
                  <c:v>20.665127435312272</c:v>
                </c:pt>
                <c:pt idx="405">
                  <c:v>20.019013135361305</c:v>
                </c:pt>
                <c:pt idx="406">
                  <c:v>20.055705640195171</c:v>
                </c:pt>
                <c:pt idx="407">
                  <c:v>20.794187222241888</c:v>
                </c:pt>
                <c:pt idx="408">
                  <c:v>20.562829423618414</c:v>
                </c:pt>
                <c:pt idx="409">
                  <c:v>19.152164221809755</c:v>
                </c:pt>
                <c:pt idx="410">
                  <c:v>19.466945782884967</c:v>
                </c:pt>
                <c:pt idx="411">
                  <c:v>19.402425699292646</c:v>
                </c:pt>
                <c:pt idx="412">
                  <c:v>19.651891545806507</c:v>
                </c:pt>
                <c:pt idx="413">
                  <c:v>19.420445343742038</c:v>
                </c:pt>
                <c:pt idx="414">
                  <c:v>19.273739145871872</c:v>
                </c:pt>
                <c:pt idx="415">
                  <c:v>18.799678363970813</c:v>
                </c:pt>
                <c:pt idx="416">
                  <c:v>20.758250994298042</c:v>
                </c:pt>
                <c:pt idx="417">
                  <c:v>19.866771797967179</c:v>
                </c:pt>
                <c:pt idx="418">
                  <c:v>20.25607780357068</c:v>
                </c:pt>
                <c:pt idx="419">
                  <c:v>21.261372040900717</c:v>
                </c:pt>
                <c:pt idx="420">
                  <c:v>21.283703834214169</c:v>
                </c:pt>
                <c:pt idx="421">
                  <c:v>21.563030538629476</c:v>
                </c:pt>
                <c:pt idx="422">
                  <c:v>20.747038414805417</c:v>
                </c:pt>
                <c:pt idx="423">
                  <c:v>19.787291798512197</c:v>
                </c:pt>
                <c:pt idx="424">
                  <c:v>20.126826437655822</c:v>
                </c:pt>
                <c:pt idx="425">
                  <c:v>21.274293715389529</c:v>
                </c:pt>
                <c:pt idx="426">
                  <c:v>19.716215088182786</c:v>
                </c:pt>
                <c:pt idx="427">
                  <c:v>18.980120399042981</c:v>
                </c:pt>
                <c:pt idx="428">
                  <c:v>18.585495414876412</c:v>
                </c:pt>
                <c:pt idx="429">
                  <c:v>19.152119905499998</c:v>
                </c:pt>
                <c:pt idx="430">
                  <c:v>19.64581121353325</c:v>
                </c:pt>
                <c:pt idx="431">
                  <c:v>17.789821424967727</c:v>
                </c:pt>
                <c:pt idx="432">
                  <c:v>16.32731718570821</c:v>
                </c:pt>
                <c:pt idx="433">
                  <c:v>16.153657633617101</c:v>
                </c:pt>
                <c:pt idx="434">
                  <c:v>16.310721806187164</c:v>
                </c:pt>
                <c:pt idx="435">
                  <c:v>16.334610469590462</c:v>
                </c:pt>
                <c:pt idx="436">
                  <c:v>16.327788632530439</c:v>
                </c:pt>
                <c:pt idx="437">
                  <c:v>16.175886251386242</c:v>
                </c:pt>
                <c:pt idx="438">
                  <c:v>16.203900446899151</c:v>
                </c:pt>
                <c:pt idx="439">
                  <c:v>15.9153748223893</c:v>
                </c:pt>
                <c:pt idx="440">
                  <c:v>16.039272817892986</c:v>
                </c:pt>
                <c:pt idx="441">
                  <c:v>16.135952248852742</c:v>
                </c:pt>
                <c:pt idx="442">
                  <c:v>16.052361489391394</c:v>
                </c:pt>
                <c:pt idx="443">
                  <c:v>16.116360962210191</c:v>
                </c:pt>
                <c:pt idx="444">
                  <c:v>16.278709721495289</c:v>
                </c:pt>
                <c:pt idx="445">
                  <c:v>16.837142121723407</c:v>
                </c:pt>
                <c:pt idx="446">
                  <c:v>17.229444034448353</c:v>
                </c:pt>
                <c:pt idx="447">
                  <c:v>17.754975467933082</c:v>
                </c:pt>
                <c:pt idx="448">
                  <c:v>25.597060264153082</c:v>
                </c:pt>
                <c:pt idx="449">
                  <c:v>37.35579429222966</c:v>
                </c:pt>
                <c:pt idx="450">
                  <c:v>35.672968026957363</c:v>
                </c:pt>
                <c:pt idx="451">
                  <c:v>33.698251844186473</c:v>
                </c:pt>
                <c:pt idx="452">
                  <c:v>46.183449433975717</c:v>
                </c:pt>
                <c:pt idx="453">
                  <c:v>73.209553464149465</c:v>
                </c:pt>
                <c:pt idx="454">
                  <c:v>86.356895920916699</c:v>
                </c:pt>
                <c:pt idx="455">
                  <c:v>80.856830436956656</c:v>
                </c:pt>
                <c:pt idx="456">
                  <c:v>62.607303750198973</c:v>
                </c:pt>
                <c:pt idx="457">
                  <c:v>64.53334864729166</c:v>
                </c:pt>
                <c:pt idx="458">
                  <c:v>59.053380403233753</c:v>
                </c:pt>
                <c:pt idx="459">
                  <c:v>46.7404769598417</c:v>
                </c:pt>
                <c:pt idx="460">
                  <c:v>31.778208227441372</c:v>
                </c:pt>
                <c:pt idx="461">
                  <c:v>19.878774358662255</c:v>
                </c:pt>
                <c:pt idx="462">
                  <c:v>13.531818946124858</c:v>
                </c:pt>
                <c:pt idx="463">
                  <c:v>15.886917234600091</c:v>
                </c:pt>
                <c:pt idx="464">
                  <c:v>14.136127884588818</c:v>
                </c:pt>
                <c:pt idx="465">
                  <c:v>14.425399976116285</c:v>
                </c:pt>
                <c:pt idx="466">
                  <c:v>14.719107011796853</c:v>
                </c:pt>
                <c:pt idx="467">
                  <c:v>14.967099429431009</c:v>
                </c:pt>
                <c:pt idx="468">
                  <c:v>15.600385305975704</c:v>
                </c:pt>
                <c:pt idx="469">
                  <c:v>15.889578803934572</c:v>
                </c:pt>
                <c:pt idx="470">
                  <c:v>16.290809464200276</c:v>
                </c:pt>
                <c:pt idx="471">
                  <c:v>17.133140965799896</c:v>
                </c:pt>
                <c:pt idx="472">
                  <c:v>18.574275925135211</c:v>
                </c:pt>
                <c:pt idx="473">
                  <c:v>19.282258090859397</c:v>
                </c:pt>
                <c:pt idx="474">
                  <c:v>20.505983260914721</c:v>
                </c:pt>
                <c:pt idx="475">
                  <c:v>22.393704922567313</c:v>
                </c:pt>
                <c:pt idx="476">
                  <c:v>24.112619526100548</c:v>
                </c:pt>
                <c:pt idx="477">
                  <c:v>22.782627770200325</c:v>
                </c:pt>
                <c:pt idx="478">
                  <c:v>21.001040467890846</c:v>
                </c:pt>
                <c:pt idx="479">
                  <c:v>20.423877150168732</c:v>
                </c:pt>
                <c:pt idx="480">
                  <c:v>19.862817343275665</c:v>
                </c:pt>
                <c:pt idx="481">
                  <c:v>18.122411008297082</c:v>
                </c:pt>
                <c:pt idx="482">
                  <c:v>16.129081168144044</c:v>
                </c:pt>
                <c:pt idx="483">
                  <c:v>15.132868132439501</c:v>
                </c:pt>
                <c:pt idx="484">
                  <c:v>15.109215249742011</c:v>
                </c:pt>
                <c:pt idx="485">
                  <c:v>15.165155122737511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11-4243-B934-2DB01C2CC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'020C'!$Q$14:$Q$817</c:f>
              <c:numCache>
                <c:formatCode>0.0</c:formatCode>
                <c:ptCount val="804"/>
                <c:pt idx="0">
                  <c:v>4.2100816130580906E-2</c:v>
                </c:pt>
                <c:pt idx="1">
                  <c:v>7.9502880460873601E-2</c:v>
                </c:pt>
                <c:pt idx="2">
                  <c:v>0.1006159385501678</c:v>
                </c:pt>
                <c:pt idx="3">
                  <c:v>9.46641862698029E-2</c:v>
                </c:pt>
                <c:pt idx="4">
                  <c:v>7.3864378300527875E-2</c:v>
                </c:pt>
                <c:pt idx="5">
                  <c:v>6.7348775804128527E-2</c:v>
                </c:pt>
                <c:pt idx="6">
                  <c:v>7.1421027364378081E-2</c:v>
                </c:pt>
                <c:pt idx="7">
                  <c:v>8.0505280844935009E-2</c:v>
                </c:pt>
                <c:pt idx="8">
                  <c:v>7.7498079692750785E-2</c:v>
                </c:pt>
                <c:pt idx="9">
                  <c:v>6.929092654824745E-2</c:v>
                </c:pt>
                <c:pt idx="10">
                  <c:v>6.4278924627940409E-2</c:v>
                </c:pt>
                <c:pt idx="11">
                  <c:v>6.4654824771963493E-2</c:v>
                </c:pt>
                <c:pt idx="12">
                  <c:v>6.4529524723955678E-2</c:v>
                </c:pt>
                <c:pt idx="13">
                  <c:v>6.1584973595775354E-2</c:v>
                </c:pt>
                <c:pt idx="14">
                  <c:v>9.6731637061929943E-2</c:v>
                </c:pt>
                <c:pt idx="15">
                  <c:v>0.13952160345655276</c:v>
                </c:pt>
                <c:pt idx="16">
                  <c:v>0.17993086893903001</c:v>
                </c:pt>
                <c:pt idx="17">
                  <c:v>0.18769947191550637</c:v>
                </c:pt>
                <c:pt idx="18">
                  <c:v>0.17109721555448873</c:v>
                </c:pt>
                <c:pt idx="19">
                  <c:v>9.3473835813730116E-2</c:v>
                </c:pt>
                <c:pt idx="20">
                  <c:v>0.22059073451752256</c:v>
                </c:pt>
                <c:pt idx="21">
                  <c:v>0.17717426788286103</c:v>
                </c:pt>
                <c:pt idx="22">
                  <c:v>9.3160585693710954E-2</c:v>
                </c:pt>
                <c:pt idx="23">
                  <c:v>7.1170427268362813E-2</c:v>
                </c:pt>
                <c:pt idx="24">
                  <c:v>8.0317330772923662E-2</c:v>
                </c:pt>
                <c:pt idx="25">
                  <c:v>0.11934829572731609</c:v>
                </c:pt>
                <c:pt idx="26">
                  <c:v>0.1497335573691789</c:v>
                </c:pt>
                <c:pt idx="27">
                  <c:v>0.14923235717714839</c:v>
                </c:pt>
                <c:pt idx="28">
                  <c:v>0.12724219875180023</c:v>
                </c:pt>
                <c:pt idx="29">
                  <c:v>0.11571459433509351</c:v>
                </c:pt>
                <c:pt idx="30">
                  <c:v>0.11295799327892456</c:v>
                </c:pt>
                <c:pt idx="31">
                  <c:v>0.10356048967834845</c:v>
                </c:pt>
                <c:pt idx="32">
                  <c:v>9.0466634661545892E-2</c:v>
                </c:pt>
                <c:pt idx="33">
                  <c:v>8.0442630820931102E-2</c:v>
                </c:pt>
                <c:pt idx="34">
                  <c:v>7.4490878540566213E-2</c:v>
                </c:pt>
                <c:pt idx="35">
                  <c:v>0.37596279404704736</c:v>
                </c:pt>
                <c:pt idx="36">
                  <c:v>0.25968434949591923</c:v>
                </c:pt>
                <c:pt idx="37">
                  <c:v>0.19578132501200188</c:v>
                </c:pt>
                <c:pt idx="38">
                  <c:v>0.11490014402304348</c:v>
                </c:pt>
                <c:pt idx="39">
                  <c:v>0.12674099855976934</c:v>
                </c:pt>
                <c:pt idx="40">
                  <c:v>0.1407746039366298</c:v>
                </c:pt>
                <c:pt idx="41">
                  <c:v>0.14089990398463759</c:v>
                </c:pt>
                <c:pt idx="42">
                  <c:v>0.14371915506481012</c:v>
                </c:pt>
                <c:pt idx="43">
                  <c:v>0.12755544887181941</c:v>
                </c:pt>
                <c:pt idx="44">
                  <c:v>0.11621579452712405</c:v>
                </c:pt>
                <c:pt idx="45">
                  <c:v>9.4037686029764561E-2</c:v>
                </c:pt>
                <c:pt idx="46">
                  <c:v>9.8297887662025796E-2</c:v>
                </c:pt>
                <c:pt idx="47">
                  <c:v>0.10067858857417168</c:v>
                </c:pt>
                <c:pt idx="48">
                  <c:v>9.1155784925588138E-2</c:v>
                </c:pt>
                <c:pt idx="49">
                  <c:v>8.2384781565050372E-2</c:v>
                </c:pt>
                <c:pt idx="50">
                  <c:v>7.1859577532405058E-2</c:v>
                </c:pt>
                <c:pt idx="51">
                  <c:v>7.0105376860297511E-2</c:v>
                </c:pt>
                <c:pt idx="52">
                  <c:v>5.9517522803648623E-2</c:v>
                </c:pt>
                <c:pt idx="53">
                  <c:v>6.4905424867978748E-2</c:v>
                </c:pt>
                <c:pt idx="54">
                  <c:v>7.1107777244358919E-2</c:v>
                </c:pt>
                <c:pt idx="55">
                  <c:v>7.4365578492558759E-2</c:v>
                </c:pt>
                <c:pt idx="56">
                  <c:v>7.7560729716754678E-2</c:v>
                </c:pt>
                <c:pt idx="57">
                  <c:v>8.4201632261161813E-2</c:v>
                </c:pt>
                <c:pt idx="58">
                  <c:v>8.6081132981276842E-2</c:v>
                </c:pt>
                <c:pt idx="59">
                  <c:v>8.3324531925107873E-2</c:v>
                </c:pt>
                <c:pt idx="60">
                  <c:v>8.2322131541046478E-2</c:v>
                </c:pt>
                <c:pt idx="61">
                  <c:v>8.3449831973115687E-2</c:v>
                </c:pt>
                <c:pt idx="62">
                  <c:v>9.1155784925588138E-2</c:v>
                </c:pt>
                <c:pt idx="63">
                  <c:v>9.8047287566010527E-2</c:v>
                </c:pt>
                <c:pt idx="64">
                  <c:v>9.8987037926068042E-2</c:v>
                </c:pt>
                <c:pt idx="65">
                  <c:v>9.6293086893902965E-2</c:v>
                </c:pt>
                <c:pt idx="66">
                  <c:v>9.6794287085933517E-2</c:v>
                </c:pt>
                <c:pt idx="67">
                  <c:v>9.8172587614017995E-2</c:v>
                </c:pt>
                <c:pt idx="68">
                  <c:v>9.5854536725876002E-2</c:v>
                </c:pt>
                <c:pt idx="69">
                  <c:v>9.2847335573691778E-2</c:v>
                </c:pt>
                <c:pt idx="70">
                  <c:v>9.3599135861737931E-2</c:v>
                </c:pt>
                <c:pt idx="71">
                  <c:v>9.3473835813730116E-2</c:v>
                </c:pt>
                <c:pt idx="72">
                  <c:v>9.2847335573691778E-2</c:v>
                </c:pt>
                <c:pt idx="73">
                  <c:v>9.14690350456073E-2</c:v>
                </c:pt>
                <c:pt idx="74">
                  <c:v>9.0779884781565054E-2</c:v>
                </c:pt>
                <c:pt idx="75">
                  <c:v>8.9464234277484123E-2</c:v>
                </c:pt>
                <c:pt idx="76">
                  <c:v>8.9213634181468854E-2</c:v>
                </c:pt>
                <c:pt idx="77">
                  <c:v>8.708353336533825E-2</c:v>
                </c:pt>
                <c:pt idx="78">
                  <c:v>9.0967834853576415E-2</c:v>
                </c:pt>
                <c:pt idx="79">
                  <c:v>8.8023283725396098E-2</c:v>
                </c:pt>
                <c:pt idx="80">
                  <c:v>8.4013682189150105E-2</c:v>
                </c:pt>
                <c:pt idx="81">
                  <c:v>8.8900384061449705E-2</c:v>
                </c:pt>
                <c:pt idx="82">
                  <c:v>8.99027844455111E-2</c:v>
                </c:pt>
                <c:pt idx="83">
                  <c:v>8.8587133941430515E-2</c:v>
                </c:pt>
                <c:pt idx="84">
                  <c:v>9.3912385981757079E-2</c:v>
                </c:pt>
                <c:pt idx="85">
                  <c:v>0.10005208833413336</c:v>
                </c:pt>
                <c:pt idx="86">
                  <c:v>0.1002400384061447</c:v>
                </c:pt>
                <c:pt idx="87">
                  <c:v>9.7107537205952679E-2</c:v>
                </c:pt>
                <c:pt idx="88">
                  <c:v>9.3097935669707046E-2</c:v>
                </c:pt>
                <c:pt idx="89">
                  <c:v>9.5729236677868201E-2</c:v>
                </c:pt>
                <c:pt idx="90">
                  <c:v>9.8172587614017995E-2</c:v>
                </c:pt>
                <c:pt idx="91">
                  <c:v>0.10305928948631758</c:v>
                </c:pt>
                <c:pt idx="92">
                  <c:v>0.10406168987037898</c:v>
                </c:pt>
                <c:pt idx="93">
                  <c:v>0.10844719155064804</c:v>
                </c:pt>
                <c:pt idx="94">
                  <c:v>0.10800864138262106</c:v>
                </c:pt>
                <c:pt idx="95">
                  <c:v>0.10506409025444075</c:v>
                </c:pt>
                <c:pt idx="96">
                  <c:v>0.1075700912145941</c:v>
                </c:pt>
                <c:pt idx="97">
                  <c:v>0.10907369179068638</c:v>
                </c:pt>
                <c:pt idx="98">
                  <c:v>0.11264474315890538</c:v>
                </c:pt>
                <c:pt idx="99">
                  <c:v>0.11602784445511269</c:v>
                </c:pt>
                <c:pt idx="100">
                  <c:v>0.12179164666346588</c:v>
                </c:pt>
                <c:pt idx="101">
                  <c:v>0.12736749879980769</c:v>
                </c:pt>
                <c:pt idx="102">
                  <c:v>0.11903504560729691</c:v>
                </c:pt>
                <c:pt idx="103">
                  <c:v>9.6293086893902965E-2</c:v>
                </c:pt>
                <c:pt idx="104">
                  <c:v>6.3025924147863385E-2</c:v>
                </c:pt>
                <c:pt idx="105">
                  <c:v>4.4230916946711198E-2</c:v>
                </c:pt>
                <c:pt idx="106">
                  <c:v>3.8843014882381073E-2</c:v>
                </c:pt>
                <c:pt idx="107">
                  <c:v>4.0158665386461651E-2</c:v>
                </c:pt>
                <c:pt idx="108">
                  <c:v>3.7151464234277419E-2</c:v>
                </c:pt>
                <c:pt idx="109">
                  <c:v>3.9845415266442481E-2</c:v>
                </c:pt>
                <c:pt idx="110">
                  <c:v>4.2414066250600076E-2</c:v>
                </c:pt>
                <c:pt idx="111">
                  <c:v>4.8428468554968539E-2</c:v>
                </c:pt>
                <c:pt idx="112">
                  <c:v>5.6510321651464059E-2</c:v>
                </c:pt>
                <c:pt idx="113">
                  <c:v>5.1560969755160564E-2</c:v>
                </c:pt>
                <c:pt idx="114">
                  <c:v>4.2476716274603983E-2</c:v>
                </c:pt>
                <c:pt idx="115">
                  <c:v>4.5421267402784307E-2</c:v>
                </c:pt>
                <c:pt idx="116">
                  <c:v>3.3643062890062324E-2</c:v>
                </c:pt>
                <c:pt idx="117">
                  <c:v>3.8341814690350196E-2</c:v>
                </c:pt>
                <c:pt idx="118">
                  <c:v>3.4645463274123725E-2</c:v>
                </c:pt>
                <c:pt idx="119">
                  <c:v>3.6524963994239087E-2</c:v>
                </c:pt>
                <c:pt idx="120">
                  <c:v>3.5961113778204302E-2</c:v>
                </c:pt>
                <c:pt idx="121">
                  <c:v>2.8881661065770538E-2</c:v>
                </c:pt>
                <c:pt idx="122">
                  <c:v>3.1011761881901165E-2</c:v>
                </c:pt>
                <c:pt idx="123">
                  <c:v>3.2953912626020078E-2</c:v>
                </c:pt>
                <c:pt idx="124">
                  <c:v>3.8780364858377166E-2</c:v>
                </c:pt>
                <c:pt idx="125">
                  <c:v>4.1098415746519498E-2</c:v>
                </c:pt>
                <c:pt idx="126">
                  <c:v>4.4293566970715091E-2</c:v>
                </c:pt>
                <c:pt idx="127">
                  <c:v>4.4168266922707637E-2</c:v>
                </c:pt>
                <c:pt idx="128">
                  <c:v>4.1912866058569205E-2</c:v>
                </c:pt>
                <c:pt idx="129">
                  <c:v>3.9594815170427219E-2</c:v>
                </c:pt>
                <c:pt idx="130">
                  <c:v>3.8655064810369712E-2</c:v>
                </c:pt>
                <c:pt idx="131">
                  <c:v>4.0158665386461651E-2</c:v>
                </c:pt>
                <c:pt idx="132">
                  <c:v>4.3228516562649782E-2</c:v>
                </c:pt>
                <c:pt idx="133">
                  <c:v>4.6047767642822639E-2</c:v>
                </c:pt>
                <c:pt idx="134">
                  <c:v>4.5609217474796022E-2</c:v>
                </c:pt>
                <c:pt idx="135">
                  <c:v>4.4042966874699822E-2</c:v>
                </c:pt>
                <c:pt idx="136">
                  <c:v>3.7965914546327466E-2</c:v>
                </c:pt>
                <c:pt idx="137">
                  <c:v>3.8905664906384974E-2</c:v>
                </c:pt>
                <c:pt idx="138">
                  <c:v>4.2664666346615344E-2</c:v>
                </c:pt>
                <c:pt idx="139">
                  <c:v>4.2226116178588374E-2</c:v>
                </c:pt>
                <c:pt idx="140">
                  <c:v>4.5546567450792115E-2</c:v>
                </c:pt>
                <c:pt idx="141">
                  <c:v>4.69875180028805E-2</c:v>
                </c:pt>
                <c:pt idx="142">
                  <c:v>4.9994719155064725E-2</c:v>
                </c:pt>
                <c:pt idx="143">
                  <c:v>4.9493518963033847E-2</c:v>
                </c:pt>
                <c:pt idx="144">
                  <c:v>4.9744119059049463E-2</c:v>
                </c:pt>
                <c:pt idx="145">
                  <c:v>3.9782765242438574E-2</c:v>
                </c:pt>
                <c:pt idx="146">
                  <c:v>4.6361017762841808E-2</c:v>
                </c:pt>
                <c:pt idx="147">
                  <c:v>4.3792366778684561E-2</c:v>
                </c:pt>
                <c:pt idx="148">
                  <c:v>4.3729716754680653E-2</c:v>
                </c:pt>
                <c:pt idx="149">
                  <c:v>4.9430868939030294E-2</c:v>
                </c:pt>
                <c:pt idx="150">
                  <c:v>4.366706673067676E-2</c:v>
                </c:pt>
                <c:pt idx="151">
                  <c:v>4.460681709073426E-2</c:v>
                </c:pt>
                <c:pt idx="152">
                  <c:v>4.460681709073426E-2</c:v>
                </c:pt>
                <c:pt idx="153">
                  <c:v>4.5421267402784307E-2</c:v>
                </c:pt>
                <c:pt idx="154">
                  <c:v>4.6862217954872692E-2</c:v>
                </c:pt>
                <c:pt idx="155">
                  <c:v>5.7262121939510198E-2</c:v>
                </c:pt>
                <c:pt idx="156">
                  <c:v>6.5719875180028794E-2</c:v>
                </c:pt>
                <c:pt idx="157">
                  <c:v>6.9666826692270534E-2</c:v>
                </c:pt>
                <c:pt idx="158">
                  <c:v>6.3088574171867293E-2</c:v>
                </c:pt>
                <c:pt idx="159">
                  <c:v>6.0645223235717499E-2</c:v>
                </c:pt>
                <c:pt idx="160">
                  <c:v>6.1960873739798417E-2</c:v>
                </c:pt>
                <c:pt idx="161">
                  <c:v>6.0770523283725307E-2</c:v>
                </c:pt>
                <c:pt idx="162">
                  <c:v>5.0621219395103063E-2</c:v>
                </c:pt>
                <c:pt idx="163">
                  <c:v>5.0997119539126126E-2</c:v>
                </c:pt>
                <c:pt idx="164">
                  <c:v>5.0934469515122233E-2</c:v>
                </c:pt>
                <c:pt idx="165">
                  <c:v>5.3377820451272026E-2</c:v>
                </c:pt>
                <c:pt idx="166">
                  <c:v>5.4254920787325973E-2</c:v>
                </c:pt>
                <c:pt idx="167">
                  <c:v>5.2876620259241496E-2</c:v>
                </c:pt>
                <c:pt idx="168">
                  <c:v>4.7927268362938001E-2</c:v>
                </c:pt>
                <c:pt idx="169">
                  <c:v>4.4293566970715091E-2</c:v>
                </c:pt>
                <c:pt idx="170">
                  <c:v>5.0683869419106964E-2</c:v>
                </c:pt>
                <c:pt idx="171">
                  <c:v>5.5883821411425713E-2</c:v>
                </c:pt>
                <c:pt idx="172">
                  <c:v>5.3628420547287281E-2</c:v>
                </c:pt>
                <c:pt idx="173">
                  <c:v>5.5946471435429621E-2</c:v>
                </c:pt>
                <c:pt idx="174">
                  <c:v>5.8264522323571613E-2</c:v>
                </c:pt>
                <c:pt idx="175">
                  <c:v>6.0018722995679168E-2</c:v>
                </c:pt>
                <c:pt idx="176">
                  <c:v>6.2336773883821139E-2</c:v>
                </c:pt>
                <c:pt idx="177">
                  <c:v>6.8413826212193857E-2</c:v>
                </c:pt>
                <c:pt idx="178">
                  <c:v>6.7662025924147703E-2</c:v>
                </c:pt>
                <c:pt idx="179">
                  <c:v>6.8100576092174681E-2</c:v>
                </c:pt>
                <c:pt idx="180">
                  <c:v>6.31512241958712E-2</c:v>
                </c:pt>
                <c:pt idx="181">
                  <c:v>6.559457513202098E-2</c:v>
                </c:pt>
                <c:pt idx="182">
                  <c:v>7.2799327892462559E-2</c:v>
                </c:pt>
                <c:pt idx="183">
                  <c:v>7.7748679788766054E-2</c:v>
                </c:pt>
                <c:pt idx="184">
                  <c:v>7.655832933269327E-2</c:v>
                </c:pt>
                <c:pt idx="185">
                  <c:v>7.93775804128658E-2</c:v>
                </c:pt>
                <c:pt idx="186">
                  <c:v>8.4013682189150105E-2</c:v>
                </c:pt>
                <c:pt idx="187">
                  <c:v>8.8649783965434437E-2</c:v>
                </c:pt>
                <c:pt idx="188">
                  <c:v>9.8861737878060241E-2</c:v>
                </c:pt>
                <c:pt idx="189">
                  <c:v>8.8399183869418821E-2</c:v>
                </c:pt>
                <c:pt idx="190">
                  <c:v>8.5517282765242397E-2</c:v>
                </c:pt>
                <c:pt idx="191">
                  <c:v>8.0254680748919741E-2</c:v>
                </c:pt>
                <c:pt idx="192">
                  <c:v>8.0755880940950264E-2</c:v>
                </c:pt>
                <c:pt idx="193">
                  <c:v>8.595583293326936E-2</c:v>
                </c:pt>
                <c:pt idx="194">
                  <c:v>8.4828132501200151E-2</c:v>
                </c:pt>
                <c:pt idx="195">
                  <c:v>7.5493278924627968E-2</c:v>
                </c:pt>
                <c:pt idx="196">
                  <c:v>7.9252280364858332E-2</c:v>
                </c:pt>
                <c:pt idx="197">
                  <c:v>7.8437830052808286E-2</c:v>
                </c:pt>
                <c:pt idx="198">
                  <c:v>7.0731877100335835E-2</c:v>
                </c:pt>
                <c:pt idx="199">
                  <c:v>6.9792126740278335E-2</c:v>
                </c:pt>
                <c:pt idx="200">
                  <c:v>7.2047527604416767E-2</c:v>
                </c:pt>
                <c:pt idx="201">
                  <c:v>7.4490878540566213E-2</c:v>
                </c:pt>
                <c:pt idx="202">
                  <c:v>7.3175228036485629E-2</c:v>
                </c:pt>
                <c:pt idx="203">
                  <c:v>7.4428228516562653E-2</c:v>
                </c:pt>
                <c:pt idx="204">
                  <c:v>8.1946231397023381E-2</c:v>
                </c:pt>
                <c:pt idx="205">
                  <c:v>8.7020883341334343E-2</c:v>
                </c:pt>
                <c:pt idx="206">
                  <c:v>8.7522083533365228E-2</c:v>
                </c:pt>
                <c:pt idx="207">
                  <c:v>8.1069131060969801E-2</c:v>
                </c:pt>
                <c:pt idx="208">
                  <c:v>8.2322131541046478E-2</c:v>
                </c:pt>
                <c:pt idx="209">
                  <c:v>8.2948631781084817E-2</c:v>
                </c:pt>
                <c:pt idx="210">
                  <c:v>8.7897983677388283E-2</c:v>
                </c:pt>
                <c:pt idx="211">
                  <c:v>9.4476236197791524E-2</c:v>
                </c:pt>
                <c:pt idx="212">
                  <c:v>9.4789486317810687E-2</c:v>
                </c:pt>
                <c:pt idx="213">
                  <c:v>9.8673787806048879E-2</c:v>
                </c:pt>
                <c:pt idx="214">
                  <c:v>0.1018062890062409</c:v>
                </c:pt>
                <c:pt idx="215">
                  <c:v>0.10130508881421003</c:v>
                </c:pt>
                <c:pt idx="216">
                  <c:v>0.10017738838214116</c:v>
                </c:pt>
                <c:pt idx="217">
                  <c:v>9.6355736917906887E-2</c:v>
                </c:pt>
                <c:pt idx="218">
                  <c:v>9.3285885741718408E-2</c:v>
                </c:pt>
                <c:pt idx="219">
                  <c:v>9.0842534805568614E-2</c:v>
                </c:pt>
                <c:pt idx="220">
                  <c:v>8.8587133941430515E-2</c:v>
                </c:pt>
                <c:pt idx="221">
                  <c:v>8.7459433509361306E-2</c:v>
                </c:pt>
                <c:pt idx="222">
                  <c:v>8.6206433029284643E-2</c:v>
                </c:pt>
                <c:pt idx="223">
                  <c:v>8.8524483917426636E-2</c:v>
                </c:pt>
                <c:pt idx="224">
                  <c:v>9.2283485357656986E-2</c:v>
                </c:pt>
                <c:pt idx="225">
                  <c:v>9.8485837734037157E-2</c:v>
                </c:pt>
                <c:pt idx="226">
                  <c:v>0.10431228996639461</c:v>
                </c:pt>
                <c:pt idx="227">
                  <c:v>0.10719419107057102</c:v>
                </c:pt>
                <c:pt idx="228">
                  <c:v>0.10237013922227535</c:v>
                </c:pt>
                <c:pt idx="229">
                  <c:v>9.7921987518002726E-2</c:v>
                </c:pt>
                <c:pt idx="230">
                  <c:v>0.1006159385501678</c:v>
                </c:pt>
                <c:pt idx="231">
                  <c:v>0.10500144023043684</c:v>
                </c:pt>
                <c:pt idx="232">
                  <c:v>0.10719419107057102</c:v>
                </c:pt>
                <c:pt idx="233">
                  <c:v>0.10738214114258272</c:v>
                </c:pt>
                <c:pt idx="234">
                  <c:v>0.10744479116658665</c:v>
                </c:pt>
                <c:pt idx="235">
                  <c:v>0.1018689390302448</c:v>
                </c:pt>
                <c:pt idx="236">
                  <c:v>0.10105448871819477</c:v>
                </c:pt>
                <c:pt idx="237">
                  <c:v>9.8423187710033611E-2</c:v>
                </c:pt>
                <c:pt idx="238">
                  <c:v>0.10105448871819477</c:v>
                </c:pt>
                <c:pt idx="239">
                  <c:v>0.10424963994239068</c:v>
                </c:pt>
                <c:pt idx="240">
                  <c:v>0.10625444071051351</c:v>
                </c:pt>
                <c:pt idx="241">
                  <c:v>0.10481349015842513</c:v>
                </c:pt>
                <c:pt idx="242">
                  <c:v>0.10193158905424871</c:v>
                </c:pt>
                <c:pt idx="243">
                  <c:v>0.10581589054248654</c:v>
                </c:pt>
                <c:pt idx="244">
                  <c:v>0.10725684109457494</c:v>
                </c:pt>
                <c:pt idx="245">
                  <c:v>0.10556529044647127</c:v>
                </c:pt>
                <c:pt idx="246">
                  <c:v>0.10882309169467112</c:v>
                </c:pt>
                <c:pt idx="247">
                  <c:v>0.11057729236677867</c:v>
                </c:pt>
                <c:pt idx="248">
                  <c:v>0.11107849255880919</c:v>
                </c:pt>
                <c:pt idx="249">
                  <c:v>0.10938694191070554</c:v>
                </c:pt>
                <c:pt idx="250">
                  <c:v>0.10619179068650961</c:v>
                </c:pt>
                <c:pt idx="251">
                  <c:v>0.10713154104656746</c:v>
                </c:pt>
                <c:pt idx="252">
                  <c:v>0.11214354296687451</c:v>
                </c:pt>
                <c:pt idx="253">
                  <c:v>0.11251944311089758</c:v>
                </c:pt>
                <c:pt idx="254">
                  <c:v>0.10913634181469027</c:v>
                </c:pt>
                <c:pt idx="255">
                  <c:v>0.10738214114258272</c:v>
                </c:pt>
                <c:pt idx="256">
                  <c:v>0.10970019203072472</c:v>
                </c:pt>
                <c:pt idx="257">
                  <c:v>0.11057729236677867</c:v>
                </c:pt>
                <c:pt idx="258">
                  <c:v>0.11082789246279393</c:v>
                </c:pt>
                <c:pt idx="259">
                  <c:v>0.11045199231877086</c:v>
                </c:pt>
                <c:pt idx="260">
                  <c:v>0.11289534325492066</c:v>
                </c:pt>
                <c:pt idx="261">
                  <c:v>0.11352184349495899</c:v>
                </c:pt>
                <c:pt idx="262">
                  <c:v>0.11389774363898207</c:v>
                </c:pt>
                <c:pt idx="263">
                  <c:v>0.11063994239078256</c:v>
                </c:pt>
                <c:pt idx="264">
                  <c:v>0.10944959193470946</c:v>
                </c:pt>
                <c:pt idx="265">
                  <c:v>0.10876044167066722</c:v>
                </c:pt>
                <c:pt idx="266">
                  <c:v>0.10995079212674035</c:v>
                </c:pt>
                <c:pt idx="267">
                  <c:v>0.10907369179068638</c:v>
                </c:pt>
                <c:pt idx="268">
                  <c:v>0.10963754200672082</c:v>
                </c:pt>
                <c:pt idx="269">
                  <c:v>0.11070259241478612</c:v>
                </c:pt>
                <c:pt idx="270">
                  <c:v>0.11107849255880919</c:v>
                </c:pt>
                <c:pt idx="271">
                  <c:v>0.10995079212674035</c:v>
                </c:pt>
                <c:pt idx="272">
                  <c:v>0.10813394143062888</c:v>
                </c:pt>
                <c:pt idx="273">
                  <c:v>0.10750744119059054</c:v>
                </c:pt>
                <c:pt idx="274">
                  <c:v>0.10600384061449823</c:v>
                </c:pt>
                <c:pt idx="275">
                  <c:v>0.1056905904944791</c:v>
                </c:pt>
                <c:pt idx="276">
                  <c:v>0.10293398943831011</c:v>
                </c:pt>
                <c:pt idx="277">
                  <c:v>0.1033098895823332</c:v>
                </c:pt>
                <c:pt idx="278">
                  <c:v>0.10280868939030231</c:v>
                </c:pt>
                <c:pt idx="279">
                  <c:v>0.10468819011041766</c:v>
                </c:pt>
                <c:pt idx="280">
                  <c:v>0.10387373979836763</c:v>
                </c:pt>
                <c:pt idx="281">
                  <c:v>0.10368578972635627</c:v>
                </c:pt>
                <c:pt idx="282">
                  <c:v>0.10124243879020647</c:v>
                </c:pt>
                <c:pt idx="283">
                  <c:v>0.1002400384061447</c:v>
                </c:pt>
                <c:pt idx="284">
                  <c:v>0.1008665386461834</c:v>
                </c:pt>
                <c:pt idx="285">
                  <c:v>0.1033098895823332</c:v>
                </c:pt>
                <c:pt idx="286">
                  <c:v>0.10587854056649044</c:v>
                </c:pt>
                <c:pt idx="287">
                  <c:v>0.10318458953432538</c:v>
                </c:pt>
                <c:pt idx="288">
                  <c:v>9.9926788286125542E-2</c:v>
                </c:pt>
                <c:pt idx="289">
                  <c:v>9.554128660585684E-2</c:v>
                </c:pt>
                <c:pt idx="290">
                  <c:v>9.3787085933749292E-2</c:v>
                </c:pt>
                <c:pt idx="291">
                  <c:v>9.5165386461833756E-2</c:v>
                </c:pt>
                <c:pt idx="292">
                  <c:v>9.8047287566010527E-2</c:v>
                </c:pt>
                <c:pt idx="293">
                  <c:v>0.10092918867018695</c:v>
                </c:pt>
                <c:pt idx="294">
                  <c:v>0.10688094095055184</c:v>
                </c:pt>
                <c:pt idx="295">
                  <c:v>0.10619179068650961</c:v>
                </c:pt>
                <c:pt idx="296">
                  <c:v>0.10481349015842513</c:v>
                </c:pt>
                <c:pt idx="297">
                  <c:v>0.18813802208353336</c:v>
                </c:pt>
                <c:pt idx="298">
                  <c:v>0.17404176668266905</c:v>
                </c:pt>
                <c:pt idx="299">
                  <c:v>9.4977436389822395E-2</c:v>
                </c:pt>
                <c:pt idx="300">
                  <c:v>8.5579932789246305E-2</c:v>
                </c:pt>
                <c:pt idx="301">
                  <c:v>8.7396783485357413E-2</c:v>
                </c:pt>
                <c:pt idx="302">
                  <c:v>8.984013442150722E-2</c:v>
                </c:pt>
                <c:pt idx="303">
                  <c:v>9.7232837253960494E-2</c:v>
                </c:pt>
                <c:pt idx="304">
                  <c:v>0.10174363898223701</c:v>
                </c:pt>
                <c:pt idx="305">
                  <c:v>0.10556529044647127</c:v>
                </c:pt>
                <c:pt idx="306">
                  <c:v>0.10901104176668248</c:v>
                </c:pt>
                <c:pt idx="307">
                  <c:v>0.11045199231877086</c:v>
                </c:pt>
                <c:pt idx="308">
                  <c:v>0.10976284205472862</c:v>
                </c:pt>
                <c:pt idx="309">
                  <c:v>0.11151704272683617</c:v>
                </c:pt>
                <c:pt idx="310">
                  <c:v>0.11402304368698987</c:v>
                </c:pt>
                <c:pt idx="311">
                  <c:v>0.11533869419107044</c:v>
                </c:pt>
                <c:pt idx="312">
                  <c:v>0.11590254440710487</c:v>
                </c:pt>
                <c:pt idx="313">
                  <c:v>0.11709289486317799</c:v>
                </c:pt>
                <c:pt idx="314">
                  <c:v>0.1170302448391741</c:v>
                </c:pt>
                <c:pt idx="315">
                  <c:v>0.1169675948151702</c:v>
                </c:pt>
                <c:pt idx="316">
                  <c:v>0.11640374459913576</c:v>
                </c:pt>
                <c:pt idx="317">
                  <c:v>0.11677964474315883</c:v>
                </c:pt>
                <c:pt idx="318">
                  <c:v>0.11652904464714357</c:v>
                </c:pt>
                <c:pt idx="319">
                  <c:v>0.11753144503120497</c:v>
                </c:pt>
                <c:pt idx="320">
                  <c:v>0.11790734517522804</c:v>
                </c:pt>
                <c:pt idx="321">
                  <c:v>0.11872179548727775</c:v>
                </c:pt>
                <c:pt idx="322">
                  <c:v>0.1206012962073931</c:v>
                </c:pt>
                <c:pt idx="323">
                  <c:v>0.11991214594335085</c:v>
                </c:pt>
                <c:pt idx="324">
                  <c:v>0.11903504560729691</c:v>
                </c:pt>
                <c:pt idx="325">
                  <c:v>0.12078924627940446</c:v>
                </c:pt>
                <c:pt idx="326">
                  <c:v>0.12028804608737395</c:v>
                </c:pt>
                <c:pt idx="327">
                  <c:v>0.1216663466154584</c:v>
                </c:pt>
                <c:pt idx="328">
                  <c:v>0.12179164666346588</c:v>
                </c:pt>
                <c:pt idx="329">
                  <c:v>0.12304464714354291</c:v>
                </c:pt>
                <c:pt idx="330">
                  <c:v>0.12210489678348538</c:v>
                </c:pt>
                <c:pt idx="331">
                  <c:v>0.12160369659145452</c:v>
                </c:pt>
                <c:pt idx="332">
                  <c:v>8.4452232357177096E-2</c:v>
                </c:pt>
                <c:pt idx="333">
                  <c:v>0.19979092654824754</c:v>
                </c:pt>
                <c:pt idx="334">
                  <c:v>0.26012289966394603</c:v>
                </c:pt>
                <c:pt idx="335">
                  <c:v>0.21200768122899646</c:v>
                </c:pt>
                <c:pt idx="336">
                  <c:v>0.20586797887662023</c:v>
                </c:pt>
                <c:pt idx="337">
                  <c:v>0.25160249639942378</c:v>
                </c:pt>
                <c:pt idx="338">
                  <c:v>0.25974699951992297</c:v>
                </c:pt>
                <c:pt idx="339">
                  <c:v>0.28486965914546314</c:v>
                </c:pt>
                <c:pt idx="340">
                  <c:v>0.3509027844455111</c:v>
                </c:pt>
                <c:pt idx="341">
                  <c:v>0.41092150744119038</c:v>
                </c:pt>
                <c:pt idx="342">
                  <c:v>0.48234253480556866</c:v>
                </c:pt>
                <c:pt idx="343">
                  <c:v>0.61077508401344205</c:v>
                </c:pt>
                <c:pt idx="344">
                  <c:v>0.67254800768122869</c:v>
                </c:pt>
                <c:pt idx="345">
                  <c:v>0.62249063850216013</c:v>
                </c:pt>
                <c:pt idx="346">
                  <c:v>0.64460609697551585</c:v>
                </c:pt>
                <c:pt idx="347">
                  <c:v>0.59586437830052785</c:v>
                </c:pt>
                <c:pt idx="348">
                  <c:v>0.61409553528564564</c:v>
                </c:pt>
                <c:pt idx="349">
                  <c:v>0.53885285645703296</c:v>
                </c:pt>
                <c:pt idx="350">
                  <c:v>0.43460321651464218</c:v>
                </c:pt>
                <c:pt idx="351">
                  <c:v>0.51924339894383087</c:v>
                </c:pt>
                <c:pt idx="352">
                  <c:v>0.68025396063370114</c:v>
                </c:pt>
                <c:pt idx="353">
                  <c:v>0.79659505520883322</c:v>
                </c:pt>
                <c:pt idx="354">
                  <c:v>0.75436893903024471</c:v>
                </c:pt>
                <c:pt idx="355">
                  <c:v>0.67749735957753221</c:v>
                </c:pt>
                <c:pt idx="356">
                  <c:v>0.65826380220835301</c:v>
                </c:pt>
                <c:pt idx="357">
                  <c:v>0.69165626500240018</c:v>
                </c:pt>
                <c:pt idx="358">
                  <c:v>0.80693230916946679</c:v>
                </c:pt>
                <c:pt idx="359">
                  <c:v>0.7658338934229475</c:v>
                </c:pt>
                <c:pt idx="360">
                  <c:v>0.74240278444551122</c:v>
                </c:pt>
                <c:pt idx="361">
                  <c:v>0.7417762842054727</c:v>
                </c:pt>
                <c:pt idx="362">
                  <c:v>0.85692702832453183</c:v>
                </c:pt>
                <c:pt idx="363">
                  <c:v>0.86651248199711939</c:v>
                </c:pt>
                <c:pt idx="364">
                  <c:v>0.81570331253000461</c:v>
                </c:pt>
                <c:pt idx="365">
                  <c:v>0.76934229476716265</c:v>
                </c:pt>
                <c:pt idx="366">
                  <c:v>0.74152568410945752</c:v>
                </c:pt>
                <c:pt idx="367">
                  <c:v>0.77554464714354276</c:v>
                </c:pt>
                <c:pt idx="368">
                  <c:v>0.89514354296687437</c:v>
                </c:pt>
                <c:pt idx="369">
                  <c:v>0.97076212193951017</c:v>
                </c:pt>
                <c:pt idx="370">
                  <c:v>0.82065266442630813</c:v>
                </c:pt>
                <c:pt idx="371">
                  <c:v>0.76664834373499735</c:v>
                </c:pt>
                <c:pt idx="372">
                  <c:v>0.64730004800768115</c:v>
                </c:pt>
                <c:pt idx="373">
                  <c:v>0.64704944791166563</c:v>
                </c:pt>
                <c:pt idx="374">
                  <c:v>0.61328108497359557</c:v>
                </c:pt>
                <c:pt idx="375">
                  <c:v>0.70055256841094549</c:v>
                </c:pt>
                <c:pt idx="376">
                  <c:v>0.76245079212674005</c:v>
                </c:pt>
                <c:pt idx="377">
                  <c:v>0.80405040806529016</c:v>
                </c:pt>
                <c:pt idx="378">
                  <c:v>0.82967426788286103</c:v>
                </c:pt>
                <c:pt idx="379">
                  <c:v>0.86287878060489664</c:v>
                </c:pt>
                <c:pt idx="380">
                  <c:v>0.92640590494479091</c:v>
                </c:pt>
                <c:pt idx="381">
                  <c:v>0.92521555448871806</c:v>
                </c:pt>
                <c:pt idx="382">
                  <c:v>0.8147009121459432</c:v>
                </c:pt>
                <c:pt idx="383">
                  <c:v>0.66064450312049905</c:v>
                </c:pt>
                <c:pt idx="384">
                  <c:v>0.62180148823811787</c:v>
                </c:pt>
                <c:pt idx="385">
                  <c:v>0.6165388862217952</c:v>
                </c:pt>
                <c:pt idx="386">
                  <c:v>1.1042066730676905</c:v>
                </c:pt>
                <c:pt idx="387">
                  <c:v>1.2499306289006236</c:v>
                </c:pt>
                <c:pt idx="388">
                  <c:v>1.3387683629380698</c:v>
                </c:pt>
                <c:pt idx="389">
                  <c:v>0.94050216034565504</c:v>
                </c:pt>
                <c:pt idx="390">
                  <c:v>0.79227220355256822</c:v>
                </c:pt>
                <c:pt idx="391">
                  <c:v>0.80712025924147834</c:v>
                </c:pt>
                <c:pt idx="392">
                  <c:v>0.67273595775324024</c:v>
                </c:pt>
                <c:pt idx="393">
                  <c:v>0.68200816130580877</c:v>
                </c:pt>
                <c:pt idx="394">
                  <c:v>0.78256144983197296</c:v>
                </c:pt>
                <c:pt idx="395">
                  <c:v>0.80141910705712882</c:v>
                </c:pt>
                <c:pt idx="396">
                  <c:v>0.73074987998079688</c:v>
                </c:pt>
                <c:pt idx="397">
                  <c:v>0.73964618338934207</c:v>
                </c:pt>
                <c:pt idx="398">
                  <c:v>0.68827316370619296</c:v>
                </c:pt>
                <c:pt idx="399">
                  <c:v>0.60551248199711938</c:v>
                </c:pt>
                <c:pt idx="400">
                  <c:v>0.60595103216514612</c:v>
                </c:pt>
                <c:pt idx="401">
                  <c:v>0.59855832933269304</c:v>
                </c:pt>
                <c:pt idx="402">
                  <c:v>0.62624963994239069</c:v>
                </c:pt>
                <c:pt idx="403">
                  <c:v>0.62975804128660562</c:v>
                </c:pt>
                <c:pt idx="404">
                  <c:v>0.60513658185309627</c:v>
                </c:pt>
                <c:pt idx="405">
                  <c:v>0.58778252520403251</c:v>
                </c:pt>
                <c:pt idx="406">
                  <c:v>0.55012986077772419</c:v>
                </c:pt>
                <c:pt idx="407">
                  <c:v>0.54931541046567434</c:v>
                </c:pt>
                <c:pt idx="408">
                  <c:v>0.55125756120979341</c:v>
                </c:pt>
                <c:pt idx="409">
                  <c:v>0.5750645703312528</c:v>
                </c:pt>
                <c:pt idx="410">
                  <c:v>0.54843831012962063</c:v>
                </c:pt>
                <c:pt idx="411">
                  <c:v>0.56629356697071509</c:v>
                </c:pt>
                <c:pt idx="412">
                  <c:v>0.59367162746039348</c:v>
                </c:pt>
                <c:pt idx="413">
                  <c:v>0.64278924627940448</c:v>
                </c:pt>
                <c:pt idx="414">
                  <c:v>0.5949246279404703</c:v>
                </c:pt>
                <c:pt idx="415">
                  <c:v>0.62255328852616409</c:v>
                </c:pt>
                <c:pt idx="416">
                  <c:v>0.62010993759001432</c:v>
                </c:pt>
                <c:pt idx="417">
                  <c:v>0.65055784925588078</c:v>
                </c:pt>
                <c:pt idx="418">
                  <c:v>0.63138694191070555</c:v>
                </c:pt>
                <c:pt idx="419">
                  <c:v>0.67323715794527106</c:v>
                </c:pt>
                <c:pt idx="420">
                  <c:v>0.80342390782525186</c:v>
                </c:pt>
                <c:pt idx="421">
                  <c:v>0.81758281325011972</c:v>
                </c:pt>
                <c:pt idx="422">
                  <c:v>0.74528468554968774</c:v>
                </c:pt>
                <c:pt idx="423">
                  <c:v>0.61929548727796435</c:v>
                </c:pt>
                <c:pt idx="424">
                  <c:v>0.6696034565530482</c:v>
                </c:pt>
                <c:pt idx="425">
                  <c:v>0.72154032645223232</c:v>
                </c:pt>
                <c:pt idx="426">
                  <c:v>0.70355976956312993</c:v>
                </c:pt>
                <c:pt idx="427">
                  <c:v>0.59110297647623611</c:v>
                </c:pt>
                <c:pt idx="428">
                  <c:v>0.52757585213634162</c:v>
                </c:pt>
                <c:pt idx="429">
                  <c:v>0.52807705232837232</c:v>
                </c:pt>
                <c:pt idx="430">
                  <c:v>0.51711329812770024</c:v>
                </c:pt>
                <c:pt idx="431">
                  <c:v>0.49819299087854041</c:v>
                </c:pt>
                <c:pt idx="432">
                  <c:v>0.45208257321171363</c:v>
                </c:pt>
                <c:pt idx="433">
                  <c:v>0.35284493518963023</c:v>
                </c:pt>
                <c:pt idx="434">
                  <c:v>0.36863274123859796</c:v>
                </c:pt>
                <c:pt idx="435">
                  <c:v>0.36412193951032151</c:v>
                </c:pt>
                <c:pt idx="436">
                  <c:v>0.36186653864618323</c:v>
                </c:pt>
                <c:pt idx="437">
                  <c:v>0.36055088814210262</c:v>
                </c:pt>
                <c:pt idx="438">
                  <c:v>0.3623050888142102</c:v>
                </c:pt>
                <c:pt idx="439">
                  <c:v>0.35560153624579915</c:v>
                </c:pt>
                <c:pt idx="440">
                  <c:v>0.35052688430148804</c:v>
                </c:pt>
                <c:pt idx="441">
                  <c:v>0.35077748439750345</c:v>
                </c:pt>
                <c:pt idx="442">
                  <c:v>0.35547623619779156</c:v>
                </c:pt>
                <c:pt idx="443">
                  <c:v>0.35954848775804105</c:v>
                </c:pt>
                <c:pt idx="444">
                  <c:v>0.35860873739798355</c:v>
                </c:pt>
                <c:pt idx="445">
                  <c:v>0.35910993759001425</c:v>
                </c:pt>
                <c:pt idx="446">
                  <c:v>0.37602544407105126</c:v>
                </c:pt>
                <c:pt idx="447">
                  <c:v>0.52882885261641854</c:v>
                </c:pt>
                <c:pt idx="448">
                  <c:v>0.50364354296687464</c:v>
                </c:pt>
                <c:pt idx="449">
                  <c:v>0.63765194431108951</c:v>
                </c:pt>
                <c:pt idx="450">
                  <c:v>0.56278516562650016</c:v>
                </c:pt>
                <c:pt idx="451">
                  <c:v>0.51291574651944294</c:v>
                </c:pt>
                <c:pt idx="452">
                  <c:v>0.33367402784445488</c:v>
                </c:pt>
                <c:pt idx="453">
                  <c:v>0.30065746519443093</c:v>
                </c:pt>
                <c:pt idx="454">
                  <c:v>0.3025369659145461</c:v>
                </c:pt>
                <c:pt idx="455">
                  <c:v>0.41718650984157452</c:v>
                </c:pt>
                <c:pt idx="456">
                  <c:v>0.42627076332213137</c:v>
                </c:pt>
                <c:pt idx="457">
                  <c:v>0.41981781084973585</c:v>
                </c:pt>
                <c:pt idx="458">
                  <c:v>0.40747575612097919</c:v>
                </c:pt>
                <c:pt idx="459">
                  <c:v>0.36788094095055207</c:v>
                </c:pt>
                <c:pt idx="460">
                  <c:v>0.32841142582813243</c:v>
                </c:pt>
                <c:pt idx="461">
                  <c:v>0.39795295247239554</c:v>
                </c:pt>
                <c:pt idx="462">
                  <c:v>0.33793422947671614</c:v>
                </c:pt>
                <c:pt idx="463">
                  <c:v>0.28317810849735947</c:v>
                </c:pt>
                <c:pt idx="464">
                  <c:v>0.31907657225156005</c:v>
                </c:pt>
                <c:pt idx="465">
                  <c:v>0.31381397023523755</c:v>
                </c:pt>
                <c:pt idx="466">
                  <c:v>0.32859937590014382</c:v>
                </c:pt>
                <c:pt idx="467">
                  <c:v>0.33680652904464692</c:v>
                </c:pt>
                <c:pt idx="468">
                  <c:v>0.3232114738358135</c:v>
                </c:pt>
                <c:pt idx="469">
                  <c:v>0.32151992318770983</c:v>
                </c:pt>
                <c:pt idx="470">
                  <c:v>0.3381221795487277</c:v>
                </c:pt>
                <c:pt idx="471">
                  <c:v>0.35535093614978391</c:v>
                </c:pt>
                <c:pt idx="472">
                  <c:v>0.37953384541526636</c:v>
                </c:pt>
                <c:pt idx="473">
                  <c:v>0.39500840134421505</c:v>
                </c:pt>
                <c:pt idx="474">
                  <c:v>0.44926332213154097</c:v>
                </c:pt>
                <c:pt idx="475">
                  <c:v>0.52106024963994235</c:v>
                </c:pt>
                <c:pt idx="476">
                  <c:v>0.6761190590494478</c:v>
                </c:pt>
                <c:pt idx="477">
                  <c:v>0.71702952472395565</c:v>
                </c:pt>
                <c:pt idx="478">
                  <c:v>0.61754128660585672</c:v>
                </c:pt>
                <c:pt idx="479">
                  <c:v>0.52970595295247225</c:v>
                </c:pt>
                <c:pt idx="480">
                  <c:v>0.4810268843014881</c:v>
                </c:pt>
                <c:pt idx="481">
                  <c:v>0.44224651944311072</c:v>
                </c:pt>
                <c:pt idx="482">
                  <c:v>0.40202520403264502</c:v>
                </c:pt>
                <c:pt idx="483">
                  <c:v>0.36136533845415253</c:v>
                </c:pt>
                <c:pt idx="484">
                  <c:v>0.33567882861257792</c:v>
                </c:pt>
                <c:pt idx="485">
                  <c:v>0.32440182429188663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4-48AF-92A2-F3046EF93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'020C'!$S$14:$S$817</c:f>
              <c:numCache>
                <c:formatCode>0.0</c:formatCode>
                <c:ptCount val="804"/>
                <c:pt idx="0">
                  <c:v>2.9958943893425003</c:v>
                </c:pt>
                <c:pt idx="1">
                  <c:v>4.2329286505156851</c:v>
                </c:pt>
                <c:pt idx="2">
                  <c:v>4.6534589080360984</c:v>
                </c:pt>
                <c:pt idx="3">
                  <c:v>4.9020935858401371</c:v>
                </c:pt>
                <c:pt idx="4">
                  <c:v>4.6503893441125896</c:v>
                </c:pt>
                <c:pt idx="5">
                  <c:v>4.3280851321443921</c:v>
                </c:pt>
                <c:pt idx="6">
                  <c:v>4.0917287100343787</c:v>
                </c:pt>
                <c:pt idx="7">
                  <c:v>3.8492331600773535</c:v>
                </c:pt>
                <c:pt idx="8">
                  <c:v>3.5361376398796738</c:v>
                </c:pt>
                <c:pt idx="9">
                  <c:v>3.2291812475290076</c:v>
                </c:pt>
                <c:pt idx="10">
                  <c:v>2.986685697571982</c:v>
                </c:pt>
                <c:pt idx="11">
                  <c:v>2.7349814558444354</c:v>
                </c:pt>
                <c:pt idx="12">
                  <c:v>2.5937815153631281</c:v>
                </c:pt>
                <c:pt idx="13">
                  <c:v>2.541598928663515</c:v>
                </c:pt>
                <c:pt idx="14">
                  <c:v>2.7319118919209289</c:v>
                </c:pt>
                <c:pt idx="15">
                  <c:v>2.4310946274172749</c:v>
                </c:pt>
                <c:pt idx="16">
                  <c:v>2.6244771545981944</c:v>
                </c:pt>
                <c:pt idx="17">
                  <c:v>2.305242506553502</c:v>
                </c:pt>
                <c:pt idx="18">
                  <c:v>2.5630858761280617</c:v>
                </c:pt>
                <c:pt idx="19">
                  <c:v>2.4126772438762352</c:v>
                </c:pt>
                <c:pt idx="20">
                  <c:v>2.2162251527718095</c:v>
                </c:pt>
                <c:pt idx="21">
                  <c:v>2.2285034084658353</c:v>
                </c:pt>
                <c:pt idx="22">
                  <c:v>2.5508076204340351</c:v>
                </c:pt>
                <c:pt idx="23">
                  <c:v>2.7779553507735275</c:v>
                </c:pt>
                <c:pt idx="24">
                  <c:v>2.8945987798667812</c:v>
                </c:pt>
                <c:pt idx="25">
                  <c:v>3.0450074121186073</c:v>
                </c:pt>
                <c:pt idx="26">
                  <c:v>3.0971899988182212</c:v>
                </c:pt>
                <c:pt idx="27">
                  <c:v>3.1125378184357553</c:v>
                </c:pt>
                <c:pt idx="28">
                  <c:v>3.124816074129781</c:v>
                </c:pt>
                <c:pt idx="29">
                  <c:v>3.1585812772883539</c:v>
                </c:pt>
                <c:pt idx="30">
                  <c:v>3.3703811880103127</c:v>
                </c:pt>
                <c:pt idx="31">
                  <c:v>3.6466419411259139</c:v>
                </c:pt>
                <c:pt idx="32">
                  <c:v>3.8277462126128063</c:v>
                </c:pt>
                <c:pt idx="33">
                  <c:v>4.0395461233347651</c:v>
                </c:pt>
                <c:pt idx="34">
                  <c:v>4.2022330112806188</c:v>
                </c:pt>
                <c:pt idx="35">
                  <c:v>4.3710590270734855</c:v>
                </c:pt>
                <c:pt idx="36">
                  <c:v>4.0088504840996997</c:v>
                </c:pt>
                <c:pt idx="37">
                  <c:v>3.8246766486892989</c:v>
                </c:pt>
                <c:pt idx="38">
                  <c:v>5.061710909862482</c:v>
                </c:pt>
                <c:pt idx="39">
                  <c:v>4.9604153003867646</c:v>
                </c:pt>
                <c:pt idx="40">
                  <c:v>4.9266500972281912</c:v>
                </c:pt>
                <c:pt idx="41">
                  <c:v>4.7946588485174058</c:v>
                </c:pt>
                <c:pt idx="42">
                  <c:v>4.6473197801890844</c:v>
                </c:pt>
                <c:pt idx="43">
                  <c:v>4.2482764701332183</c:v>
                </c:pt>
                <c:pt idx="44">
                  <c:v>4.2636242897507515</c:v>
                </c:pt>
                <c:pt idx="45">
                  <c:v>4.4723546365492046</c:v>
                </c:pt>
                <c:pt idx="46">
                  <c:v>5.3318325351310705</c:v>
                </c:pt>
                <c:pt idx="47">
                  <c:v>6.2434930204125481</c:v>
                </c:pt>
                <c:pt idx="48">
                  <c:v>6.2434930204125481</c:v>
                </c:pt>
                <c:pt idx="49">
                  <c:v>6.3785538330468414</c:v>
                </c:pt>
                <c:pt idx="50">
                  <c:v>6.5964928716158147</c:v>
                </c:pt>
                <c:pt idx="51">
                  <c:v>6.5780754880747736</c:v>
                </c:pt>
                <c:pt idx="52">
                  <c:v>6.6456058943919221</c:v>
                </c:pt>
                <c:pt idx="53">
                  <c:v>6.7162058646325731</c:v>
                </c:pt>
                <c:pt idx="54">
                  <c:v>6.8052232184142678</c:v>
                </c:pt>
                <c:pt idx="55">
                  <c:v>6.8881014443489468</c:v>
                </c:pt>
                <c:pt idx="56">
                  <c:v>6.9924666177481738</c:v>
                </c:pt>
                <c:pt idx="57">
                  <c:v>7.1367361221529864</c:v>
                </c:pt>
                <c:pt idx="58">
                  <c:v>7.6585619891491179</c:v>
                </c:pt>
                <c:pt idx="59">
                  <c:v>7.8427358245595187</c:v>
                </c:pt>
                <c:pt idx="60">
                  <c:v>7.9962140207348504</c:v>
                </c:pt>
                <c:pt idx="61">
                  <c:v>8.1466226529866788</c:v>
                </c:pt>
                <c:pt idx="62">
                  <c:v>8.3001008491620123</c:v>
                </c:pt>
                <c:pt idx="63">
                  <c:v>8.5026920681134506</c:v>
                </c:pt>
                <c:pt idx="64">
                  <c:v>8.7052832870648906</c:v>
                </c:pt>
                <c:pt idx="65">
                  <c:v>8.8556919193167172</c:v>
                </c:pt>
                <c:pt idx="66">
                  <c:v>9.0122396794155559</c:v>
                </c:pt>
                <c:pt idx="67">
                  <c:v>9.1749265673614087</c:v>
                </c:pt>
                <c:pt idx="68">
                  <c:v>9.2547352293725833</c:v>
                </c:pt>
                <c:pt idx="69">
                  <c:v>9.3652395306188208</c:v>
                </c:pt>
                <c:pt idx="70">
                  <c:v>9.4696047040180513</c:v>
                </c:pt>
                <c:pt idx="71">
                  <c:v>9.583178569187794</c:v>
                </c:pt>
                <c:pt idx="72">
                  <c:v>9.52485685464117</c:v>
                </c:pt>
                <c:pt idx="73">
                  <c:v>9.5125785989471421</c:v>
                </c:pt>
                <c:pt idx="74">
                  <c:v>9.5095090350236369</c:v>
                </c:pt>
                <c:pt idx="75">
                  <c:v>9.5402046742587032</c:v>
                </c:pt>
                <c:pt idx="76">
                  <c:v>9.6138742084228621</c:v>
                </c:pt>
                <c:pt idx="77">
                  <c:v>9.7550741489041695</c:v>
                </c:pt>
                <c:pt idx="78">
                  <c:v>10.071239233025354</c:v>
                </c:pt>
                <c:pt idx="79">
                  <c:v>10.055891413407821</c:v>
                </c:pt>
                <c:pt idx="80">
                  <c:v>10.086587052642887</c:v>
                </c:pt>
                <c:pt idx="81">
                  <c:v>10.215508737430167</c:v>
                </c:pt>
                <c:pt idx="82">
                  <c:v>10.344430422217448</c:v>
                </c:pt>
                <c:pt idx="83">
                  <c:v>10.408891264611086</c:v>
                </c:pt>
                <c:pt idx="84">
                  <c:v>10.528604257627846</c:v>
                </c:pt>
                <c:pt idx="85">
                  <c:v>10.577717280403952</c:v>
                </c:pt>
                <c:pt idx="86">
                  <c:v>10.540882513321874</c:v>
                </c:pt>
                <c:pt idx="87">
                  <c:v>10.580786844327459</c:v>
                </c:pt>
                <c:pt idx="88">
                  <c:v>10.731195476579286</c:v>
                </c:pt>
                <c:pt idx="89">
                  <c:v>10.887743236678126</c:v>
                </c:pt>
                <c:pt idx="90">
                  <c:v>11.032012741082939</c:v>
                </c:pt>
                <c:pt idx="91">
                  <c:v>11.176282245487752</c:v>
                </c:pt>
                <c:pt idx="92">
                  <c:v>11.277577854963472</c:v>
                </c:pt>
                <c:pt idx="93">
                  <c:v>11.357386516974644</c:v>
                </c:pt>
                <c:pt idx="94">
                  <c:v>11.360456080898151</c:v>
                </c:pt>
                <c:pt idx="95">
                  <c:v>11.43412561506231</c:v>
                </c:pt>
                <c:pt idx="96">
                  <c:v>11.501656021379459</c:v>
                </c:pt>
                <c:pt idx="97">
                  <c:v>11.578395119467125</c:v>
                </c:pt>
                <c:pt idx="98">
                  <c:v>11.820890669424152</c:v>
                </c:pt>
                <c:pt idx="99">
                  <c:v>11.547699480232058</c:v>
                </c:pt>
                <c:pt idx="100">
                  <c:v>11.578395119467125</c:v>
                </c:pt>
                <c:pt idx="101">
                  <c:v>11.578395119467125</c:v>
                </c:pt>
                <c:pt idx="102">
                  <c:v>11.645925525784271</c:v>
                </c:pt>
                <c:pt idx="103">
                  <c:v>11.639786397937257</c:v>
                </c:pt>
                <c:pt idx="104">
                  <c:v>11.648995089707777</c:v>
                </c:pt>
                <c:pt idx="105">
                  <c:v>11.974368865599486</c:v>
                </c:pt>
                <c:pt idx="106">
                  <c:v>12.244490490868071</c:v>
                </c:pt>
                <c:pt idx="107">
                  <c:v>12.413316506660935</c:v>
                </c:pt>
                <c:pt idx="108">
                  <c:v>12.612838161688867</c:v>
                </c:pt>
                <c:pt idx="109">
                  <c:v>12.824638072410831</c:v>
                </c:pt>
                <c:pt idx="110">
                  <c:v>12.953559757198107</c:v>
                </c:pt>
                <c:pt idx="111">
                  <c:v>13.137733592608507</c:v>
                </c:pt>
                <c:pt idx="112">
                  <c:v>13.447759548882681</c:v>
                </c:pt>
                <c:pt idx="113">
                  <c:v>13.251307457778259</c:v>
                </c:pt>
                <c:pt idx="114">
                  <c:v>13.22982051031371</c:v>
                </c:pt>
                <c:pt idx="115">
                  <c:v>13.383298706489043</c:v>
                </c:pt>
                <c:pt idx="116">
                  <c:v>13.631933384293081</c:v>
                </c:pt>
                <c:pt idx="117">
                  <c:v>13.80689852793296</c:v>
                </c:pt>
                <c:pt idx="118">
                  <c:v>14.684793810055867</c:v>
                </c:pt>
                <c:pt idx="119">
                  <c:v>14.930358923936398</c:v>
                </c:pt>
                <c:pt idx="120">
                  <c:v>13.432411729265148</c:v>
                </c:pt>
                <c:pt idx="121">
                  <c:v>13.730159429845292</c:v>
                </c:pt>
                <c:pt idx="122">
                  <c:v>13.883637626020626</c:v>
                </c:pt>
                <c:pt idx="123">
                  <c:v>14.086228844972064</c:v>
                </c:pt>
                <c:pt idx="124">
                  <c:v>14.454576515792866</c:v>
                </c:pt>
                <c:pt idx="125">
                  <c:v>14.724698141061454</c:v>
                </c:pt>
                <c:pt idx="126">
                  <c:v>14.961054563171464</c:v>
                </c:pt>
                <c:pt idx="127">
                  <c:v>15.225037060593037</c:v>
                </c:pt>
                <c:pt idx="128">
                  <c:v>15.37851525676837</c:v>
                </c:pt>
                <c:pt idx="129">
                  <c:v>15.651706445960462</c:v>
                </c:pt>
                <c:pt idx="130">
                  <c:v>15.915688943382037</c:v>
                </c:pt>
                <c:pt idx="131">
                  <c:v>16.191949696497634</c:v>
                </c:pt>
                <c:pt idx="132">
                  <c:v>16.446723502148686</c:v>
                </c:pt>
                <c:pt idx="133">
                  <c:v>16.68614948818221</c:v>
                </c:pt>
                <c:pt idx="134">
                  <c:v>16.977758060915342</c:v>
                </c:pt>
                <c:pt idx="135">
                  <c:v>17.174210152019768</c:v>
                </c:pt>
                <c:pt idx="136">
                  <c:v>17.312340528577565</c:v>
                </c:pt>
                <c:pt idx="137">
                  <c:v>17.53641869499355</c:v>
                </c:pt>
                <c:pt idx="138">
                  <c:v>18.475705255586593</c:v>
                </c:pt>
                <c:pt idx="139">
                  <c:v>18.78573121186076</c:v>
                </c:pt>
                <c:pt idx="140">
                  <c:v>19.055852837129351</c:v>
                </c:pt>
                <c:pt idx="141">
                  <c:v>19.283000567468839</c:v>
                </c:pt>
                <c:pt idx="142">
                  <c:v>19.516287425655349</c:v>
                </c:pt>
                <c:pt idx="143">
                  <c:v>19.832452509776537</c:v>
                </c:pt>
                <c:pt idx="144">
                  <c:v>20.111782826815642</c:v>
                </c:pt>
                <c:pt idx="145">
                  <c:v>20.384974016007735</c:v>
                </c:pt>
                <c:pt idx="146">
                  <c:v>20.995817236785555</c:v>
                </c:pt>
                <c:pt idx="147">
                  <c:v>21.232173658895576</c:v>
                </c:pt>
                <c:pt idx="148">
                  <c:v>21.097112846261286</c:v>
                </c:pt>
                <c:pt idx="149">
                  <c:v>17.748218605715515</c:v>
                </c:pt>
                <c:pt idx="150">
                  <c:v>18.288461856252685</c:v>
                </c:pt>
                <c:pt idx="151">
                  <c:v>18.788800775784271</c:v>
                </c:pt>
                <c:pt idx="152">
                  <c:v>19.160218010528574</c:v>
                </c:pt>
                <c:pt idx="153">
                  <c:v>19.513217861731839</c:v>
                </c:pt>
                <c:pt idx="154">
                  <c:v>19.964443758487317</c:v>
                </c:pt>
                <c:pt idx="155">
                  <c:v>20.342000121078641</c:v>
                </c:pt>
                <c:pt idx="156">
                  <c:v>20.676582588740867</c:v>
                </c:pt>
                <c:pt idx="157">
                  <c:v>20.919078138697891</c:v>
                </c:pt>
                <c:pt idx="158">
                  <c:v>21.74786039804469</c:v>
                </c:pt>
                <c:pt idx="159">
                  <c:v>21.999564639772245</c:v>
                </c:pt>
                <c:pt idx="160">
                  <c:v>22.303451468199398</c:v>
                </c:pt>
                <c:pt idx="161">
                  <c:v>22.395538385904594</c:v>
                </c:pt>
                <c:pt idx="162">
                  <c:v>22.727051289643313</c:v>
                </c:pt>
                <c:pt idx="163">
                  <c:v>22.763886056725397</c:v>
                </c:pt>
                <c:pt idx="164">
                  <c:v>22.684077394714222</c:v>
                </c:pt>
                <c:pt idx="165">
                  <c:v>21.812321240438337</c:v>
                </c:pt>
                <c:pt idx="166">
                  <c:v>21.529921359475722</c:v>
                </c:pt>
                <c:pt idx="167">
                  <c:v>21.910547285990546</c:v>
                </c:pt>
                <c:pt idx="168">
                  <c:v>22.260477573270308</c:v>
                </c:pt>
                <c:pt idx="169">
                  <c:v>22.677938266867212</c:v>
                </c:pt>
                <c:pt idx="170">
                  <c:v>23.150651111087232</c:v>
                </c:pt>
                <c:pt idx="171">
                  <c:v>23.436120555973353</c:v>
                </c:pt>
                <c:pt idx="172">
                  <c:v>23.991711626128062</c:v>
                </c:pt>
                <c:pt idx="173">
                  <c:v>24.234207176085086</c:v>
                </c:pt>
                <c:pt idx="174">
                  <c:v>24.513537493124186</c:v>
                </c:pt>
                <c:pt idx="175">
                  <c:v>24.792867810163301</c:v>
                </c:pt>
                <c:pt idx="176">
                  <c:v>25.228745887301248</c:v>
                </c:pt>
                <c:pt idx="177">
                  <c:v>26.186449831435326</c:v>
                </c:pt>
                <c:pt idx="178">
                  <c:v>26.364484538998706</c:v>
                </c:pt>
                <c:pt idx="179">
                  <c:v>26.588562705414699</c:v>
                </c:pt>
                <c:pt idx="180">
                  <c:v>26.910866917382897</c:v>
                </c:pt>
                <c:pt idx="181">
                  <c:v>27.337536302750323</c:v>
                </c:pt>
                <c:pt idx="182">
                  <c:v>27.481805807155137</c:v>
                </c:pt>
                <c:pt idx="183">
                  <c:v>27.659840514718521</c:v>
                </c:pt>
                <c:pt idx="184">
                  <c:v>28.132553358938548</c:v>
                </c:pt>
                <c:pt idx="185">
                  <c:v>28.427231495595183</c:v>
                </c:pt>
                <c:pt idx="186">
                  <c:v>28.546944488611945</c:v>
                </c:pt>
                <c:pt idx="187">
                  <c:v>28.761813963257417</c:v>
                </c:pt>
                <c:pt idx="188">
                  <c:v>29.053422535990549</c:v>
                </c:pt>
                <c:pt idx="189">
                  <c:v>29.185413784701328</c:v>
                </c:pt>
                <c:pt idx="190">
                  <c:v>28.451788006983239</c:v>
                </c:pt>
                <c:pt idx="191">
                  <c:v>27.997492546304258</c:v>
                </c:pt>
                <c:pt idx="192">
                  <c:v>28.571500999999998</c:v>
                </c:pt>
                <c:pt idx="193">
                  <c:v>28.850831317039102</c:v>
                </c:pt>
                <c:pt idx="194">
                  <c:v>29.136300761925224</c:v>
                </c:pt>
                <c:pt idx="195">
                  <c:v>29.473952793510954</c:v>
                </c:pt>
                <c:pt idx="196">
                  <c:v>29.685752704232918</c:v>
                </c:pt>
                <c:pt idx="197">
                  <c:v>29.87299610356682</c:v>
                </c:pt>
                <c:pt idx="198">
                  <c:v>27.635284003330469</c:v>
                </c:pt>
                <c:pt idx="199">
                  <c:v>28.071162080468415</c:v>
                </c:pt>
                <c:pt idx="200">
                  <c:v>28.672796609475718</c:v>
                </c:pt>
                <c:pt idx="201">
                  <c:v>29.059561663837556</c:v>
                </c:pt>
                <c:pt idx="202">
                  <c:v>29.605944042221747</c:v>
                </c:pt>
                <c:pt idx="203">
                  <c:v>30.14618729275891</c:v>
                </c:pt>
                <c:pt idx="204">
                  <c:v>30.680291415449076</c:v>
                </c:pt>
                <c:pt idx="205">
                  <c:v>31.162212951439621</c:v>
                </c:pt>
                <c:pt idx="206">
                  <c:v>31.46609977986677</c:v>
                </c:pt>
                <c:pt idx="207">
                  <c:v>31.948021315857329</c:v>
                </c:pt>
                <c:pt idx="208">
                  <c:v>32.368551573377744</c:v>
                </c:pt>
                <c:pt idx="209">
                  <c:v>32.752247063816071</c:v>
                </c:pt>
                <c:pt idx="210">
                  <c:v>32.976325230232057</c:v>
                </c:pt>
                <c:pt idx="211">
                  <c:v>33.080690403631287</c:v>
                </c:pt>
                <c:pt idx="212">
                  <c:v>33.409133743446503</c:v>
                </c:pt>
                <c:pt idx="213">
                  <c:v>33.694603188332614</c:v>
                </c:pt>
                <c:pt idx="214">
                  <c:v>34.142759521164592</c:v>
                </c:pt>
                <c:pt idx="215">
                  <c:v>34.511107191985388</c:v>
                </c:pt>
                <c:pt idx="216">
                  <c:v>34.597054981843577</c:v>
                </c:pt>
                <c:pt idx="217">
                  <c:v>35.413558985496344</c:v>
                </c:pt>
                <c:pt idx="218">
                  <c:v>34.993028727975933</c:v>
                </c:pt>
                <c:pt idx="219">
                  <c:v>34.830341840030087</c:v>
                </c:pt>
                <c:pt idx="220">
                  <c:v>34.999167855822947</c:v>
                </c:pt>
                <c:pt idx="221">
                  <c:v>34.986889600128926</c:v>
                </c:pt>
                <c:pt idx="222">
                  <c:v>34.867176607112157</c:v>
                </c:pt>
                <c:pt idx="223">
                  <c:v>34.974611344434905</c:v>
                </c:pt>
                <c:pt idx="224">
                  <c:v>35.091254773528149</c:v>
                </c:pt>
                <c:pt idx="225">
                  <c:v>34.937776577352814</c:v>
                </c:pt>
                <c:pt idx="226">
                  <c:v>34.922428757735283</c:v>
                </c:pt>
                <c:pt idx="227">
                  <c:v>35.048280878599058</c:v>
                </c:pt>
                <c:pt idx="228">
                  <c:v>35.370585090567253</c:v>
                </c:pt>
                <c:pt idx="229">
                  <c:v>35.864784882251826</c:v>
                </c:pt>
                <c:pt idx="230">
                  <c:v>36.395819441018475</c:v>
                </c:pt>
                <c:pt idx="231">
                  <c:v>36.902297488397075</c:v>
                </c:pt>
                <c:pt idx="232">
                  <c:v>37.457888558551787</c:v>
                </c:pt>
                <c:pt idx="233">
                  <c:v>37.918323147077778</c:v>
                </c:pt>
                <c:pt idx="234">
                  <c:v>38.289740381822092</c:v>
                </c:pt>
                <c:pt idx="235">
                  <c:v>38.259044742587022</c:v>
                </c:pt>
                <c:pt idx="236">
                  <c:v>38.836122760206266</c:v>
                </c:pt>
                <c:pt idx="237">
                  <c:v>39.913539697357116</c:v>
                </c:pt>
                <c:pt idx="238">
                  <c:v>40.134548299849591</c:v>
                </c:pt>
                <c:pt idx="239">
                  <c:v>40.539730737752471</c:v>
                </c:pt>
                <c:pt idx="240">
                  <c:v>40.806782799097554</c:v>
                </c:pt>
                <c:pt idx="241">
                  <c:v>41.254939131929525</c:v>
                </c:pt>
                <c:pt idx="242">
                  <c:v>41.715373720455524</c:v>
                </c:pt>
                <c:pt idx="243">
                  <c:v>41.83815627739579</c:v>
                </c:pt>
                <c:pt idx="244">
                  <c:v>41.233452184464973</c:v>
                </c:pt>
                <c:pt idx="245">
                  <c:v>41.466739042651483</c:v>
                </c:pt>
                <c:pt idx="246">
                  <c:v>41.515852065427588</c:v>
                </c:pt>
                <c:pt idx="247">
                  <c:v>41.703095464761496</c:v>
                </c:pt>
                <c:pt idx="248">
                  <c:v>42.301660429845292</c:v>
                </c:pt>
                <c:pt idx="249">
                  <c:v>42.4889038291792</c:v>
                </c:pt>
                <c:pt idx="250">
                  <c:v>41.389999944563819</c:v>
                </c:pt>
                <c:pt idx="251">
                  <c:v>41.598730291362266</c:v>
                </c:pt>
                <c:pt idx="252">
                  <c:v>41.773695435002153</c:v>
                </c:pt>
                <c:pt idx="253">
                  <c:v>41.439112967339931</c:v>
                </c:pt>
                <c:pt idx="254">
                  <c:v>41.187408725612372</c:v>
                </c:pt>
                <c:pt idx="255">
                  <c:v>41.230382620541462</c:v>
                </c:pt>
                <c:pt idx="256">
                  <c:v>41.334747793940693</c:v>
                </c:pt>
                <c:pt idx="257">
                  <c:v>40.711626317468841</c:v>
                </c:pt>
                <c:pt idx="258">
                  <c:v>40.69627849785131</c:v>
                </c:pt>
                <c:pt idx="259">
                  <c:v>41.291773899011602</c:v>
                </c:pt>
                <c:pt idx="260">
                  <c:v>41.650912878061881</c:v>
                </c:pt>
                <c:pt idx="261">
                  <c:v>42.151251797593467</c:v>
                </c:pt>
                <c:pt idx="262">
                  <c:v>42.433651678556082</c:v>
                </c:pt>
                <c:pt idx="263">
                  <c:v>42.780512401912326</c:v>
                </c:pt>
                <c:pt idx="264">
                  <c:v>43.277781757520415</c:v>
                </c:pt>
                <c:pt idx="265">
                  <c:v>43.72900765427589</c:v>
                </c:pt>
                <c:pt idx="266">
                  <c:v>44.035964046626553</c:v>
                </c:pt>
                <c:pt idx="267">
                  <c:v>43.501859923936401</c:v>
                </c:pt>
                <c:pt idx="268">
                  <c:v>43.704451142887834</c:v>
                </c:pt>
                <c:pt idx="269">
                  <c:v>44.115772708637735</c:v>
                </c:pt>
                <c:pt idx="270">
                  <c:v>44.594624680704776</c:v>
                </c:pt>
                <c:pt idx="271">
                  <c:v>44.603833372475286</c:v>
                </c:pt>
                <c:pt idx="272">
                  <c:v>44.821772411044257</c:v>
                </c:pt>
                <c:pt idx="273">
                  <c:v>45.070407088848299</c:v>
                </c:pt>
                <c:pt idx="274">
                  <c:v>45.24537223248818</c:v>
                </c:pt>
                <c:pt idx="275">
                  <c:v>45.466380834980662</c:v>
                </c:pt>
                <c:pt idx="276">
                  <c:v>45.699667693167171</c:v>
                </c:pt>
                <c:pt idx="277">
                  <c:v>48.502179555328752</c:v>
                </c:pt>
                <c:pt idx="278">
                  <c:v>48.345631795229906</c:v>
                </c:pt>
                <c:pt idx="279">
                  <c:v>47.440110437795447</c:v>
                </c:pt>
                <c:pt idx="280">
                  <c:v>47.731719010528572</c:v>
                </c:pt>
                <c:pt idx="281">
                  <c:v>47.811527672539754</c:v>
                </c:pt>
                <c:pt idx="282">
                  <c:v>48.410092637623549</c:v>
                </c:pt>
                <c:pt idx="283">
                  <c:v>48.784579436291359</c:v>
                </c:pt>
                <c:pt idx="284">
                  <c:v>49.613361695638162</c:v>
                </c:pt>
                <c:pt idx="285">
                  <c:v>49.883483320906755</c:v>
                </c:pt>
                <c:pt idx="286">
                  <c:v>49.361657453910624</c:v>
                </c:pt>
                <c:pt idx="287">
                  <c:v>49.229666205199827</c:v>
                </c:pt>
                <c:pt idx="288">
                  <c:v>49.852787681671678</c:v>
                </c:pt>
                <c:pt idx="289">
                  <c:v>50.432935263214432</c:v>
                </c:pt>
                <c:pt idx="290">
                  <c:v>51.080613251074347</c:v>
                </c:pt>
                <c:pt idx="291">
                  <c:v>51.642343449076066</c:v>
                </c:pt>
                <c:pt idx="292">
                  <c:v>52.231699722389344</c:v>
                </c:pt>
                <c:pt idx="293">
                  <c:v>52.563212626128063</c:v>
                </c:pt>
                <c:pt idx="294">
                  <c:v>52.593908265363133</c:v>
                </c:pt>
                <c:pt idx="295">
                  <c:v>52.728969077997419</c:v>
                </c:pt>
                <c:pt idx="296">
                  <c:v>52.704412566609378</c:v>
                </c:pt>
                <c:pt idx="297">
                  <c:v>53.545473081650194</c:v>
                </c:pt>
                <c:pt idx="298">
                  <c:v>26.582423577567688</c:v>
                </c:pt>
                <c:pt idx="299">
                  <c:v>38.569070698861196</c:v>
                </c:pt>
                <c:pt idx="300">
                  <c:v>41.611008547056301</c:v>
                </c:pt>
                <c:pt idx="301">
                  <c:v>43.741285909969925</c:v>
                </c:pt>
                <c:pt idx="302">
                  <c:v>45.54925906091534</c:v>
                </c:pt>
                <c:pt idx="303">
                  <c:v>47.289701805543615</c:v>
                </c:pt>
                <c:pt idx="304">
                  <c:v>49.002518474860338</c:v>
                </c:pt>
                <c:pt idx="305">
                  <c:v>50.574135203695747</c:v>
                </c:pt>
                <c:pt idx="306">
                  <c:v>51.989204172432324</c:v>
                </c:pt>
                <c:pt idx="307">
                  <c:v>53.140290643747306</c:v>
                </c:pt>
                <c:pt idx="308">
                  <c:v>54.199290197357108</c:v>
                </c:pt>
                <c:pt idx="309">
                  <c:v>54.960542050386756</c:v>
                </c:pt>
                <c:pt idx="310">
                  <c:v>55.905967738826824</c:v>
                </c:pt>
                <c:pt idx="311">
                  <c:v>56.541367470992697</c:v>
                </c:pt>
                <c:pt idx="312">
                  <c:v>56.84832386334336</c:v>
                </c:pt>
                <c:pt idx="313">
                  <c:v>57.096958541147401</c:v>
                </c:pt>
                <c:pt idx="314">
                  <c:v>56.354124071658788</c:v>
                </c:pt>
                <c:pt idx="315">
                  <c:v>55.96735901729695</c:v>
                </c:pt>
                <c:pt idx="316">
                  <c:v>56.679497847550493</c:v>
                </c:pt>
                <c:pt idx="317">
                  <c:v>56.516810959604641</c:v>
                </c:pt>
                <c:pt idx="318">
                  <c:v>57.02021944305973</c:v>
                </c:pt>
                <c:pt idx="319">
                  <c:v>57.244297609475723</c:v>
                </c:pt>
                <c:pt idx="320">
                  <c:v>57.422332317039107</c:v>
                </c:pt>
                <c:pt idx="321">
                  <c:v>57.652549611302113</c:v>
                </c:pt>
                <c:pt idx="322">
                  <c:v>57.08161072152987</c:v>
                </c:pt>
                <c:pt idx="323">
                  <c:v>57.265784556940268</c:v>
                </c:pt>
                <c:pt idx="324">
                  <c:v>57.901184289106155</c:v>
                </c:pt>
                <c:pt idx="325">
                  <c:v>58.570349224430593</c:v>
                </c:pt>
                <c:pt idx="326">
                  <c:v>58.754523059840999</c:v>
                </c:pt>
                <c:pt idx="327">
                  <c:v>58.963253406639453</c:v>
                </c:pt>
                <c:pt idx="328">
                  <c:v>59.792035665986255</c:v>
                </c:pt>
                <c:pt idx="329">
                  <c:v>60.362974555758491</c:v>
                </c:pt>
                <c:pt idx="330">
                  <c:v>60.900148242372161</c:v>
                </c:pt>
                <c:pt idx="331">
                  <c:v>61.222452454340349</c:v>
                </c:pt>
                <c:pt idx="332">
                  <c:v>60.301583277288351</c:v>
                </c:pt>
                <c:pt idx="333">
                  <c:v>58.935627331327886</c:v>
                </c:pt>
                <c:pt idx="334">
                  <c:v>28.29217068296089</c:v>
                </c:pt>
                <c:pt idx="335">
                  <c:v>28.829344369574557</c:v>
                </c:pt>
                <c:pt idx="336">
                  <c:v>31.990995210786423</c:v>
                </c:pt>
                <c:pt idx="337">
                  <c:v>26.220215034593895</c:v>
                </c:pt>
                <c:pt idx="338">
                  <c:v>27.340605866673837</c:v>
                </c:pt>
                <c:pt idx="339">
                  <c:v>22.776164312419418</c:v>
                </c:pt>
                <c:pt idx="340">
                  <c:v>16.85804506789858</c:v>
                </c:pt>
                <c:pt idx="341">
                  <c:v>14.334863522776107</c:v>
                </c:pt>
                <c:pt idx="342">
                  <c:v>13.420133473571122</c:v>
                </c:pt>
                <c:pt idx="343">
                  <c:v>18.94841809980662</c:v>
                </c:pt>
                <c:pt idx="344">
                  <c:v>21.167712816501929</c:v>
                </c:pt>
                <c:pt idx="345">
                  <c:v>26.981466887623554</c:v>
                </c:pt>
                <c:pt idx="346">
                  <c:v>27.24544938504512</c:v>
                </c:pt>
                <c:pt idx="347">
                  <c:v>28.243057660184792</c:v>
                </c:pt>
                <c:pt idx="348">
                  <c:v>28.97054431005586</c:v>
                </c:pt>
                <c:pt idx="349">
                  <c:v>28.405744548130642</c:v>
                </c:pt>
                <c:pt idx="350">
                  <c:v>28.418022803824663</c:v>
                </c:pt>
                <c:pt idx="351">
                  <c:v>30.029543863665662</c:v>
                </c:pt>
                <c:pt idx="352">
                  <c:v>30.757030513536748</c:v>
                </c:pt>
                <c:pt idx="353">
                  <c:v>31.717804021594329</c:v>
                </c:pt>
                <c:pt idx="354">
                  <c:v>31.245091177374295</c:v>
                </c:pt>
                <c:pt idx="355">
                  <c:v>30.732474002148681</c:v>
                </c:pt>
                <c:pt idx="356">
                  <c:v>29.958943893425005</c:v>
                </c:pt>
                <c:pt idx="357">
                  <c:v>29.965083021272029</c:v>
                </c:pt>
                <c:pt idx="358">
                  <c:v>26.653023547808331</c:v>
                </c:pt>
                <c:pt idx="359">
                  <c:v>24.194302845079502</c:v>
                </c:pt>
                <c:pt idx="360">
                  <c:v>23.798329098947139</c:v>
                </c:pt>
                <c:pt idx="361">
                  <c:v>25.523424023957883</c:v>
                </c:pt>
                <c:pt idx="362">
                  <c:v>25.627789197357117</c:v>
                </c:pt>
                <c:pt idx="363">
                  <c:v>25.630858761280617</c:v>
                </c:pt>
                <c:pt idx="364">
                  <c:v>25.811963032767512</c:v>
                </c:pt>
                <c:pt idx="365">
                  <c:v>26.59777139718522</c:v>
                </c:pt>
                <c:pt idx="366">
                  <c:v>27.328327610979802</c:v>
                </c:pt>
                <c:pt idx="367">
                  <c:v>28.470205390524278</c:v>
                </c:pt>
                <c:pt idx="368">
                  <c:v>28.755674835410407</c:v>
                </c:pt>
                <c:pt idx="369">
                  <c:v>28.654379225934672</c:v>
                </c:pt>
                <c:pt idx="370">
                  <c:v>28.267614171572845</c:v>
                </c:pt>
                <c:pt idx="371">
                  <c:v>28.381188036742579</c:v>
                </c:pt>
                <c:pt idx="372">
                  <c:v>28.577640127847008</c:v>
                </c:pt>
                <c:pt idx="373">
                  <c:v>29.099465994843143</c:v>
                </c:pt>
                <c:pt idx="374">
                  <c:v>29.5384136359046</c:v>
                </c:pt>
                <c:pt idx="375">
                  <c:v>30.136978600988392</c:v>
                </c:pt>
                <c:pt idx="376">
                  <c:v>31.567395389342497</c:v>
                </c:pt>
                <c:pt idx="377">
                  <c:v>32.3931080847658</c:v>
                </c:pt>
                <c:pt idx="378">
                  <c:v>32.90879482391491</c:v>
                </c:pt>
                <c:pt idx="379">
                  <c:v>32.712342732810477</c:v>
                </c:pt>
                <c:pt idx="380">
                  <c:v>33.633211909862489</c:v>
                </c:pt>
                <c:pt idx="381">
                  <c:v>33.841942256660943</c:v>
                </c:pt>
                <c:pt idx="382">
                  <c:v>34.372976815427592</c:v>
                </c:pt>
                <c:pt idx="383">
                  <c:v>34.821133148259563</c:v>
                </c:pt>
                <c:pt idx="384">
                  <c:v>35.023724367211003</c:v>
                </c:pt>
                <c:pt idx="385">
                  <c:v>35.260080789321016</c:v>
                </c:pt>
                <c:pt idx="386">
                  <c:v>35.683680610764938</c:v>
                </c:pt>
                <c:pt idx="387">
                  <c:v>33.611724962397943</c:v>
                </c:pt>
                <c:pt idx="388">
                  <c:v>0.96998219982810463</c:v>
                </c:pt>
                <c:pt idx="389">
                  <c:v>0.45122589675547886</c:v>
                </c:pt>
                <c:pt idx="390">
                  <c:v>0.20259121895143989</c:v>
                </c:pt>
                <c:pt idx="391">
                  <c:v>0.21486947464546602</c:v>
                </c:pt>
                <c:pt idx="392">
                  <c:v>0.27933031703910649</c:v>
                </c:pt>
                <c:pt idx="393">
                  <c:v>0.42359982144391894</c:v>
                </c:pt>
                <c:pt idx="394">
                  <c:v>0.58014758154275869</c:v>
                </c:pt>
                <c:pt idx="395">
                  <c:v>1.2401038250966903</c:v>
                </c:pt>
                <c:pt idx="396">
                  <c:v>1.2615907725612374</c:v>
                </c:pt>
                <c:pt idx="397">
                  <c:v>1.3751646377309843</c:v>
                </c:pt>
                <c:pt idx="398">
                  <c:v>1.4426950440481303</c:v>
                </c:pt>
                <c:pt idx="399">
                  <c:v>1.4979471946712501</c:v>
                </c:pt>
                <c:pt idx="400">
                  <c:v>1.5746862927589169</c:v>
                </c:pt>
                <c:pt idx="401">
                  <c:v>1.6391471351525573</c:v>
                </c:pt>
                <c:pt idx="402">
                  <c:v>1.7036079775461968</c:v>
                </c:pt>
                <c:pt idx="403">
                  <c:v>1.7803470756338633</c:v>
                </c:pt>
                <c:pt idx="404">
                  <c:v>1.841738354103996</c:v>
                </c:pt>
                <c:pt idx="405">
                  <c:v>1.915407888268156</c:v>
                </c:pt>
                <c:pt idx="406">
                  <c:v>1.9982861142028356</c:v>
                </c:pt>
                <c:pt idx="407">
                  <c:v>2.0811643401375166</c:v>
                </c:pt>
                <c:pt idx="408">
                  <c:v>2.1333469268371301</c:v>
                </c:pt>
                <c:pt idx="409">
                  <c:v>2.210086024924796</c:v>
                </c:pt>
                <c:pt idx="410">
                  <c:v>2.2622686116244095</c:v>
                </c:pt>
                <c:pt idx="411">
                  <c:v>2.3328685818650619</c:v>
                </c:pt>
                <c:pt idx="412">
                  <c:v>2.400398988182209</c:v>
                </c:pt>
                <c:pt idx="413">
                  <c:v>2.4464424470348094</c:v>
                </c:pt>
                <c:pt idx="414">
                  <c:v>2.498625033734422</c:v>
                </c:pt>
                <c:pt idx="415">
                  <c:v>2.9529204944134069</c:v>
                </c:pt>
                <c:pt idx="416">
                  <c:v>2.9989639532660077</c:v>
                </c:pt>
                <c:pt idx="417">
                  <c:v>3.1002595627417264</c:v>
                </c:pt>
                <c:pt idx="418">
                  <c:v>3.2076943000644609</c:v>
                </c:pt>
                <c:pt idx="419">
                  <c:v>3.2353203753760202</c:v>
                </c:pt>
                <c:pt idx="420">
                  <c:v>3.2690855785345936</c:v>
                </c:pt>
                <c:pt idx="421">
                  <c:v>3.3243377291577136</c:v>
                </c:pt>
                <c:pt idx="422">
                  <c:v>3.3581029323162865</c:v>
                </c:pt>
                <c:pt idx="423">
                  <c:v>3.459398541792007</c:v>
                </c:pt>
                <c:pt idx="424">
                  <c:v>3.5238593841856458</c:v>
                </c:pt>
                <c:pt idx="425">
                  <c:v>3.563763715191234</c:v>
                </c:pt>
                <c:pt idx="426">
                  <c:v>3.6435723772024065</c:v>
                </c:pt>
                <c:pt idx="427">
                  <c:v>3.7264506031370854</c:v>
                </c:pt>
                <c:pt idx="428">
                  <c:v>3.8185375208422858</c:v>
                </c:pt>
                <c:pt idx="429">
                  <c:v>3.9136940024709914</c:v>
                </c:pt>
                <c:pt idx="430">
                  <c:v>4.0641026347228193</c:v>
                </c:pt>
                <c:pt idx="431">
                  <c:v>4.125493913192952</c:v>
                </c:pt>
                <c:pt idx="432">
                  <c:v>4.205302575204124</c:v>
                </c:pt>
                <c:pt idx="433">
                  <c:v>4.2820416732917908</c:v>
                </c:pt>
                <c:pt idx="434">
                  <c:v>4.3802677188440038</c:v>
                </c:pt>
                <c:pt idx="435">
                  <c:v>4.711780622582725</c:v>
                </c:pt>
                <c:pt idx="436">
                  <c:v>4.8069371042114311</c:v>
                </c:pt>
                <c:pt idx="437">
                  <c:v>4.8775370744520847</c:v>
                </c:pt>
                <c:pt idx="438">
                  <c:v>4.9266500972281912</c:v>
                </c:pt>
                <c:pt idx="439">
                  <c:v>4.9911109396218292</c:v>
                </c:pt>
                <c:pt idx="440">
                  <c:v>5.061710909862482</c:v>
                </c:pt>
                <c:pt idx="441">
                  <c:v>5.1384500079501487</c:v>
                </c:pt>
                <c:pt idx="442">
                  <c:v>5.2121195421143103</c:v>
                </c:pt>
                <c:pt idx="443">
                  <c:v>5.2949977680489901</c:v>
                </c:pt>
                <c:pt idx="444">
                  <c:v>5.3809455579071761</c:v>
                </c:pt>
                <c:pt idx="445">
                  <c:v>5.476102039535883</c:v>
                </c:pt>
                <c:pt idx="446">
                  <c:v>5.6019541603996572</c:v>
                </c:pt>
                <c:pt idx="447">
                  <c:v>5.6879019502578423</c:v>
                </c:pt>
                <c:pt idx="448">
                  <c:v>5.8444497103566819</c:v>
                </c:pt>
                <c:pt idx="449">
                  <c:v>5.8690062217447352</c:v>
                </c:pt>
                <c:pt idx="450">
                  <c:v>5.6295802357112166</c:v>
                </c:pt>
                <c:pt idx="451">
                  <c:v>5.9795105229909744</c:v>
                </c:pt>
                <c:pt idx="452">
                  <c:v>6.2005191254834555</c:v>
                </c:pt>
                <c:pt idx="453">
                  <c:v>6.2281452007950158</c:v>
                </c:pt>
                <c:pt idx="454">
                  <c:v>6.3509277577352812</c:v>
                </c:pt>
                <c:pt idx="455">
                  <c:v>8.0269096599699186</c:v>
                </c:pt>
                <c:pt idx="456">
                  <c:v>8.5763616022776095</c:v>
                </c:pt>
                <c:pt idx="457">
                  <c:v>9.0183788072625699</c:v>
                </c:pt>
                <c:pt idx="458">
                  <c:v>9.2455265376020623</c:v>
                </c:pt>
                <c:pt idx="459">
                  <c:v>9.801117607756769</c:v>
                </c:pt>
                <c:pt idx="460">
                  <c:v>10.884673672754619</c:v>
                </c:pt>
                <c:pt idx="461">
                  <c:v>13.794620272238932</c:v>
                </c:pt>
                <c:pt idx="462">
                  <c:v>25.305484985388915</c:v>
                </c:pt>
                <c:pt idx="463">
                  <c:v>25.391432775247093</c:v>
                </c:pt>
                <c:pt idx="464">
                  <c:v>27.638353567253976</c:v>
                </c:pt>
                <c:pt idx="465">
                  <c:v>28.384257600666093</c:v>
                </c:pt>
                <c:pt idx="466">
                  <c:v>28.869248700580144</c:v>
                </c:pt>
                <c:pt idx="467">
                  <c:v>29.403352823270296</c:v>
                </c:pt>
                <c:pt idx="468">
                  <c:v>29.955874329501505</c:v>
                </c:pt>
                <c:pt idx="469">
                  <c:v>30.885952198324016</c:v>
                </c:pt>
                <c:pt idx="470">
                  <c:v>31.631856231736137</c:v>
                </c:pt>
                <c:pt idx="471">
                  <c:v>32.479055874623981</c:v>
                </c:pt>
                <c:pt idx="472">
                  <c:v>33.94937699398367</c:v>
                </c:pt>
                <c:pt idx="473">
                  <c:v>35.327611195638156</c:v>
                </c:pt>
                <c:pt idx="474">
                  <c:v>39.14614871648044</c:v>
                </c:pt>
                <c:pt idx="475">
                  <c:v>42.046886624194244</c:v>
                </c:pt>
                <c:pt idx="476">
                  <c:v>43.465025156854317</c:v>
                </c:pt>
                <c:pt idx="477">
                  <c:v>43.265503501826387</c:v>
                </c:pt>
                <c:pt idx="478">
                  <c:v>104.24546040620972</c:v>
                </c:pt>
                <c:pt idx="479">
                  <c:v>91.092378993983672</c:v>
                </c:pt>
                <c:pt idx="480">
                  <c:v>88.728814772883524</c:v>
                </c:pt>
                <c:pt idx="481">
                  <c:v>83.921877668672124</c:v>
                </c:pt>
                <c:pt idx="482">
                  <c:v>80.324348750322301</c:v>
                </c:pt>
                <c:pt idx="483">
                  <c:v>77.89325412290502</c:v>
                </c:pt>
                <c:pt idx="484">
                  <c:v>77.009219712935106</c:v>
                </c:pt>
                <c:pt idx="485">
                  <c:v>78.807984172110025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3-4F51-8A95-CE605DF5D56D}"/>
            </c:ext>
          </c:extLst>
        </c:ser>
        <c:ser>
          <c:idx val="0"/>
          <c:order val="1"/>
          <c:tx>
            <c:strRef>
              <c:f>'020C'!$N$11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'020C'!$N$14:$N$817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  <c:pt idx="458">
                  <c:v>32.627952755905511</c:v>
                </c:pt>
                <c:pt idx="459">
                  <c:v>32.69903762029746</c:v>
                </c:pt>
                <c:pt idx="460">
                  <c:v>32.770122484689416</c:v>
                </c:pt>
                <c:pt idx="461">
                  <c:v>32.841207349081373</c:v>
                </c:pt>
                <c:pt idx="462">
                  <c:v>32.912292213473314</c:v>
                </c:pt>
                <c:pt idx="463">
                  <c:v>32.983377077865256</c:v>
                </c:pt>
                <c:pt idx="464">
                  <c:v>33.054461942257213</c:v>
                </c:pt>
                <c:pt idx="465">
                  <c:v>33.125546806649169</c:v>
                </c:pt>
                <c:pt idx="466">
                  <c:v>33.196631671041118</c:v>
                </c:pt>
                <c:pt idx="467">
                  <c:v>33.267716535433067</c:v>
                </c:pt>
                <c:pt idx="468">
                  <c:v>33.338801399825023</c:v>
                </c:pt>
                <c:pt idx="469">
                  <c:v>33.409886264216965</c:v>
                </c:pt>
                <c:pt idx="470">
                  <c:v>33.480971128608921</c:v>
                </c:pt>
                <c:pt idx="471">
                  <c:v>33.552055993000877</c:v>
                </c:pt>
                <c:pt idx="472">
                  <c:v>33.623140857392826</c:v>
                </c:pt>
                <c:pt idx="473">
                  <c:v>33.694225721784775</c:v>
                </c:pt>
                <c:pt idx="474">
                  <c:v>33.765310586176724</c:v>
                </c:pt>
                <c:pt idx="475">
                  <c:v>33.836395450568681</c:v>
                </c:pt>
                <c:pt idx="476">
                  <c:v>33.90748031496063</c:v>
                </c:pt>
                <c:pt idx="477">
                  <c:v>33.978565179352579</c:v>
                </c:pt>
                <c:pt idx="478">
                  <c:v>34.049650043744528</c:v>
                </c:pt>
                <c:pt idx="479">
                  <c:v>34.120734908136484</c:v>
                </c:pt>
                <c:pt idx="480">
                  <c:v>34.191819772528426</c:v>
                </c:pt>
                <c:pt idx="481">
                  <c:v>34.262904636920382</c:v>
                </c:pt>
                <c:pt idx="482">
                  <c:v>34.333989501312331</c:v>
                </c:pt>
                <c:pt idx="483">
                  <c:v>34.40507436570428</c:v>
                </c:pt>
                <c:pt idx="484">
                  <c:v>34.476159230096236</c:v>
                </c:pt>
                <c:pt idx="485">
                  <c:v>34.547244094488185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3-4F51-8A95-CE605DF5D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'020C'!$R$14:$R$817</c:f>
              <c:numCache>
                <c:formatCode>0.0</c:formatCode>
                <c:ptCount val="804"/>
                <c:pt idx="0">
                  <c:v>3.1033929461841203</c:v>
                </c:pt>
                <c:pt idx="1">
                  <c:v>4.5898629622171958</c:v>
                </c:pt>
                <c:pt idx="2">
                  <c:v>3.2765636164581933</c:v>
                </c:pt>
                <c:pt idx="3">
                  <c:v>3.5597532011446913</c:v>
                </c:pt>
                <c:pt idx="4">
                  <c:v>3.2029484327620019</c:v>
                </c:pt>
                <c:pt idx="5">
                  <c:v>3.3747658130472633</c:v>
                </c:pt>
                <c:pt idx="6">
                  <c:v>3.5947898629547512</c:v>
                </c:pt>
                <c:pt idx="7">
                  <c:v>3.6160486331533419</c:v>
                </c:pt>
                <c:pt idx="8">
                  <c:v>3.6401495640859838</c:v>
                </c:pt>
                <c:pt idx="9">
                  <c:v>3.4758654357753738</c:v>
                </c:pt>
                <c:pt idx="10">
                  <c:v>3.4078013759291292</c:v>
                </c:pt>
                <c:pt idx="11">
                  <c:v>3.7379536075614568</c:v>
                </c:pt>
                <c:pt idx="12">
                  <c:v>3.6884608515648836</c:v>
                </c:pt>
                <c:pt idx="13">
                  <c:v>3.139303128743181</c:v>
                </c:pt>
                <c:pt idx="14">
                  <c:v>5.6731949212725095</c:v>
                </c:pt>
                <c:pt idx="15">
                  <c:v>4.1852009209861931</c:v>
                </c:pt>
                <c:pt idx="16">
                  <c:v>7.1556334296387929</c:v>
                </c:pt>
                <c:pt idx="17">
                  <c:v>5.1949142332871423</c:v>
                </c:pt>
                <c:pt idx="18">
                  <c:v>6.2127891487234015</c:v>
                </c:pt>
                <c:pt idx="19">
                  <c:v>4.3844955223327808</c:v>
                </c:pt>
                <c:pt idx="20">
                  <c:v>8.8509914857424015</c:v>
                </c:pt>
                <c:pt idx="21">
                  <c:v>1.6810003103173412</c:v>
                </c:pt>
                <c:pt idx="22">
                  <c:v>3.1870713353806037</c:v>
                </c:pt>
                <c:pt idx="23">
                  <c:v>3.2190609094863842</c:v>
                </c:pt>
                <c:pt idx="24">
                  <c:v>4.3816958063865474</c:v>
                </c:pt>
                <c:pt idx="25">
                  <c:v>6.0446327230069992</c:v>
                </c:pt>
                <c:pt idx="26">
                  <c:v>6.7835266624698489</c:v>
                </c:pt>
                <c:pt idx="27">
                  <c:v>7.5964534106752621</c:v>
                </c:pt>
                <c:pt idx="28">
                  <c:v>6.6616745682797562</c:v>
                </c:pt>
                <c:pt idx="29">
                  <c:v>5.7917189874666164</c:v>
                </c:pt>
                <c:pt idx="30">
                  <c:v>5.4160044930474385</c:v>
                </c:pt>
                <c:pt idx="31">
                  <c:v>5.2583168886973457</c:v>
                </c:pt>
                <c:pt idx="32">
                  <c:v>4.4102982043836203</c:v>
                </c:pt>
                <c:pt idx="33">
                  <c:v>3.8492835396009744</c:v>
                </c:pt>
                <c:pt idx="34">
                  <c:v>3.1241782069898432</c:v>
                </c:pt>
                <c:pt idx="35">
                  <c:v>13.976968963169845</c:v>
                </c:pt>
                <c:pt idx="36">
                  <c:v>1.2177806699316351</c:v>
                </c:pt>
                <c:pt idx="37">
                  <c:v>8.1457622140168873</c:v>
                </c:pt>
                <c:pt idx="38">
                  <c:v>5.1208005783425534</c:v>
                </c:pt>
                <c:pt idx="39">
                  <c:v>6.4448937580161614</c:v>
                </c:pt>
                <c:pt idx="40">
                  <c:v>7.0621967908151744</c:v>
                </c:pt>
                <c:pt idx="41">
                  <c:v>6.3522749535120662</c:v>
                </c:pt>
                <c:pt idx="42">
                  <c:v>5.542975598725671</c:v>
                </c:pt>
                <c:pt idx="43">
                  <c:v>5.3238588358912189</c:v>
                </c:pt>
                <c:pt idx="44">
                  <c:v>6.1281531800774465</c:v>
                </c:pt>
                <c:pt idx="45">
                  <c:v>5.0303874924130332</c:v>
                </c:pt>
                <c:pt idx="46">
                  <c:v>5.3878851280136235</c:v>
                </c:pt>
                <c:pt idx="47">
                  <c:v>4.7091644933193502</c:v>
                </c:pt>
                <c:pt idx="48">
                  <c:v>4.3755162599529189</c:v>
                </c:pt>
                <c:pt idx="49">
                  <c:v>4.0299763393006494</c:v>
                </c:pt>
                <c:pt idx="50">
                  <c:v>3.1448278151566598</c:v>
                </c:pt>
                <c:pt idx="51">
                  <c:v>3.3617196277157784</c:v>
                </c:pt>
                <c:pt idx="52">
                  <c:v>2.9814489204548309</c:v>
                </c:pt>
                <c:pt idx="53">
                  <c:v>3.2101924950880085</c:v>
                </c:pt>
                <c:pt idx="54">
                  <c:v>3.3561813026274181</c:v>
                </c:pt>
                <c:pt idx="55">
                  <c:v>3.507968675014697</c:v>
                </c:pt>
                <c:pt idx="56">
                  <c:v>3.573305538789683</c:v>
                </c:pt>
                <c:pt idx="57">
                  <c:v>3.7620683714430441</c:v>
                </c:pt>
                <c:pt idx="58">
                  <c:v>3.7113262894880967</c:v>
                </c:pt>
                <c:pt idx="59">
                  <c:v>3.5757593208515286</c:v>
                </c:pt>
                <c:pt idx="60">
                  <c:v>3.4925952775175815</c:v>
                </c:pt>
                <c:pt idx="61">
                  <c:v>3.5127932155363619</c:v>
                </c:pt>
                <c:pt idx="62">
                  <c:v>3.790080613008779</c:v>
                </c:pt>
                <c:pt idx="63">
                  <c:v>3.820402658181111</c:v>
                </c:pt>
                <c:pt idx="64">
                  <c:v>3.8444686885303643</c:v>
                </c:pt>
                <c:pt idx="65">
                  <c:v>3.8258885324447904</c:v>
                </c:pt>
                <c:pt idx="66">
                  <c:v>3.8134248211933635</c:v>
                </c:pt>
                <c:pt idx="67">
                  <c:v>3.8641595708232659</c:v>
                </c:pt>
                <c:pt idx="68">
                  <c:v>3.751063531425002</c:v>
                </c:pt>
                <c:pt idx="69">
                  <c:v>3.6902359732547816</c:v>
                </c:pt>
                <c:pt idx="70">
                  <c:v>3.7463405567867736</c:v>
                </c:pt>
                <c:pt idx="71">
                  <c:v>3.7226137057104514</c:v>
                </c:pt>
                <c:pt idx="72">
                  <c:v>3.8236906185431714</c:v>
                </c:pt>
                <c:pt idx="73">
                  <c:v>3.7799563968853414</c:v>
                </c:pt>
                <c:pt idx="74">
                  <c:v>3.7221432347573113</c:v>
                </c:pt>
                <c:pt idx="75">
                  <c:v>3.6757639888892073</c:v>
                </c:pt>
                <c:pt idx="76">
                  <c:v>3.6679842752150584</c:v>
                </c:pt>
                <c:pt idx="77">
                  <c:v>3.5774153695123538</c:v>
                </c:pt>
                <c:pt idx="78">
                  <c:v>3.7092414455913505</c:v>
                </c:pt>
                <c:pt idx="79">
                  <c:v>3.5775486007254664</c:v>
                </c:pt>
                <c:pt idx="80">
                  <c:v>3.4561583500004724</c:v>
                </c:pt>
                <c:pt idx="81">
                  <c:v>3.6380619046544931</c:v>
                </c:pt>
                <c:pt idx="82">
                  <c:v>3.6157285018293002</c:v>
                </c:pt>
                <c:pt idx="83">
                  <c:v>3.5890670604166672</c:v>
                </c:pt>
                <c:pt idx="84">
                  <c:v>3.8190504219011858</c:v>
                </c:pt>
                <c:pt idx="85">
                  <c:v>3.8577094267031917</c:v>
                </c:pt>
                <c:pt idx="86">
                  <c:v>3.92779161643917</c:v>
                </c:pt>
                <c:pt idx="87">
                  <c:v>3.7559760456049514</c:v>
                </c:pt>
                <c:pt idx="88">
                  <c:v>3.6208029243703499</c:v>
                </c:pt>
                <c:pt idx="89">
                  <c:v>3.7238305347122913</c:v>
                </c:pt>
                <c:pt idx="90">
                  <c:v>3.7638591315128873</c:v>
                </c:pt>
                <c:pt idx="91">
                  <c:v>3.9316154484857591</c:v>
                </c:pt>
                <c:pt idx="92">
                  <c:v>3.9066369597297639</c:v>
                </c:pt>
                <c:pt idx="93">
                  <c:v>4.1201833199408444</c:v>
                </c:pt>
                <c:pt idx="94">
                  <c:v>4.0447066188264138</c:v>
                </c:pt>
                <c:pt idx="95">
                  <c:v>3.89702537727957</c:v>
                </c:pt>
                <c:pt idx="96">
                  <c:v>4.1091954974241913</c:v>
                </c:pt>
                <c:pt idx="97">
                  <c:v>4.0631954429031403</c:v>
                </c:pt>
                <c:pt idx="98">
                  <c:v>4.1155141736017535</c:v>
                </c:pt>
                <c:pt idx="99">
                  <c:v>4.224116826831195</c:v>
                </c:pt>
                <c:pt idx="100">
                  <c:v>4.3510682073709486</c:v>
                </c:pt>
                <c:pt idx="101">
                  <c:v>4.3793754385623274</c:v>
                </c:pt>
                <c:pt idx="102">
                  <c:v>4.068593442633472</c:v>
                </c:pt>
                <c:pt idx="103">
                  <c:v>3.6794544328609486</c:v>
                </c:pt>
                <c:pt idx="104">
                  <c:v>2.6425173689301777</c:v>
                </c:pt>
                <c:pt idx="105">
                  <c:v>1.8985822387322382</c:v>
                </c:pt>
                <c:pt idx="106">
                  <c:v>1.6567760971039645</c:v>
                </c:pt>
                <c:pt idx="107">
                  <c:v>1.7231478970431324</c:v>
                </c:pt>
                <c:pt idx="108">
                  <c:v>1.5277860539488741</c:v>
                </c:pt>
                <c:pt idx="109">
                  <c:v>1.5545719396713171</c:v>
                </c:pt>
                <c:pt idx="110">
                  <c:v>1.7119110456743569</c:v>
                </c:pt>
                <c:pt idx="111">
                  <c:v>1.9461454503572089</c:v>
                </c:pt>
                <c:pt idx="112">
                  <c:v>1.8594831562234779</c:v>
                </c:pt>
                <c:pt idx="113">
                  <c:v>1.6535885060059687</c:v>
                </c:pt>
                <c:pt idx="114">
                  <c:v>1.5574487513260131</c:v>
                </c:pt>
                <c:pt idx="115">
                  <c:v>1.7067519462592335</c:v>
                </c:pt>
                <c:pt idx="116">
                  <c:v>1.2611826936156416</c:v>
                </c:pt>
                <c:pt idx="117">
                  <c:v>1.4988153156631125</c:v>
                </c:pt>
                <c:pt idx="118">
                  <c:v>1.2940544197704582</c:v>
                </c:pt>
                <c:pt idx="119">
                  <c:v>1.3040126326355781</c:v>
                </c:pt>
                <c:pt idx="120">
                  <c:v>1.3171391662322294</c:v>
                </c:pt>
                <c:pt idx="121">
                  <c:v>1.0021432619400044</c:v>
                </c:pt>
                <c:pt idx="122">
                  <c:v>1.1275383979920042</c:v>
                </c:pt>
                <c:pt idx="123">
                  <c:v>1.205249843453905</c:v>
                </c:pt>
                <c:pt idx="124">
                  <c:v>1.3865746768273088</c:v>
                </c:pt>
                <c:pt idx="125">
                  <c:v>1.4270647813994481</c:v>
                </c:pt>
                <c:pt idx="126">
                  <c:v>1.5658541411826408</c:v>
                </c:pt>
                <c:pt idx="127">
                  <c:v>1.5429665591970172</c:v>
                </c:pt>
                <c:pt idx="128">
                  <c:v>1.494385090001197</c:v>
                </c:pt>
                <c:pt idx="129">
                  <c:v>1.4111305919925765</c:v>
                </c:pt>
                <c:pt idx="130">
                  <c:v>1.3651604859315203</c:v>
                </c:pt>
                <c:pt idx="131">
                  <c:v>1.3961051444482164</c:v>
                </c:pt>
                <c:pt idx="132">
                  <c:v>1.4966563976676472</c:v>
                </c:pt>
                <c:pt idx="133">
                  <c:v>1.5585146579636839</c:v>
                </c:pt>
                <c:pt idx="134">
                  <c:v>1.5232057105134988</c:v>
                </c:pt>
                <c:pt idx="135">
                  <c:v>1.4615198723691607</c:v>
                </c:pt>
                <c:pt idx="136">
                  <c:v>1.2510976398132512</c:v>
                </c:pt>
                <c:pt idx="137">
                  <c:v>1.2636650743764537</c:v>
                </c:pt>
                <c:pt idx="138">
                  <c:v>1.371220983941094</c:v>
                </c:pt>
                <c:pt idx="139">
                  <c:v>1.3563704384905799</c:v>
                </c:pt>
                <c:pt idx="140">
                  <c:v>1.4497723040210175</c:v>
                </c:pt>
                <c:pt idx="141">
                  <c:v>1.4863395238183212</c:v>
                </c:pt>
                <c:pt idx="142">
                  <c:v>1.555624931046955</c:v>
                </c:pt>
                <c:pt idx="143">
                  <c:v>1.5159844310938089</c:v>
                </c:pt>
                <c:pt idx="144">
                  <c:v>1.5476428535060467</c:v>
                </c:pt>
                <c:pt idx="145">
                  <c:v>1.2500001495459867</c:v>
                </c:pt>
                <c:pt idx="146">
                  <c:v>1.4366973666757463</c:v>
                </c:pt>
                <c:pt idx="147">
                  <c:v>1.2657857846431624</c:v>
                </c:pt>
                <c:pt idx="148">
                  <c:v>1.0044906970463439</c:v>
                </c:pt>
                <c:pt idx="149">
                  <c:v>1.5216905073327711</c:v>
                </c:pt>
                <c:pt idx="150">
                  <c:v>1.3421703312178261</c:v>
                </c:pt>
                <c:pt idx="151">
                  <c:v>1.3819130271697853</c:v>
                </c:pt>
                <c:pt idx="152">
                  <c:v>1.3646441531888025</c:v>
                </c:pt>
                <c:pt idx="153">
                  <c:v>1.4390148584029268</c:v>
                </c:pt>
                <c:pt idx="154">
                  <c:v>1.4226602611649799</c:v>
                </c:pt>
                <c:pt idx="155">
                  <c:v>1.6547196770966992</c:v>
                </c:pt>
                <c:pt idx="156">
                  <c:v>1.8555446031439957</c:v>
                </c:pt>
                <c:pt idx="157">
                  <c:v>1.972642976307003</c:v>
                </c:pt>
                <c:pt idx="158">
                  <c:v>1.8124851303236096</c:v>
                </c:pt>
                <c:pt idx="159">
                  <c:v>1.7336838485662496</c:v>
                </c:pt>
                <c:pt idx="160">
                  <c:v>1.7326089661199171</c:v>
                </c:pt>
                <c:pt idx="161">
                  <c:v>1.770311172208568</c:v>
                </c:pt>
                <c:pt idx="162">
                  <c:v>1.4951699112304779</c:v>
                </c:pt>
                <c:pt idx="163">
                  <c:v>1.4868521811233533</c:v>
                </c:pt>
                <c:pt idx="164">
                  <c:v>1.4264487485325656</c:v>
                </c:pt>
                <c:pt idx="165">
                  <c:v>1.5259133437229846</c:v>
                </c:pt>
                <c:pt idx="166">
                  <c:v>1.5218680035239205</c:v>
                </c:pt>
                <c:pt idx="167">
                  <c:v>1.5349289508652337</c:v>
                </c:pt>
                <c:pt idx="168">
                  <c:v>1.4264847378682046</c:v>
                </c:pt>
                <c:pt idx="169">
                  <c:v>1.3376836456539123</c:v>
                </c:pt>
                <c:pt idx="170">
                  <c:v>1.4753235557750348</c:v>
                </c:pt>
                <c:pt idx="171">
                  <c:v>1.5918823074102879</c:v>
                </c:pt>
                <c:pt idx="172">
                  <c:v>1.5218002888526228</c:v>
                </c:pt>
                <c:pt idx="173">
                  <c:v>1.5750341368987169</c:v>
                </c:pt>
                <c:pt idx="174">
                  <c:v>1.5743639855013134</c:v>
                </c:pt>
                <c:pt idx="175">
                  <c:v>1.6116880701665732</c:v>
                </c:pt>
                <c:pt idx="176">
                  <c:v>1.6328677515840218</c:v>
                </c:pt>
                <c:pt idx="177">
                  <c:v>1.7642259206245106</c:v>
                </c:pt>
                <c:pt idx="178">
                  <c:v>1.7327120261699278</c:v>
                </c:pt>
                <c:pt idx="179">
                  <c:v>1.7449411294181025</c:v>
                </c:pt>
                <c:pt idx="180">
                  <c:v>1.6379510044012242</c:v>
                </c:pt>
                <c:pt idx="181">
                  <c:v>1.6760979726242828</c:v>
                </c:pt>
                <c:pt idx="182">
                  <c:v>1.7691437369352432</c:v>
                </c:pt>
                <c:pt idx="183">
                  <c:v>1.8807609100576588</c:v>
                </c:pt>
                <c:pt idx="184">
                  <c:v>1.8611956533958283</c:v>
                </c:pt>
                <c:pt idx="185">
                  <c:v>1.8864608015010813</c:v>
                </c:pt>
                <c:pt idx="186">
                  <c:v>1.9932371313289041</c:v>
                </c:pt>
                <c:pt idx="187">
                  <c:v>2.1016865210483808</c:v>
                </c:pt>
                <c:pt idx="188">
                  <c:v>2.2838524026833258</c:v>
                </c:pt>
                <c:pt idx="189">
                  <c:v>1.9397374982111346</c:v>
                </c:pt>
                <c:pt idx="190">
                  <c:v>1.9354945136559574</c:v>
                </c:pt>
                <c:pt idx="191">
                  <c:v>1.8676311902682527</c:v>
                </c:pt>
                <c:pt idx="192">
                  <c:v>1.8780691380398247</c:v>
                </c:pt>
                <c:pt idx="193">
                  <c:v>1.9610496166234079</c:v>
                </c:pt>
                <c:pt idx="194">
                  <c:v>1.8728910692428207</c:v>
                </c:pt>
                <c:pt idx="195">
                  <c:v>1.6570190886400393</c:v>
                </c:pt>
                <c:pt idx="196">
                  <c:v>1.7006726844080278</c:v>
                </c:pt>
                <c:pt idx="197">
                  <c:v>1.632506837022514</c:v>
                </c:pt>
                <c:pt idx="198">
                  <c:v>1.6011621114957484</c:v>
                </c:pt>
                <c:pt idx="199">
                  <c:v>1.6446503621668693</c:v>
                </c:pt>
                <c:pt idx="200">
                  <c:v>1.6560544533107686</c:v>
                </c:pt>
                <c:pt idx="201">
                  <c:v>1.7208143539965297</c:v>
                </c:pt>
                <c:pt idx="202">
                  <c:v>1.6458994208789237</c:v>
                </c:pt>
                <c:pt idx="203">
                  <c:v>1.7014108742784222</c:v>
                </c:pt>
                <c:pt idx="204">
                  <c:v>1.8025875013041242</c:v>
                </c:pt>
                <c:pt idx="205">
                  <c:v>1.8908845405480146</c:v>
                </c:pt>
                <c:pt idx="206">
                  <c:v>1.9022238086647312</c:v>
                </c:pt>
                <c:pt idx="207">
                  <c:v>1.7804220201164334</c:v>
                </c:pt>
                <c:pt idx="208">
                  <c:v>1.7937217874598386</c:v>
                </c:pt>
                <c:pt idx="209">
                  <c:v>1.7871443520819552</c:v>
                </c:pt>
                <c:pt idx="210">
                  <c:v>1.852172706759287</c:v>
                </c:pt>
                <c:pt idx="211">
                  <c:v>1.9878714314420529</c:v>
                </c:pt>
                <c:pt idx="212">
                  <c:v>1.9959166318365209</c:v>
                </c:pt>
                <c:pt idx="213">
                  <c:v>2.1049309420246458</c:v>
                </c:pt>
                <c:pt idx="214">
                  <c:v>2.1413637709448299</c:v>
                </c:pt>
                <c:pt idx="215">
                  <c:v>2.1260075305176471</c:v>
                </c:pt>
                <c:pt idx="216">
                  <c:v>2.091013630351013</c:v>
                </c:pt>
                <c:pt idx="217">
                  <c:v>2.0506263685770221</c:v>
                </c:pt>
                <c:pt idx="218">
                  <c:v>1.9913323909664382</c:v>
                </c:pt>
                <c:pt idx="219">
                  <c:v>1.9829341455989</c:v>
                </c:pt>
                <c:pt idx="220">
                  <c:v>1.9144288174397803</c:v>
                </c:pt>
                <c:pt idx="221">
                  <c:v>1.8790415889749574</c:v>
                </c:pt>
                <c:pt idx="222">
                  <c:v>1.8582605082925863</c:v>
                </c:pt>
                <c:pt idx="223">
                  <c:v>1.88321301570974</c:v>
                </c:pt>
                <c:pt idx="224">
                  <c:v>1.9477743335995872</c:v>
                </c:pt>
                <c:pt idx="225">
                  <c:v>2.0653627182399199</c:v>
                </c:pt>
                <c:pt idx="226">
                  <c:v>2.1470748483726108</c:v>
                </c:pt>
                <c:pt idx="227">
                  <c:v>2.181061952980611</c:v>
                </c:pt>
                <c:pt idx="228">
                  <c:v>2.0890599444469671</c:v>
                </c:pt>
                <c:pt idx="229">
                  <c:v>1.9562024654551882</c:v>
                </c:pt>
                <c:pt idx="230">
                  <c:v>1.9863968577964193</c:v>
                </c:pt>
                <c:pt idx="231">
                  <c:v>2.0677702433864074</c:v>
                </c:pt>
                <c:pt idx="232">
                  <c:v>2.0974955937902822</c:v>
                </c:pt>
                <c:pt idx="233">
                  <c:v>2.0741011593771677</c:v>
                </c:pt>
                <c:pt idx="234">
                  <c:v>2.0462161050783174</c:v>
                </c:pt>
                <c:pt idx="235">
                  <c:v>1.93415537789057</c:v>
                </c:pt>
                <c:pt idx="236">
                  <c:v>1.9048227451440976</c:v>
                </c:pt>
                <c:pt idx="237">
                  <c:v>1.8162573583261299</c:v>
                </c:pt>
                <c:pt idx="238">
                  <c:v>1.8224187991845764</c:v>
                </c:pt>
                <c:pt idx="239">
                  <c:v>1.88362383516814</c:v>
                </c:pt>
                <c:pt idx="240">
                  <c:v>1.9147380801661558</c:v>
                </c:pt>
                <c:pt idx="241">
                  <c:v>1.8663960530776031</c:v>
                </c:pt>
                <c:pt idx="242">
                  <c:v>1.8120580283454597</c:v>
                </c:pt>
                <c:pt idx="243">
                  <c:v>1.8759670234715278</c:v>
                </c:pt>
                <c:pt idx="244">
                  <c:v>1.8611380437057159</c:v>
                </c:pt>
                <c:pt idx="245">
                  <c:v>1.8888604586773412</c:v>
                </c:pt>
                <c:pt idx="246">
                  <c:v>1.9234138742154638</c:v>
                </c:pt>
                <c:pt idx="247">
                  <c:v>1.9431763270467048</c:v>
                </c:pt>
                <c:pt idx="248">
                  <c:v>1.918694109700126</c:v>
                </c:pt>
                <c:pt idx="249">
                  <c:v>1.9193626670406214</c:v>
                </c:pt>
                <c:pt idx="250">
                  <c:v>1.9135379916376389</c:v>
                </c:pt>
                <c:pt idx="251">
                  <c:v>1.9495614335405549</c:v>
                </c:pt>
                <c:pt idx="252">
                  <c:v>2.0227538108186285</c:v>
                </c:pt>
                <c:pt idx="253">
                  <c:v>2.0545948468466748</c:v>
                </c:pt>
                <c:pt idx="254">
                  <c:v>1.9971289409113444</c:v>
                </c:pt>
                <c:pt idx="255">
                  <c:v>1.9618649302001867</c:v>
                </c:pt>
                <c:pt idx="256">
                  <c:v>1.9986811170599397</c:v>
                </c:pt>
                <c:pt idx="257">
                  <c:v>1.9689019462929613</c:v>
                </c:pt>
                <c:pt idx="258">
                  <c:v>1.9772874334758037</c:v>
                </c:pt>
                <c:pt idx="259">
                  <c:v>1.9608937826347479</c:v>
                </c:pt>
                <c:pt idx="260">
                  <c:v>1.9927810184246477</c:v>
                </c:pt>
                <c:pt idx="261">
                  <c:v>1.9690657360398762</c:v>
                </c:pt>
                <c:pt idx="262">
                  <c:v>1.9630437148702864</c:v>
                </c:pt>
                <c:pt idx="263">
                  <c:v>1.9106456028346481</c:v>
                </c:pt>
                <c:pt idx="264">
                  <c:v>1.8833199762399107</c:v>
                </c:pt>
                <c:pt idx="265">
                  <c:v>1.8545739620926691</c:v>
                </c:pt>
                <c:pt idx="266">
                  <c:v>1.8587571521653448</c:v>
                </c:pt>
                <c:pt idx="267">
                  <c:v>1.8260722844097126</c:v>
                </c:pt>
                <c:pt idx="268">
                  <c:v>1.8481277652037604</c:v>
                </c:pt>
                <c:pt idx="269">
                  <c:v>1.8371853791141632</c:v>
                </c:pt>
                <c:pt idx="270">
                  <c:v>1.8182709575697047</c:v>
                </c:pt>
                <c:pt idx="271">
                  <c:v>1.8201113362305767</c:v>
                </c:pt>
                <c:pt idx="272">
                  <c:v>1.7754692477242757</c:v>
                </c:pt>
                <c:pt idx="273">
                  <c:v>1.7586293397843684</c:v>
                </c:pt>
                <c:pt idx="274">
                  <c:v>1.7608367846576389</c:v>
                </c:pt>
                <c:pt idx="275">
                  <c:v>1.7436388381238965</c:v>
                </c:pt>
                <c:pt idx="276">
                  <c:v>1.6657214041045347</c:v>
                </c:pt>
                <c:pt idx="277">
                  <c:v>1.6436389228289752</c:v>
                </c:pt>
                <c:pt idx="278">
                  <c:v>1.6629932927073998</c:v>
                </c:pt>
                <c:pt idx="279">
                  <c:v>1.6924796962913375</c:v>
                </c:pt>
                <c:pt idx="280">
                  <c:v>1.6548116955008711</c:v>
                </c:pt>
                <c:pt idx="281">
                  <c:v>1.6479312774827874</c:v>
                </c:pt>
                <c:pt idx="282">
                  <c:v>1.6266365492779045</c:v>
                </c:pt>
                <c:pt idx="283">
                  <c:v>1.6042145526439104</c:v>
                </c:pt>
                <c:pt idx="284">
                  <c:v>1.6055611236069605</c:v>
                </c:pt>
                <c:pt idx="285">
                  <c:v>1.6356204998543997</c:v>
                </c:pt>
                <c:pt idx="286">
                  <c:v>1.672493028228667</c:v>
                </c:pt>
                <c:pt idx="287">
                  <c:v>1.6262179073996148</c:v>
                </c:pt>
                <c:pt idx="288">
                  <c:v>1.582169361655994</c:v>
                </c:pt>
                <c:pt idx="289">
                  <c:v>1.5087797461984884</c:v>
                </c:pt>
                <c:pt idx="290">
                  <c:v>1.4731902382016937</c:v>
                </c:pt>
                <c:pt idx="291">
                  <c:v>1.4872094758448791</c:v>
                </c:pt>
                <c:pt idx="292">
                  <c:v>1.516643709250967</c:v>
                </c:pt>
                <c:pt idx="293">
                  <c:v>1.5309909286272241</c:v>
                </c:pt>
                <c:pt idx="294">
                  <c:v>1.5993043751968219</c:v>
                </c:pt>
                <c:pt idx="295">
                  <c:v>1.5731077884034279</c:v>
                </c:pt>
                <c:pt idx="296">
                  <c:v>1.5757192240379143</c:v>
                </c:pt>
                <c:pt idx="297">
                  <c:v>1.5415485666715441</c:v>
                </c:pt>
                <c:pt idx="298">
                  <c:v>1.629567246785625</c:v>
                </c:pt>
                <c:pt idx="299">
                  <c:v>1.4171098148044661</c:v>
                </c:pt>
                <c:pt idx="300">
                  <c:v>1.2800020221097936</c:v>
                </c:pt>
                <c:pt idx="301">
                  <c:v>1.31727266335648</c:v>
                </c:pt>
                <c:pt idx="302">
                  <c:v>1.3297266384209532</c:v>
                </c:pt>
                <c:pt idx="303">
                  <c:v>1.4206698425047368</c:v>
                </c:pt>
                <c:pt idx="304">
                  <c:v>1.4730407076723453</c:v>
                </c:pt>
                <c:pt idx="305">
                  <c:v>1.5144274264679065</c:v>
                </c:pt>
                <c:pt idx="306">
                  <c:v>1.5472146673136926</c:v>
                </c:pt>
                <c:pt idx="307">
                  <c:v>1.5573629717936086</c:v>
                </c:pt>
                <c:pt idx="308">
                  <c:v>1.5478936416715294</c:v>
                </c:pt>
                <c:pt idx="309">
                  <c:v>1.5835997410092191</c:v>
                </c:pt>
                <c:pt idx="310">
                  <c:v>1.598736930673561</c:v>
                </c:pt>
                <c:pt idx="311">
                  <c:v>1.5998181936341387</c:v>
                </c:pt>
                <c:pt idx="312">
                  <c:v>1.5921894120403628</c:v>
                </c:pt>
                <c:pt idx="313">
                  <c:v>1.6089573923324454</c:v>
                </c:pt>
                <c:pt idx="314">
                  <c:v>1.609858700104172</c:v>
                </c:pt>
                <c:pt idx="315">
                  <c:v>1.6126554492681164</c:v>
                </c:pt>
                <c:pt idx="316">
                  <c:v>1.6129242561873782</c:v>
                </c:pt>
                <c:pt idx="317">
                  <c:v>1.5963030703488454</c:v>
                </c:pt>
                <c:pt idx="318">
                  <c:v>1.5836237840749234</c:v>
                </c:pt>
                <c:pt idx="319">
                  <c:v>1.5965462521794986</c:v>
                </c:pt>
                <c:pt idx="320">
                  <c:v>1.5981318865990704</c:v>
                </c:pt>
                <c:pt idx="321">
                  <c:v>1.5983956052479364</c:v>
                </c:pt>
                <c:pt idx="322">
                  <c:v>1.6302995463327152</c:v>
                </c:pt>
                <c:pt idx="323">
                  <c:v>1.6032460051827777</c:v>
                </c:pt>
                <c:pt idx="324">
                  <c:v>1.609529697219267</c:v>
                </c:pt>
                <c:pt idx="325">
                  <c:v>1.6121010506426572</c:v>
                </c:pt>
                <c:pt idx="326">
                  <c:v>1.6013433692231021</c:v>
                </c:pt>
                <c:pt idx="327">
                  <c:v>1.6172811879656701</c:v>
                </c:pt>
                <c:pt idx="328">
                  <c:v>1.5898778820622046</c:v>
                </c:pt>
                <c:pt idx="329">
                  <c:v>1.6212544527710524</c:v>
                </c:pt>
                <c:pt idx="330">
                  <c:v>1.5883935828816051</c:v>
                </c:pt>
                <c:pt idx="331">
                  <c:v>1.5747696912519662</c:v>
                </c:pt>
                <c:pt idx="332">
                  <c:v>1.1229871881459321</c:v>
                </c:pt>
                <c:pt idx="333">
                  <c:v>2.6415294062534618</c:v>
                </c:pt>
                <c:pt idx="334">
                  <c:v>0.80945970894347219</c:v>
                </c:pt>
                <c:pt idx="335">
                  <c:v>1.4473950173619097</c:v>
                </c:pt>
                <c:pt idx="336">
                  <c:v>1.2283146069693007</c:v>
                </c:pt>
                <c:pt idx="337">
                  <c:v>2.5485950233970258</c:v>
                </c:pt>
                <c:pt idx="338">
                  <c:v>2.4098522386358883</c:v>
                </c:pt>
                <c:pt idx="339">
                  <c:v>2.1233249405759169</c:v>
                </c:pt>
                <c:pt idx="340">
                  <c:v>2.727781328709435</c:v>
                </c:pt>
                <c:pt idx="341">
                  <c:v>2.7164863063864777</c:v>
                </c:pt>
                <c:pt idx="342">
                  <c:v>2.6111335196549827</c:v>
                </c:pt>
                <c:pt idx="343">
                  <c:v>2.5582985069997277</c:v>
                </c:pt>
                <c:pt idx="344">
                  <c:v>2.6708059431781805</c:v>
                </c:pt>
                <c:pt idx="345">
                  <c:v>2.5038803396974578</c:v>
                </c:pt>
                <c:pt idx="346">
                  <c:v>2.7087548567762973</c:v>
                </c:pt>
                <c:pt idx="347">
                  <c:v>2.4995559629141275</c:v>
                </c:pt>
                <c:pt idx="348">
                  <c:v>2.8714574550168175</c:v>
                </c:pt>
                <c:pt idx="349">
                  <c:v>2.7043606422014013</c:v>
                </c:pt>
                <c:pt idx="350">
                  <c:v>2.415878889108142</c:v>
                </c:pt>
                <c:pt idx="351">
                  <c:v>2.5604816627239297</c:v>
                </c:pt>
                <c:pt idx="352">
                  <c:v>2.7177441989097573</c:v>
                </c:pt>
                <c:pt idx="353">
                  <c:v>3.171799020706306</c:v>
                </c:pt>
                <c:pt idx="354">
                  <c:v>3.1706930889500233</c:v>
                </c:pt>
                <c:pt idx="355">
                  <c:v>3.0319230754946016</c:v>
                </c:pt>
                <c:pt idx="356">
                  <c:v>3.2801910498251359</c:v>
                </c:pt>
                <c:pt idx="357">
                  <c:v>3.3410990368863502</c:v>
                </c:pt>
                <c:pt idx="358">
                  <c:v>4.0532485992218499</c:v>
                </c:pt>
                <c:pt idx="359">
                  <c:v>4.3255948914980973</c:v>
                </c:pt>
                <c:pt idx="360">
                  <c:v>3.9954899687559138</c:v>
                </c:pt>
                <c:pt idx="361">
                  <c:v>3.0574674508386916</c:v>
                </c:pt>
                <c:pt idx="362">
                  <c:v>3.6604138348548547</c:v>
                </c:pt>
                <c:pt idx="363">
                  <c:v>3.7543397225146284</c:v>
                </c:pt>
                <c:pt idx="364">
                  <c:v>3.493300396032653</c:v>
                </c:pt>
                <c:pt idx="365">
                  <c:v>3.1453642054750715</c:v>
                </c:pt>
                <c:pt idx="366">
                  <c:v>3.2116877815397036</c:v>
                </c:pt>
                <c:pt idx="367">
                  <c:v>3.231006400608003</c:v>
                </c:pt>
                <c:pt idx="368">
                  <c:v>3.4485605734797775</c:v>
                </c:pt>
                <c:pt idx="369">
                  <c:v>4.0493850721713143</c:v>
                </c:pt>
                <c:pt idx="370">
                  <c:v>3.7106583757736171</c:v>
                </c:pt>
                <c:pt idx="371">
                  <c:v>3.7982229910226568</c:v>
                </c:pt>
                <c:pt idx="372">
                  <c:v>3.4505977890703337</c:v>
                </c:pt>
                <c:pt idx="373">
                  <c:v>3.3045887900504889</c:v>
                </c:pt>
                <c:pt idx="374">
                  <c:v>2.7396211155726915</c:v>
                </c:pt>
                <c:pt idx="375">
                  <c:v>3.0271326379129122</c:v>
                </c:pt>
                <c:pt idx="376">
                  <c:v>3.1272416984630986</c:v>
                </c:pt>
                <c:pt idx="377">
                  <c:v>3.0456583770316996</c:v>
                </c:pt>
                <c:pt idx="378">
                  <c:v>3.2393104642963402</c:v>
                </c:pt>
                <c:pt idx="379">
                  <c:v>3.4875779506472284</c:v>
                </c:pt>
                <c:pt idx="380">
                  <c:v>3.5198540760808785</c:v>
                </c:pt>
                <c:pt idx="381">
                  <c:v>3.5222379177796652</c:v>
                </c:pt>
                <c:pt idx="382">
                  <c:v>3.304978863912543</c:v>
                </c:pt>
                <c:pt idx="383">
                  <c:v>2.7047816095785935</c:v>
                </c:pt>
                <c:pt idx="384">
                  <c:v>2.7848420211015399</c:v>
                </c:pt>
                <c:pt idx="385">
                  <c:v>2.6704009488873504</c:v>
                </c:pt>
                <c:pt idx="386">
                  <c:v>4.3890207348288</c:v>
                </c:pt>
                <c:pt idx="387">
                  <c:v>2.9180543030585242</c:v>
                </c:pt>
                <c:pt idx="388">
                  <c:v>5.3208170607843766</c:v>
                </c:pt>
                <c:pt idx="389">
                  <c:v>3.5871759664055931</c:v>
                </c:pt>
                <c:pt idx="390">
                  <c:v>2.4204045280256778</c:v>
                </c:pt>
                <c:pt idx="391">
                  <c:v>3.232732176467481</c:v>
                </c:pt>
                <c:pt idx="392">
                  <c:v>2.4771124201238908</c:v>
                </c:pt>
                <c:pt idx="393">
                  <c:v>2.7277164122394995</c:v>
                </c:pt>
                <c:pt idx="394">
                  <c:v>3.2425602605267971</c:v>
                </c:pt>
                <c:pt idx="395">
                  <c:v>3.2955353551029063</c:v>
                </c:pt>
                <c:pt idx="396">
                  <c:v>2.8969008702198957</c:v>
                </c:pt>
                <c:pt idx="397">
                  <c:v>3.1323655276180418</c:v>
                </c:pt>
                <c:pt idx="398">
                  <c:v>3.1261644255613259</c:v>
                </c:pt>
                <c:pt idx="399">
                  <c:v>2.8461778277205041</c:v>
                </c:pt>
                <c:pt idx="400">
                  <c:v>2.7806390486928336</c:v>
                </c:pt>
                <c:pt idx="401">
                  <c:v>2.8628233549744362</c:v>
                </c:pt>
                <c:pt idx="402">
                  <c:v>3.0729925743535489</c:v>
                </c:pt>
                <c:pt idx="403">
                  <c:v>2.9679563576204613</c:v>
                </c:pt>
                <c:pt idx="404">
                  <c:v>2.9282983313185262</c:v>
                </c:pt>
                <c:pt idx="405">
                  <c:v>2.9361213823561645</c:v>
                </c:pt>
                <c:pt idx="406">
                  <c:v>2.7430092495731833</c:v>
                </c:pt>
                <c:pt idx="407">
                  <c:v>2.6416777178870223</c:v>
                </c:pt>
                <c:pt idx="408">
                  <c:v>2.6808448869231021</c:v>
                </c:pt>
                <c:pt idx="409">
                  <c:v>3.0026088105300976</c:v>
                </c:pt>
                <c:pt idx="410">
                  <c:v>2.8172796916699641</c:v>
                </c:pt>
                <c:pt idx="411">
                  <c:v>2.9186740655389309</c:v>
                </c:pt>
                <c:pt idx="412">
                  <c:v>3.0209388550542675</c:v>
                </c:pt>
                <c:pt idx="413">
                  <c:v>3.3098584244698288</c:v>
                </c:pt>
                <c:pt idx="414">
                  <c:v>3.0867110083716875</c:v>
                </c:pt>
                <c:pt idx="415">
                  <c:v>3.3115103166832598</c:v>
                </c:pt>
                <c:pt idx="416">
                  <c:v>2.9872937645871445</c:v>
                </c:pt>
                <c:pt idx="417">
                  <c:v>3.2746027179033064</c:v>
                </c:pt>
                <c:pt idx="418">
                  <c:v>3.117024668020413</c:v>
                </c:pt>
                <c:pt idx="419">
                  <c:v>3.1664803035766362</c:v>
                </c:pt>
                <c:pt idx="420">
                  <c:v>3.7748312703624674</c:v>
                </c:pt>
                <c:pt idx="421">
                  <c:v>3.7915951182531895</c:v>
                </c:pt>
                <c:pt idx="422">
                  <c:v>3.5922461348403378</c:v>
                </c:pt>
                <c:pt idx="423">
                  <c:v>3.1297637573855814</c:v>
                </c:pt>
                <c:pt idx="424">
                  <c:v>3.3269202108300049</c:v>
                </c:pt>
                <c:pt idx="425">
                  <c:v>3.3916064904673195</c:v>
                </c:pt>
                <c:pt idx="426">
                  <c:v>3.5684322088006599</c:v>
                </c:pt>
                <c:pt idx="427">
                  <c:v>3.114326801141055</c:v>
                </c:pt>
                <c:pt idx="428">
                  <c:v>2.8386429328865423</c:v>
                </c:pt>
                <c:pt idx="429">
                  <c:v>2.7572772880182428</c:v>
                </c:pt>
                <c:pt idx="430">
                  <c:v>2.6321809392705586</c:v>
                </c:pt>
                <c:pt idx="431">
                  <c:v>2.8004384022615012</c:v>
                </c:pt>
                <c:pt idx="432">
                  <c:v>2.7688723632283878</c:v>
                </c:pt>
                <c:pt idx="433">
                  <c:v>2.1843036617003113</c:v>
                </c:pt>
                <c:pt idx="434">
                  <c:v>2.260063935973478</c:v>
                </c:pt>
                <c:pt idx="435">
                  <c:v>2.2291436957630166</c:v>
                </c:pt>
                <c:pt idx="436">
                  <c:v>2.2162617779435454</c:v>
                </c:pt>
                <c:pt idx="437">
                  <c:v>2.2289405510081655</c:v>
                </c:pt>
                <c:pt idx="438">
                  <c:v>2.2359128285285315</c:v>
                </c:pt>
                <c:pt idx="439">
                  <c:v>2.2343271221331773</c:v>
                </c:pt>
                <c:pt idx="440">
                  <c:v>2.1854287802278018</c:v>
                </c:pt>
                <c:pt idx="441">
                  <c:v>2.1738877197188256</c:v>
                </c:pt>
                <c:pt idx="442">
                  <c:v>2.2144793863053542</c:v>
                </c:pt>
                <c:pt idx="443">
                  <c:v>2.2309533064015756</c:v>
                </c:pt>
                <c:pt idx="444">
                  <c:v>2.2029309664786094</c:v>
                </c:pt>
                <c:pt idx="445">
                  <c:v>2.1328437747560969</c:v>
                </c:pt>
                <c:pt idx="446">
                  <c:v>2.1824583736958099</c:v>
                </c:pt>
                <c:pt idx="447">
                  <c:v>2.9784825868755838</c:v>
                </c:pt>
                <c:pt idx="448">
                  <c:v>1.9675835340833756</c:v>
                </c:pt>
                <c:pt idx="449">
                  <c:v>1.7069693106317558</c:v>
                </c:pt>
                <c:pt idx="450">
                  <c:v>1.5776236090061651</c:v>
                </c:pt>
                <c:pt idx="451">
                  <c:v>1.5220841392338569</c:v>
                </c:pt>
                <c:pt idx="452">
                  <c:v>0.72249698091840964</c:v>
                </c:pt>
                <c:pt idx="453">
                  <c:v>0.41068064339671478</c:v>
                </c:pt>
                <c:pt idx="454">
                  <c:v>0.35033330307703653</c:v>
                </c:pt>
                <c:pt idx="455">
                  <c:v>0.51595704108986939</c:v>
                </c:pt>
                <c:pt idx="456">
                  <c:v>0.68086427267805261</c:v>
                </c:pt>
                <c:pt idx="457">
                  <c:v>0.65054397400677089</c:v>
                </c:pt>
                <c:pt idx="458">
                  <c:v>0.69001258410376431</c:v>
                </c:pt>
                <c:pt idx="459">
                  <c:v>0.78707143118506595</c:v>
                </c:pt>
                <c:pt idx="460">
                  <c:v>1.033448530129965</c:v>
                </c:pt>
                <c:pt idx="461">
                  <c:v>2.0018988358755929</c:v>
                </c:pt>
                <c:pt idx="462">
                  <c:v>2.4973304093275002</c:v>
                </c:pt>
                <c:pt idx="463">
                  <c:v>1.7824610295106613</c:v>
                </c:pt>
                <c:pt idx="464">
                  <c:v>2.2571709513141629</c:v>
                </c:pt>
                <c:pt idx="465">
                  <c:v>2.1754264752090768</c:v>
                </c:pt>
                <c:pt idx="466">
                  <c:v>2.232468149302691</c:v>
                </c:pt>
                <c:pt idx="467">
                  <c:v>2.2503126316001962</c:v>
                </c:pt>
                <c:pt idx="468">
                  <c:v>2.0718172500009202</c:v>
                </c:pt>
                <c:pt idx="469">
                  <c:v>2.0234641028250238</c:v>
                </c:pt>
                <c:pt idx="470">
                  <c:v>2.0755394647010332</c:v>
                </c:pt>
                <c:pt idx="471">
                  <c:v>2.0740559880941456</c:v>
                </c:pt>
                <c:pt idx="472">
                  <c:v>2.0433305015226511</c:v>
                </c:pt>
                <c:pt idx="473">
                  <c:v>2.0485588331143938</c:v>
                </c:pt>
                <c:pt idx="474">
                  <c:v>2.1908889538004064</c:v>
                </c:pt>
                <c:pt idx="475">
                  <c:v>2.3268157343398883</c:v>
                </c:pt>
                <c:pt idx="476">
                  <c:v>2.8040050079071133</c:v>
                </c:pt>
                <c:pt idx="477">
                  <c:v>3.1472643628134511</c:v>
                </c:pt>
                <c:pt idx="478">
                  <c:v>2.9405271017406736</c:v>
                </c:pt>
                <c:pt idx="479">
                  <c:v>2.5935621775324673</c:v>
                </c:pt>
                <c:pt idx="480">
                  <c:v>2.4217454955569755</c:v>
                </c:pt>
                <c:pt idx="481">
                  <c:v>2.4403293758244118</c:v>
                </c:pt>
                <c:pt idx="482">
                  <c:v>2.49254870653556</c:v>
                </c:pt>
                <c:pt idx="483">
                  <c:v>2.3879500917576455</c:v>
                </c:pt>
                <c:pt idx="484">
                  <c:v>2.2216827483367121</c:v>
                </c:pt>
                <c:pt idx="485">
                  <c:v>2.139126317313448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E56-93BC-683C83CC3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'020C'!$W$14:$W$817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1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3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B-450E-93B2-803F48BFD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'020C'!$X$11:$Y$11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'020C'!$Y$14:$Y$817</c:f>
              <c:numCache>
                <c:formatCode>0</c:formatCode>
                <c:ptCount val="80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3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A-419B-87C4-93A4DDE5CBF0}"/>
            </c:ext>
          </c:extLst>
        </c:ser>
        <c:ser>
          <c:idx val="0"/>
          <c:order val="1"/>
          <c:tx>
            <c:strRef>
              <c:f>'020C'!$X$11:$Y$11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'020C'!$Y$14:$Y$817</c:f>
              <c:numCache>
                <c:formatCode>0</c:formatCode>
                <c:ptCount val="80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3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4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A-419B-87C4-93A4DDE5C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'020C'!$U$14:$U$817</c:f>
              <c:numCache>
                <c:formatCode>0</c:formatCode>
                <c:ptCount val="804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1</c:v>
                </c:pt>
                <c:pt idx="196">
                  <c:v>4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3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5</c:v>
                </c:pt>
                <c:pt idx="298">
                  <c:v>5</c:v>
                </c:pt>
                <c:pt idx="299">
                  <c:v>3</c:v>
                </c:pt>
                <c:pt idx="300">
                  <c:v>1</c:v>
                </c:pt>
                <c:pt idx="301">
                  <c:v>1</c:v>
                </c:pt>
                <c:pt idx="302">
                  <c:v>5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4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4</c:v>
                </c:pt>
                <c:pt idx="328">
                  <c:v>3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4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4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4</c:v>
                </c:pt>
                <c:pt idx="387">
                  <c:v>4</c:v>
                </c:pt>
                <c:pt idx="388">
                  <c:v>3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</c:numCache>
            </c:numRef>
          </c:xVal>
          <c:yVal>
            <c:numRef>
              <c:f>'020C'!$J$14:$J$817</c:f>
              <c:numCache>
                <c:formatCode>0.0</c:formatCode>
                <c:ptCount val="804"/>
                <c:pt idx="0">
                  <c:v>-0.86404199475065613</c:v>
                </c:pt>
                <c:pt idx="1">
                  <c:v>-1.0280839895013123</c:v>
                </c:pt>
                <c:pt idx="2">
                  <c:v>-1.1921259842519685</c:v>
                </c:pt>
                <c:pt idx="3">
                  <c:v>-1.3561679790026246</c:v>
                </c:pt>
                <c:pt idx="4">
                  <c:v>-1.5202099737532806</c:v>
                </c:pt>
                <c:pt idx="5">
                  <c:v>-1.6842519685039368</c:v>
                </c:pt>
                <c:pt idx="6">
                  <c:v>-1.8482939632545929</c:v>
                </c:pt>
                <c:pt idx="7">
                  <c:v>-2.0123359580052496</c:v>
                </c:pt>
                <c:pt idx="8">
                  <c:v>-2.1763779527559057</c:v>
                </c:pt>
                <c:pt idx="9">
                  <c:v>-2.3404199475065615</c:v>
                </c:pt>
                <c:pt idx="10">
                  <c:v>-2.5044619422572181</c:v>
                </c:pt>
                <c:pt idx="11">
                  <c:v>-2.6685039370078738</c:v>
                </c:pt>
                <c:pt idx="12">
                  <c:v>-2.8325459317585304</c:v>
                </c:pt>
                <c:pt idx="13">
                  <c:v>-2.9965879265091857</c:v>
                </c:pt>
                <c:pt idx="14">
                  <c:v>-3.1606299212598428</c:v>
                </c:pt>
                <c:pt idx="15">
                  <c:v>-3.3246719160104989</c:v>
                </c:pt>
                <c:pt idx="16">
                  <c:v>-3.4887139107611542</c:v>
                </c:pt>
                <c:pt idx="17">
                  <c:v>-3.6527559055118113</c:v>
                </c:pt>
                <c:pt idx="18">
                  <c:v>-3.8167979002624666</c:v>
                </c:pt>
                <c:pt idx="19">
                  <c:v>-3.9808398950131227</c:v>
                </c:pt>
                <c:pt idx="20">
                  <c:v>-4.1448818897637798</c:v>
                </c:pt>
                <c:pt idx="21">
                  <c:v>-4.308923884514436</c:v>
                </c:pt>
                <c:pt idx="22">
                  <c:v>-4.4729658792650913</c:v>
                </c:pt>
                <c:pt idx="23">
                  <c:v>-4.6370078740157474</c:v>
                </c:pt>
                <c:pt idx="24">
                  <c:v>-4.8010498687664045</c:v>
                </c:pt>
                <c:pt idx="25">
                  <c:v>-4.9650918635170607</c:v>
                </c:pt>
                <c:pt idx="26">
                  <c:v>-5.1291338582677168</c:v>
                </c:pt>
                <c:pt idx="27">
                  <c:v>-5.2931758530183721</c:v>
                </c:pt>
                <c:pt idx="28">
                  <c:v>-5.4572178477690283</c:v>
                </c:pt>
                <c:pt idx="29">
                  <c:v>-5.6212598425196854</c:v>
                </c:pt>
                <c:pt idx="30">
                  <c:v>-5.7853018372703415</c:v>
                </c:pt>
                <c:pt idx="31">
                  <c:v>-5.9493438320209977</c:v>
                </c:pt>
                <c:pt idx="32">
                  <c:v>-6.113385826771653</c:v>
                </c:pt>
                <c:pt idx="33">
                  <c:v>-6.2774278215223092</c:v>
                </c:pt>
                <c:pt idx="34">
                  <c:v>-6.4414698162729653</c:v>
                </c:pt>
                <c:pt idx="35">
                  <c:v>-6.6055118110236224</c:v>
                </c:pt>
                <c:pt idx="36">
                  <c:v>-6.7695538057742786</c:v>
                </c:pt>
                <c:pt idx="37">
                  <c:v>-6.9335958005249338</c:v>
                </c:pt>
                <c:pt idx="38">
                  <c:v>-7.09763779527559</c:v>
                </c:pt>
                <c:pt idx="39">
                  <c:v>-7.2616797900262462</c:v>
                </c:pt>
                <c:pt idx="40">
                  <c:v>-7.4257217847769024</c:v>
                </c:pt>
                <c:pt idx="41">
                  <c:v>-7.5897637795275594</c:v>
                </c:pt>
                <c:pt idx="42">
                  <c:v>-7.7538057742782147</c:v>
                </c:pt>
                <c:pt idx="43">
                  <c:v>-7.9178477690288718</c:v>
                </c:pt>
                <c:pt idx="44">
                  <c:v>-8.0818897637795271</c:v>
                </c:pt>
                <c:pt idx="45">
                  <c:v>-8.2459317585301832</c:v>
                </c:pt>
                <c:pt idx="46">
                  <c:v>-8.4099737532808394</c:v>
                </c:pt>
                <c:pt idx="47">
                  <c:v>-8.5740157480314956</c:v>
                </c:pt>
                <c:pt idx="48">
                  <c:v>-8.7380577427821517</c:v>
                </c:pt>
                <c:pt idx="49">
                  <c:v>-8.9020997375328079</c:v>
                </c:pt>
                <c:pt idx="50">
                  <c:v>-9.0661417322834623</c:v>
                </c:pt>
                <c:pt idx="51">
                  <c:v>-9.2301837270341203</c:v>
                </c:pt>
                <c:pt idx="52">
                  <c:v>-9.3942257217847747</c:v>
                </c:pt>
                <c:pt idx="53">
                  <c:v>-9.5582677165354326</c:v>
                </c:pt>
                <c:pt idx="54">
                  <c:v>-9.7223097112860888</c:v>
                </c:pt>
                <c:pt idx="55">
                  <c:v>-9.8863517060367432</c:v>
                </c:pt>
                <c:pt idx="56">
                  <c:v>-10.050393700787401</c:v>
                </c:pt>
                <c:pt idx="57">
                  <c:v>-10.214435695538056</c:v>
                </c:pt>
                <c:pt idx="58">
                  <c:v>-10.378477690288713</c:v>
                </c:pt>
                <c:pt idx="59">
                  <c:v>-10.54251968503937</c:v>
                </c:pt>
                <c:pt idx="60">
                  <c:v>-10.706561679790024</c:v>
                </c:pt>
                <c:pt idx="61">
                  <c:v>-10.870603674540682</c:v>
                </c:pt>
                <c:pt idx="62">
                  <c:v>-11.034645669291336</c:v>
                </c:pt>
                <c:pt idx="63">
                  <c:v>-11.198687664041994</c:v>
                </c:pt>
                <c:pt idx="64">
                  <c:v>-11.362729658792651</c:v>
                </c:pt>
                <c:pt idx="65">
                  <c:v>-11.526771653543305</c:v>
                </c:pt>
                <c:pt idx="66">
                  <c:v>-11.690813648293963</c:v>
                </c:pt>
                <c:pt idx="67">
                  <c:v>-11.854855643044617</c:v>
                </c:pt>
                <c:pt idx="68">
                  <c:v>-12.018897637795275</c:v>
                </c:pt>
                <c:pt idx="69">
                  <c:v>-12.18293963254593</c:v>
                </c:pt>
                <c:pt idx="70">
                  <c:v>-12.346981627296586</c:v>
                </c:pt>
                <c:pt idx="71">
                  <c:v>-12.511023622047244</c:v>
                </c:pt>
                <c:pt idx="72">
                  <c:v>-12.675065616797898</c:v>
                </c:pt>
                <c:pt idx="73">
                  <c:v>-12.839107611548556</c:v>
                </c:pt>
                <c:pt idx="74">
                  <c:v>-13.00314960629921</c:v>
                </c:pt>
                <c:pt idx="75">
                  <c:v>-13.167191601049867</c:v>
                </c:pt>
                <c:pt idx="76">
                  <c:v>-13.331233595800525</c:v>
                </c:pt>
                <c:pt idx="77">
                  <c:v>-13.495275590551179</c:v>
                </c:pt>
                <c:pt idx="78">
                  <c:v>-13.659317585301837</c:v>
                </c:pt>
                <c:pt idx="79">
                  <c:v>-13.823359580052491</c:v>
                </c:pt>
                <c:pt idx="80">
                  <c:v>-13.987401574803147</c:v>
                </c:pt>
                <c:pt idx="81">
                  <c:v>-14.151443569553804</c:v>
                </c:pt>
                <c:pt idx="82">
                  <c:v>-14.315485564304462</c:v>
                </c:pt>
                <c:pt idx="83">
                  <c:v>-14.479527559055118</c:v>
                </c:pt>
                <c:pt idx="84">
                  <c:v>-14.643569553805772</c:v>
                </c:pt>
                <c:pt idx="85">
                  <c:v>-14.807611548556428</c:v>
                </c:pt>
                <c:pt idx="86">
                  <c:v>-14.971653543307085</c:v>
                </c:pt>
                <c:pt idx="87">
                  <c:v>-15.135695538057742</c:v>
                </c:pt>
                <c:pt idx="88">
                  <c:v>-15.299737532808399</c:v>
                </c:pt>
                <c:pt idx="89">
                  <c:v>-15.463779527559053</c:v>
                </c:pt>
                <c:pt idx="90">
                  <c:v>-15.627821522309709</c:v>
                </c:pt>
                <c:pt idx="91">
                  <c:v>-15.791863517060365</c:v>
                </c:pt>
                <c:pt idx="92">
                  <c:v>-15.955905511811023</c:v>
                </c:pt>
                <c:pt idx="93">
                  <c:v>-16.11994750656168</c:v>
                </c:pt>
                <c:pt idx="94">
                  <c:v>-16.283989501312334</c:v>
                </c:pt>
                <c:pt idx="95">
                  <c:v>-16.448031496062992</c:v>
                </c:pt>
                <c:pt idx="96">
                  <c:v>-16.612073490813646</c:v>
                </c:pt>
                <c:pt idx="97">
                  <c:v>-16.776115485564304</c:v>
                </c:pt>
                <c:pt idx="98">
                  <c:v>-16.940157480314959</c:v>
                </c:pt>
                <c:pt idx="99">
                  <c:v>-17.104199475065617</c:v>
                </c:pt>
                <c:pt idx="100">
                  <c:v>-17.268241469816271</c:v>
                </c:pt>
                <c:pt idx="101">
                  <c:v>-17.432283464566925</c:v>
                </c:pt>
                <c:pt idx="102">
                  <c:v>-17.596325459317583</c:v>
                </c:pt>
                <c:pt idx="103">
                  <c:v>-17.760367454068241</c:v>
                </c:pt>
                <c:pt idx="104">
                  <c:v>-17.924409448818896</c:v>
                </c:pt>
                <c:pt idx="105">
                  <c:v>-18.08845144356955</c:v>
                </c:pt>
                <c:pt idx="106">
                  <c:v>-18.252493438320208</c:v>
                </c:pt>
                <c:pt idx="107">
                  <c:v>-18.416535433070866</c:v>
                </c:pt>
                <c:pt idx="108">
                  <c:v>-18.58057742782152</c:v>
                </c:pt>
                <c:pt idx="109">
                  <c:v>-18.744619422572178</c:v>
                </c:pt>
                <c:pt idx="110">
                  <c:v>-18.908661417322833</c:v>
                </c:pt>
                <c:pt idx="111">
                  <c:v>-19.072703412073487</c:v>
                </c:pt>
                <c:pt idx="112">
                  <c:v>-19.236745406824145</c:v>
                </c:pt>
                <c:pt idx="113">
                  <c:v>-19.400787401574803</c:v>
                </c:pt>
                <c:pt idx="114">
                  <c:v>-19.564829396325457</c:v>
                </c:pt>
                <c:pt idx="115">
                  <c:v>-19.728871391076112</c:v>
                </c:pt>
                <c:pt idx="116">
                  <c:v>-19.89291338582677</c:v>
                </c:pt>
                <c:pt idx="117">
                  <c:v>-20.056955380577428</c:v>
                </c:pt>
                <c:pt idx="118">
                  <c:v>-20.220997375328082</c:v>
                </c:pt>
                <c:pt idx="119">
                  <c:v>-20.38503937007874</c:v>
                </c:pt>
                <c:pt idx="120">
                  <c:v>-20.549081364829394</c:v>
                </c:pt>
                <c:pt idx="121">
                  <c:v>-20.713123359580049</c:v>
                </c:pt>
                <c:pt idx="122">
                  <c:v>-20.877165354330707</c:v>
                </c:pt>
                <c:pt idx="123">
                  <c:v>-21.041207349081365</c:v>
                </c:pt>
                <c:pt idx="124">
                  <c:v>-21.205249343832019</c:v>
                </c:pt>
                <c:pt idx="125">
                  <c:v>-21.369291338582673</c:v>
                </c:pt>
                <c:pt idx="126">
                  <c:v>-21.533333333333331</c:v>
                </c:pt>
                <c:pt idx="127">
                  <c:v>-21.697375328083989</c:v>
                </c:pt>
                <c:pt idx="128">
                  <c:v>-21.861417322834644</c:v>
                </c:pt>
                <c:pt idx="129">
                  <c:v>-22.025459317585302</c:v>
                </c:pt>
                <c:pt idx="130">
                  <c:v>-22.189501312335956</c:v>
                </c:pt>
                <c:pt idx="131">
                  <c:v>-22.353543307086611</c:v>
                </c:pt>
                <c:pt idx="132">
                  <c:v>-22.517585301837268</c:v>
                </c:pt>
                <c:pt idx="133">
                  <c:v>-22.681627296587926</c:v>
                </c:pt>
                <c:pt idx="134">
                  <c:v>-22.845669291338581</c:v>
                </c:pt>
                <c:pt idx="135">
                  <c:v>-23.009711286089235</c:v>
                </c:pt>
                <c:pt idx="136">
                  <c:v>-23.173753280839893</c:v>
                </c:pt>
                <c:pt idx="137">
                  <c:v>-23.337795275590551</c:v>
                </c:pt>
                <c:pt idx="138">
                  <c:v>-23.501837270341206</c:v>
                </c:pt>
                <c:pt idx="139">
                  <c:v>-23.66587926509186</c:v>
                </c:pt>
                <c:pt idx="140">
                  <c:v>-23.829921259842518</c:v>
                </c:pt>
                <c:pt idx="141">
                  <c:v>-23.993963254593172</c:v>
                </c:pt>
                <c:pt idx="142">
                  <c:v>-24.15800524934383</c:v>
                </c:pt>
                <c:pt idx="143">
                  <c:v>-24.322047244094488</c:v>
                </c:pt>
                <c:pt idx="144">
                  <c:v>-24.486089238845143</c:v>
                </c:pt>
                <c:pt idx="145">
                  <c:v>-24.650131233595797</c:v>
                </c:pt>
                <c:pt idx="146">
                  <c:v>-24.814173228346455</c:v>
                </c:pt>
                <c:pt idx="147">
                  <c:v>-24.978215223097113</c:v>
                </c:pt>
                <c:pt idx="148">
                  <c:v>-25.142257217847767</c:v>
                </c:pt>
                <c:pt idx="149">
                  <c:v>-25.306299212598422</c:v>
                </c:pt>
                <c:pt idx="150">
                  <c:v>-25.47034120734908</c:v>
                </c:pt>
                <c:pt idx="151">
                  <c:v>-25.634383202099734</c:v>
                </c:pt>
                <c:pt idx="152">
                  <c:v>-25.798425196850392</c:v>
                </c:pt>
                <c:pt idx="153">
                  <c:v>-25.96246719160105</c:v>
                </c:pt>
                <c:pt idx="154">
                  <c:v>-26.126509186351704</c:v>
                </c:pt>
                <c:pt idx="155">
                  <c:v>-26.290551181102359</c:v>
                </c:pt>
                <c:pt idx="156">
                  <c:v>-26.454593175853017</c:v>
                </c:pt>
                <c:pt idx="157">
                  <c:v>-26.618635170603675</c:v>
                </c:pt>
                <c:pt idx="158">
                  <c:v>-26.782677165354329</c:v>
                </c:pt>
                <c:pt idx="159">
                  <c:v>-26.946719160104983</c:v>
                </c:pt>
                <c:pt idx="160">
                  <c:v>-27.110761154855645</c:v>
                </c:pt>
                <c:pt idx="161">
                  <c:v>-27.274803149606296</c:v>
                </c:pt>
                <c:pt idx="162">
                  <c:v>-27.438845144356954</c:v>
                </c:pt>
                <c:pt idx="163">
                  <c:v>-27.602887139107608</c:v>
                </c:pt>
                <c:pt idx="164">
                  <c:v>-27.766929133858266</c:v>
                </c:pt>
                <c:pt idx="165">
                  <c:v>-27.930971128608924</c:v>
                </c:pt>
                <c:pt idx="166">
                  <c:v>-28.095013123359578</c:v>
                </c:pt>
                <c:pt idx="167">
                  <c:v>-28.259055118110236</c:v>
                </c:pt>
                <c:pt idx="168">
                  <c:v>-28.423097112860887</c:v>
                </c:pt>
                <c:pt idx="169">
                  <c:v>-28.587139107611545</c:v>
                </c:pt>
                <c:pt idx="170">
                  <c:v>-28.751181102362207</c:v>
                </c:pt>
                <c:pt idx="171">
                  <c:v>-28.915223097112857</c:v>
                </c:pt>
                <c:pt idx="172">
                  <c:v>-29.079265091863515</c:v>
                </c:pt>
                <c:pt idx="173">
                  <c:v>-29.24330708661417</c:v>
                </c:pt>
                <c:pt idx="174">
                  <c:v>-29.407349081364828</c:v>
                </c:pt>
                <c:pt idx="175">
                  <c:v>-29.571391076115486</c:v>
                </c:pt>
                <c:pt idx="176">
                  <c:v>-29.73543307086614</c:v>
                </c:pt>
                <c:pt idx="177">
                  <c:v>-29.899475065616798</c:v>
                </c:pt>
                <c:pt idx="178">
                  <c:v>-30.063517060367449</c:v>
                </c:pt>
                <c:pt idx="179">
                  <c:v>-30.227559055118107</c:v>
                </c:pt>
                <c:pt idx="180">
                  <c:v>-30.391601049868765</c:v>
                </c:pt>
                <c:pt idx="181">
                  <c:v>-30.555643044619419</c:v>
                </c:pt>
                <c:pt idx="182">
                  <c:v>-30.719685039370077</c:v>
                </c:pt>
                <c:pt idx="183">
                  <c:v>-30.883727034120732</c:v>
                </c:pt>
                <c:pt idx="184">
                  <c:v>-31.047769028871389</c:v>
                </c:pt>
                <c:pt idx="185">
                  <c:v>-31.211811023622047</c:v>
                </c:pt>
                <c:pt idx="186">
                  <c:v>-31.375853018372698</c:v>
                </c:pt>
                <c:pt idx="187">
                  <c:v>-31.53989501312336</c:v>
                </c:pt>
                <c:pt idx="188">
                  <c:v>-31.703937007874011</c:v>
                </c:pt>
                <c:pt idx="189">
                  <c:v>-31.867979002624669</c:v>
                </c:pt>
                <c:pt idx="190">
                  <c:v>-32.032020997375326</c:v>
                </c:pt>
                <c:pt idx="191">
                  <c:v>-32.196062992125981</c:v>
                </c:pt>
                <c:pt idx="192">
                  <c:v>-32.360104986876642</c:v>
                </c:pt>
                <c:pt idx="193">
                  <c:v>-32.524146981627297</c:v>
                </c:pt>
                <c:pt idx="194">
                  <c:v>-32.688188976377951</c:v>
                </c:pt>
                <c:pt idx="195">
                  <c:v>-32.852230971128613</c:v>
                </c:pt>
                <c:pt idx="196">
                  <c:v>-33.016272965879267</c:v>
                </c:pt>
                <c:pt idx="197">
                  <c:v>-33.180314960629921</c:v>
                </c:pt>
                <c:pt idx="198">
                  <c:v>-33.344356955380576</c:v>
                </c:pt>
                <c:pt idx="199">
                  <c:v>-33.508398950131237</c:v>
                </c:pt>
                <c:pt idx="200">
                  <c:v>-33.672440944881892</c:v>
                </c:pt>
                <c:pt idx="201">
                  <c:v>-33.836482939632546</c:v>
                </c:pt>
                <c:pt idx="202">
                  <c:v>-34.000524934383208</c:v>
                </c:pt>
                <c:pt idx="203">
                  <c:v>-34.164566929133855</c:v>
                </c:pt>
                <c:pt idx="204">
                  <c:v>-34.328608923884516</c:v>
                </c:pt>
                <c:pt idx="205">
                  <c:v>-34.492650918635171</c:v>
                </c:pt>
                <c:pt idx="206">
                  <c:v>-34.656692913385825</c:v>
                </c:pt>
                <c:pt idx="207">
                  <c:v>-34.820734908136487</c:v>
                </c:pt>
                <c:pt idx="208">
                  <c:v>-34.984776902887141</c:v>
                </c:pt>
                <c:pt idx="209">
                  <c:v>-35.148818897637796</c:v>
                </c:pt>
                <c:pt idx="210">
                  <c:v>-35.312860892388457</c:v>
                </c:pt>
                <c:pt idx="211">
                  <c:v>-35.476902887139104</c:v>
                </c:pt>
                <c:pt idx="212">
                  <c:v>-35.640944881889766</c:v>
                </c:pt>
                <c:pt idx="213">
                  <c:v>-35.80498687664042</c:v>
                </c:pt>
                <c:pt idx="214">
                  <c:v>-35.969028871391075</c:v>
                </c:pt>
                <c:pt idx="215">
                  <c:v>-36.133070866141736</c:v>
                </c:pt>
                <c:pt idx="216">
                  <c:v>-36.297112860892391</c:v>
                </c:pt>
                <c:pt idx="217">
                  <c:v>-36.461154855643045</c:v>
                </c:pt>
                <c:pt idx="218">
                  <c:v>-36.625196850393699</c:v>
                </c:pt>
                <c:pt idx="219">
                  <c:v>-36.789238845144361</c:v>
                </c:pt>
                <c:pt idx="220">
                  <c:v>-36.953280839895015</c:v>
                </c:pt>
                <c:pt idx="221">
                  <c:v>-37.11732283464567</c:v>
                </c:pt>
                <c:pt idx="222">
                  <c:v>-37.281364829396331</c:v>
                </c:pt>
                <c:pt idx="223">
                  <c:v>-37.445406824146978</c:v>
                </c:pt>
                <c:pt idx="224">
                  <c:v>-37.60944881889764</c:v>
                </c:pt>
                <c:pt idx="225">
                  <c:v>-37.773490813648294</c:v>
                </c:pt>
                <c:pt idx="226">
                  <c:v>-37.937532808398949</c:v>
                </c:pt>
                <c:pt idx="227">
                  <c:v>-38.10157480314961</c:v>
                </c:pt>
                <c:pt idx="228">
                  <c:v>-38.265616797900265</c:v>
                </c:pt>
                <c:pt idx="229">
                  <c:v>-38.429658792650919</c:v>
                </c:pt>
                <c:pt idx="230">
                  <c:v>-38.59370078740158</c:v>
                </c:pt>
                <c:pt idx="231">
                  <c:v>-38.757742782152228</c:v>
                </c:pt>
                <c:pt idx="232">
                  <c:v>-38.921784776902889</c:v>
                </c:pt>
                <c:pt idx="233">
                  <c:v>-39.085826771653544</c:v>
                </c:pt>
                <c:pt idx="234">
                  <c:v>-39.249868766404198</c:v>
                </c:pt>
                <c:pt idx="235">
                  <c:v>-39.41391076115486</c:v>
                </c:pt>
                <c:pt idx="236">
                  <c:v>-39.577952755905514</c:v>
                </c:pt>
                <c:pt idx="237">
                  <c:v>-39.741994750656168</c:v>
                </c:pt>
                <c:pt idx="238">
                  <c:v>-39.906036745406823</c:v>
                </c:pt>
                <c:pt idx="239">
                  <c:v>-40.070078740157484</c:v>
                </c:pt>
                <c:pt idx="240">
                  <c:v>-40.234120734908139</c:v>
                </c:pt>
                <c:pt idx="241">
                  <c:v>-40.398162729658793</c:v>
                </c:pt>
                <c:pt idx="242">
                  <c:v>-40.562204724409447</c:v>
                </c:pt>
                <c:pt idx="243">
                  <c:v>-40.726246719160102</c:v>
                </c:pt>
                <c:pt idx="244">
                  <c:v>-40.890288713910763</c:v>
                </c:pt>
                <c:pt idx="245">
                  <c:v>-41.054330708661418</c:v>
                </c:pt>
                <c:pt idx="246">
                  <c:v>-41.218372703412072</c:v>
                </c:pt>
                <c:pt idx="247">
                  <c:v>-41.382414698162734</c:v>
                </c:pt>
                <c:pt idx="248">
                  <c:v>-41.546456692913381</c:v>
                </c:pt>
                <c:pt idx="249">
                  <c:v>-41.710498687664042</c:v>
                </c:pt>
                <c:pt idx="250">
                  <c:v>-41.874540682414704</c:v>
                </c:pt>
                <c:pt idx="251">
                  <c:v>-42.038582677165351</c:v>
                </c:pt>
                <c:pt idx="252">
                  <c:v>-42.202624671916013</c:v>
                </c:pt>
                <c:pt idx="253">
                  <c:v>-42.366666666666667</c:v>
                </c:pt>
                <c:pt idx="254">
                  <c:v>-42.530708661417322</c:v>
                </c:pt>
                <c:pt idx="255">
                  <c:v>-42.694750656167983</c:v>
                </c:pt>
                <c:pt idx="256">
                  <c:v>-42.858792650918637</c:v>
                </c:pt>
                <c:pt idx="257">
                  <c:v>-43.022834645669292</c:v>
                </c:pt>
                <c:pt idx="258">
                  <c:v>-43.186876640419946</c:v>
                </c:pt>
                <c:pt idx="259">
                  <c:v>-43.350918635170608</c:v>
                </c:pt>
                <c:pt idx="260">
                  <c:v>-43.514960629921262</c:v>
                </c:pt>
                <c:pt idx="261">
                  <c:v>-43.679002624671917</c:v>
                </c:pt>
                <c:pt idx="262">
                  <c:v>-43.843044619422571</c:v>
                </c:pt>
                <c:pt idx="263">
                  <c:v>-44.007086614173225</c:v>
                </c:pt>
                <c:pt idx="264">
                  <c:v>-44.171128608923887</c:v>
                </c:pt>
                <c:pt idx="265">
                  <c:v>-44.335170603674541</c:v>
                </c:pt>
                <c:pt idx="266">
                  <c:v>-44.499212598425196</c:v>
                </c:pt>
                <c:pt idx="267">
                  <c:v>-44.663254593175857</c:v>
                </c:pt>
                <c:pt idx="268">
                  <c:v>-44.827296587926504</c:v>
                </c:pt>
                <c:pt idx="269">
                  <c:v>-44.991338582677166</c:v>
                </c:pt>
                <c:pt idx="270">
                  <c:v>-45.155380577427827</c:v>
                </c:pt>
                <c:pt idx="271">
                  <c:v>-45.319422572178475</c:v>
                </c:pt>
                <c:pt idx="272">
                  <c:v>-45.483464566929136</c:v>
                </c:pt>
                <c:pt idx="273">
                  <c:v>-45.647506561679791</c:v>
                </c:pt>
                <c:pt idx="274">
                  <c:v>-45.811548556430445</c:v>
                </c:pt>
                <c:pt idx="275">
                  <c:v>-45.975590551181106</c:v>
                </c:pt>
                <c:pt idx="276">
                  <c:v>-46.139632545931761</c:v>
                </c:pt>
                <c:pt idx="277">
                  <c:v>-46.303674540682415</c:v>
                </c:pt>
                <c:pt idx="278">
                  <c:v>-46.46771653543307</c:v>
                </c:pt>
                <c:pt idx="279">
                  <c:v>-46.631758530183724</c:v>
                </c:pt>
                <c:pt idx="280">
                  <c:v>-46.795800524934386</c:v>
                </c:pt>
                <c:pt idx="281">
                  <c:v>-46.95984251968504</c:v>
                </c:pt>
                <c:pt idx="282">
                  <c:v>-47.123884514435694</c:v>
                </c:pt>
                <c:pt idx="283">
                  <c:v>-47.287926509186349</c:v>
                </c:pt>
                <c:pt idx="284">
                  <c:v>-47.45196850393701</c:v>
                </c:pt>
                <c:pt idx="285">
                  <c:v>-47.616010498687665</c:v>
                </c:pt>
                <c:pt idx="286">
                  <c:v>-47.780052493438319</c:v>
                </c:pt>
                <c:pt idx="287">
                  <c:v>-47.944094488188981</c:v>
                </c:pt>
                <c:pt idx="288">
                  <c:v>-48.108136482939628</c:v>
                </c:pt>
                <c:pt idx="289">
                  <c:v>-48.272178477690289</c:v>
                </c:pt>
                <c:pt idx="290">
                  <c:v>-48.436220472440951</c:v>
                </c:pt>
                <c:pt idx="291">
                  <c:v>-48.600262467191598</c:v>
                </c:pt>
                <c:pt idx="292">
                  <c:v>-48.76430446194226</c:v>
                </c:pt>
                <c:pt idx="293">
                  <c:v>-48.928346456692914</c:v>
                </c:pt>
                <c:pt idx="294">
                  <c:v>-49.092388451443568</c:v>
                </c:pt>
                <c:pt idx="295">
                  <c:v>-49.25643044619423</c:v>
                </c:pt>
                <c:pt idx="296">
                  <c:v>-49.420472440944884</c:v>
                </c:pt>
                <c:pt idx="297">
                  <c:v>-49.584514435695539</c:v>
                </c:pt>
                <c:pt idx="298">
                  <c:v>-49.748556430446193</c:v>
                </c:pt>
                <c:pt idx="299">
                  <c:v>-49.912598425196848</c:v>
                </c:pt>
                <c:pt idx="300">
                  <c:v>-50.076640419947509</c:v>
                </c:pt>
                <c:pt idx="301">
                  <c:v>-50.240682414698163</c:v>
                </c:pt>
                <c:pt idx="302">
                  <c:v>-50.404724409448818</c:v>
                </c:pt>
                <c:pt idx="303">
                  <c:v>-50.568766404199472</c:v>
                </c:pt>
                <c:pt idx="304">
                  <c:v>-50.732808398950134</c:v>
                </c:pt>
                <c:pt idx="305">
                  <c:v>-50.896850393700788</c:v>
                </c:pt>
                <c:pt idx="306">
                  <c:v>-51.060892388451443</c:v>
                </c:pt>
                <c:pt idx="307">
                  <c:v>-51.224934383202104</c:v>
                </c:pt>
                <c:pt idx="308">
                  <c:v>-51.388976377952751</c:v>
                </c:pt>
                <c:pt idx="309">
                  <c:v>-51.553018372703413</c:v>
                </c:pt>
                <c:pt idx="310">
                  <c:v>-51.717060367454074</c:v>
                </c:pt>
                <c:pt idx="311">
                  <c:v>-51.881102362204722</c:v>
                </c:pt>
                <c:pt idx="312">
                  <c:v>-52.045144356955383</c:v>
                </c:pt>
                <c:pt idx="313">
                  <c:v>-52.209186351706037</c:v>
                </c:pt>
                <c:pt idx="314">
                  <c:v>-52.373228346456692</c:v>
                </c:pt>
                <c:pt idx="315">
                  <c:v>-52.537270341207353</c:v>
                </c:pt>
                <c:pt idx="316">
                  <c:v>-52.701312335958008</c:v>
                </c:pt>
                <c:pt idx="317">
                  <c:v>-52.865354330708662</c:v>
                </c:pt>
                <c:pt idx="318">
                  <c:v>-53.029396325459317</c:v>
                </c:pt>
                <c:pt idx="319">
                  <c:v>-53.193438320209971</c:v>
                </c:pt>
                <c:pt idx="320">
                  <c:v>-53.357480314960632</c:v>
                </c:pt>
                <c:pt idx="321">
                  <c:v>-53.521522309711294</c:v>
                </c:pt>
                <c:pt idx="322">
                  <c:v>-53.685564304461941</c:v>
                </c:pt>
                <c:pt idx="323">
                  <c:v>-53.849606299212596</c:v>
                </c:pt>
                <c:pt idx="324">
                  <c:v>-54.013648293963257</c:v>
                </c:pt>
                <c:pt idx="325">
                  <c:v>-54.177690288713912</c:v>
                </c:pt>
                <c:pt idx="326">
                  <c:v>-54.341732283464573</c:v>
                </c:pt>
                <c:pt idx="327">
                  <c:v>-54.50577427821522</c:v>
                </c:pt>
                <c:pt idx="328">
                  <c:v>-54.669816272965875</c:v>
                </c:pt>
                <c:pt idx="329">
                  <c:v>-54.833858267716536</c:v>
                </c:pt>
                <c:pt idx="330">
                  <c:v>-54.997900262467191</c:v>
                </c:pt>
                <c:pt idx="331">
                  <c:v>-55.161942257217852</c:v>
                </c:pt>
                <c:pt idx="332">
                  <c:v>-55.325984251968499</c:v>
                </c:pt>
                <c:pt idx="333">
                  <c:v>-55.490026246719161</c:v>
                </c:pt>
                <c:pt idx="334">
                  <c:v>-55.654068241469815</c:v>
                </c:pt>
                <c:pt idx="335">
                  <c:v>-55.818110236220477</c:v>
                </c:pt>
                <c:pt idx="336">
                  <c:v>-55.982152230971131</c:v>
                </c:pt>
                <c:pt idx="337">
                  <c:v>-56.146194225721779</c:v>
                </c:pt>
                <c:pt idx="338">
                  <c:v>-56.31023622047244</c:v>
                </c:pt>
                <c:pt idx="339">
                  <c:v>-56.474278215223094</c:v>
                </c:pt>
                <c:pt idx="340">
                  <c:v>-56.638320209973756</c:v>
                </c:pt>
                <c:pt idx="341">
                  <c:v>-56.802362204724417</c:v>
                </c:pt>
                <c:pt idx="342">
                  <c:v>-56.966404199475058</c:v>
                </c:pt>
                <c:pt idx="343">
                  <c:v>-57.130446194225719</c:v>
                </c:pt>
                <c:pt idx="344">
                  <c:v>-57.294488188976381</c:v>
                </c:pt>
                <c:pt idx="345">
                  <c:v>-57.458530183727035</c:v>
                </c:pt>
                <c:pt idx="346">
                  <c:v>-57.622572178477697</c:v>
                </c:pt>
                <c:pt idx="347">
                  <c:v>-57.786614173228344</c:v>
                </c:pt>
                <c:pt idx="348">
                  <c:v>-57.950656167978998</c:v>
                </c:pt>
                <c:pt idx="349">
                  <c:v>-58.11469816272966</c:v>
                </c:pt>
                <c:pt idx="350">
                  <c:v>-58.278740157480314</c:v>
                </c:pt>
                <c:pt idx="351">
                  <c:v>-58.442782152230976</c:v>
                </c:pt>
                <c:pt idx="352">
                  <c:v>-58.606824146981623</c:v>
                </c:pt>
                <c:pt idx="353">
                  <c:v>-58.770866141732284</c:v>
                </c:pt>
                <c:pt idx="354">
                  <c:v>-58.934908136482939</c:v>
                </c:pt>
                <c:pt idx="355">
                  <c:v>-59.0989501312336</c:v>
                </c:pt>
                <c:pt idx="356">
                  <c:v>-59.262992125984255</c:v>
                </c:pt>
                <c:pt idx="357">
                  <c:v>-59.427034120734902</c:v>
                </c:pt>
                <c:pt idx="358">
                  <c:v>-59.591076115485563</c:v>
                </c:pt>
                <c:pt idx="359">
                  <c:v>-59.755118110236218</c:v>
                </c:pt>
                <c:pt idx="360">
                  <c:v>-59.919160104986879</c:v>
                </c:pt>
                <c:pt idx="361">
                  <c:v>-60.083202099737534</c:v>
                </c:pt>
                <c:pt idx="362">
                  <c:v>-60.247244094488181</c:v>
                </c:pt>
                <c:pt idx="363">
                  <c:v>-60.411286089238843</c:v>
                </c:pt>
                <c:pt idx="364">
                  <c:v>-60.575328083989504</c:v>
                </c:pt>
                <c:pt idx="365">
                  <c:v>-60.739370078740158</c:v>
                </c:pt>
                <c:pt idx="366">
                  <c:v>-60.90341207349082</c:v>
                </c:pt>
                <c:pt idx="367">
                  <c:v>-61.067454068241467</c:v>
                </c:pt>
                <c:pt idx="368">
                  <c:v>-61.231496062992122</c:v>
                </c:pt>
                <c:pt idx="369">
                  <c:v>-61.395538057742783</c:v>
                </c:pt>
                <c:pt idx="370">
                  <c:v>-61.559580052493438</c:v>
                </c:pt>
                <c:pt idx="371">
                  <c:v>-61.723622047244099</c:v>
                </c:pt>
                <c:pt idx="372">
                  <c:v>-61.887664041994746</c:v>
                </c:pt>
                <c:pt idx="373">
                  <c:v>-62.051706036745401</c:v>
                </c:pt>
                <c:pt idx="374">
                  <c:v>-62.215748031496062</c:v>
                </c:pt>
                <c:pt idx="375">
                  <c:v>-62.379790026246724</c:v>
                </c:pt>
                <c:pt idx="376">
                  <c:v>-62.543832020997378</c:v>
                </c:pt>
                <c:pt idx="377">
                  <c:v>-62.707874015748025</c:v>
                </c:pt>
                <c:pt idx="378">
                  <c:v>-62.871916010498687</c:v>
                </c:pt>
                <c:pt idx="379">
                  <c:v>-63.035958005249341</c:v>
                </c:pt>
                <c:pt idx="380">
                  <c:v>-63.2</c:v>
                </c:pt>
                <c:pt idx="381">
                  <c:v>-63.364041994750657</c:v>
                </c:pt>
                <c:pt idx="382">
                  <c:v>-63.528083989501305</c:v>
                </c:pt>
                <c:pt idx="383">
                  <c:v>-63.692125984251966</c:v>
                </c:pt>
                <c:pt idx="384">
                  <c:v>-63.856167979002628</c:v>
                </c:pt>
                <c:pt idx="385">
                  <c:v>-64.020209973753282</c:v>
                </c:pt>
                <c:pt idx="386">
                  <c:v>-64.184251968503943</c:v>
                </c:pt>
                <c:pt idx="387">
                  <c:v>-64.348293963254591</c:v>
                </c:pt>
                <c:pt idx="388">
                  <c:v>-64.512335958005238</c:v>
                </c:pt>
                <c:pt idx="389">
                  <c:v>-64.6763779527559</c:v>
                </c:pt>
                <c:pt idx="390">
                  <c:v>-64.840419947506561</c:v>
                </c:pt>
                <c:pt idx="391">
                  <c:v>-65.004461942257223</c:v>
                </c:pt>
                <c:pt idx="392">
                  <c:v>-65.16850393700787</c:v>
                </c:pt>
                <c:pt idx="393">
                  <c:v>-65.332545931758531</c:v>
                </c:pt>
                <c:pt idx="394">
                  <c:v>-65.496587926509193</c:v>
                </c:pt>
                <c:pt idx="395">
                  <c:v>-65.66062992125984</c:v>
                </c:pt>
                <c:pt idx="396">
                  <c:v>-65.824671916010502</c:v>
                </c:pt>
                <c:pt idx="397">
                  <c:v>-65.988713910761149</c:v>
                </c:pt>
                <c:pt idx="398">
                  <c:v>-66.15275590551181</c:v>
                </c:pt>
                <c:pt idx="399">
                  <c:v>-66.316797900262472</c:v>
                </c:pt>
                <c:pt idx="400">
                  <c:v>-66.480839895013119</c:v>
                </c:pt>
                <c:pt idx="401">
                  <c:v>-66.644881889763781</c:v>
                </c:pt>
                <c:pt idx="402">
                  <c:v>-66.808923884514428</c:v>
                </c:pt>
                <c:pt idx="403">
                  <c:v>-66.972965879265089</c:v>
                </c:pt>
                <c:pt idx="404">
                  <c:v>-67.137007874015751</c:v>
                </c:pt>
                <c:pt idx="405">
                  <c:v>-67.301049868766412</c:v>
                </c:pt>
                <c:pt idx="406">
                  <c:v>-67.46509186351706</c:v>
                </c:pt>
                <c:pt idx="407">
                  <c:v>-67.629133858267707</c:v>
                </c:pt>
                <c:pt idx="408">
                  <c:v>-67.793175853018369</c:v>
                </c:pt>
                <c:pt idx="409">
                  <c:v>-67.95721784776903</c:v>
                </c:pt>
                <c:pt idx="410">
                  <c:v>-68.121259842519692</c:v>
                </c:pt>
                <c:pt idx="411">
                  <c:v>-68.285301837270339</c:v>
                </c:pt>
                <c:pt idx="412">
                  <c:v>-68.449343832020986</c:v>
                </c:pt>
                <c:pt idx="413">
                  <c:v>-68.613385826771648</c:v>
                </c:pt>
                <c:pt idx="414">
                  <c:v>-68.777427821522309</c:v>
                </c:pt>
                <c:pt idx="415">
                  <c:v>-68.941469816272971</c:v>
                </c:pt>
                <c:pt idx="416">
                  <c:v>-69.105511811023632</c:v>
                </c:pt>
                <c:pt idx="417">
                  <c:v>-69.269553805774279</c:v>
                </c:pt>
                <c:pt idx="418">
                  <c:v>-69.433595800524927</c:v>
                </c:pt>
                <c:pt idx="419">
                  <c:v>-69.597637795275588</c:v>
                </c:pt>
                <c:pt idx="420">
                  <c:v>-69.76167979002625</c:v>
                </c:pt>
                <c:pt idx="421">
                  <c:v>-69.925721784776911</c:v>
                </c:pt>
                <c:pt idx="422">
                  <c:v>-70.089763779527559</c:v>
                </c:pt>
                <c:pt idx="423">
                  <c:v>-70.253805774278206</c:v>
                </c:pt>
                <c:pt idx="424">
                  <c:v>-70.417847769028867</c:v>
                </c:pt>
                <c:pt idx="425">
                  <c:v>-70.581889763779529</c:v>
                </c:pt>
                <c:pt idx="426">
                  <c:v>-70.74593175853019</c:v>
                </c:pt>
                <c:pt idx="427">
                  <c:v>-70.909973753280838</c:v>
                </c:pt>
                <c:pt idx="428">
                  <c:v>-71.074015748031499</c:v>
                </c:pt>
                <c:pt idx="429">
                  <c:v>-71.238057742782146</c:v>
                </c:pt>
                <c:pt idx="430">
                  <c:v>-71.402099737532808</c:v>
                </c:pt>
                <c:pt idx="431">
                  <c:v>-71.566141732283469</c:v>
                </c:pt>
                <c:pt idx="432">
                  <c:v>-71.730183727034117</c:v>
                </c:pt>
                <c:pt idx="433">
                  <c:v>-71.894225721784778</c:v>
                </c:pt>
                <c:pt idx="434">
                  <c:v>-72.058267716535426</c:v>
                </c:pt>
                <c:pt idx="435">
                  <c:v>-72.222309711286087</c:v>
                </c:pt>
                <c:pt idx="436">
                  <c:v>-72.386351706036749</c:v>
                </c:pt>
                <c:pt idx="437">
                  <c:v>-72.550393700787396</c:v>
                </c:pt>
                <c:pt idx="438">
                  <c:v>-72.714435695538057</c:v>
                </c:pt>
                <c:pt idx="439">
                  <c:v>-72.878477690288719</c:v>
                </c:pt>
                <c:pt idx="440">
                  <c:v>-73.042519685039366</c:v>
                </c:pt>
                <c:pt idx="441">
                  <c:v>-73.206561679790028</c:v>
                </c:pt>
                <c:pt idx="442">
                  <c:v>-73.370603674540675</c:v>
                </c:pt>
                <c:pt idx="443">
                  <c:v>-73.534645669291336</c:v>
                </c:pt>
                <c:pt idx="444">
                  <c:v>-73.698687664041998</c:v>
                </c:pt>
                <c:pt idx="445">
                  <c:v>-73.862729658792659</c:v>
                </c:pt>
                <c:pt idx="446">
                  <c:v>-74.026771653543307</c:v>
                </c:pt>
                <c:pt idx="447">
                  <c:v>-74.190813648293954</c:v>
                </c:pt>
                <c:pt idx="448">
                  <c:v>-74.354855643044615</c:v>
                </c:pt>
                <c:pt idx="449">
                  <c:v>-74.518897637795277</c:v>
                </c:pt>
                <c:pt idx="450">
                  <c:v>-74.682939632545938</c:v>
                </c:pt>
                <c:pt idx="451">
                  <c:v>-74.846981627296586</c:v>
                </c:pt>
                <c:pt idx="452">
                  <c:v>-75.011023622047233</c:v>
                </c:pt>
                <c:pt idx="453">
                  <c:v>-75.175065616797895</c:v>
                </c:pt>
                <c:pt idx="454">
                  <c:v>-75.339107611548556</c:v>
                </c:pt>
                <c:pt idx="455">
                  <c:v>-75.503149606299218</c:v>
                </c:pt>
                <c:pt idx="456">
                  <c:v>-75.667191601049879</c:v>
                </c:pt>
                <c:pt idx="457">
                  <c:v>-75.831233595800526</c:v>
                </c:pt>
                <c:pt idx="458">
                  <c:v>-75.995275590551174</c:v>
                </c:pt>
                <c:pt idx="459">
                  <c:v>-76.159317585301835</c:v>
                </c:pt>
                <c:pt idx="460">
                  <c:v>-76.323359580052497</c:v>
                </c:pt>
                <c:pt idx="461">
                  <c:v>-76.487401574803158</c:v>
                </c:pt>
                <c:pt idx="462">
                  <c:v>-76.651443569553805</c:v>
                </c:pt>
                <c:pt idx="463">
                  <c:v>-76.815485564304453</c:v>
                </c:pt>
                <c:pt idx="464">
                  <c:v>-76.979527559055114</c:v>
                </c:pt>
                <c:pt idx="465">
                  <c:v>-77.143569553805776</c:v>
                </c:pt>
                <c:pt idx="466">
                  <c:v>-77.307611548556437</c:v>
                </c:pt>
                <c:pt idx="467">
                  <c:v>-77.471653543307085</c:v>
                </c:pt>
                <c:pt idx="468">
                  <c:v>-77.635695538057746</c:v>
                </c:pt>
                <c:pt idx="469">
                  <c:v>-77.799737532808393</c:v>
                </c:pt>
                <c:pt idx="470">
                  <c:v>-77.963779527559055</c:v>
                </c:pt>
                <c:pt idx="471">
                  <c:v>-78.127821522309716</c:v>
                </c:pt>
                <c:pt idx="472">
                  <c:v>-78.291863517060364</c:v>
                </c:pt>
                <c:pt idx="473">
                  <c:v>-78.455905511811025</c:v>
                </c:pt>
                <c:pt idx="474">
                  <c:v>-78.619947506561672</c:v>
                </c:pt>
                <c:pt idx="475">
                  <c:v>-78.783989501312334</c:v>
                </c:pt>
                <c:pt idx="476">
                  <c:v>-78.948031496062995</c:v>
                </c:pt>
                <c:pt idx="477">
                  <c:v>-79.112073490813643</c:v>
                </c:pt>
                <c:pt idx="478">
                  <c:v>-79.276115485564304</c:v>
                </c:pt>
                <c:pt idx="479">
                  <c:v>-79.440157480314966</c:v>
                </c:pt>
                <c:pt idx="480">
                  <c:v>-79.604199475065613</c:v>
                </c:pt>
                <c:pt idx="481">
                  <c:v>-79.768241469816275</c:v>
                </c:pt>
                <c:pt idx="482">
                  <c:v>-79.932283464566922</c:v>
                </c:pt>
                <c:pt idx="483">
                  <c:v>-80.096325459317583</c:v>
                </c:pt>
                <c:pt idx="484">
                  <c:v>-80.260367454068245</c:v>
                </c:pt>
                <c:pt idx="485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21-4329-988A-9DDB1651D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'020C'!$BL$14:$BL$817</c:f>
              <c:numCache>
                <c:formatCode>0.0</c:formatCode>
                <c:ptCount val="804"/>
                <c:pt idx="0">
                  <c:v>3.124170706928691</c:v>
                </c:pt>
                <c:pt idx="1">
                  <c:v>4.6381813356650294</c:v>
                </c:pt>
                <c:pt idx="2">
                  <c:v>3.3057012589834782</c:v>
                </c:pt>
                <c:pt idx="3">
                  <c:v>3.6087272448050127</c:v>
                </c:pt>
                <c:pt idx="4">
                  <c:v>3.2668530495144519</c:v>
                </c:pt>
                <c:pt idx="5">
                  <c:v>3.4688615355460204</c:v>
                </c:pt>
                <c:pt idx="6">
                  <c:v>3.7128127497832906</c:v>
                </c:pt>
                <c:pt idx="7">
                  <c:v>3.7372102738420452</c:v>
                </c:pt>
                <c:pt idx="8">
                  <c:v>3.784492721711112</c:v>
                </c:pt>
                <c:pt idx="9">
                  <c:v>3.640636773996432</c:v>
                </c:pt>
                <c:pt idx="10">
                  <c:v>3.5970637219633836</c:v>
                </c:pt>
                <c:pt idx="11">
                  <c:v>3.987549866924192</c:v>
                </c:pt>
                <c:pt idx="12">
                  <c:v>3.9535127630028941</c:v>
                </c:pt>
                <c:pt idx="13">
                  <c:v>3.3553468669118569</c:v>
                </c:pt>
                <c:pt idx="14">
                  <c:v>6.1623107930610175</c:v>
                </c:pt>
                <c:pt idx="15">
                  <c:v>4.3746333038009819</c:v>
                </c:pt>
                <c:pt idx="16">
                  <c:v>7.620459204622609</c:v>
                </c:pt>
                <c:pt idx="17">
                  <c:v>5.4394017586302761</c:v>
                </c:pt>
                <c:pt idx="18">
                  <c:v>6.6251837111659331</c:v>
                </c:pt>
                <c:pt idx="19">
                  <c:v>4.7899154994509079</c:v>
                </c:pt>
                <c:pt idx="20">
                  <c:v>9.5792275306303765</c:v>
                </c:pt>
                <c:pt idx="21">
                  <c:v>1.7132653489953802</c:v>
                </c:pt>
                <c:pt idx="22">
                  <c:v>3.4306151731173435</c:v>
                </c:pt>
                <c:pt idx="23">
                  <c:v>3.5685649488964564</c:v>
                </c:pt>
                <c:pt idx="24">
                  <c:v>4.9965319108854223</c:v>
                </c:pt>
                <c:pt idx="25">
                  <c:v>6.8596072317356676</c:v>
                </c:pt>
                <c:pt idx="26">
                  <c:v>7.6250378471327585</c:v>
                </c:pt>
                <c:pt idx="27">
                  <c:v>8.7174761145567334</c:v>
                </c:pt>
                <c:pt idx="28">
                  <c:v>7.7190573793608568</c:v>
                </c:pt>
                <c:pt idx="29">
                  <c:v>6.699305693636874</c:v>
                </c:pt>
                <c:pt idx="30">
                  <c:v>6.2547973334681455</c:v>
                </c:pt>
                <c:pt idx="31">
                  <c:v>6.1615755803204761</c:v>
                </c:pt>
                <c:pt idx="32">
                  <c:v>5.1591368307645959</c:v>
                </c:pt>
                <c:pt idx="33">
                  <c:v>4.5115201509974208</c:v>
                </c:pt>
                <c:pt idx="34">
                  <c:v>3.6011082167480195</c:v>
                </c:pt>
                <c:pt idx="35">
                  <c:v>15.896473558792684</c:v>
                </c:pt>
                <c:pt idx="36">
                  <c:v>1.2371477579883152</c:v>
                </c:pt>
                <c:pt idx="37">
                  <c:v>9.5010568132570832</c:v>
                </c:pt>
                <c:pt idx="38">
                  <c:v>6.0731950290542329</c:v>
                </c:pt>
                <c:pt idx="39">
                  <c:v>7.8934821132866695</c:v>
                </c:pt>
                <c:pt idx="40">
                  <c:v>8.6713791583952649</c:v>
                </c:pt>
                <c:pt idx="41">
                  <c:v>7.6610823584412735</c:v>
                </c:pt>
                <c:pt idx="42">
                  <c:v>6.5182993478782443</c:v>
                </c:pt>
                <c:pt idx="43">
                  <c:v>6.3811566370970425</c:v>
                </c:pt>
                <c:pt idx="44">
                  <c:v>7.7975171719452314</c:v>
                </c:pt>
                <c:pt idx="45">
                  <c:v>6.4658875594323666</c:v>
                </c:pt>
                <c:pt idx="46">
                  <c:v>7.0193935690345599</c:v>
                </c:pt>
                <c:pt idx="47">
                  <c:v>5.90539427162373</c:v>
                </c:pt>
                <c:pt idx="48">
                  <c:v>5.5541417785891385</c:v>
                </c:pt>
                <c:pt idx="49">
                  <c:v>5.1710779613316618</c:v>
                </c:pt>
                <c:pt idx="50">
                  <c:v>3.9377904445904486</c:v>
                </c:pt>
                <c:pt idx="51">
                  <c:v>4.3375540565404478</c:v>
                </c:pt>
                <c:pt idx="52">
                  <c:v>3.9205806647912884</c:v>
                </c:pt>
                <c:pt idx="53">
                  <c:v>4.2293311059316121</c:v>
                </c:pt>
                <c:pt idx="54">
                  <c:v>4.3826494142786068</c:v>
                </c:pt>
                <c:pt idx="55">
                  <c:v>4.6056638039910682</c:v>
                </c:pt>
                <c:pt idx="56">
                  <c:v>4.6804866105944187</c:v>
                </c:pt>
                <c:pt idx="57">
                  <c:v>4.905367541991132</c:v>
                </c:pt>
                <c:pt idx="58">
                  <c:v>4.8101805797518651</c:v>
                </c:pt>
                <c:pt idx="59">
                  <c:v>4.649278616435101</c:v>
                </c:pt>
                <c:pt idx="60">
                  <c:v>4.5462055570402153</c:v>
                </c:pt>
                <c:pt idx="61">
                  <c:v>4.5822962593686603</c:v>
                </c:pt>
                <c:pt idx="62">
                  <c:v>4.9475293075983382</c:v>
                </c:pt>
                <c:pt idx="63">
                  <c:v>4.9133056745011707</c:v>
                </c:pt>
                <c:pt idx="64">
                  <c:v>4.9599591008787813</c:v>
                </c:pt>
                <c:pt idx="65">
                  <c:v>4.9902840971301607</c:v>
                </c:pt>
                <c:pt idx="66">
                  <c:v>4.9822608563118083</c:v>
                </c:pt>
                <c:pt idx="67">
                  <c:v>5.068492214751263</c:v>
                </c:pt>
                <c:pt idx="68">
                  <c:v>4.9320077025927356</c:v>
                </c:pt>
                <c:pt idx="69">
                  <c:v>4.8971448600719967</c:v>
                </c:pt>
                <c:pt idx="70">
                  <c:v>5.004942208683592</c:v>
                </c:pt>
                <c:pt idx="71">
                  <c:v>4.9866266759365407</c:v>
                </c:pt>
                <c:pt idx="72">
                  <c:v>5.2058258077172992</c:v>
                </c:pt>
                <c:pt idx="73">
                  <c:v>5.1766432396044415</c:v>
                </c:pt>
                <c:pt idx="74">
                  <c:v>5.1062326192937126</c:v>
                </c:pt>
                <c:pt idx="75">
                  <c:v>5.0699337490376042</c:v>
                </c:pt>
                <c:pt idx="76">
                  <c:v>5.084175327972221</c:v>
                </c:pt>
                <c:pt idx="77">
                  <c:v>4.9802918918472887</c:v>
                </c:pt>
                <c:pt idx="78">
                  <c:v>5.172838723571668</c:v>
                </c:pt>
                <c:pt idx="79">
                  <c:v>5.0060559829995066</c:v>
                </c:pt>
                <c:pt idx="80">
                  <c:v>4.8829883812328481</c:v>
                </c:pt>
                <c:pt idx="81">
                  <c:v>5.1533007154101105</c:v>
                </c:pt>
                <c:pt idx="82">
                  <c:v>5.1088958625910976</c:v>
                </c:pt>
                <c:pt idx="83">
                  <c:v>5.1107721693362063</c:v>
                </c:pt>
                <c:pt idx="84">
                  <c:v>5.4729396608440526</c:v>
                </c:pt>
                <c:pt idx="85">
                  <c:v>5.4309731555411584</c:v>
                </c:pt>
                <c:pt idx="86">
                  <c:v>5.5920147542319025</c:v>
                </c:pt>
                <c:pt idx="87">
                  <c:v>5.3423371924478786</c:v>
                </c:pt>
                <c:pt idx="88">
                  <c:v>5.1857135636586849</c:v>
                </c:pt>
                <c:pt idx="89">
                  <c:v>5.3581833830336736</c:v>
                </c:pt>
                <c:pt idx="90">
                  <c:v>5.4060593434628501</c:v>
                </c:pt>
                <c:pt idx="91">
                  <c:v>5.6601994394850994</c:v>
                </c:pt>
                <c:pt idx="92">
                  <c:v>5.6098298203837906</c:v>
                </c:pt>
                <c:pt idx="93">
                  <c:v>5.9745017023962923</c:v>
                </c:pt>
                <c:pt idx="94">
                  <c:v>5.8533686788597405</c:v>
                </c:pt>
                <c:pt idx="95">
                  <c:v>5.6404980054803104</c:v>
                </c:pt>
                <c:pt idx="96">
                  <c:v>6.0560079141764325</c:v>
                </c:pt>
                <c:pt idx="97">
                  <c:v>5.9450624123834501</c:v>
                </c:pt>
                <c:pt idx="98">
                  <c:v>5.9944959890268148</c:v>
                </c:pt>
                <c:pt idx="99">
                  <c:v>6.1695489026537045</c:v>
                </c:pt>
                <c:pt idx="100">
                  <c:v>6.3275725512785481</c:v>
                </c:pt>
                <c:pt idx="101">
                  <c:v>6.287261273271648</c:v>
                </c:pt>
                <c:pt idx="102">
                  <c:v>5.8495114121929124</c:v>
                </c:pt>
                <c:pt idx="103">
                  <c:v>5.6046335493116173</c:v>
                </c:pt>
                <c:pt idx="104">
                  <c:v>4.2645043428571352</c:v>
                </c:pt>
                <c:pt idx="105">
                  <c:v>3.1273471642566304</c:v>
                </c:pt>
                <c:pt idx="106">
                  <c:v>2.7336188353553945</c:v>
                </c:pt>
                <c:pt idx="107">
                  <c:v>2.8709732208369658</c:v>
                </c:pt>
                <c:pt idx="108">
                  <c:v>2.4904477960563902</c:v>
                </c:pt>
                <c:pt idx="109">
                  <c:v>2.4672863356588843</c:v>
                </c:pt>
                <c:pt idx="110">
                  <c:v>2.7881593137828267</c:v>
                </c:pt>
                <c:pt idx="111">
                  <c:v>3.1780064310063758</c:v>
                </c:pt>
                <c:pt idx="112">
                  <c:v>2.7349022448193998</c:v>
                </c:pt>
                <c:pt idx="113">
                  <c:v>2.4125988893978798</c:v>
                </c:pt>
                <c:pt idx="114">
                  <c:v>2.4437839328770399</c:v>
                </c:pt>
                <c:pt idx="115">
                  <c:v>2.7298172385228345</c:v>
                </c:pt>
                <c:pt idx="116">
                  <c:v>2.0242480052873173</c:v>
                </c:pt>
                <c:pt idx="117">
                  <c:v>2.4833557742232832</c:v>
                </c:pt>
                <c:pt idx="118">
                  <c:v>2.0940414343859612</c:v>
                </c:pt>
                <c:pt idx="119">
                  <c:v>2.0640785613079506</c:v>
                </c:pt>
                <c:pt idx="120">
                  <c:v>2.1276023485473559</c:v>
                </c:pt>
                <c:pt idx="121">
                  <c:v>1.5753483244370234</c:v>
                </c:pt>
                <c:pt idx="122">
                  <c:v>1.8316074754864025</c:v>
                </c:pt>
                <c:pt idx="123">
                  <c:v>1.9752578010242934</c:v>
                </c:pt>
                <c:pt idx="124">
                  <c:v>2.251568089887833</c:v>
                </c:pt>
                <c:pt idx="125">
                  <c:v>2.2872618081446627</c:v>
                </c:pt>
                <c:pt idx="126">
                  <c:v>2.5499795642279088</c:v>
                </c:pt>
                <c:pt idx="127">
                  <c:v>2.5063659228333193</c:v>
                </c:pt>
                <c:pt idx="128">
                  <c:v>2.4716186294632658</c:v>
                </c:pt>
                <c:pt idx="129">
                  <c:v>2.3451684774999251</c:v>
                </c:pt>
                <c:pt idx="130">
                  <c:v>2.2666385299764813</c:v>
                </c:pt>
                <c:pt idx="131">
                  <c:v>2.3056926316835558</c:v>
                </c:pt>
                <c:pt idx="132">
                  <c:v>2.4773261521375174</c:v>
                </c:pt>
                <c:pt idx="133">
                  <c:v>2.5545077435033283</c:v>
                </c:pt>
                <c:pt idx="134">
                  <c:v>2.4872858027472264</c:v>
                </c:pt>
                <c:pt idx="135">
                  <c:v>2.3880649745830937</c:v>
                </c:pt>
                <c:pt idx="136">
                  <c:v>2.0447103662772106</c:v>
                </c:pt>
                <c:pt idx="137">
                  <c:v>2.0559315393352264</c:v>
                </c:pt>
                <c:pt idx="138">
                  <c:v>2.2263036196143724</c:v>
                </c:pt>
                <c:pt idx="139">
                  <c:v>2.2113566964456224</c:v>
                </c:pt>
                <c:pt idx="140">
                  <c:v>2.3607017751639754</c:v>
                </c:pt>
                <c:pt idx="141">
                  <c:v>2.4215271398832376</c:v>
                </c:pt>
                <c:pt idx="142">
                  <c:v>2.5195037957543751</c:v>
                </c:pt>
                <c:pt idx="143">
                  <c:v>2.4421097215575123</c:v>
                </c:pt>
                <c:pt idx="144">
                  <c:v>2.5283333608960028</c:v>
                </c:pt>
                <c:pt idx="145">
                  <c:v>2.0641821471609068</c:v>
                </c:pt>
                <c:pt idx="146">
                  <c:v>2.3617762589694005</c:v>
                </c:pt>
                <c:pt idx="147">
                  <c:v>2.0022641510175334</c:v>
                </c:pt>
                <c:pt idx="148">
                  <c:v>1.4233757894944465</c:v>
                </c:pt>
                <c:pt idx="149">
                  <c:v>2.5237370351114223</c:v>
                </c:pt>
                <c:pt idx="150">
                  <c:v>2.233524487142629</c:v>
                </c:pt>
                <c:pt idx="151">
                  <c:v>2.322184686129849</c:v>
                </c:pt>
                <c:pt idx="152">
                  <c:v>2.2838584729052416</c:v>
                </c:pt>
                <c:pt idx="153">
                  <c:v>2.4790763940924503</c:v>
                </c:pt>
                <c:pt idx="154">
                  <c:v>2.389534830717353</c:v>
                </c:pt>
                <c:pt idx="155">
                  <c:v>2.7022165608088664</c:v>
                </c:pt>
                <c:pt idx="156">
                  <c:v>2.9985183544101059</c:v>
                </c:pt>
                <c:pt idx="157">
                  <c:v>3.2060630242093469</c:v>
                </c:pt>
                <c:pt idx="158">
                  <c:v>2.9850460753719301</c:v>
                </c:pt>
                <c:pt idx="159">
                  <c:v>2.8577211688978794</c:v>
                </c:pt>
                <c:pt idx="160">
                  <c:v>2.8271389632125867</c:v>
                </c:pt>
                <c:pt idx="161">
                  <c:v>2.9794835767536596</c:v>
                </c:pt>
                <c:pt idx="162">
                  <c:v>2.5515870745232436</c:v>
                </c:pt>
                <c:pt idx="163">
                  <c:v>2.5252093373233722</c:v>
                </c:pt>
                <c:pt idx="164">
                  <c:v>2.3671125868631395</c:v>
                </c:pt>
                <c:pt idx="165">
                  <c:v>2.5779979885854938</c:v>
                </c:pt>
                <c:pt idx="166">
                  <c:v>2.5485747694352754</c:v>
                </c:pt>
                <c:pt idx="167">
                  <c:v>2.6437113278868645</c:v>
                </c:pt>
                <c:pt idx="168">
                  <c:v>2.5140138086189574</c:v>
                </c:pt>
                <c:pt idx="169">
                  <c:v>2.3952960889651873</c:v>
                </c:pt>
                <c:pt idx="170">
                  <c:v>2.5795884807009579</c:v>
                </c:pt>
                <c:pt idx="171">
                  <c:v>2.7511342673838501</c:v>
                </c:pt>
                <c:pt idx="172">
                  <c:v>2.6338137527599303</c:v>
                </c:pt>
                <c:pt idx="173">
                  <c:v>2.7216523410824092</c:v>
                </c:pt>
                <c:pt idx="174">
                  <c:v>2.6535208399381793</c:v>
                </c:pt>
                <c:pt idx="175">
                  <c:v>2.7154488688254976</c:v>
                </c:pt>
                <c:pt idx="176">
                  <c:v>2.7158257331769624</c:v>
                </c:pt>
                <c:pt idx="177">
                  <c:v>2.9150518686559108</c:v>
                </c:pt>
                <c:pt idx="178">
                  <c:v>2.8599407338755389</c:v>
                </c:pt>
                <c:pt idx="179">
                  <c:v>2.8912318142656601</c:v>
                </c:pt>
                <c:pt idx="180">
                  <c:v>2.7457373906767604</c:v>
                </c:pt>
                <c:pt idx="181">
                  <c:v>2.7914980136514935</c:v>
                </c:pt>
                <c:pt idx="182">
                  <c:v>2.8627176217299075</c:v>
                </c:pt>
                <c:pt idx="183">
                  <c:v>3.0444782331641091</c:v>
                </c:pt>
                <c:pt idx="184">
                  <c:v>3.0319429100774036</c:v>
                </c:pt>
                <c:pt idx="185">
                  <c:v>3.039874210032238</c:v>
                </c:pt>
                <c:pt idx="186">
                  <c:v>3.2186735305759515</c:v>
                </c:pt>
                <c:pt idx="187">
                  <c:v>3.4029479671465337</c:v>
                </c:pt>
                <c:pt idx="188">
                  <c:v>3.6512923600234255</c:v>
                </c:pt>
                <c:pt idx="189">
                  <c:v>3.0191715408904125</c:v>
                </c:pt>
                <c:pt idx="190">
                  <c:v>3.0752547861350421</c:v>
                </c:pt>
                <c:pt idx="191">
                  <c:v>3.0268951499942949</c:v>
                </c:pt>
                <c:pt idx="192">
                  <c:v>3.0520118537538963</c:v>
                </c:pt>
                <c:pt idx="193">
                  <c:v>3.158980795640927</c:v>
                </c:pt>
                <c:pt idx="194">
                  <c:v>2.9671558891525955</c:v>
                </c:pt>
                <c:pt idx="195">
                  <c:v>2.6236543613728296</c:v>
                </c:pt>
                <c:pt idx="196">
                  <c:v>2.6654715366694526</c:v>
                </c:pt>
                <c:pt idx="197">
                  <c:v>2.5222923056839446</c:v>
                </c:pt>
                <c:pt idx="198">
                  <c:v>2.6058324878620605</c:v>
                </c:pt>
                <c:pt idx="199">
                  <c:v>2.7561676355522944</c:v>
                </c:pt>
                <c:pt idx="200">
                  <c:v>2.7384263546782273</c:v>
                </c:pt>
                <c:pt idx="201">
                  <c:v>2.8638847183030713</c:v>
                </c:pt>
                <c:pt idx="202">
                  <c:v>2.7002558173489843</c:v>
                </c:pt>
                <c:pt idx="203">
                  <c:v>2.8296220005920785</c:v>
                </c:pt>
                <c:pt idx="204">
                  <c:v>2.9332983151540408</c:v>
                </c:pt>
                <c:pt idx="205">
                  <c:v>3.0624496074557328</c:v>
                </c:pt>
                <c:pt idx="206">
                  <c:v>3.0901881133457412</c:v>
                </c:pt>
                <c:pt idx="207">
                  <c:v>2.9199568844553663</c:v>
                </c:pt>
                <c:pt idx="208">
                  <c:v>2.935596929233387</c:v>
                </c:pt>
                <c:pt idx="209">
                  <c:v>2.9120852004066391</c:v>
                </c:pt>
                <c:pt idx="210">
                  <c:v>2.984754897975987</c:v>
                </c:pt>
                <c:pt idx="211">
                  <c:v>3.2090348337311685</c:v>
                </c:pt>
                <c:pt idx="212">
                  <c:v>3.2320301755146885</c:v>
                </c:pt>
                <c:pt idx="213">
                  <c:v>3.4457978714279802</c:v>
                </c:pt>
                <c:pt idx="214">
                  <c:v>3.4837315950355094</c:v>
                </c:pt>
                <c:pt idx="215">
                  <c:v>3.4630571017707368</c:v>
                </c:pt>
                <c:pt idx="216">
                  <c:v>3.4035391416285252</c:v>
                </c:pt>
                <c:pt idx="217">
                  <c:v>3.3885967365924454</c:v>
                </c:pt>
                <c:pt idx="218">
                  <c:v>3.3062638429157971</c:v>
                </c:pt>
                <c:pt idx="219">
                  <c:v>3.3517285295097379</c:v>
                </c:pt>
                <c:pt idx="220">
                  <c:v>3.2229333855254518</c:v>
                </c:pt>
                <c:pt idx="221">
                  <c:v>3.1596759932102607</c:v>
                </c:pt>
                <c:pt idx="222">
                  <c:v>3.1406975323211834</c:v>
                </c:pt>
                <c:pt idx="223">
                  <c:v>3.163115531941449</c:v>
                </c:pt>
                <c:pt idx="224">
                  <c:v>3.2631660994915519</c:v>
                </c:pt>
                <c:pt idx="225">
                  <c:v>3.4546719230021514</c:v>
                </c:pt>
                <c:pt idx="226">
                  <c:v>3.5566244413925552</c:v>
                </c:pt>
                <c:pt idx="227">
                  <c:v>3.5952677772734991</c:v>
                </c:pt>
                <c:pt idx="228">
                  <c:v>3.4593038184433662</c:v>
                </c:pt>
                <c:pt idx="229">
                  <c:v>3.2033106156142535</c:v>
                </c:pt>
                <c:pt idx="230">
                  <c:v>3.2366569795384894</c:v>
                </c:pt>
                <c:pt idx="231">
                  <c:v>3.372348017773398</c:v>
                </c:pt>
                <c:pt idx="232">
                  <c:v>3.4155843151653076</c:v>
                </c:pt>
                <c:pt idx="233">
                  <c:v>3.3585269830023452</c:v>
                </c:pt>
                <c:pt idx="234">
                  <c:v>3.2926985892217897</c:v>
                </c:pt>
                <c:pt idx="235">
                  <c:v>3.1140460255637366</c:v>
                </c:pt>
                <c:pt idx="236">
                  <c:v>3.0605615504988677</c:v>
                </c:pt>
                <c:pt idx="237">
                  <c:v>2.8881261672693261</c:v>
                </c:pt>
                <c:pt idx="238">
                  <c:v>2.8658768267560388</c:v>
                </c:pt>
                <c:pt idx="239">
                  <c:v>2.9719493409440556</c:v>
                </c:pt>
                <c:pt idx="240">
                  <c:v>3.0230898433789415</c:v>
                </c:pt>
                <c:pt idx="241">
                  <c:v>2.9330767852248121</c:v>
                </c:pt>
                <c:pt idx="242">
                  <c:v>2.8511785005594388</c:v>
                </c:pt>
                <c:pt idx="243">
                  <c:v>2.9535250825061952</c:v>
                </c:pt>
                <c:pt idx="244">
                  <c:v>2.9009724754938415</c:v>
                </c:pt>
                <c:pt idx="245">
                  <c:v>3.0029860850268415</c:v>
                </c:pt>
                <c:pt idx="246">
                  <c:v>3.0427032421277644</c:v>
                </c:pt>
                <c:pt idx="247">
                  <c:v>3.0703389235705423</c:v>
                </c:pt>
                <c:pt idx="248">
                  <c:v>3.0082933497594446</c:v>
                </c:pt>
                <c:pt idx="249">
                  <c:v>3.0432012329813238</c:v>
                </c:pt>
                <c:pt idx="250">
                  <c:v>3.0896209037295548</c:v>
                </c:pt>
                <c:pt idx="251">
                  <c:v>3.1743447314033029</c:v>
                </c:pt>
                <c:pt idx="252">
                  <c:v>3.2828255965212092</c:v>
                </c:pt>
                <c:pt idx="253">
                  <c:v>3.3681884685687185</c:v>
                </c:pt>
                <c:pt idx="254">
                  <c:v>3.2862068199593697</c:v>
                </c:pt>
                <c:pt idx="255">
                  <c:v>3.2323943227560106</c:v>
                </c:pt>
                <c:pt idx="256">
                  <c:v>3.2948677328267375</c:v>
                </c:pt>
                <c:pt idx="257">
                  <c:v>3.205885860943162</c:v>
                </c:pt>
                <c:pt idx="258">
                  <c:v>3.2308886255343237</c:v>
                </c:pt>
                <c:pt idx="259">
                  <c:v>3.2013600421398718</c:v>
                </c:pt>
                <c:pt idx="260">
                  <c:v>3.2489317990594824</c:v>
                </c:pt>
                <c:pt idx="261">
                  <c:v>3.1824673884075541</c:v>
                </c:pt>
                <c:pt idx="262">
                  <c:v>3.1672182380889544</c:v>
                </c:pt>
                <c:pt idx="263">
                  <c:v>3.0931250764238021</c:v>
                </c:pt>
                <c:pt idx="264">
                  <c:v>3.0487476686296335</c:v>
                </c:pt>
                <c:pt idx="265">
                  <c:v>2.9919413433230058</c:v>
                </c:pt>
                <c:pt idx="266">
                  <c:v>2.9892856431203678</c:v>
                </c:pt>
                <c:pt idx="267">
                  <c:v>2.9256266164422873</c:v>
                </c:pt>
                <c:pt idx="268">
                  <c:v>2.9795639405913339</c:v>
                </c:pt>
                <c:pt idx="269">
                  <c:v>2.9401798906948056</c:v>
                </c:pt>
                <c:pt idx="270">
                  <c:v>2.8924304526062556</c:v>
                </c:pt>
                <c:pt idx="271">
                  <c:v>2.9211312364547206</c:v>
                </c:pt>
                <c:pt idx="272">
                  <c:v>2.8416383194745878</c:v>
                </c:pt>
                <c:pt idx="273">
                  <c:v>2.8144553840618638</c:v>
                </c:pt>
                <c:pt idx="274">
                  <c:v>2.8506582992405249</c:v>
                </c:pt>
                <c:pt idx="275">
                  <c:v>2.8170753753313602</c:v>
                </c:pt>
                <c:pt idx="276">
                  <c:v>2.6655575313998336</c:v>
                </c:pt>
                <c:pt idx="277">
                  <c:v>2.6092826330020356</c:v>
                </c:pt>
                <c:pt idx="278">
                  <c:v>2.6718619569091313</c:v>
                </c:pt>
                <c:pt idx="279">
                  <c:v>2.7241466072946481</c:v>
                </c:pt>
                <c:pt idx="280">
                  <c:v>2.6455538858316778</c:v>
                </c:pt>
                <c:pt idx="281">
                  <c:v>2.6363350274828048</c:v>
                </c:pt>
                <c:pt idx="282">
                  <c:v>2.6249626632646539</c:v>
                </c:pt>
                <c:pt idx="283">
                  <c:v>2.58803182664992</c:v>
                </c:pt>
                <c:pt idx="284">
                  <c:v>2.5871221870076013</c:v>
                </c:pt>
                <c:pt idx="285">
                  <c:v>2.6324221556837779</c:v>
                </c:pt>
                <c:pt idx="286">
                  <c:v>2.6936666462584733</c:v>
                </c:pt>
                <c:pt idx="287">
                  <c:v>2.6209411470106603</c:v>
                </c:pt>
                <c:pt idx="288">
                  <c:v>2.562573589919575</c:v>
                </c:pt>
                <c:pt idx="289">
                  <c:v>2.4448779765593969</c:v>
                </c:pt>
                <c:pt idx="290">
                  <c:v>2.3843074089714729</c:v>
                </c:pt>
                <c:pt idx="291">
                  <c:v>2.4043940633776892</c:v>
                </c:pt>
                <c:pt idx="292">
                  <c:v>2.4416553402826313</c:v>
                </c:pt>
                <c:pt idx="293">
                  <c:v>2.4408154377625024</c:v>
                </c:pt>
                <c:pt idx="294">
                  <c:v>2.53427722475067</c:v>
                </c:pt>
                <c:pt idx="295">
                  <c:v>2.4830353589245275</c:v>
                </c:pt>
                <c:pt idx="296">
                  <c:v>2.5136143108493143</c:v>
                </c:pt>
                <c:pt idx="297">
                  <c:v>1.9367071353614949</c:v>
                </c:pt>
                <c:pt idx="298">
                  <c:v>2.1271597904264192</c:v>
                </c:pt>
                <c:pt idx="299">
                  <c:v>2.2637221103985552</c:v>
                </c:pt>
                <c:pt idx="300">
                  <c:v>2.0527159638378163</c:v>
                </c:pt>
                <c:pt idx="301">
                  <c:v>2.1276797632316509</c:v>
                </c:pt>
                <c:pt idx="302">
                  <c:v>2.1294346857010904</c:v>
                </c:pt>
                <c:pt idx="303">
                  <c:v>2.2630275109131333</c:v>
                </c:pt>
                <c:pt idx="304">
                  <c:v>2.3393516062288984</c:v>
                </c:pt>
                <c:pt idx="305">
                  <c:v>2.3978144193565831</c:v>
                </c:pt>
                <c:pt idx="306">
                  <c:v>2.4401989999361979</c:v>
                </c:pt>
                <c:pt idx="307">
                  <c:v>2.4524929392741948</c:v>
                </c:pt>
                <c:pt idx="308">
                  <c:v>2.4433688380857612</c:v>
                </c:pt>
                <c:pt idx="309">
                  <c:v>2.5156628859517505</c:v>
                </c:pt>
                <c:pt idx="310">
                  <c:v>2.5266977431285516</c:v>
                </c:pt>
                <c:pt idx="311">
                  <c:v>2.5183701559315317</c:v>
                </c:pt>
                <c:pt idx="312">
                  <c:v>2.498115724929395</c:v>
                </c:pt>
                <c:pt idx="313">
                  <c:v>2.5303896328650359</c:v>
                </c:pt>
                <c:pt idx="314">
                  <c:v>2.5390321563583367</c:v>
                </c:pt>
                <c:pt idx="315">
                  <c:v>2.552483538405522</c:v>
                </c:pt>
                <c:pt idx="316">
                  <c:v>2.5661738614474268</c:v>
                </c:pt>
                <c:pt idx="317">
                  <c:v>2.525226151074289</c:v>
                </c:pt>
                <c:pt idx="318">
                  <c:v>2.5022246205050043</c:v>
                </c:pt>
                <c:pt idx="319">
                  <c:v>2.5275623888080321</c:v>
                </c:pt>
                <c:pt idx="320">
                  <c:v>2.53239796224626</c:v>
                </c:pt>
                <c:pt idx="321">
                  <c:v>2.528448374319773</c:v>
                </c:pt>
                <c:pt idx="322">
                  <c:v>2.5907231031167686</c:v>
                </c:pt>
                <c:pt idx="323">
                  <c:v>2.53690468815492</c:v>
                </c:pt>
                <c:pt idx="324">
                  <c:v>2.5694173369205138</c:v>
                </c:pt>
                <c:pt idx="325">
                  <c:v>2.5593491532727275</c:v>
                </c:pt>
                <c:pt idx="326">
                  <c:v>2.5439947418611735</c:v>
                </c:pt>
                <c:pt idx="327">
                  <c:v>2.5726304166791412</c:v>
                </c:pt>
                <c:pt idx="328">
                  <c:v>2.5077798602148818</c:v>
                </c:pt>
                <c:pt idx="329">
                  <c:v>2.576672509086039</c:v>
                </c:pt>
                <c:pt idx="330">
                  <c:v>2.510934240961967</c:v>
                </c:pt>
                <c:pt idx="331">
                  <c:v>2.4881299437449029</c:v>
                </c:pt>
                <c:pt idx="332">
                  <c:v>1.8063018493005301</c:v>
                </c:pt>
                <c:pt idx="333">
                  <c:v>4.2433721590013782</c:v>
                </c:pt>
                <c:pt idx="334">
                  <c:v>0.88870231605014016</c:v>
                </c:pt>
                <c:pt idx="335">
                  <c:v>1.800967350694211</c:v>
                </c:pt>
                <c:pt idx="336">
                  <c:v>1.4838090314222403</c:v>
                </c:pt>
                <c:pt idx="337">
                  <c:v>3.6066652158669101</c:v>
                </c:pt>
                <c:pt idx="338">
                  <c:v>3.2995768551376958</c:v>
                </c:pt>
                <c:pt idx="339">
                  <c:v>2.7131632727729187</c:v>
                </c:pt>
                <c:pt idx="340">
                  <c:v>3.5312332418527528</c:v>
                </c:pt>
                <c:pt idx="341">
                  <c:v>3.3710337202328611</c:v>
                </c:pt>
                <c:pt idx="342">
                  <c:v>3.1068542674329835</c:v>
                </c:pt>
                <c:pt idx="343">
                  <c:v>2.9200505984009406</c:v>
                </c:pt>
                <c:pt idx="344">
                  <c:v>3.0276498762576587</c:v>
                </c:pt>
                <c:pt idx="345">
                  <c:v>2.8446499629590063</c:v>
                </c:pt>
                <c:pt idx="346">
                  <c:v>3.0977718193433543</c:v>
                </c:pt>
                <c:pt idx="347">
                  <c:v>2.8592173784061581</c:v>
                </c:pt>
                <c:pt idx="348">
                  <c:v>3.3416062029663012</c:v>
                </c:pt>
                <c:pt idx="349">
                  <c:v>3.1873204763063585</c:v>
                </c:pt>
                <c:pt idx="350">
                  <c:v>2.9051017187446031</c:v>
                </c:pt>
                <c:pt idx="351">
                  <c:v>3.0119519655918978</c:v>
                </c:pt>
                <c:pt idx="352">
                  <c:v>3.0948566463491933</c:v>
                </c:pt>
                <c:pt idx="353">
                  <c:v>3.6119019991305885</c:v>
                </c:pt>
                <c:pt idx="354">
                  <c:v>3.640518538880682</c:v>
                </c:pt>
                <c:pt idx="355">
                  <c:v>3.516770675798444</c:v>
                </c:pt>
                <c:pt idx="356">
                  <c:v>3.8774114259112515</c:v>
                </c:pt>
                <c:pt idx="357">
                  <c:v>3.929810298885497</c:v>
                </c:pt>
                <c:pt idx="358">
                  <c:v>4.8040781039937741</c:v>
                </c:pt>
                <c:pt idx="359">
                  <c:v>5.2515568941956836</c:v>
                </c:pt>
                <c:pt idx="360">
                  <c:v>4.8054920990282959</c:v>
                </c:pt>
                <c:pt idx="361">
                  <c:v>3.512379608151861</c:v>
                </c:pt>
                <c:pt idx="362">
                  <c:v>4.230029121256579</c:v>
                </c:pt>
                <c:pt idx="363">
                  <c:v>4.3504951552705222</c:v>
                </c:pt>
                <c:pt idx="364">
                  <c:v>4.0426334320476656</c:v>
                </c:pt>
                <c:pt idx="365">
                  <c:v>3.6159545142198062</c:v>
                </c:pt>
                <c:pt idx="366">
                  <c:v>3.7272221521329398</c:v>
                </c:pt>
                <c:pt idx="367">
                  <c:v>3.7286784250025171</c:v>
                </c:pt>
                <c:pt idx="368">
                  <c:v>3.9359033047270424</c:v>
                </c:pt>
                <c:pt idx="369">
                  <c:v>4.6786355625041738</c:v>
                </c:pt>
                <c:pt idx="370">
                  <c:v>4.3463100307270368</c:v>
                </c:pt>
                <c:pt idx="371">
                  <c:v>4.5257640218535604</c:v>
                </c:pt>
                <c:pt idx="372">
                  <c:v>4.1750339945903958</c:v>
                </c:pt>
                <c:pt idx="373">
                  <c:v>3.9659604053542901</c:v>
                </c:pt>
                <c:pt idx="374">
                  <c:v>3.2091973315841003</c:v>
                </c:pt>
                <c:pt idx="375">
                  <c:v>3.5280437605289436</c:v>
                </c:pt>
                <c:pt idx="376">
                  <c:v>3.6160949035878236</c:v>
                </c:pt>
                <c:pt idx="377">
                  <c:v>3.4816990309031057</c:v>
                </c:pt>
                <c:pt idx="378">
                  <c:v>3.7211527934710622</c:v>
                </c:pt>
                <c:pt idx="379">
                  <c:v>4.0293723745127377</c:v>
                </c:pt>
                <c:pt idx="380">
                  <c:v>4.0309334295956507</c:v>
                </c:pt>
                <c:pt idx="381">
                  <c:v>4.0366192384237776</c:v>
                </c:pt>
                <c:pt idx="382">
                  <c:v>3.8261110482198233</c:v>
                </c:pt>
                <c:pt idx="383">
                  <c:v>3.1373691331084674</c:v>
                </c:pt>
                <c:pt idx="384">
                  <c:v>3.2812681682867599</c:v>
                </c:pt>
                <c:pt idx="385">
                  <c:v>3.129704217699357</c:v>
                </c:pt>
                <c:pt idx="386">
                  <c:v>5.0745156736067711</c:v>
                </c:pt>
                <c:pt idx="387">
                  <c:v>3.1703534150726425</c:v>
                </c:pt>
                <c:pt idx="388">
                  <c:v>6.1575473679134731</c:v>
                </c:pt>
                <c:pt idx="389">
                  <c:v>4.1269719007697399</c:v>
                </c:pt>
                <c:pt idx="390">
                  <c:v>2.7046008192996354</c:v>
                </c:pt>
                <c:pt idx="391">
                  <c:v>3.7510257684534678</c:v>
                </c:pt>
                <c:pt idx="392">
                  <c:v>2.8387860427935228</c:v>
                </c:pt>
                <c:pt idx="393">
                  <c:v>3.1673299099790699</c:v>
                </c:pt>
                <c:pt idx="394">
                  <c:v>3.789001746626941</c:v>
                </c:pt>
                <c:pt idx="395">
                  <c:v>3.8478864150213226</c:v>
                </c:pt>
                <c:pt idx="396">
                  <c:v>3.3637654410239159</c:v>
                </c:pt>
                <c:pt idx="397">
                  <c:v>3.6795198571330436</c:v>
                </c:pt>
                <c:pt idx="398">
                  <c:v>3.7214081051762222</c:v>
                </c:pt>
                <c:pt idx="399">
                  <c:v>3.4127300369494664</c:v>
                </c:pt>
                <c:pt idx="400">
                  <c:v>3.3203317368513079</c:v>
                </c:pt>
                <c:pt idx="401">
                  <c:v>3.4487821295426802</c:v>
                </c:pt>
                <c:pt idx="402">
                  <c:v>3.7240047657132189</c:v>
                </c:pt>
                <c:pt idx="403">
                  <c:v>3.5688955745618665</c:v>
                </c:pt>
                <c:pt idx="404">
                  <c:v>3.5425310794784739</c:v>
                </c:pt>
                <c:pt idx="405">
                  <c:v>3.5784379526082226</c:v>
                </c:pt>
                <c:pt idx="406">
                  <c:v>3.3438249345119138</c:v>
                </c:pt>
                <c:pt idx="407">
                  <c:v>3.1973485043279188</c:v>
                </c:pt>
                <c:pt idx="408">
                  <c:v>3.2544205342578292</c:v>
                </c:pt>
                <c:pt idx="409">
                  <c:v>3.7058349629738467</c:v>
                </c:pt>
                <c:pt idx="410">
                  <c:v>3.4662269569820334</c:v>
                </c:pt>
                <c:pt idx="411">
                  <c:v>3.5960695202370689</c:v>
                </c:pt>
                <c:pt idx="412">
                  <c:v>3.7135152027364087</c:v>
                </c:pt>
                <c:pt idx="413">
                  <c:v>4.0824756975129732</c:v>
                </c:pt>
                <c:pt idx="414">
                  <c:v>3.8165244629596251</c:v>
                </c:pt>
                <c:pt idx="415">
                  <c:v>4.1218288427177976</c:v>
                </c:pt>
                <c:pt idx="416">
                  <c:v>3.6365536538336207</c:v>
                </c:pt>
                <c:pt idx="417">
                  <c:v>4.0281221075998834</c:v>
                </c:pt>
                <c:pt idx="418">
                  <c:v>3.8197689410393689</c:v>
                </c:pt>
                <c:pt idx="419">
                  <c:v>3.8416921147230347</c:v>
                </c:pt>
                <c:pt idx="420">
                  <c:v>4.5814187067061996</c:v>
                </c:pt>
                <c:pt idx="421">
                  <c:v>4.5917047414175665</c:v>
                </c:pt>
                <c:pt idx="422">
                  <c:v>4.3890697839451249</c:v>
                </c:pt>
                <c:pt idx="423">
                  <c:v>3.8678078146773083</c:v>
                </c:pt>
                <c:pt idx="424">
                  <c:v>4.0974675587412088</c:v>
                </c:pt>
                <c:pt idx="425">
                  <c:v>4.1277657727339818</c:v>
                </c:pt>
                <c:pt idx="426">
                  <c:v>4.4213167046929494</c:v>
                </c:pt>
                <c:pt idx="427">
                  <c:v>3.8971371970354163</c:v>
                </c:pt>
                <c:pt idx="428">
                  <c:v>3.5734399563079262</c:v>
                </c:pt>
                <c:pt idx="429">
                  <c:v>3.4466975525100039</c:v>
                </c:pt>
                <c:pt idx="430">
                  <c:v>3.2716778862838463</c:v>
                </c:pt>
                <c:pt idx="431">
                  <c:v>3.5736901418574432</c:v>
                </c:pt>
                <c:pt idx="432">
                  <c:v>3.6256855181805054</c:v>
                </c:pt>
                <c:pt idx="433">
                  <c:v>2.8719176307234746</c:v>
                </c:pt>
                <c:pt idx="434">
                  <c:v>2.9647353366814913</c:v>
                </c:pt>
                <c:pt idx="435">
                  <c:v>2.9249985104694947</c:v>
                </c:pt>
                <c:pt idx="436">
                  <c:v>2.9106237221485034</c:v>
                </c:pt>
                <c:pt idx="437">
                  <c:v>2.9381104199364771</c:v>
                </c:pt>
                <c:pt idx="438">
                  <c:v>2.9478824587707919</c:v>
                </c:pt>
                <c:pt idx="439">
                  <c:v>2.965165115448078</c:v>
                </c:pt>
                <c:pt idx="440">
                  <c:v>2.8951577115360929</c:v>
                </c:pt>
                <c:pt idx="441">
                  <c:v>2.8764410911233829</c:v>
                </c:pt>
                <c:pt idx="442">
                  <c:v>2.9373185530287089</c:v>
                </c:pt>
                <c:pt idx="443">
                  <c:v>2.9575722342282829</c:v>
                </c:pt>
                <c:pt idx="444">
                  <c:v>2.9131398974880192</c:v>
                </c:pt>
                <c:pt idx="445">
                  <c:v>2.7926114060604283</c:v>
                </c:pt>
                <c:pt idx="446">
                  <c:v>2.839555887816271</c:v>
                </c:pt>
                <c:pt idx="447">
                  <c:v>3.8435825406678163</c:v>
                </c:pt>
                <c:pt idx="448">
                  <c:v>2.3325851233350412</c:v>
                </c:pt>
                <c:pt idx="449">
                  <c:v>1.9125047942268818</c:v>
                </c:pt>
                <c:pt idx="450">
                  <c:v>1.7781981434274923</c:v>
                </c:pt>
                <c:pt idx="451">
                  <c:v>1.7290103340924383</c:v>
                </c:pt>
                <c:pt idx="452">
                  <c:v>0.79179831174236903</c:v>
                </c:pt>
                <c:pt idx="453">
                  <c:v>0.43473865575604448</c:v>
                </c:pt>
                <c:pt idx="454">
                  <c:v>0.36761887117236874</c:v>
                </c:pt>
                <c:pt idx="455">
                  <c:v>0.54330277018427486</c:v>
                </c:pt>
                <c:pt idx="456">
                  <c:v>0.72831440222912935</c:v>
                </c:pt>
                <c:pt idx="457">
                  <c:v>0.694542175967232</c:v>
                </c:pt>
                <c:pt idx="458">
                  <c:v>0.74145678126253811</c:v>
                </c:pt>
                <c:pt idx="459">
                  <c:v>0.86288132169283283</c:v>
                </c:pt>
                <c:pt idx="460">
                  <c:v>1.187205530500463</c:v>
                </c:pt>
                <c:pt idx="461">
                  <c:v>2.526053754633184</c:v>
                </c:pt>
                <c:pt idx="462">
                  <c:v>3.5958878719222804</c:v>
                </c:pt>
                <c:pt idx="463">
                  <c:v>2.4113175725767566</c:v>
                </c:pt>
                <c:pt idx="464">
                  <c:v>3.195964639273488</c:v>
                </c:pt>
                <c:pt idx="465">
                  <c:v>3.0574777489748608</c:v>
                </c:pt>
                <c:pt idx="466">
                  <c:v>3.1151763960395042</c:v>
                </c:pt>
                <c:pt idx="467">
                  <c:v>3.1222952668870465</c:v>
                </c:pt>
                <c:pt idx="468">
                  <c:v>2.8323945114134728</c:v>
                </c:pt>
                <c:pt idx="469">
                  <c:v>2.7500897448789257</c:v>
                </c:pt>
                <c:pt idx="470">
                  <c:v>2.7982610871331368</c:v>
                </c:pt>
                <c:pt idx="471">
                  <c:v>2.7511519825696396</c:v>
                </c:pt>
                <c:pt idx="472">
                  <c:v>2.6451319124544308</c:v>
                </c:pt>
                <c:pt idx="473">
                  <c:v>2.6251313942973136</c:v>
                </c:pt>
                <c:pt idx="474">
                  <c:v>2.7627040155373819</c:v>
                </c:pt>
                <c:pt idx="475">
                  <c:v>2.8723968039681984</c:v>
                </c:pt>
                <c:pt idx="476">
                  <c:v>3.4061433643502284</c:v>
                </c:pt>
                <c:pt idx="477">
                  <c:v>3.8735718078343391</c:v>
                </c:pt>
                <c:pt idx="478">
                  <c:v>3.6934206780303285</c:v>
                </c:pt>
                <c:pt idx="479">
                  <c:v>3.2832294161974764</c:v>
                </c:pt>
                <c:pt idx="480">
                  <c:v>3.0907489769484249</c:v>
                </c:pt>
                <c:pt idx="481">
                  <c:v>3.2014723118815072</c:v>
                </c:pt>
                <c:pt idx="482">
                  <c:v>3.4037245757936501</c:v>
                </c:pt>
                <c:pt idx="483">
                  <c:v>3.3441384217813259</c:v>
                </c:pt>
                <c:pt idx="484">
                  <c:v>3.1159001625897487</c:v>
                </c:pt>
                <c:pt idx="485">
                  <c:v>2.9982109042144804</c:v>
                </c:pt>
              </c:numCache>
            </c:numRef>
          </c:xVal>
          <c:yVal>
            <c:numRef>
              <c:f>'020C'!$BK$14:$BK$817</c:f>
              <c:numCache>
                <c:formatCode>0</c:formatCode>
                <c:ptCount val="804"/>
                <c:pt idx="0">
                  <c:v>53.01814228825441</c:v>
                </c:pt>
                <c:pt idx="1">
                  <c:v>59.29004311103877</c:v>
                </c:pt>
                <c:pt idx="2">
                  <c:v>67.433654415211763</c:v>
                </c:pt>
                <c:pt idx="3">
                  <c:v>56.144739772183499</c:v>
                </c:pt>
                <c:pt idx="4">
                  <c:v>44.708901639957901</c:v>
                </c:pt>
                <c:pt idx="5">
                  <c:v>37.666528581313088</c:v>
                </c:pt>
                <c:pt idx="6">
                  <c:v>35.378267635404967</c:v>
                </c:pt>
                <c:pt idx="7">
                  <c:v>35.871781946343177</c:v>
                </c:pt>
                <c:pt idx="8">
                  <c:v>32.631401347876064</c:v>
                </c:pt>
                <c:pt idx="9">
                  <c:v>28.953623282290568</c:v>
                </c:pt>
                <c:pt idx="10">
                  <c:v>26.157808041704861</c:v>
                </c:pt>
                <c:pt idx="11">
                  <c:v>23.763135409630259</c:v>
                </c:pt>
                <c:pt idx="12">
                  <c:v>22.719577762267491</c:v>
                </c:pt>
                <c:pt idx="13">
                  <c:v>22.816244174666071</c:v>
                </c:pt>
                <c:pt idx="14">
                  <c:v>22.397945425600692</c:v>
                </c:pt>
                <c:pt idx="15">
                  <c:v>33.726630586344562</c:v>
                </c:pt>
                <c:pt idx="16">
                  <c:v>29.546600068738144</c:v>
                </c:pt>
                <c:pt idx="17">
                  <c:v>35.055655644908732</c:v>
                </c:pt>
                <c:pt idx="18">
                  <c:v>28.388675572376378</c:v>
                </c:pt>
                <c:pt idx="19">
                  <c:v>20.597663612781762</c:v>
                </c:pt>
                <c:pt idx="20">
                  <c:v>26.416586530363212</c:v>
                </c:pt>
                <c:pt idx="21">
                  <c:v>56.115019557364668</c:v>
                </c:pt>
                <c:pt idx="22">
                  <c:v>22.586489042756671</c:v>
                </c:pt>
                <c:pt idx="23">
                  <c:v>17.474124032962028</c:v>
                </c:pt>
                <c:pt idx="24">
                  <c:v>15.338256370642974</c:v>
                </c:pt>
                <c:pt idx="25">
                  <c:v>16.317310355338719</c:v>
                </c:pt>
                <c:pt idx="26">
                  <c:v>17.766058617952275</c:v>
                </c:pt>
                <c:pt idx="27">
                  <c:v>14.959280965273988</c:v>
                </c:pt>
                <c:pt idx="28">
                  <c:v>13.929506047207502</c:v>
                </c:pt>
                <c:pt idx="29">
                  <c:v>14.129619080650476</c:v>
                </c:pt>
                <c:pt idx="30">
                  <c:v>14.316021588525148</c:v>
                </c:pt>
                <c:pt idx="31">
                  <c:v>12.923603702612315</c:v>
                </c:pt>
                <c:pt idx="32">
                  <c:v>13.09022077621538</c:v>
                </c:pt>
                <c:pt idx="33">
                  <c:v>12.933684971712738</c:v>
                </c:pt>
                <c:pt idx="34">
                  <c:v>13.816828359883601</c:v>
                </c:pt>
                <c:pt idx="35">
                  <c:v>16.23588883285646</c:v>
                </c:pt>
                <c:pt idx="36">
                  <c:v>70.888169741698576</c:v>
                </c:pt>
                <c:pt idx="37">
                  <c:v>13.426230337062222</c:v>
                </c:pt>
                <c:pt idx="38">
                  <c:v>12.021221221856058</c:v>
                </c:pt>
                <c:pt idx="39">
                  <c:v>9.9552365464747385</c:v>
                </c:pt>
                <c:pt idx="40">
                  <c:v>9.8276940007554394</c:v>
                </c:pt>
                <c:pt idx="41">
                  <c:v>10.876548843529127</c:v>
                </c:pt>
                <c:pt idx="42">
                  <c:v>12.744932667567872</c:v>
                </c:pt>
                <c:pt idx="43">
                  <c:v>11.299642130845184</c:v>
                </c:pt>
                <c:pt idx="44">
                  <c:v>8.2431531266943843</c:v>
                </c:pt>
                <c:pt idx="45">
                  <c:v>7.8737270182215697</c:v>
                </c:pt>
                <c:pt idx="46">
                  <c:v>7.4245005860549256</c:v>
                </c:pt>
                <c:pt idx="47">
                  <c:v>8.8554997992732041</c:v>
                </c:pt>
                <c:pt idx="48">
                  <c:v>8.355510281238308</c:v>
                </c:pt>
                <c:pt idx="49">
                  <c:v>7.9528734505235406</c:v>
                </c:pt>
                <c:pt idx="50">
                  <c:v>8.9352697012959439</c:v>
                </c:pt>
                <c:pt idx="51">
                  <c:v>7.7652996020494482</c:v>
                </c:pt>
                <c:pt idx="52">
                  <c:v>7.1593774583479926</c:v>
                </c:pt>
                <c:pt idx="53">
                  <c:v>7.1066740250992684</c:v>
                </c:pt>
                <c:pt idx="54">
                  <c:v>7.3799890408326805</c:v>
                </c:pt>
                <c:pt idx="55">
                  <c:v>7.2162291511028229</c:v>
                </c:pt>
                <c:pt idx="56">
                  <c:v>7.3052732758221337</c:v>
                </c:pt>
                <c:pt idx="57">
                  <c:v>7.4656878378686882</c:v>
                </c:pt>
                <c:pt idx="58">
                  <c:v>7.6803478231496323</c:v>
                </c:pt>
                <c:pt idx="59">
                  <c:v>7.5912119596595842</c:v>
                </c:pt>
                <c:pt idx="60">
                  <c:v>7.5710301000702538</c:v>
                </c:pt>
                <c:pt idx="61">
                  <c:v>7.5173639509234969</c:v>
                </c:pt>
                <c:pt idx="62">
                  <c:v>7.5097479566514478</c:v>
                </c:pt>
                <c:pt idx="63">
                  <c:v>8.0327852568912732</c:v>
                </c:pt>
                <c:pt idx="64">
                  <c:v>7.9349899503144243</c:v>
                </c:pt>
                <c:pt idx="65">
                  <c:v>7.5791949829266301</c:v>
                </c:pt>
                <c:pt idx="66">
                  <c:v>7.539583043916199</c:v>
                </c:pt>
                <c:pt idx="67">
                  <c:v>7.4279429358681321</c:v>
                </c:pt>
                <c:pt idx="68">
                  <c:v>7.366137481451358</c:v>
                </c:pt>
                <c:pt idx="69">
                  <c:v>7.1028152302640679</c:v>
                </c:pt>
                <c:pt idx="70">
                  <c:v>6.9260863148832037</c:v>
                </c:pt>
                <c:pt idx="71">
                  <c:v>6.8638233850877928</c:v>
                </c:pt>
                <c:pt idx="72">
                  <c:v>6.4578187936034261</c:v>
                </c:pt>
                <c:pt idx="73">
                  <c:v>6.327165720810199</c:v>
                </c:pt>
                <c:pt idx="74">
                  <c:v>6.2965499437627583</c:v>
                </c:pt>
                <c:pt idx="75">
                  <c:v>6.1821974969647124</c:v>
                </c:pt>
                <c:pt idx="76">
                  <c:v>6.0818991389303418</c:v>
                </c:pt>
                <c:pt idx="77">
                  <c:v>5.9964216219655668</c:v>
                </c:pt>
                <c:pt idx="78">
                  <c:v>5.9676154773461398</c:v>
                </c:pt>
                <c:pt idx="79">
                  <c:v>5.9050331413147958</c:v>
                </c:pt>
                <c:pt idx="80">
                  <c:v>5.7188664615465319</c:v>
                </c:pt>
                <c:pt idx="81">
                  <c:v>5.675897806624322</c:v>
                </c:pt>
                <c:pt idx="82">
                  <c:v>5.7316282465647612</c:v>
                </c:pt>
                <c:pt idx="83">
                  <c:v>5.5895311362339228</c:v>
                </c:pt>
                <c:pt idx="84">
                  <c:v>5.4789299408340009</c:v>
                </c:pt>
                <c:pt idx="85">
                  <c:v>5.8248725926077753</c:v>
                </c:pt>
                <c:pt idx="86">
                  <c:v>5.6130193132503905</c:v>
                </c:pt>
                <c:pt idx="87">
                  <c:v>5.6373040441519846</c:v>
                </c:pt>
                <c:pt idx="88">
                  <c:v>5.5150222202193691</c:v>
                </c:pt>
                <c:pt idx="89">
                  <c:v>5.4368539857306768</c:v>
                </c:pt>
                <c:pt idx="90">
                  <c:v>5.4748627534354455</c:v>
                </c:pt>
                <c:pt idx="91">
                  <c:v>5.4387603496296046</c:v>
                </c:pt>
                <c:pt idx="92">
                  <c:v>5.4903908567137956</c:v>
                </c:pt>
                <c:pt idx="93">
                  <c:v>5.3239313280295635</c:v>
                </c:pt>
                <c:pt idx="94">
                  <c:v>5.3636166857882435</c:v>
                </c:pt>
                <c:pt idx="95">
                  <c:v>5.3661912812399359</c:v>
                </c:pt>
                <c:pt idx="96">
                  <c:v>5.0721590919140587</c:v>
                </c:pt>
                <c:pt idx="97">
                  <c:v>5.1933011868633496</c:v>
                </c:pt>
                <c:pt idx="98">
                  <c:v>5.2730685765506644</c:v>
                </c:pt>
                <c:pt idx="99">
                  <c:v>5.2320483916896716</c:v>
                </c:pt>
                <c:pt idx="100">
                  <c:v>5.3092485062176111</c:v>
                </c:pt>
                <c:pt idx="101">
                  <c:v>5.5407808264920515</c:v>
                </c:pt>
                <c:pt idx="102">
                  <c:v>5.5192642166428998</c:v>
                </c:pt>
                <c:pt idx="103">
                  <c:v>4.6212161655938582</c:v>
                </c:pt>
                <c:pt idx="104">
                  <c:v>3.9424972981179001</c:v>
                </c:pt>
                <c:pt idx="105">
                  <c:v>3.7420736577969325</c:v>
                </c:pt>
                <c:pt idx="106">
                  <c:v>3.7291350709732392</c:v>
                </c:pt>
                <c:pt idx="107">
                  <c:v>3.6415173085086119</c:v>
                </c:pt>
                <c:pt idx="108">
                  <c:v>3.8526348144145564</c:v>
                </c:pt>
                <c:pt idx="109">
                  <c:v>4.1378315911049794</c:v>
                </c:pt>
                <c:pt idx="110">
                  <c:v>3.8671240577915529</c:v>
                </c:pt>
                <c:pt idx="111">
                  <c:v>3.8437064278899689</c:v>
                </c:pt>
                <c:pt idx="112">
                  <c:v>5.1716004492329146</c:v>
                </c:pt>
                <c:pt idx="113">
                  <c:v>5.3080568972530697</c:v>
                </c:pt>
                <c:pt idx="114">
                  <c:v>4.2842405846853042</c:v>
                </c:pt>
                <c:pt idx="115">
                  <c:v>4.0702641678818106</c:v>
                </c:pt>
                <c:pt idx="116">
                  <c:v>4.0351961059366293</c:v>
                </c:pt>
                <c:pt idx="117">
                  <c:v>3.7170450645639814</c:v>
                </c:pt>
                <c:pt idx="118">
                  <c:v>3.9499100581409445</c:v>
                </c:pt>
                <c:pt idx="119">
                  <c:v>4.1896900825684096</c:v>
                </c:pt>
                <c:pt idx="120">
                  <c:v>3.9690168557250289</c:v>
                </c:pt>
                <c:pt idx="121">
                  <c:v>4.2700899629881217</c:v>
                </c:pt>
                <c:pt idx="122">
                  <c:v>3.9116990404152872</c:v>
                </c:pt>
                <c:pt idx="123">
                  <c:v>3.8235154470742971</c:v>
                </c:pt>
                <c:pt idx="124">
                  <c:v>3.9159988294823171</c:v>
                </c:pt>
                <c:pt idx="125">
                  <c:v>4.0531106342241117</c:v>
                </c:pt>
                <c:pt idx="126">
                  <c:v>3.8875295063171351</c:v>
                </c:pt>
                <c:pt idx="127">
                  <c:v>3.9133858478773567</c:v>
                </c:pt>
                <c:pt idx="128">
                  <c:v>3.7367658206970584</c:v>
                </c:pt>
                <c:pt idx="129">
                  <c:v>3.692012776460436</c:v>
                </c:pt>
                <c:pt idx="130">
                  <c:v>3.7009852814487272</c:v>
                </c:pt>
                <c:pt idx="131">
                  <c:v>3.7513738482769194</c:v>
                </c:pt>
                <c:pt idx="132">
                  <c:v>3.730297742301218</c:v>
                </c:pt>
                <c:pt idx="133">
                  <c:v>3.8249503868375605</c:v>
                </c:pt>
                <c:pt idx="134">
                  <c:v>3.8622763895403436</c:v>
                </c:pt>
                <c:pt idx="135">
                  <c:v>3.8562247740529703</c:v>
                </c:pt>
                <c:pt idx="136">
                  <c:v>3.8541858616534723</c:v>
                </c:pt>
                <c:pt idx="137">
                  <c:v>3.8997458074419082</c:v>
                </c:pt>
                <c:pt idx="138">
                  <c:v>3.9210294674618544</c:v>
                </c:pt>
                <c:pt idx="139">
                  <c:v>3.8792227447516132</c:v>
                </c:pt>
                <c:pt idx="140">
                  <c:v>3.8919300343767547</c:v>
                </c:pt>
                <c:pt idx="141">
                  <c:v>3.8868104041377087</c:v>
                </c:pt>
                <c:pt idx="142">
                  <c:v>3.947119520171372</c:v>
                </c:pt>
                <c:pt idx="143">
                  <c:v>4.0035593447678206</c:v>
                </c:pt>
                <c:pt idx="144">
                  <c:v>3.8599631545987356</c:v>
                </c:pt>
                <c:pt idx="145">
                  <c:v>3.7553960787368981</c:v>
                </c:pt>
                <c:pt idx="146">
                  <c:v>3.7990603137211685</c:v>
                </c:pt>
                <c:pt idx="147">
                  <c:v>4.2044778264863343</c:v>
                </c:pt>
                <c:pt idx="148">
                  <c:v>5.8665766049110699</c:v>
                </c:pt>
                <c:pt idx="149">
                  <c:v>3.7152989906268243</c:v>
                </c:pt>
                <c:pt idx="150">
                  <c:v>3.6841217581482701</c:v>
                </c:pt>
                <c:pt idx="151">
                  <c:v>3.5960442546989926</c:v>
                </c:pt>
                <c:pt idx="152">
                  <c:v>3.6326290769863578</c:v>
                </c:pt>
                <c:pt idx="153">
                  <c:v>3.3856740569503136</c:v>
                </c:pt>
                <c:pt idx="154">
                  <c:v>3.6007269343551545</c:v>
                </c:pt>
                <c:pt idx="155">
                  <c:v>3.8659014527676203</c:v>
                </c:pt>
                <c:pt idx="156">
                  <c:v>3.9731406362476682</c:v>
                </c:pt>
                <c:pt idx="157">
                  <c:v>3.9143147467627859</c:v>
                </c:pt>
                <c:pt idx="158">
                  <c:v>3.7833498248663142</c:v>
                </c:pt>
                <c:pt idx="159">
                  <c:v>3.7752491710528093</c:v>
                </c:pt>
                <c:pt idx="160">
                  <c:v>3.8747891812738886</c:v>
                </c:pt>
                <c:pt idx="161">
                  <c:v>3.5838933907258705</c:v>
                </c:pt>
                <c:pt idx="162">
                  <c:v>3.464711543224047</c:v>
                </c:pt>
                <c:pt idx="163">
                  <c:v>3.5055089267842248</c:v>
                </c:pt>
                <c:pt idx="164">
                  <c:v>3.7125269001555337</c:v>
                </c:pt>
                <c:pt idx="165">
                  <c:v>3.5509511850197484</c:v>
                </c:pt>
                <c:pt idx="166">
                  <c:v>3.6292216476358705</c:v>
                </c:pt>
                <c:pt idx="167">
                  <c:v>3.3895504577302549</c:v>
                </c:pt>
                <c:pt idx="168">
                  <c:v>3.2117623420275221</c:v>
                </c:pt>
                <c:pt idx="169">
                  <c:v>3.0971398758990314</c:v>
                </c:pt>
                <c:pt idx="170">
                  <c:v>3.2716328775420722</c:v>
                </c:pt>
                <c:pt idx="171">
                  <c:v>3.3627927321115032</c:v>
                </c:pt>
                <c:pt idx="172">
                  <c:v>3.3514352117880941</c:v>
                </c:pt>
                <c:pt idx="173">
                  <c:v>3.3641115844439726</c:v>
                </c:pt>
                <c:pt idx="174">
                  <c:v>3.57302196726007</c:v>
                </c:pt>
                <c:pt idx="175">
                  <c:v>3.5763236823243791</c:v>
                </c:pt>
                <c:pt idx="176">
                  <c:v>3.6930543662245339</c:v>
                </c:pt>
                <c:pt idx="177">
                  <c:v>3.7549674559929005</c:v>
                </c:pt>
                <c:pt idx="178">
                  <c:v>3.7666814926334413</c:v>
                </c:pt>
                <c:pt idx="179">
                  <c:v>3.7317421397231305</c:v>
                </c:pt>
                <c:pt idx="180">
                  <c:v>3.6261830188234354</c:v>
                </c:pt>
                <c:pt idx="181">
                  <c:v>3.6868120688038113</c:v>
                </c:pt>
                <c:pt idx="182">
                  <c:v>3.9707530993495808</c:v>
                </c:pt>
                <c:pt idx="183">
                  <c:v>3.9684222017349136</c:v>
                </c:pt>
                <c:pt idx="184">
                  <c:v>3.9051059305188645</c:v>
                </c:pt>
                <c:pt idx="185">
                  <c:v>4.0191774811131626</c:v>
                </c:pt>
                <c:pt idx="186">
                  <c:v>3.9986313580664836</c:v>
                </c:pt>
                <c:pt idx="187">
                  <c:v>3.9720405996160868</c:v>
                </c:pt>
                <c:pt idx="188">
                  <c:v>4.108994598163104</c:v>
                </c:pt>
                <c:pt idx="189">
                  <c:v>4.4226905140848247</c:v>
                </c:pt>
                <c:pt idx="190">
                  <c:v>4.181002657563762</c:v>
                </c:pt>
                <c:pt idx="191">
                  <c:v>3.9679990097789877</c:v>
                </c:pt>
                <c:pt idx="192">
                  <c:v>3.9417280982506226</c:v>
                </c:pt>
                <c:pt idx="193">
                  <c:v>4.0349337953486817</c:v>
                </c:pt>
                <c:pt idx="194">
                  <c:v>4.2201316250200849</c:v>
                </c:pt>
                <c:pt idx="195">
                  <c:v>4.2282000961822277</c:v>
                </c:pt>
                <c:pt idx="196">
                  <c:v>4.3493855800611172</c:v>
                </c:pt>
                <c:pt idx="197">
                  <c:v>4.5286161922349031</c:v>
                </c:pt>
                <c:pt idx="198">
                  <c:v>3.9351199564262065</c:v>
                </c:pt>
                <c:pt idx="199">
                  <c:v>3.6547081235353569</c:v>
                </c:pt>
                <c:pt idx="200">
                  <c:v>3.7804293272518121</c:v>
                </c:pt>
                <c:pt idx="201">
                  <c:v>3.7209206835326523</c:v>
                </c:pt>
                <c:pt idx="202">
                  <c:v>3.8596703751254684</c:v>
                </c:pt>
                <c:pt idx="203">
                  <c:v>3.7298973036975522</c:v>
                </c:pt>
                <c:pt idx="204">
                  <c:v>3.9442573874104854</c:v>
                </c:pt>
                <c:pt idx="205">
                  <c:v>3.9944790150969722</c:v>
                </c:pt>
                <c:pt idx="206">
                  <c:v>3.9642370235640865</c:v>
                </c:pt>
                <c:pt idx="207">
                  <c:v>3.8693260748719323</c:v>
                </c:pt>
                <c:pt idx="208">
                  <c:v>3.8914712249072241</c:v>
                </c:pt>
                <c:pt idx="209">
                  <c:v>3.9381323654033102</c:v>
                </c:pt>
                <c:pt idx="210">
                  <c:v>4.0565128164197528</c:v>
                </c:pt>
                <c:pt idx="211">
                  <c:v>4.0404906906727227</c:v>
                </c:pt>
                <c:pt idx="212">
                  <c:v>4.010328191698771</c:v>
                </c:pt>
                <c:pt idx="213">
                  <c:v>3.9014150366539093</c:v>
                </c:pt>
                <c:pt idx="214">
                  <c:v>3.966987527003623</c:v>
                </c:pt>
                <c:pt idx="215">
                  <c:v>3.9566625217353684</c:v>
                </c:pt>
                <c:pt idx="216">
                  <c:v>3.9666923789892699</c:v>
                </c:pt>
                <c:pt idx="217">
                  <c:v>3.8184319911347475</c:v>
                </c:pt>
                <c:pt idx="218">
                  <c:v>3.7752803460626319</c:v>
                </c:pt>
                <c:pt idx="219">
                  <c:v>3.6136005771532735</c:v>
                </c:pt>
                <c:pt idx="220">
                  <c:v>3.65168699022492</c:v>
                </c:pt>
                <c:pt idx="221">
                  <c:v>3.6643613656902705</c:v>
                </c:pt>
                <c:pt idx="222">
                  <c:v>3.6208718453342481</c:v>
                </c:pt>
                <c:pt idx="223">
                  <c:v>3.6789064934229088</c:v>
                </c:pt>
                <c:pt idx="224">
                  <c:v>3.7045152185650925</c:v>
                </c:pt>
                <c:pt idx="225">
                  <c:v>3.721303152126691</c:v>
                </c:pt>
                <c:pt idx="226">
                  <c:v>3.8151563633464445</c:v>
                </c:pt>
                <c:pt idx="227">
                  <c:v>3.864977123386474</c:v>
                </c:pt>
                <c:pt idx="228">
                  <c:v>3.8228633291463212</c:v>
                </c:pt>
                <c:pt idx="229">
                  <c:v>3.9353901850633926</c:v>
                </c:pt>
                <c:pt idx="230">
                  <c:v>3.9882679823955751</c:v>
                </c:pt>
                <c:pt idx="231">
                  <c:v>3.9809781937719428</c:v>
                </c:pt>
                <c:pt idx="232">
                  <c:v>3.998995819271133</c:v>
                </c:pt>
                <c:pt idx="233">
                  <c:v>4.0602310560033699</c:v>
                </c:pt>
                <c:pt idx="234">
                  <c:v>4.1297974234633585</c:v>
                </c:pt>
                <c:pt idx="235">
                  <c:v>4.126149116245883</c:v>
                </c:pt>
                <c:pt idx="236">
                  <c:v>4.1506909402820407</c:v>
                </c:pt>
                <c:pt idx="237">
                  <c:v>4.2696258668743532</c:v>
                </c:pt>
                <c:pt idx="238">
                  <c:v>4.4030555786013856</c:v>
                </c:pt>
                <c:pt idx="239">
                  <c:v>4.3655765280938041</c:v>
                </c:pt>
                <c:pt idx="240">
                  <c:v>4.359750682981673</c:v>
                </c:pt>
                <c:pt idx="241">
                  <c:v>4.4179553376783387</c:v>
                </c:pt>
                <c:pt idx="242">
                  <c:v>4.4053321258780951</c:v>
                </c:pt>
                <c:pt idx="243">
                  <c:v>4.4002353922464712</c:v>
                </c:pt>
                <c:pt idx="244">
                  <c:v>4.5260898644742564</c:v>
                </c:pt>
                <c:pt idx="245">
                  <c:v>4.289338846874986</c:v>
                </c:pt>
                <c:pt idx="246">
                  <c:v>4.3498007561575545</c:v>
                </c:pt>
                <c:pt idx="247">
                  <c:v>4.3659373602166989</c:v>
                </c:pt>
                <c:pt idx="248">
                  <c:v>4.4617187441448305</c:v>
                </c:pt>
                <c:pt idx="249">
                  <c:v>4.3293856054040525</c:v>
                </c:pt>
                <c:pt idx="250">
                  <c:v>4.126489797973961</c:v>
                </c:pt>
                <c:pt idx="251">
                  <c:v>4.0389300558819707</c:v>
                </c:pt>
                <c:pt idx="252">
                  <c:v>4.0751351929508433</c:v>
                </c:pt>
                <c:pt idx="253">
                  <c:v>3.9724977295501143</c:v>
                </c:pt>
                <c:pt idx="254">
                  <c:v>3.9366632654609215</c:v>
                </c:pt>
                <c:pt idx="255">
                  <c:v>3.9254292517873433</c:v>
                </c:pt>
                <c:pt idx="256">
                  <c:v>3.9217402998447537</c:v>
                </c:pt>
                <c:pt idx="257">
                  <c:v>4.0500616109236098</c:v>
                </c:pt>
                <c:pt idx="258">
                  <c:v>4.0152205841309732</c:v>
                </c:pt>
                <c:pt idx="259">
                  <c:v>4.0259112571080413</c:v>
                </c:pt>
                <c:pt idx="260">
                  <c:v>4.042105705130151</c:v>
                </c:pt>
                <c:pt idx="261">
                  <c:v>4.1365566580709547</c:v>
                </c:pt>
                <c:pt idx="262">
                  <c:v>4.1573451502268535</c:v>
                </c:pt>
                <c:pt idx="263">
                  <c:v>4.1224273097745607</c:v>
                </c:pt>
                <c:pt idx="264">
                  <c:v>4.1247243809905463</c:v>
                </c:pt>
                <c:pt idx="265">
                  <c:v>4.1637819261560249</c:v>
                </c:pt>
                <c:pt idx="266">
                  <c:v>4.2002286028210696</c:v>
                </c:pt>
                <c:pt idx="267">
                  <c:v>4.2444267121926735</c:v>
                </c:pt>
                <c:pt idx="268">
                  <c:v>4.1764229409572433</c:v>
                </c:pt>
                <c:pt idx="269">
                  <c:v>4.2605507970144787</c:v>
                </c:pt>
                <c:pt idx="270">
                  <c:v>4.3304793200463401</c:v>
                </c:pt>
                <c:pt idx="271">
                  <c:v>4.2296898269326899</c:v>
                </c:pt>
                <c:pt idx="272">
                  <c:v>4.2613968983072255</c:v>
                </c:pt>
                <c:pt idx="273">
                  <c:v>4.2629046203411347</c:v>
                </c:pt>
                <c:pt idx="274">
                  <c:v>4.1356687567411878</c:v>
                </c:pt>
                <c:pt idx="275">
                  <c:v>4.1583412441032541</c:v>
                </c:pt>
                <c:pt idx="276">
                  <c:v>4.265510814956146</c:v>
                </c:pt>
                <c:pt idx="277">
                  <c:v>4.3585712523973914</c:v>
                </c:pt>
                <c:pt idx="278">
                  <c:v>4.2215045541871676</c:v>
                </c:pt>
                <c:pt idx="279">
                  <c:v>4.201958141946605</c:v>
                </c:pt>
                <c:pt idx="280">
                  <c:v>4.2786981800556472</c:v>
                </c:pt>
                <c:pt idx="281">
                  <c:v>4.2715356067455952</c:v>
                </c:pt>
                <c:pt idx="282">
                  <c:v>4.1749629497107952</c:v>
                </c:pt>
                <c:pt idx="283">
                  <c:v>4.1786632789416727</c:v>
                </c:pt>
                <c:pt idx="284">
                  <c:v>4.1923096924793564</c:v>
                </c:pt>
                <c:pt idx="285">
                  <c:v>4.2060238462871755</c:v>
                </c:pt>
                <c:pt idx="286">
                  <c:v>4.1987150648635847</c:v>
                </c:pt>
                <c:pt idx="287">
                  <c:v>4.1916163528144263</c:v>
                </c:pt>
                <c:pt idx="288">
                  <c:v>4.1381465602673675</c:v>
                </c:pt>
                <c:pt idx="289">
                  <c:v>4.1334735617214484</c:v>
                </c:pt>
                <c:pt idx="290">
                  <c:v>4.1471301467082275</c:v>
                </c:pt>
                <c:pt idx="291">
                  <c:v>4.1593975800497285</c:v>
                </c:pt>
                <c:pt idx="292">
                  <c:v>4.2063271482292519</c:v>
                </c:pt>
                <c:pt idx="293">
                  <c:v>4.3175060317756451</c:v>
                </c:pt>
                <c:pt idx="294">
                  <c:v>4.3893584931980714</c:v>
                </c:pt>
                <c:pt idx="295">
                  <c:v>4.436813885814419</c:v>
                </c:pt>
                <c:pt idx="296">
                  <c:v>4.312155623079704</c:v>
                </c:pt>
                <c:pt idx="297">
                  <c:v>10.012248620758841</c:v>
                </c:pt>
                <c:pt idx="298">
                  <c:v>8.4075198291367403</c:v>
                </c:pt>
                <c:pt idx="299">
                  <c:v>4.2977162937785467</c:v>
                </c:pt>
                <c:pt idx="300">
                  <c:v>4.2482036946863246</c:v>
                </c:pt>
                <c:pt idx="301">
                  <c:v>4.1637549689937119</c:v>
                </c:pt>
                <c:pt idx="302">
                  <c:v>4.2544903018621048</c:v>
                </c:pt>
                <c:pt idx="303">
                  <c:v>4.3104412319293903</c:v>
                </c:pt>
                <c:pt idx="304">
                  <c:v>4.3408924549763466</c:v>
                </c:pt>
                <c:pt idx="305">
                  <c:v>4.3717256965060693</c:v>
                </c:pt>
                <c:pt idx="306">
                  <c:v>4.4135080554858375</c:v>
                </c:pt>
                <c:pt idx="307">
                  <c:v>4.4269742473464424</c:v>
                </c:pt>
                <c:pt idx="308">
                  <c:v>4.393606033893775</c:v>
                </c:pt>
                <c:pt idx="309">
                  <c:v>4.3138808394177293</c:v>
                </c:pt>
                <c:pt idx="310">
                  <c:v>4.3697246073186866</c:v>
                </c:pt>
                <c:pt idx="311">
                  <c:v>4.4128210739890363</c:v>
                </c:pt>
                <c:pt idx="312">
                  <c:v>4.4483404797245276</c:v>
                </c:pt>
                <c:pt idx="313">
                  <c:v>4.4149727200535738</c:v>
                </c:pt>
                <c:pt idx="314">
                  <c:v>4.3761529479121011</c:v>
                </c:pt>
                <c:pt idx="315">
                  <c:v>4.3296541781179547</c:v>
                </c:pt>
                <c:pt idx="316">
                  <c:v>4.2651048759502741</c:v>
                </c:pt>
                <c:pt idx="317">
                  <c:v>4.3273704480811954</c:v>
                </c:pt>
                <c:pt idx="318">
                  <c:v>4.3369407088123477</c:v>
                </c:pt>
                <c:pt idx="319">
                  <c:v>4.3097899265721491</c:v>
                </c:pt>
                <c:pt idx="320">
                  <c:v>4.2948793610322218</c:v>
                </c:pt>
                <c:pt idx="321">
                  <c:v>4.3108838902700102</c:v>
                </c:pt>
                <c:pt idx="322">
                  <c:v>4.2538138908348833</c:v>
                </c:pt>
                <c:pt idx="323">
                  <c:v>4.2990613170301399</c:v>
                </c:pt>
                <c:pt idx="324">
                  <c:v>4.1940285940075643</c:v>
                </c:pt>
                <c:pt idx="325">
                  <c:v>4.2528091254047631</c:v>
                </c:pt>
                <c:pt idx="326">
                  <c:v>4.2411016171673364</c:v>
                </c:pt>
                <c:pt idx="327">
                  <c:v>4.2225028933446591</c:v>
                </c:pt>
                <c:pt idx="328">
                  <c:v>4.3163691443014782</c:v>
                </c:pt>
                <c:pt idx="329">
                  <c:v>4.2249019196862037</c:v>
                </c:pt>
                <c:pt idx="330">
                  <c:v>4.2829447975162758</c:v>
                </c:pt>
                <c:pt idx="331">
                  <c:v>4.2850800623900334</c:v>
                </c:pt>
                <c:pt idx="332">
                  <c:v>4.0808940223033092</c:v>
                </c:pt>
                <c:pt idx="333">
                  <c:v>4.0912607387548743</c:v>
                </c:pt>
                <c:pt idx="334">
                  <c:v>25.748633030650879</c:v>
                </c:pt>
                <c:pt idx="335">
                  <c:v>10.139486418159498</c:v>
                </c:pt>
                <c:pt idx="336">
                  <c:v>11.942615698734022</c:v>
                </c:pt>
                <c:pt idx="337">
                  <c:v>5.9555156093584198</c:v>
                </c:pt>
                <c:pt idx="338">
                  <c:v>6.6911847880229089</c:v>
                </c:pt>
                <c:pt idx="339">
                  <c:v>8.885661227469587</c:v>
                </c:pt>
                <c:pt idx="340">
                  <c:v>8.3733037817458893</c:v>
                </c:pt>
                <c:pt idx="341">
                  <c:v>10.227212858457195</c:v>
                </c:pt>
                <c:pt idx="342">
                  <c:v>12.969682344870471</c:v>
                </c:pt>
                <c:pt idx="343">
                  <c:v>17.462366303918095</c:v>
                </c:pt>
                <c:pt idx="344">
                  <c:v>18.477052247619795</c:v>
                </c:pt>
                <c:pt idx="345">
                  <c:v>18.136113770316612</c:v>
                </c:pt>
                <c:pt idx="346">
                  <c:v>17.137133218225042</c:v>
                </c:pt>
                <c:pt idx="347">
                  <c:v>17.110815608862751</c:v>
                </c:pt>
                <c:pt idx="348">
                  <c:v>14.967167789994344</c:v>
                </c:pt>
                <c:pt idx="349">
                  <c:v>13.711693194037391</c:v>
                </c:pt>
                <c:pt idx="350">
                  <c:v>12.082962553440593</c:v>
                </c:pt>
                <c:pt idx="351">
                  <c:v>13.866519110647761</c:v>
                </c:pt>
                <c:pt idx="352">
                  <c:v>17.671586540226844</c:v>
                </c:pt>
                <c:pt idx="353">
                  <c:v>17.611862874905036</c:v>
                </c:pt>
                <c:pt idx="354">
                  <c:v>16.463315147381778</c:v>
                </c:pt>
                <c:pt idx="355">
                  <c:v>15.243764885271068</c:v>
                </c:pt>
                <c:pt idx="356">
                  <c:v>13.379068732862498</c:v>
                </c:pt>
                <c:pt idx="357">
                  <c:v>13.814422952036447</c:v>
                </c:pt>
                <c:pt idx="358">
                  <c:v>13.130895409294288</c:v>
                </c:pt>
                <c:pt idx="359">
                  <c:v>11.354658550954085</c:v>
                </c:pt>
                <c:pt idx="360">
                  <c:v>11.981094974004861</c:v>
                </c:pt>
                <c:pt idx="361">
                  <c:v>16.313245983004972</c:v>
                </c:pt>
                <c:pt idx="362">
                  <c:v>15.586561047669214</c:v>
                </c:pt>
                <c:pt idx="363">
                  <c:v>15.264186568535445</c:v>
                </c:pt>
                <c:pt idx="364">
                  <c:v>15.402805454919919</c:v>
                </c:pt>
                <c:pt idx="365">
                  <c:v>16.178182286932323</c:v>
                </c:pt>
                <c:pt idx="366">
                  <c:v>15.068905925997855</c:v>
                </c:pt>
                <c:pt idx="367">
                  <c:v>15.69303605922487</c:v>
                </c:pt>
                <c:pt idx="368">
                  <c:v>17.093231491352814</c:v>
                </c:pt>
                <c:pt idx="369">
                  <c:v>15.534482748298927</c:v>
                </c:pt>
                <c:pt idx="370">
                  <c:v>14.08236423796416</c:v>
                </c:pt>
                <c:pt idx="371">
                  <c:v>12.585812437288173</c:v>
                </c:pt>
                <c:pt idx="372">
                  <c:v>11.475430063133407</c:v>
                </c:pt>
                <c:pt idx="373">
                  <c:v>12.029985523825809</c:v>
                </c:pt>
                <c:pt idx="374">
                  <c:v>14.037767369924262</c:v>
                </c:pt>
                <c:pt idx="375">
                  <c:v>14.531375429446829</c:v>
                </c:pt>
                <c:pt idx="376">
                  <c:v>15.372452237435152</c:v>
                </c:pt>
                <c:pt idx="377">
                  <c:v>16.774148509691727</c:v>
                </c:pt>
                <c:pt idx="378">
                  <c:v>16.134736362743784</c:v>
                </c:pt>
                <c:pt idx="379">
                  <c:v>15.439508043178803</c:v>
                </c:pt>
                <c:pt idx="380">
                  <c:v>16.508667916790774</c:v>
                </c:pt>
                <c:pt idx="381">
                  <c:v>16.403731782029094</c:v>
                </c:pt>
                <c:pt idx="382">
                  <c:v>15.183265734319097</c:v>
                </c:pt>
                <c:pt idx="383">
                  <c:v>14.960276848938413</c:v>
                </c:pt>
                <c:pt idx="384">
                  <c:v>13.414240792102515</c:v>
                </c:pt>
                <c:pt idx="385">
                  <c:v>13.894330456056839</c:v>
                </c:pt>
                <c:pt idx="386">
                  <c:v>15.292070422913465</c:v>
                </c:pt>
                <c:pt idx="387">
                  <c:v>28.20203781541753</c:v>
                </c:pt>
                <c:pt idx="388">
                  <c:v>15.16998924147873</c:v>
                </c:pt>
                <c:pt idx="389">
                  <c:v>15.843925677697451</c:v>
                </c:pt>
                <c:pt idx="390">
                  <c:v>20.588985695835877</c:v>
                </c:pt>
                <c:pt idx="391">
                  <c:v>14.853647397946531</c:v>
                </c:pt>
                <c:pt idx="392">
                  <c:v>16.358500128538765</c:v>
                </c:pt>
                <c:pt idx="393">
                  <c:v>14.759559698741114</c:v>
                </c:pt>
                <c:pt idx="394">
                  <c:v>14.107334905577471</c:v>
                </c:pt>
                <c:pt idx="395">
                  <c:v>14.176477149007681</c:v>
                </c:pt>
                <c:pt idx="396">
                  <c:v>14.735292725656233</c:v>
                </c:pt>
                <c:pt idx="397">
                  <c:v>13.587473270655666</c:v>
                </c:pt>
                <c:pt idx="398">
                  <c:v>12.458183264451494</c:v>
                </c:pt>
                <c:pt idx="399">
                  <c:v>11.910304999493773</c:v>
                </c:pt>
                <c:pt idx="400">
                  <c:v>12.208532678826899</c:v>
                </c:pt>
                <c:pt idx="401">
                  <c:v>11.570682035233721</c:v>
                </c:pt>
                <c:pt idx="402">
                  <c:v>11.173041530947884</c:v>
                </c:pt>
                <c:pt idx="403">
                  <c:v>11.684092836686842</c:v>
                </c:pt>
                <c:pt idx="404">
                  <c:v>11.27251554452547</c:v>
                </c:pt>
                <c:pt idx="405">
                  <c:v>10.80277312257653</c:v>
                </c:pt>
                <c:pt idx="406">
                  <c:v>10.783746931026863</c:v>
                </c:pt>
                <c:pt idx="407">
                  <c:v>11.223302038962871</c:v>
                </c:pt>
                <c:pt idx="408">
                  <c:v>11.02847495609023</c:v>
                </c:pt>
                <c:pt idx="409">
                  <c:v>10.069680557807121</c:v>
                </c:pt>
                <c:pt idx="410">
                  <c:v>10.23319733621199</c:v>
                </c:pt>
                <c:pt idx="411">
                  <c:v>10.151127978056781</c:v>
                </c:pt>
                <c:pt idx="412">
                  <c:v>10.271332602231833</c:v>
                </c:pt>
                <c:pt idx="413">
                  <c:v>10.082781983680784</c:v>
                </c:pt>
                <c:pt idx="414">
                  <c:v>9.9495548842738568</c:v>
                </c:pt>
                <c:pt idx="415">
                  <c:v>9.608937518969471</c:v>
                </c:pt>
                <c:pt idx="416">
                  <c:v>10.813123283496839</c:v>
                </c:pt>
                <c:pt idx="417">
                  <c:v>10.20807922364922</c:v>
                </c:pt>
                <c:pt idx="418">
                  <c:v>10.413868507380833</c:v>
                </c:pt>
                <c:pt idx="419">
                  <c:v>11.005163585929008</c:v>
                </c:pt>
                <c:pt idx="420">
                  <c:v>10.977353655426281</c:v>
                </c:pt>
                <c:pt idx="421">
                  <c:v>11.110077398051603</c:v>
                </c:pt>
                <c:pt idx="422">
                  <c:v>10.568368915183173</c:v>
                </c:pt>
                <c:pt idx="423">
                  <c:v>9.940152229640276</c:v>
                </c:pt>
                <c:pt idx="424">
                  <c:v>10.119677979312614</c:v>
                </c:pt>
                <c:pt idx="425">
                  <c:v>10.797354796738661</c:v>
                </c:pt>
                <c:pt idx="426">
                  <c:v>9.8046298871577768</c:v>
                </c:pt>
                <c:pt idx="427">
                  <c:v>9.322062987978688</c:v>
                </c:pt>
                <c:pt idx="428">
                  <c:v>9.0512480689790227</c:v>
                </c:pt>
                <c:pt idx="429">
                  <c:v>9.3696277105121659</c:v>
                </c:pt>
                <c:pt idx="430">
                  <c:v>9.6419358708794221</c:v>
                </c:pt>
                <c:pt idx="431">
                  <c:v>8.4830752666855691</c:v>
                </c:pt>
                <c:pt idx="432">
                  <c:v>7.5687895130819474</c:v>
                </c:pt>
                <c:pt idx="433">
                  <c:v>7.4394279490761646</c:v>
                </c:pt>
                <c:pt idx="434">
                  <c:v>7.5104694844054301</c:v>
                </c:pt>
                <c:pt idx="435">
                  <c:v>7.5009178039560114</c:v>
                </c:pt>
                <c:pt idx="436">
                  <c:v>7.4729534701833069</c:v>
                </c:pt>
                <c:pt idx="437">
                  <c:v>7.3581337505606657</c:v>
                </c:pt>
                <c:pt idx="438">
                  <c:v>7.3514901901894483</c:v>
                </c:pt>
                <c:pt idx="439">
                  <c:v>7.1559997765592591</c:v>
                </c:pt>
                <c:pt idx="440">
                  <c:v>7.2069531391343791</c:v>
                </c:pt>
                <c:pt idx="441">
                  <c:v>7.2414974876780995</c:v>
                </c:pt>
                <c:pt idx="442">
                  <c:v>7.1690859268973117</c:v>
                </c:pt>
                <c:pt idx="443">
                  <c:v>7.184242630012684</c:v>
                </c:pt>
                <c:pt idx="444">
                  <c:v>7.2573078337203141</c:v>
                </c:pt>
                <c:pt idx="445">
                  <c:v>7.5629733115316311</c:v>
                </c:pt>
                <c:pt idx="446">
                  <c:v>7.7697059456386679</c:v>
                </c:pt>
                <c:pt idx="447">
                  <c:v>8.0534375254469257</c:v>
                </c:pt>
                <c:pt idx="448">
                  <c:v>12.608260950847393</c:v>
                </c:pt>
                <c:pt idx="449">
                  <c:v>20.03183529218197</c:v>
                </c:pt>
                <c:pt idx="450">
                  <c:v>18.964985239863015</c:v>
                </c:pt>
                <c:pt idx="451">
                  <c:v>17.673527812910816</c:v>
                </c:pt>
                <c:pt idx="452">
                  <c:v>26.623986214188243</c:v>
                </c:pt>
                <c:pt idx="453">
                  <c:v>46.414998527108096</c:v>
                </c:pt>
                <c:pt idx="454">
                  <c:v>56.253128994769298</c:v>
                </c:pt>
                <c:pt idx="455">
                  <c:v>51.30871493738163</c:v>
                </c:pt>
                <c:pt idx="456">
                  <c:v>37.739910893635454</c:v>
                </c:pt>
                <c:pt idx="457">
                  <c:v>39.076549957938973</c:v>
                </c:pt>
                <c:pt idx="458">
                  <c:v>35.092870384650247</c:v>
                </c:pt>
                <c:pt idx="459">
                  <c:v>26.453862508438419</c:v>
                </c:pt>
                <c:pt idx="460">
                  <c:v>16.318086201427231</c:v>
                </c:pt>
                <c:pt idx="461">
                  <c:v>8.9237867726964293</c:v>
                </c:pt>
                <c:pt idx="462">
                  <c:v>5.311123829156247</c:v>
                </c:pt>
                <c:pt idx="463">
                  <c:v>6.6216815086040368</c:v>
                </c:pt>
                <c:pt idx="464">
                  <c:v>5.6164370890582536</c:v>
                </c:pt>
                <c:pt idx="465">
                  <c:v>5.7608174435507289</c:v>
                </c:pt>
                <c:pt idx="466">
                  <c:v>5.9070234933503452</c:v>
                </c:pt>
                <c:pt idx="467">
                  <c:v>6.0270230896386083</c:v>
                </c:pt>
                <c:pt idx="468">
                  <c:v>6.3612623978297469</c:v>
                </c:pt>
                <c:pt idx="469">
                  <c:v>6.5026069222080505</c:v>
                </c:pt>
                <c:pt idx="470">
                  <c:v>6.7054869816808713</c:v>
                </c:pt>
                <c:pt idx="471">
                  <c:v>7.1516855281218206</c:v>
                </c:pt>
                <c:pt idx="472">
                  <c:v>7.9266838888245719</c:v>
                </c:pt>
                <c:pt idx="473">
                  <c:v>8.2940887680957598</c:v>
                </c:pt>
                <c:pt idx="474">
                  <c:v>8.9434937982475464</c:v>
                </c:pt>
                <c:pt idx="475">
                  <c:v>9.9543635978008425</c:v>
                </c:pt>
                <c:pt idx="476">
                  <c:v>10.868304499012741</c:v>
                </c:pt>
                <c:pt idx="477">
                  <c:v>10.112549861733584</c:v>
                </c:pt>
                <c:pt idx="478">
                  <c:v>9.1139852542394841</c:v>
                </c:pt>
                <c:pt idx="479">
                  <c:v>8.7749107891925426</c:v>
                </c:pt>
                <c:pt idx="480">
                  <c:v>8.4460726898075116</c:v>
                </c:pt>
                <c:pt idx="481">
                  <c:v>7.480077591232603</c:v>
                </c:pt>
                <c:pt idx="482">
                  <c:v>6.3816743304739676</c:v>
                </c:pt>
                <c:pt idx="483">
                  <c:v>5.8256508247121994</c:v>
                </c:pt>
                <c:pt idx="484">
                  <c:v>5.7952362438385148</c:v>
                </c:pt>
                <c:pt idx="485">
                  <c:v>5.8076768185442811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4-4D30-AD05-49212A511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'020C'!$R$14:$R$817</c:f>
              <c:numCache>
                <c:formatCode>0.0</c:formatCode>
                <c:ptCount val="804"/>
                <c:pt idx="0">
                  <c:v>3.1033929461841203</c:v>
                </c:pt>
                <c:pt idx="1">
                  <c:v>4.5898629622171958</c:v>
                </c:pt>
                <c:pt idx="2">
                  <c:v>3.2765636164581933</c:v>
                </c:pt>
                <c:pt idx="3">
                  <c:v>3.5597532011446913</c:v>
                </c:pt>
                <c:pt idx="4">
                  <c:v>3.2029484327620019</c:v>
                </c:pt>
                <c:pt idx="5">
                  <c:v>3.3747658130472633</c:v>
                </c:pt>
                <c:pt idx="6">
                  <c:v>3.5947898629547512</c:v>
                </c:pt>
                <c:pt idx="7">
                  <c:v>3.6160486331533419</c:v>
                </c:pt>
                <c:pt idx="8">
                  <c:v>3.6401495640859838</c:v>
                </c:pt>
                <c:pt idx="9">
                  <c:v>3.4758654357753738</c:v>
                </c:pt>
                <c:pt idx="10">
                  <c:v>3.4078013759291292</c:v>
                </c:pt>
                <c:pt idx="11">
                  <c:v>3.7379536075614568</c:v>
                </c:pt>
                <c:pt idx="12">
                  <c:v>3.6884608515648836</c:v>
                </c:pt>
                <c:pt idx="13">
                  <c:v>3.139303128743181</c:v>
                </c:pt>
                <c:pt idx="14">
                  <c:v>5.6731949212725095</c:v>
                </c:pt>
                <c:pt idx="15">
                  <c:v>4.1852009209861931</c:v>
                </c:pt>
                <c:pt idx="16">
                  <c:v>7.1556334296387929</c:v>
                </c:pt>
                <c:pt idx="17">
                  <c:v>5.1949142332871423</c:v>
                </c:pt>
                <c:pt idx="18">
                  <c:v>6.2127891487234015</c:v>
                </c:pt>
                <c:pt idx="19">
                  <c:v>4.3844955223327808</c:v>
                </c:pt>
                <c:pt idx="20">
                  <c:v>8.8509914857424015</c:v>
                </c:pt>
                <c:pt idx="21">
                  <c:v>1.6810003103173412</c:v>
                </c:pt>
                <c:pt idx="22">
                  <c:v>3.1870713353806037</c:v>
                </c:pt>
                <c:pt idx="23">
                  <c:v>3.2190609094863842</c:v>
                </c:pt>
                <c:pt idx="24">
                  <c:v>4.3816958063865474</c:v>
                </c:pt>
                <c:pt idx="25">
                  <c:v>6.0446327230069992</c:v>
                </c:pt>
                <c:pt idx="26">
                  <c:v>6.7835266624698489</c:v>
                </c:pt>
                <c:pt idx="27">
                  <c:v>7.5964534106752621</c:v>
                </c:pt>
                <c:pt idx="28">
                  <c:v>6.6616745682797562</c:v>
                </c:pt>
                <c:pt idx="29">
                  <c:v>5.7917189874666164</c:v>
                </c:pt>
                <c:pt idx="30">
                  <c:v>5.4160044930474385</c:v>
                </c:pt>
                <c:pt idx="31">
                  <c:v>5.2583168886973457</c:v>
                </c:pt>
                <c:pt idx="32">
                  <c:v>4.4102982043836203</c:v>
                </c:pt>
                <c:pt idx="33">
                  <c:v>3.8492835396009744</c:v>
                </c:pt>
                <c:pt idx="34">
                  <c:v>3.1241782069898432</c:v>
                </c:pt>
                <c:pt idx="35">
                  <c:v>13.976968963169845</c:v>
                </c:pt>
                <c:pt idx="36">
                  <c:v>1.2177806699316351</c:v>
                </c:pt>
                <c:pt idx="37">
                  <c:v>8.1457622140168873</c:v>
                </c:pt>
                <c:pt idx="38">
                  <c:v>5.1208005783425534</c:v>
                </c:pt>
                <c:pt idx="39">
                  <c:v>6.4448937580161614</c:v>
                </c:pt>
                <c:pt idx="40">
                  <c:v>7.0621967908151744</c:v>
                </c:pt>
                <c:pt idx="41">
                  <c:v>6.3522749535120662</c:v>
                </c:pt>
                <c:pt idx="42">
                  <c:v>5.542975598725671</c:v>
                </c:pt>
                <c:pt idx="43">
                  <c:v>5.3238588358912189</c:v>
                </c:pt>
                <c:pt idx="44">
                  <c:v>6.1281531800774465</c:v>
                </c:pt>
                <c:pt idx="45">
                  <c:v>5.0303874924130332</c:v>
                </c:pt>
                <c:pt idx="46">
                  <c:v>5.3878851280136235</c:v>
                </c:pt>
                <c:pt idx="47">
                  <c:v>4.7091644933193502</c:v>
                </c:pt>
                <c:pt idx="48">
                  <c:v>4.3755162599529189</c:v>
                </c:pt>
                <c:pt idx="49">
                  <c:v>4.0299763393006494</c:v>
                </c:pt>
                <c:pt idx="50">
                  <c:v>3.1448278151566598</c:v>
                </c:pt>
                <c:pt idx="51">
                  <c:v>3.3617196277157784</c:v>
                </c:pt>
                <c:pt idx="52">
                  <c:v>2.9814489204548309</c:v>
                </c:pt>
                <c:pt idx="53">
                  <c:v>3.2101924950880085</c:v>
                </c:pt>
                <c:pt idx="54">
                  <c:v>3.3561813026274181</c:v>
                </c:pt>
                <c:pt idx="55">
                  <c:v>3.507968675014697</c:v>
                </c:pt>
                <c:pt idx="56">
                  <c:v>3.573305538789683</c:v>
                </c:pt>
                <c:pt idx="57">
                  <c:v>3.7620683714430441</c:v>
                </c:pt>
                <c:pt idx="58">
                  <c:v>3.7113262894880967</c:v>
                </c:pt>
                <c:pt idx="59">
                  <c:v>3.5757593208515286</c:v>
                </c:pt>
                <c:pt idx="60">
                  <c:v>3.4925952775175815</c:v>
                </c:pt>
                <c:pt idx="61">
                  <c:v>3.5127932155363619</c:v>
                </c:pt>
                <c:pt idx="62">
                  <c:v>3.790080613008779</c:v>
                </c:pt>
                <c:pt idx="63">
                  <c:v>3.820402658181111</c:v>
                </c:pt>
                <c:pt idx="64">
                  <c:v>3.8444686885303643</c:v>
                </c:pt>
                <c:pt idx="65">
                  <c:v>3.8258885324447904</c:v>
                </c:pt>
                <c:pt idx="66">
                  <c:v>3.8134248211933635</c:v>
                </c:pt>
                <c:pt idx="67">
                  <c:v>3.8641595708232659</c:v>
                </c:pt>
                <c:pt idx="68">
                  <c:v>3.751063531425002</c:v>
                </c:pt>
                <c:pt idx="69">
                  <c:v>3.6902359732547816</c:v>
                </c:pt>
                <c:pt idx="70">
                  <c:v>3.7463405567867736</c:v>
                </c:pt>
                <c:pt idx="71">
                  <c:v>3.7226137057104514</c:v>
                </c:pt>
                <c:pt idx="72">
                  <c:v>3.8236906185431714</c:v>
                </c:pt>
                <c:pt idx="73">
                  <c:v>3.7799563968853414</c:v>
                </c:pt>
                <c:pt idx="74">
                  <c:v>3.7221432347573113</c:v>
                </c:pt>
                <c:pt idx="75">
                  <c:v>3.6757639888892073</c:v>
                </c:pt>
                <c:pt idx="76">
                  <c:v>3.6679842752150584</c:v>
                </c:pt>
                <c:pt idx="77">
                  <c:v>3.5774153695123538</c:v>
                </c:pt>
                <c:pt idx="78">
                  <c:v>3.7092414455913505</c:v>
                </c:pt>
                <c:pt idx="79">
                  <c:v>3.5775486007254664</c:v>
                </c:pt>
                <c:pt idx="80">
                  <c:v>3.4561583500004724</c:v>
                </c:pt>
                <c:pt idx="81">
                  <c:v>3.6380619046544931</c:v>
                </c:pt>
                <c:pt idx="82">
                  <c:v>3.6157285018293002</c:v>
                </c:pt>
                <c:pt idx="83">
                  <c:v>3.5890670604166672</c:v>
                </c:pt>
                <c:pt idx="84">
                  <c:v>3.8190504219011858</c:v>
                </c:pt>
                <c:pt idx="85">
                  <c:v>3.8577094267031917</c:v>
                </c:pt>
                <c:pt idx="86">
                  <c:v>3.92779161643917</c:v>
                </c:pt>
                <c:pt idx="87">
                  <c:v>3.7559760456049514</c:v>
                </c:pt>
                <c:pt idx="88">
                  <c:v>3.6208029243703499</c:v>
                </c:pt>
                <c:pt idx="89">
                  <c:v>3.7238305347122913</c:v>
                </c:pt>
                <c:pt idx="90">
                  <c:v>3.7638591315128873</c:v>
                </c:pt>
                <c:pt idx="91">
                  <c:v>3.9316154484857591</c:v>
                </c:pt>
                <c:pt idx="92">
                  <c:v>3.9066369597297639</c:v>
                </c:pt>
                <c:pt idx="93">
                  <c:v>4.1201833199408444</c:v>
                </c:pt>
                <c:pt idx="94">
                  <c:v>4.0447066188264138</c:v>
                </c:pt>
                <c:pt idx="95">
                  <c:v>3.89702537727957</c:v>
                </c:pt>
                <c:pt idx="96">
                  <c:v>4.1091954974241913</c:v>
                </c:pt>
                <c:pt idx="97">
                  <c:v>4.0631954429031403</c:v>
                </c:pt>
                <c:pt idx="98">
                  <c:v>4.1155141736017535</c:v>
                </c:pt>
                <c:pt idx="99">
                  <c:v>4.224116826831195</c:v>
                </c:pt>
                <c:pt idx="100">
                  <c:v>4.3510682073709486</c:v>
                </c:pt>
                <c:pt idx="101">
                  <c:v>4.3793754385623274</c:v>
                </c:pt>
                <c:pt idx="102">
                  <c:v>4.068593442633472</c:v>
                </c:pt>
                <c:pt idx="103">
                  <c:v>3.6794544328609486</c:v>
                </c:pt>
                <c:pt idx="104">
                  <c:v>2.6425173689301777</c:v>
                </c:pt>
                <c:pt idx="105">
                  <c:v>1.8985822387322382</c:v>
                </c:pt>
                <c:pt idx="106">
                  <c:v>1.6567760971039645</c:v>
                </c:pt>
                <c:pt idx="107">
                  <c:v>1.7231478970431324</c:v>
                </c:pt>
                <c:pt idx="108">
                  <c:v>1.5277860539488741</c:v>
                </c:pt>
                <c:pt idx="109">
                  <c:v>1.5545719396713171</c:v>
                </c:pt>
                <c:pt idx="110">
                  <c:v>1.7119110456743569</c:v>
                </c:pt>
                <c:pt idx="111">
                  <c:v>1.9461454503572089</c:v>
                </c:pt>
                <c:pt idx="112">
                  <c:v>1.8594831562234779</c:v>
                </c:pt>
                <c:pt idx="113">
                  <c:v>1.6535885060059687</c:v>
                </c:pt>
                <c:pt idx="114">
                  <c:v>1.5574487513260131</c:v>
                </c:pt>
                <c:pt idx="115">
                  <c:v>1.7067519462592335</c:v>
                </c:pt>
                <c:pt idx="116">
                  <c:v>1.2611826936156416</c:v>
                </c:pt>
                <c:pt idx="117">
                  <c:v>1.4988153156631125</c:v>
                </c:pt>
                <c:pt idx="118">
                  <c:v>1.2940544197704582</c:v>
                </c:pt>
                <c:pt idx="119">
                  <c:v>1.3040126326355781</c:v>
                </c:pt>
                <c:pt idx="120">
                  <c:v>1.3171391662322294</c:v>
                </c:pt>
                <c:pt idx="121">
                  <c:v>1.0021432619400044</c:v>
                </c:pt>
                <c:pt idx="122">
                  <c:v>1.1275383979920042</c:v>
                </c:pt>
                <c:pt idx="123">
                  <c:v>1.205249843453905</c:v>
                </c:pt>
                <c:pt idx="124">
                  <c:v>1.3865746768273088</c:v>
                </c:pt>
                <c:pt idx="125">
                  <c:v>1.4270647813994481</c:v>
                </c:pt>
                <c:pt idx="126">
                  <c:v>1.5658541411826408</c:v>
                </c:pt>
                <c:pt idx="127">
                  <c:v>1.5429665591970172</c:v>
                </c:pt>
                <c:pt idx="128">
                  <c:v>1.494385090001197</c:v>
                </c:pt>
                <c:pt idx="129">
                  <c:v>1.4111305919925765</c:v>
                </c:pt>
                <c:pt idx="130">
                  <c:v>1.3651604859315203</c:v>
                </c:pt>
                <c:pt idx="131">
                  <c:v>1.3961051444482164</c:v>
                </c:pt>
                <c:pt idx="132">
                  <c:v>1.4966563976676472</c:v>
                </c:pt>
                <c:pt idx="133">
                  <c:v>1.5585146579636839</c:v>
                </c:pt>
                <c:pt idx="134">
                  <c:v>1.5232057105134988</c:v>
                </c:pt>
                <c:pt idx="135">
                  <c:v>1.4615198723691607</c:v>
                </c:pt>
                <c:pt idx="136">
                  <c:v>1.2510976398132512</c:v>
                </c:pt>
                <c:pt idx="137">
                  <c:v>1.2636650743764537</c:v>
                </c:pt>
                <c:pt idx="138">
                  <c:v>1.371220983941094</c:v>
                </c:pt>
                <c:pt idx="139">
                  <c:v>1.3563704384905799</c:v>
                </c:pt>
                <c:pt idx="140">
                  <c:v>1.4497723040210175</c:v>
                </c:pt>
                <c:pt idx="141">
                  <c:v>1.4863395238183212</c:v>
                </c:pt>
                <c:pt idx="142">
                  <c:v>1.555624931046955</c:v>
                </c:pt>
                <c:pt idx="143">
                  <c:v>1.5159844310938089</c:v>
                </c:pt>
                <c:pt idx="144">
                  <c:v>1.5476428535060467</c:v>
                </c:pt>
                <c:pt idx="145">
                  <c:v>1.2500001495459867</c:v>
                </c:pt>
                <c:pt idx="146">
                  <c:v>1.4366973666757463</c:v>
                </c:pt>
                <c:pt idx="147">
                  <c:v>1.2657857846431624</c:v>
                </c:pt>
                <c:pt idx="148">
                  <c:v>1.0044906970463439</c:v>
                </c:pt>
                <c:pt idx="149">
                  <c:v>1.5216905073327711</c:v>
                </c:pt>
                <c:pt idx="150">
                  <c:v>1.3421703312178261</c:v>
                </c:pt>
                <c:pt idx="151">
                  <c:v>1.3819130271697853</c:v>
                </c:pt>
                <c:pt idx="152">
                  <c:v>1.3646441531888025</c:v>
                </c:pt>
                <c:pt idx="153">
                  <c:v>1.4390148584029268</c:v>
                </c:pt>
                <c:pt idx="154">
                  <c:v>1.4226602611649799</c:v>
                </c:pt>
                <c:pt idx="155">
                  <c:v>1.6547196770966992</c:v>
                </c:pt>
                <c:pt idx="156">
                  <c:v>1.8555446031439957</c:v>
                </c:pt>
                <c:pt idx="157">
                  <c:v>1.972642976307003</c:v>
                </c:pt>
                <c:pt idx="158">
                  <c:v>1.8124851303236096</c:v>
                </c:pt>
                <c:pt idx="159">
                  <c:v>1.7336838485662496</c:v>
                </c:pt>
                <c:pt idx="160">
                  <c:v>1.7326089661199171</c:v>
                </c:pt>
                <c:pt idx="161">
                  <c:v>1.770311172208568</c:v>
                </c:pt>
                <c:pt idx="162">
                  <c:v>1.4951699112304779</c:v>
                </c:pt>
                <c:pt idx="163">
                  <c:v>1.4868521811233533</c:v>
                </c:pt>
                <c:pt idx="164">
                  <c:v>1.4264487485325656</c:v>
                </c:pt>
                <c:pt idx="165">
                  <c:v>1.5259133437229846</c:v>
                </c:pt>
                <c:pt idx="166">
                  <c:v>1.5218680035239205</c:v>
                </c:pt>
                <c:pt idx="167">
                  <c:v>1.5349289508652337</c:v>
                </c:pt>
                <c:pt idx="168">
                  <c:v>1.4264847378682046</c:v>
                </c:pt>
                <c:pt idx="169">
                  <c:v>1.3376836456539123</c:v>
                </c:pt>
                <c:pt idx="170">
                  <c:v>1.4753235557750348</c:v>
                </c:pt>
                <c:pt idx="171">
                  <c:v>1.5918823074102879</c:v>
                </c:pt>
                <c:pt idx="172">
                  <c:v>1.5218002888526228</c:v>
                </c:pt>
                <c:pt idx="173">
                  <c:v>1.5750341368987169</c:v>
                </c:pt>
                <c:pt idx="174">
                  <c:v>1.5743639855013134</c:v>
                </c:pt>
                <c:pt idx="175">
                  <c:v>1.6116880701665732</c:v>
                </c:pt>
                <c:pt idx="176">
                  <c:v>1.6328677515840218</c:v>
                </c:pt>
                <c:pt idx="177">
                  <c:v>1.7642259206245106</c:v>
                </c:pt>
                <c:pt idx="178">
                  <c:v>1.7327120261699278</c:v>
                </c:pt>
                <c:pt idx="179">
                  <c:v>1.7449411294181025</c:v>
                </c:pt>
                <c:pt idx="180">
                  <c:v>1.6379510044012242</c:v>
                </c:pt>
                <c:pt idx="181">
                  <c:v>1.6760979726242828</c:v>
                </c:pt>
                <c:pt idx="182">
                  <c:v>1.7691437369352432</c:v>
                </c:pt>
                <c:pt idx="183">
                  <c:v>1.8807609100576588</c:v>
                </c:pt>
                <c:pt idx="184">
                  <c:v>1.8611956533958283</c:v>
                </c:pt>
                <c:pt idx="185">
                  <c:v>1.8864608015010813</c:v>
                </c:pt>
                <c:pt idx="186">
                  <c:v>1.9932371313289041</c:v>
                </c:pt>
                <c:pt idx="187">
                  <c:v>2.1016865210483808</c:v>
                </c:pt>
                <c:pt idx="188">
                  <c:v>2.2838524026833258</c:v>
                </c:pt>
                <c:pt idx="189">
                  <c:v>1.9397374982111346</c:v>
                </c:pt>
                <c:pt idx="190">
                  <c:v>1.9354945136559574</c:v>
                </c:pt>
                <c:pt idx="191">
                  <c:v>1.8676311902682527</c:v>
                </c:pt>
                <c:pt idx="192">
                  <c:v>1.8780691380398247</c:v>
                </c:pt>
                <c:pt idx="193">
                  <c:v>1.9610496166234079</c:v>
                </c:pt>
                <c:pt idx="194">
                  <c:v>1.8728910692428207</c:v>
                </c:pt>
                <c:pt idx="195">
                  <c:v>1.6570190886400393</c:v>
                </c:pt>
                <c:pt idx="196">
                  <c:v>1.7006726844080278</c:v>
                </c:pt>
                <c:pt idx="197">
                  <c:v>1.632506837022514</c:v>
                </c:pt>
                <c:pt idx="198">
                  <c:v>1.6011621114957484</c:v>
                </c:pt>
                <c:pt idx="199">
                  <c:v>1.6446503621668693</c:v>
                </c:pt>
                <c:pt idx="200">
                  <c:v>1.6560544533107686</c:v>
                </c:pt>
                <c:pt idx="201">
                  <c:v>1.7208143539965297</c:v>
                </c:pt>
                <c:pt idx="202">
                  <c:v>1.6458994208789237</c:v>
                </c:pt>
                <c:pt idx="203">
                  <c:v>1.7014108742784222</c:v>
                </c:pt>
                <c:pt idx="204">
                  <c:v>1.8025875013041242</c:v>
                </c:pt>
                <c:pt idx="205">
                  <c:v>1.8908845405480146</c:v>
                </c:pt>
                <c:pt idx="206">
                  <c:v>1.9022238086647312</c:v>
                </c:pt>
                <c:pt idx="207">
                  <c:v>1.7804220201164334</c:v>
                </c:pt>
                <c:pt idx="208">
                  <c:v>1.7937217874598386</c:v>
                </c:pt>
                <c:pt idx="209">
                  <c:v>1.7871443520819552</c:v>
                </c:pt>
                <c:pt idx="210">
                  <c:v>1.852172706759287</c:v>
                </c:pt>
                <c:pt idx="211">
                  <c:v>1.9878714314420529</c:v>
                </c:pt>
                <c:pt idx="212">
                  <c:v>1.9959166318365209</c:v>
                </c:pt>
                <c:pt idx="213">
                  <c:v>2.1049309420246458</c:v>
                </c:pt>
                <c:pt idx="214">
                  <c:v>2.1413637709448299</c:v>
                </c:pt>
                <c:pt idx="215">
                  <c:v>2.1260075305176471</c:v>
                </c:pt>
                <c:pt idx="216">
                  <c:v>2.091013630351013</c:v>
                </c:pt>
                <c:pt idx="217">
                  <c:v>2.0506263685770221</c:v>
                </c:pt>
                <c:pt idx="218">
                  <c:v>1.9913323909664382</c:v>
                </c:pt>
                <c:pt idx="219">
                  <c:v>1.9829341455989</c:v>
                </c:pt>
                <c:pt idx="220">
                  <c:v>1.9144288174397803</c:v>
                </c:pt>
                <c:pt idx="221">
                  <c:v>1.8790415889749574</c:v>
                </c:pt>
                <c:pt idx="222">
                  <c:v>1.8582605082925863</c:v>
                </c:pt>
                <c:pt idx="223">
                  <c:v>1.88321301570974</c:v>
                </c:pt>
                <c:pt idx="224">
                  <c:v>1.9477743335995872</c:v>
                </c:pt>
                <c:pt idx="225">
                  <c:v>2.0653627182399199</c:v>
                </c:pt>
                <c:pt idx="226">
                  <c:v>2.1470748483726108</c:v>
                </c:pt>
                <c:pt idx="227">
                  <c:v>2.181061952980611</c:v>
                </c:pt>
                <c:pt idx="228">
                  <c:v>2.0890599444469671</c:v>
                </c:pt>
                <c:pt idx="229">
                  <c:v>1.9562024654551882</c:v>
                </c:pt>
                <c:pt idx="230">
                  <c:v>1.9863968577964193</c:v>
                </c:pt>
                <c:pt idx="231">
                  <c:v>2.0677702433864074</c:v>
                </c:pt>
                <c:pt idx="232">
                  <c:v>2.0974955937902822</c:v>
                </c:pt>
                <c:pt idx="233">
                  <c:v>2.0741011593771677</c:v>
                </c:pt>
                <c:pt idx="234">
                  <c:v>2.0462161050783174</c:v>
                </c:pt>
                <c:pt idx="235">
                  <c:v>1.93415537789057</c:v>
                </c:pt>
                <c:pt idx="236">
                  <c:v>1.9048227451440976</c:v>
                </c:pt>
                <c:pt idx="237">
                  <c:v>1.8162573583261299</c:v>
                </c:pt>
                <c:pt idx="238">
                  <c:v>1.8224187991845764</c:v>
                </c:pt>
                <c:pt idx="239">
                  <c:v>1.88362383516814</c:v>
                </c:pt>
                <c:pt idx="240">
                  <c:v>1.9147380801661558</c:v>
                </c:pt>
                <c:pt idx="241">
                  <c:v>1.8663960530776031</c:v>
                </c:pt>
                <c:pt idx="242">
                  <c:v>1.8120580283454597</c:v>
                </c:pt>
                <c:pt idx="243">
                  <c:v>1.8759670234715278</c:v>
                </c:pt>
                <c:pt idx="244">
                  <c:v>1.8611380437057159</c:v>
                </c:pt>
                <c:pt idx="245">
                  <c:v>1.8888604586773412</c:v>
                </c:pt>
                <c:pt idx="246">
                  <c:v>1.9234138742154638</c:v>
                </c:pt>
                <c:pt idx="247">
                  <c:v>1.9431763270467048</c:v>
                </c:pt>
                <c:pt idx="248">
                  <c:v>1.918694109700126</c:v>
                </c:pt>
                <c:pt idx="249">
                  <c:v>1.9193626670406214</c:v>
                </c:pt>
                <c:pt idx="250">
                  <c:v>1.9135379916376389</c:v>
                </c:pt>
                <c:pt idx="251">
                  <c:v>1.9495614335405549</c:v>
                </c:pt>
                <c:pt idx="252">
                  <c:v>2.0227538108186285</c:v>
                </c:pt>
                <c:pt idx="253">
                  <c:v>2.0545948468466748</c:v>
                </c:pt>
                <c:pt idx="254">
                  <c:v>1.9971289409113444</c:v>
                </c:pt>
                <c:pt idx="255">
                  <c:v>1.9618649302001867</c:v>
                </c:pt>
                <c:pt idx="256">
                  <c:v>1.9986811170599397</c:v>
                </c:pt>
                <c:pt idx="257">
                  <c:v>1.9689019462929613</c:v>
                </c:pt>
                <c:pt idx="258">
                  <c:v>1.9772874334758037</c:v>
                </c:pt>
                <c:pt idx="259">
                  <c:v>1.9608937826347479</c:v>
                </c:pt>
                <c:pt idx="260">
                  <c:v>1.9927810184246477</c:v>
                </c:pt>
                <c:pt idx="261">
                  <c:v>1.9690657360398762</c:v>
                </c:pt>
                <c:pt idx="262">
                  <c:v>1.9630437148702864</c:v>
                </c:pt>
                <c:pt idx="263">
                  <c:v>1.9106456028346481</c:v>
                </c:pt>
                <c:pt idx="264">
                  <c:v>1.8833199762399107</c:v>
                </c:pt>
                <c:pt idx="265">
                  <c:v>1.8545739620926691</c:v>
                </c:pt>
                <c:pt idx="266">
                  <c:v>1.8587571521653448</c:v>
                </c:pt>
                <c:pt idx="267">
                  <c:v>1.8260722844097126</c:v>
                </c:pt>
                <c:pt idx="268">
                  <c:v>1.8481277652037604</c:v>
                </c:pt>
                <c:pt idx="269">
                  <c:v>1.8371853791141632</c:v>
                </c:pt>
                <c:pt idx="270">
                  <c:v>1.8182709575697047</c:v>
                </c:pt>
                <c:pt idx="271">
                  <c:v>1.8201113362305767</c:v>
                </c:pt>
                <c:pt idx="272">
                  <c:v>1.7754692477242757</c:v>
                </c:pt>
                <c:pt idx="273">
                  <c:v>1.7586293397843684</c:v>
                </c:pt>
                <c:pt idx="274">
                  <c:v>1.7608367846576389</c:v>
                </c:pt>
                <c:pt idx="275">
                  <c:v>1.7436388381238965</c:v>
                </c:pt>
                <c:pt idx="276">
                  <c:v>1.6657214041045347</c:v>
                </c:pt>
                <c:pt idx="277">
                  <c:v>1.6436389228289752</c:v>
                </c:pt>
                <c:pt idx="278">
                  <c:v>1.6629932927073998</c:v>
                </c:pt>
                <c:pt idx="279">
                  <c:v>1.6924796962913375</c:v>
                </c:pt>
                <c:pt idx="280">
                  <c:v>1.6548116955008711</c:v>
                </c:pt>
                <c:pt idx="281">
                  <c:v>1.6479312774827874</c:v>
                </c:pt>
                <c:pt idx="282">
                  <c:v>1.6266365492779045</c:v>
                </c:pt>
                <c:pt idx="283">
                  <c:v>1.6042145526439104</c:v>
                </c:pt>
                <c:pt idx="284">
                  <c:v>1.6055611236069605</c:v>
                </c:pt>
                <c:pt idx="285">
                  <c:v>1.6356204998543997</c:v>
                </c:pt>
                <c:pt idx="286">
                  <c:v>1.672493028228667</c:v>
                </c:pt>
                <c:pt idx="287">
                  <c:v>1.6262179073996148</c:v>
                </c:pt>
                <c:pt idx="288">
                  <c:v>1.582169361655994</c:v>
                </c:pt>
                <c:pt idx="289">
                  <c:v>1.5087797461984884</c:v>
                </c:pt>
                <c:pt idx="290">
                  <c:v>1.4731902382016937</c:v>
                </c:pt>
                <c:pt idx="291">
                  <c:v>1.4872094758448791</c:v>
                </c:pt>
                <c:pt idx="292">
                  <c:v>1.516643709250967</c:v>
                </c:pt>
                <c:pt idx="293">
                  <c:v>1.5309909286272241</c:v>
                </c:pt>
                <c:pt idx="294">
                  <c:v>1.5993043751968219</c:v>
                </c:pt>
                <c:pt idx="295">
                  <c:v>1.5731077884034279</c:v>
                </c:pt>
                <c:pt idx="296">
                  <c:v>1.5757192240379143</c:v>
                </c:pt>
                <c:pt idx="297">
                  <c:v>1.5415485666715441</c:v>
                </c:pt>
                <c:pt idx="298">
                  <c:v>1.629567246785625</c:v>
                </c:pt>
                <c:pt idx="299">
                  <c:v>1.4171098148044661</c:v>
                </c:pt>
                <c:pt idx="300">
                  <c:v>1.2800020221097936</c:v>
                </c:pt>
                <c:pt idx="301">
                  <c:v>1.31727266335648</c:v>
                </c:pt>
                <c:pt idx="302">
                  <c:v>1.3297266384209532</c:v>
                </c:pt>
                <c:pt idx="303">
                  <c:v>1.4206698425047368</c:v>
                </c:pt>
                <c:pt idx="304">
                  <c:v>1.4730407076723453</c:v>
                </c:pt>
                <c:pt idx="305">
                  <c:v>1.5144274264679065</c:v>
                </c:pt>
                <c:pt idx="306">
                  <c:v>1.5472146673136926</c:v>
                </c:pt>
                <c:pt idx="307">
                  <c:v>1.5573629717936086</c:v>
                </c:pt>
                <c:pt idx="308">
                  <c:v>1.5478936416715294</c:v>
                </c:pt>
                <c:pt idx="309">
                  <c:v>1.5835997410092191</c:v>
                </c:pt>
                <c:pt idx="310">
                  <c:v>1.598736930673561</c:v>
                </c:pt>
                <c:pt idx="311">
                  <c:v>1.5998181936341387</c:v>
                </c:pt>
                <c:pt idx="312">
                  <c:v>1.5921894120403628</c:v>
                </c:pt>
                <c:pt idx="313">
                  <c:v>1.6089573923324454</c:v>
                </c:pt>
                <c:pt idx="314">
                  <c:v>1.609858700104172</c:v>
                </c:pt>
                <c:pt idx="315">
                  <c:v>1.6126554492681164</c:v>
                </c:pt>
                <c:pt idx="316">
                  <c:v>1.6129242561873782</c:v>
                </c:pt>
                <c:pt idx="317">
                  <c:v>1.5963030703488454</c:v>
                </c:pt>
                <c:pt idx="318">
                  <c:v>1.5836237840749234</c:v>
                </c:pt>
                <c:pt idx="319">
                  <c:v>1.5965462521794986</c:v>
                </c:pt>
                <c:pt idx="320">
                  <c:v>1.5981318865990704</c:v>
                </c:pt>
                <c:pt idx="321">
                  <c:v>1.5983956052479364</c:v>
                </c:pt>
                <c:pt idx="322">
                  <c:v>1.6302995463327152</c:v>
                </c:pt>
                <c:pt idx="323">
                  <c:v>1.6032460051827777</c:v>
                </c:pt>
                <c:pt idx="324">
                  <c:v>1.609529697219267</c:v>
                </c:pt>
                <c:pt idx="325">
                  <c:v>1.6121010506426572</c:v>
                </c:pt>
                <c:pt idx="326">
                  <c:v>1.6013433692231021</c:v>
                </c:pt>
                <c:pt idx="327">
                  <c:v>1.6172811879656701</c:v>
                </c:pt>
                <c:pt idx="328">
                  <c:v>1.5898778820622046</c:v>
                </c:pt>
                <c:pt idx="329">
                  <c:v>1.6212544527710524</c:v>
                </c:pt>
                <c:pt idx="330">
                  <c:v>1.5883935828816051</c:v>
                </c:pt>
                <c:pt idx="331">
                  <c:v>1.5747696912519662</c:v>
                </c:pt>
                <c:pt idx="332">
                  <c:v>1.1229871881459321</c:v>
                </c:pt>
                <c:pt idx="333">
                  <c:v>2.6415294062534618</c:v>
                </c:pt>
                <c:pt idx="334">
                  <c:v>0.80945970894347219</c:v>
                </c:pt>
                <c:pt idx="335">
                  <c:v>1.4473950173619097</c:v>
                </c:pt>
                <c:pt idx="336">
                  <c:v>1.2283146069693007</c:v>
                </c:pt>
                <c:pt idx="337">
                  <c:v>2.5485950233970258</c:v>
                </c:pt>
                <c:pt idx="338">
                  <c:v>2.4098522386358883</c:v>
                </c:pt>
                <c:pt idx="339">
                  <c:v>2.1233249405759169</c:v>
                </c:pt>
                <c:pt idx="340">
                  <c:v>2.727781328709435</c:v>
                </c:pt>
                <c:pt idx="341">
                  <c:v>2.7164863063864777</c:v>
                </c:pt>
                <c:pt idx="342">
                  <c:v>2.6111335196549827</c:v>
                </c:pt>
                <c:pt idx="343">
                  <c:v>2.5582985069997277</c:v>
                </c:pt>
                <c:pt idx="344">
                  <c:v>2.6708059431781805</c:v>
                </c:pt>
                <c:pt idx="345">
                  <c:v>2.5038803396974578</c:v>
                </c:pt>
                <c:pt idx="346">
                  <c:v>2.7087548567762973</c:v>
                </c:pt>
                <c:pt idx="347">
                  <c:v>2.4995559629141275</c:v>
                </c:pt>
                <c:pt idx="348">
                  <c:v>2.8714574550168175</c:v>
                </c:pt>
                <c:pt idx="349">
                  <c:v>2.7043606422014013</c:v>
                </c:pt>
                <c:pt idx="350">
                  <c:v>2.415878889108142</c:v>
                </c:pt>
                <c:pt idx="351">
                  <c:v>2.5604816627239297</c:v>
                </c:pt>
                <c:pt idx="352">
                  <c:v>2.7177441989097573</c:v>
                </c:pt>
                <c:pt idx="353">
                  <c:v>3.171799020706306</c:v>
                </c:pt>
                <c:pt idx="354">
                  <c:v>3.1706930889500233</c:v>
                </c:pt>
                <c:pt idx="355">
                  <c:v>3.0319230754946016</c:v>
                </c:pt>
                <c:pt idx="356">
                  <c:v>3.2801910498251359</c:v>
                </c:pt>
                <c:pt idx="357">
                  <c:v>3.3410990368863502</c:v>
                </c:pt>
                <c:pt idx="358">
                  <c:v>4.0532485992218499</c:v>
                </c:pt>
                <c:pt idx="359">
                  <c:v>4.3255948914980973</c:v>
                </c:pt>
                <c:pt idx="360">
                  <c:v>3.9954899687559138</c:v>
                </c:pt>
                <c:pt idx="361">
                  <c:v>3.0574674508386916</c:v>
                </c:pt>
                <c:pt idx="362">
                  <c:v>3.6604138348548547</c:v>
                </c:pt>
                <c:pt idx="363">
                  <c:v>3.7543397225146284</c:v>
                </c:pt>
                <c:pt idx="364">
                  <c:v>3.493300396032653</c:v>
                </c:pt>
                <c:pt idx="365">
                  <c:v>3.1453642054750715</c:v>
                </c:pt>
                <c:pt idx="366">
                  <c:v>3.2116877815397036</c:v>
                </c:pt>
                <c:pt idx="367">
                  <c:v>3.231006400608003</c:v>
                </c:pt>
                <c:pt idx="368">
                  <c:v>3.4485605734797775</c:v>
                </c:pt>
                <c:pt idx="369">
                  <c:v>4.0493850721713143</c:v>
                </c:pt>
                <c:pt idx="370">
                  <c:v>3.7106583757736171</c:v>
                </c:pt>
                <c:pt idx="371">
                  <c:v>3.7982229910226568</c:v>
                </c:pt>
                <c:pt idx="372">
                  <c:v>3.4505977890703337</c:v>
                </c:pt>
                <c:pt idx="373">
                  <c:v>3.3045887900504889</c:v>
                </c:pt>
                <c:pt idx="374">
                  <c:v>2.7396211155726915</c:v>
                </c:pt>
                <c:pt idx="375">
                  <c:v>3.0271326379129122</c:v>
                </c:pt>
                <c:pt idx="376">
                  <c:v>3.1272416984630986</c:v>
                </c:pt>
                <c:pt idx="377">
                  <c:v>3.0456583770316996</c:v>
                </c:pt>
                <c:pt idx="378">
                  <c:v>3.2393104642963402</c:v>
                </c:pt>
                <c:pt idx="379">
                  <c:v>3.4875779506472284</c:v>
                </c:pt>
                <c:pt idx="380">
                  <c:v>3.5198540760808785</c:v>
                </c:pt>
                <c:pt idx="381">
                  <c:v>3.5222379177796652</c:v>
                </c:pt>
                <c:pt idx="382">
                  <c:v>3.304978863912543</c:v>
                </c:pt>
                <c:pt idx="383">
                  <c:v>2.7047816095785935</c:v>
                </c:pt>
                <c:pt idx="384">
                  <c:v>2.7848420211015399</c:v>
                </c:pt>
                <c:pt idx="385">
                  <c:v>2.6704009488873504</c:v>
                </c:pt>
                <c:pt idx="386">
                  <c:v>4.3890207348288</c:v>
                </c:pt>
                <c:pt idx="387">
                  <c:v>2.9180543030585242</c:v>
                </c:pt>
                <c:pt idx="388">
                  <c:v>5.3208170607843766</c:v>
                </c:pt>
                <c:pt idx="389">
                  <c:v>3.5871759664055931</c:v>
                </c:pt>
                <c:pt idx="390">
                  <c:v>2.4204045280256778</c:v>
                </c:pt>
                <c:pt idx="391">
                  <c:v>3.232732176467481</c:v>
                </c:pt>
                <c:pt idx="392">
                  <c:v>2.4771124201238908</c:v>
                </c:pt>
                <c:pt idx="393">
                  <c:v>2.7277164122394995</c:v>
                </c:pt>
                <c:pt idx="394">
                  <c:v>3.2425602605267971</c:v>
                </c:pt>
                <c:pt idx="395">
                  <c:v>3.2955353551029063</c:v>
                </c:pt>
                <c:pt idx="396">
                  <c:v>2.8969008702198957</c:v>
                </c:pt>
                <c:pt idx="397">
                  <c:v>3.1323655276180418</c:v>
                </c:pt>
                <c:pt idx="398">
                  <c:v>3.1261644255613259</c:v>
                </c:pt>
                <c:pt idx="399">
                  <c:v>2.8461778277205041</c:v>
                </c:pt>
                <c:pt idx="400">
                  <c:v>2.7806390486928336</c:v>
                </c:pt>
                <c:pt idx="401">
                  <c:v>2.8628233549744362</c:v>
                </c:pt>
                <c:pt idx="402">
                  <c:v>3.0729925743535489</c:v>
                </c:pt>
                <c:pt idx="403">
                  <c:v>2.9679563576204613</c:v>
                </c:pt>
                <c:pt idx="404">
                  <c:v>2.9282983313185262</c:v>
                </c:pt>
                <c:pt idx="405">
                  <c:v>2.9361213823561645</c:v>
                </c:pt>
                <c:pt idx="406">
                  <c:v>2.7430092495731833</c:v>
                </c:pt>
                <c:pt idx="407">
                  <c:v>2.6416777178870223</c:v>
                </c:pt>
                <c:pt idx="408">
                  <c:v>2.6808448869231021</c:v>
                </c:pt>
                <c:pt idx="409">
                  <c:v>3.0026088105300976</c:v>
                </c:pt>
                <c:pt idx="410">
                  <c:v>2.8172796916699641</c:v>
                </c:pt>
                <c:pt idx="411">
                  <c:v>2.9186740655389309</c:v>
                </c:pt>
                <c:pt idx="412">
                  <c:v>3.0209388550542675</c:v>
                </c:pt>
                <c:pt idx="413">
                  <c:v>3.3098584244698288</c:v>
                </c:pt>
                <c:pt idx="414">
                  <c:v>3.0867110083716875</c:v>
                </c:pt>
                <c:pt idx="415">
                  <c:v>3.3115103166832598</c:v>
                </c:pt>
                <c:pt idx="416">
                  <c:v>2.9872937645871445</c:v>
                </c:pt>
                <c:pt idx="417">
                  <c:v>3.2746027179033064</c:v>
                </c:pt>
                <c:pt idx="418">
                  <c:v>3.117024668020413</c:v>
                </c:pt>
                <c:pt idx="419">
                  <c:v>3.1664803035766362</c:v>
                </c:pt>
                <c:pt idx="420">
                  <c:v>3.7748312703624674</c:v>
                </c:pt>
                <c:pt idx="421">
                  <c:v>3.7915951182531895</c:v>
                </c:pt>
                <c:pt idx="422">
                  <c:v>3.5922461348403378</c:v>
                </c:pt>
                <c:pt idx="423">
                  <c:v>3.1297637573855814</c:v>
                </c:pt>
                <c:pt idx="424">
                  <c:v>3.3269202108300049</c:v>
                </c:pt>
                <c:pt idx="425">
                  <c:v>3.3916064904673195</c:v>
                </c:pt>
                <c:pt idx="426">
                  <c:v>3.5684322088006599</c:v>
                </c:pt>
                <c:pt idx="427">
                  <c:v>3.114326801141055</c:v>
                </c:pt>
                <c:pt idx="428">
                  <c:v>2.8386429328865423</c:v>
                </c:pt>
                <c:pt idx="429">
                  <c:v>2.7572772880182428</c:v>
                </c:pt>
                <c:pt idx="430">
                  <c:v>2.6321809392705586</c:v>
                </c:pt>
                <c:pt idx="431">
                  <c:v>2.8004384022615012</c:v>
                </c:pt>
                <c:pt idx="432">
                  <c:v>2.7688723632283878</c:v>
                </c:pt>
                <c:pt idx="433">
                  <c:v>2.1843036617003113</c:v>
                </c:pt>
                <c:pt idx="434">
                  <c:v>2.260063935973478</c:v>
                </c:pt>
                <c:pt idx="435">
                  <c:v>2.2291436957630166</c:v>
                </c:pt>
                <c:pt idx="436">
                  <c:v>2.2162617779435454</c:v>
                </c:pt>
                <c:pt idx="437">
                  <c:v>2.2289405510081655</c:v>
                </c:pt>
                <c:pt idx="438">
                  <c:v>2.2359128285285315</c:v>
                </c:pt>
                <c:pt idx="439">
                  <c:v>2.2343271221331773</c:v>
                </c:pt>
                <c:pt idx="440">
                  <c:v>2.1854287802278018</c:v>
                </c:pt>
                <c:pt idx="441">
                  <c:v>2.1738877197188256</c:v>
                </c:pt>
                <c:pt idx="442">
                  <c:v>2.2144793863053542</c:v>
                </c:pt>
                <c:pt idx="443">
                  <c:v>2.2309533064015756</c:v>
                </c:pt>
                <c:pt idx="444">
                  <c:v>2.2029309664786094</c:v>
                </c:pt>
                <c:pt idx="445">
                  <c:v>2.1328437747560969</c:v>
                </c:pt>
                <c:pt idx="446">
                  <c:v>2.1824583736958099</c:v>
                </c:pt>
                <c:pt idx="447">
                  <c:v>2.9784825868755838</c:v>
                </c:pt>
                <c:pt idx="448">
                  <c:v>1.9675835340833756</c:v>
                </c:pt>
                <c:pt idx="449">
                  <c:v>1.7069693106317558</c:v>
                </c:pt>
                <c:pt idx="450">
                  <c:v>1.5776236090061651</c:v>
                </c:pt>
                <c:pt idx="451">
                  <c:v>1.5220841392338569</c:v>
                </c:pt>
                <c:pt idx="452">
                  <c:v>0.72249698091840964</c:v>
                </c:pt>
                <c:pt idx="453">
                  <c:v>0.41068064339671478</c:v>
                </c:pt>
                <c:pt idx="454">
                  <c:v>0.35033330307703653</c:v>
                </c:pt>
                <c:pt idx="455">
                  <c:v>0.51595704108986939</c:v>
                </c:pt>
                <c:pt idx="456">
                  <c:v>0.68086427267805261</c:v>
                </c:pt>
                <c:pt idx="457">
                  <c:v>0.65054397400677089</c:v>
                </c:pt>
                <c:pt idx="458">
                  <c:v>0.69001258410376431</c:v>
                </c:pt>
                <c:pt idx="459">
                  <c:v>0.78707143118506595</c:v>
                </c:pt>
                <c:pt idx="460">
                  <c:v>1.033448530129965</c:v>
                </c:pt>
                <c:pt idx="461">
                  <c:v>2.0018988358755929</c:v>
                </c:pt>
                <c:pt idx="462">
                  <c:v>2.4973304093275002</c:v>
                </c:pt>
                <c:pt idx="463">
                  <c:v>1.7824610295106613</c:v>
                </c:pt>
                <c:pt idx="464">
                  <c:v>2.2571709513141629</c:v>
                </c:pt>
                <c:pt idx="465">
                  <c:v>2.1754264752090768</c:v>
                </c:pt>
                <c:pt idx="466">
                  <c:v>2.232468149302691</c:v>
                </c:pt>
                <c:pt idx="467">
                  <c:v>2.2503126316001962</c:v>
                </c:pt>
                <c:pt idx="468">
                  <c:v>2.0718172500009202</c:v>
                </c:pt>
                <c:pt idx="469">
                  <c:v>2.0234641028250238</c:v>
                </c:pt>
                <c:pt idx="470">
                  <c:v>2.0755394647010332</c:v>
                </c:pt>
                <c:pt idx="471">
                  <c:v>2.0740559880941456</c:v>
                </c:pt>
                <c:pt idx="472">
                  <c:v>2.0433305015226511</c:v>
                </c:pt>
                <c:pt idx="473">
                  <c:v>2.0485588331143938</c:v>
                </c:pt>
                <c:pt idx="474">
                  <c:v>2.1908889538004064</c:v>
                </c:pt>
                <c:pt idx="475">
                  <c:v>2.3268157343398883</c:v>
                </c:pt>
                <c:pt idx="476">
                  <c:v>2.8040050079071133</c:v>
                </c:pt>
                <c:pt idx="477">
                  <c:v>3.1472643628134511</c:v>
                </c:pt>
                <c:pt idx="478">
                  <c:v>2.9405271017406736</c:v>
                </c:pt>
                <c:pt idx="479">
                  <c:v>2.5935621775324673</c:v>
                </c:pt>
                <c:pt idx="480">
                  <c:v>2.4217454955569755</c:v>
                </c:pt>
                <c:pt idx="481">
                  <c:v>2.4403293758244118</c:v>
                </c:pt>
                <c:pt idx="482">
                  <c:v>2.49254870653556</c:v>
                </c:pt>
                <c:pt idx="483">
                  <c:v>2.3879500917576455</c:v>
                </c:pt>
                <c:pt idx="484">
                  <c:v>2.2216827483367121</c:v>
                </c:pt>
                <c:pt idx="485">
                  <c:v>2.139126317313448</c:v>
                </c:pt>
              </c:numCache>
            </c:numRef>
          </c:xVal>
          <c:yVal>
            <c:numRef>
              <c:f>'020C'!$P$14:$P$817</c:f>
              <c:numCache>
                <c:formatCode>0.0</c:formatCode>
                <c:ptCount val="804"/>
                <c:pt idx="0">
                  <c:v>1.3566060392818564</c:v>
                </c:pt>
                <c:pt idx="1">
                  <c:v>1.7321406132454258</c:v>
                </c:pt>
                <c:pt idx="2">
                  <c:v>3.0707762866185022</c:v>
                </c:pt>
                <c:pt idx="3">
                  <c:v>2.6592907126078917</c:v>
                </c:pt>
                <c:pt idx="4">
                  <c:v>2.3061369813198125</c:v>
                </c:pt>
                <c:pt idx="5">
                  <c:v>1.9956577592362057</c:v>
                </c:pt>
                <c:pt idx="6">
                  <c:v>1.9867928331608595</c:v>
                </c:pt>
                <c:pt idx="7">
                  <c:v>2.226332912307408</c:v>
                </c:pt>
                <c:pt idx="8">
                  <c:v>2.1289806456677836</c:v>
                </c:pt>
                <c:pt idx="9">
                  <c:v>1.9934870272902401</c:v>
                </c:pt>
                <c:pt idx="10">
                  <c:v>1.8862286130280967</c:v>
                </c:pt>
                <c:pt idx="11">
                  <c:v>1.7296850512316178</c:v>
                </c:pt>
                <c:pt idx="12">
                  <c:v>1.7494973464765955</c:v>
                </c:pt>
                <c:pt idx="13">
                  <c:v>1.9617402675106077</c:v>
                </c:pt>
                <c:pt idx="14">
                  <c:v>1.705064578324639</c:v>
                </c:pt>
                <c:pt idx="15">
                  <c:v>3.3336894952148715</c:v>
                </c:pt>
                <c:pt idx="16">
                  <c:v>2.5145344672597725</c:v>
                </c:pt>
                <c:pt idx="17">
                  <c:v>3.6131389949192165</c:v>
                </c:pt>
                <c:pt idx="18">
                  <c:v>2.7539517511172198</c:v>
                </c:pt>
                <c:pt idx="19">
                  <c:v>2.131917693554791</c:v>
                </c:pt>
                <c:pt idx="20">
                  <c:v>2.4922714576424645</c:v>
                </c:pt>
                <c:pt idx="21">
                  <c:v>10.539811729684564</c:v>
                </c:pt>
                <c:pt idx="22">
                  <c:v>2.9230781457417745</c:v>
                </c:pt>
                <c:pt idx="23">
                  <c:v>2.210906511853433</c:v>
                </c:pt>
                <c:pt idx="24">
                  <c:v>1.8330193222417908</c:v>
                </c:pt>
                <c:pt idx="25">
                  <c:v>1.9744507432693839</c:v>
                </c:pt>
                <c:pt idx="26">
                  <c:v>2.2073114003898029</c:v>
                </c:pt>
                <c:pt idx="27">
                  <c:v>1.9645003939263661</c:v>
                </c:pt>
                <c:pt idx="28">
                  <c:v>1.9100632648384981</c:v>
                </c:pt>
                <c:pt idx="29">
                  <c:v>1.9979317813157367</c:v>
                </c:pt>
                <c:pt idx="30">
                  <c:v>2.0856333007834373</c:v>
                </c:pt>
                <c:pt idx="31">
                  <c:v>1.9694607964945934</c:v>
                </c:pt>
                <c:pt idx="32">
                  <c:v>2.0512589051603469</c:v>
                </c:pt>
                <c:pt idx="33">
                  <c:v>2.0898078822551476</c:v>
                </c:pt>
                <c:pt idx="34">
                  <c:v>2.384335130880336</c:v>
                </c:pt>
                <c:pt idx="35">
                  <c:v>2.6898735701405072</c:v>
                </c:pt>
                <c:pt idx="36">
                  <c:v>21.324394113637688</c:v>
                </c:pt>
                <c:pt idx="37">
                  <c:v>2.4034745904454411</c:v>
                </c:pt>
                <c:pt idx="38">
                  <c:v>2.243792591904314</c:v>
                </c:pt>
                <c:pt idx="39">
                  <c:v>1.9665335584799801</c:v>
                </c:pt>
                <c:pt idx="40">
                  <c:v>1.9933543075394886</c:v>
                </c:pt>
                <c:pt idx="41">
                  <c:v>2.2181014678329753</c:v>
                </c:pt>
                <c:pt idx="42">
                  <c:v>2.5928159434411207</c:v>
                </c:pt>
                <c:pt idx="43">
                  <c:v>2.3959209438817983</c:v>
                </c:pt>
                <c:pt idx="44">
                  <c:v>1.8964244383599975</c:v>
                </c:pt>
                <c:pt idx="45">
                  <c:v>1.8693924905704531</c:v>
                </c:pt>
                <c:pt idx="46">
                  <c:v>1.8244243395416584</c:v>
                </c:pt>
                <c:pt idx="47">
                  <c:v>2.1379288983640139</c:v>
                </c:pt>
                <c:pt idx="48">
                  <c:v>2.0833149623941516</c:v>
                </c:pt>
                <c:pt idx="49">
                  <c:v>2.0442993861186589</c:v>
                </c:pt>
                <c:pt idx="50">
                  <c:v>2.285008329743019</c:v>
                </c:pt>
                <c:pt idx="51">
                  <c:v>2.0854022531299767</c:v>
                </c:pt>
                <c:pt idx="52">
                  <c:v>1.9962616966306774</c:v>
                </c:pt>
                <c:pt idx="53">
                  <c:v>2.0218546073885624</c:v>
                </c:pt>
                <c:pt idx="54">
                  <c:v>2.1187108452303076</c:v>
                </c:pt>
                <c:pt idx="55">
                  <c:v>2.1199042916837674</c:v>
                </c:pt>
                <c:pt idx="56">
                  <c:v>2.1705596925536161</c:v>
                </c:pt>
                <c:pt idx="57">
                  <c:v>2.2381738965808315</c:v>
                </c:pt>
                <c:pt idx="58">
                  <c:v>2.3194170026249568</c:v>
                </c:pt>
                <c:pt idx="59">
                  <c:v>2.3302611962503401</c:v>
                </c:pt>
                <c:pt idx="60">
                  <c:v>2.3570475534616842</c:v>
                </c:pt>
                <c:pt idx="61">
                  <c:v>2.3755976185570571</c:v>
                </c:pt>
                <c:pt idx="62">
                  <c:v>2.405114672566913</c:v>
                </c:pt>
                <c:pt idx="63">
                  <c:v>2.5664124004324385</c:v>
                </c:pt>
                <c:pt idx="64">
                  <c:v>2.5747911075823611</c:v>
                </c:pt>
                <c:pt idx="65">
                  <c:v>2.5168816623199026</c:v>
                </c:pt>
                <c:pt idx="66">
                  <c:v>2.5382508276547839</c:v>
                </c:pt>
                <c:pt idx="67">
                  <c:v>2.5405935188412045</c:v>
                </c:pt>
                <c:pt idx="68">
                  <c:v>2.5553962475666614</c:v>
                </c:pt>
                <c:pt idx="69">
                  <c:v>2.5160270575271801</c:v>
                </c:pt>
                <c:pt idx="70">
                  <c:v>2.4984150384346706</c:v>
                </c:pt>
                <c:pt idx="71">
                  <c:v>2.5109732892870995</c:v>
                </c:pt>
                <c:pt idx="72">
                  <c:v>2.4282125526428358</c:v>
                </c:pt>
                <c:pt idx="73">
                  <c:v>2.4198436553653679</c:v>
                </c:pt>
                <c:pt idx="74">
                  <c:v>2.4389143312343275</c:v>
                </c:pt>
                <c:pt idx="75">
                  <c:v>2.4338949548422897</c:v>
                </c:pt>
                <c:pt idx="76">
                  <c:v>2.4322250993357422</c:v>
                </c:pt>
                <c:pt idx="77">
                  <c:v>2.4342583784786731</c:v>
                </c:pt>
                <c:pt idx="78">
                  <c:v>2.4524646396825145</c:v>
                </c:pt>
                <c:pt idx="79">
                  <c:v>2.4604357214754948</c:v>
                </c:pt>
                <c:pt idx="80">
                  <c:v>2.4308400738970373</c:v>
                </c:pt>
                <c:pt idx="81">
                  <c:v>2.4436193333519589</c:v>
                </c:pt>
                <c:pt idx="82">
                  <c:v>2.4864362575903227</c:v>
                </c:pt>
                <c:pt idx="83">
                  <c:v>2.4682496161313332</c:v>
                </c:pt>
                <c:pt idx="84">
                  <c:v>2.4590506960367904</c:v>
                </c:pt>
                <c:pt idx="85">
                  <c:v>2.5935620666909101</c:v>
                </c:pt>
                <c:pt idx="86">
                  <c:v>2.5520711940675618</c:v>
                </c:pt>
                <c:pt idx="87">
                  <c:v>2.585414178015935</c:v>
                </c:pt>
                <c:pt idx="88">
                  <c:v>2.5711958815294147</c:v>
                </c:pt>
                <c:pt idx="89">
                  <c:v>2.5707194724763269</c:v>
                </c:pt>
                <c:pt idx="90">
                  <c:v>2.608296011720221</c:v>
                </c:pt>
                <c:pt idx="91">
                  <c:v>2.6212962797775741</c:v>
                </c:pt>
                <c:pt idx="92">
                  <c:v>2.6637153885314517</c:v>
                </c:pt>
                <c:pt idx="93">
                  <c:v>2.6320962716825198</c:v>
                </c:pt>
                <c:pt idx="94">
                  <c:v>2.6703702285818731</c:v>
                </c:pt>
                <c:pt idx="95">
                  <c:v>2.6960073410603176</c:v>
                </c:pt>
                <c:pt idx="96">
                  <c:v>2.6177895717549418</c:v>
                </c:pt>
                <c:pt idx="97">
                  <c:v>2.684431337931251</c:v>
                </c:pt>
                <c:pt idx="98">
                  <c:v>2.7370758162235327</c:v>
                </c:pt>
                <c:pt idx="99">
                  <c:v>2.7467953470916018</c:v>
                </c:pt>
                <c:pt idx="100">
                  <c:v>2.7991206034679976</c:v>
                </c:pt>
                <c:pt idx="101">
                  <c:v>2.9083484754077222</c:v>
                </c:pt>
                <c:pt idx="102">
                  <c:v>2.9257050940496354</c:v>
                </c:pt>
                <c:pt idx="103">
                  <c:v>2.6170479523789232</c:v>
                </c:pt>
                <c:pt idx="104">
                  <c:v>2.3850713296684747</c:v>
                </c:pt>
                <c:pt idx="105">
                  <c:v>2.3296813824744302</c:v>
                </c:pt>
                <c:pt idx="106">
                  <c:v>2.3444939210722828</c:v>
                </c:pt>
                <c:pt idx="107">
                  <c:v>2.3305408349087537</c:v>
                </c:pt>
                <c:pt idx="108">
                  <c:v>2.4317190314868955</c:v>
                </c:pt>
                <c:pt idx="109">
                  <c:v>2.5631116997304733</c:v>
                </c:pt>
                <c:pt idx="110">
                  <c:v>2.4775858744396557</c:v>
                </c:pt>
                <c:pt idx="111">
                  <c:v>2.4884300680650382</c:v>
                </c:pt>
                <c:pt idx="112">
                  <c:v>3.0390338015340692</c:v>
                </c:pt>
                <c:pt idx="113">
                  <c:v>3.1181257953769581</c:v>
                </c:pt>
                <c:pt idx="114">
                  <c:v>2.7273267411488997</c:v>
                </c:pt>
                <c:pt idx="115">
                  <c:v>2.661269407211527</c:v>
                </c:pt>
                <c:pt idx="116">
                  <c:v>2.6675804433703556</c:v>
                </c:pt>
                <c:pt idx="117">
                  <c:v>2.5581413727005344</c:v>
                </c:pt>
                <c:pt idx="118">
                  <c:v>2.6772802399043778</c:v>
                </c:pt>
                <c:pt idx="119">
                  <c:v>2.8009670366779664</c:v>
                </c:pt>
                <c:pt idx="120">
                  <c:v>2.7302440547018003</c:v>
                </c:pt>
                <c:pt idx="121">
                  <c:v>2.8819892487087944</c:v>
                </c:pt>
                <c:pt idx="122">
                  <c:v>2.7503951916075748</c:v>
                </c:pt>
                <c:pt idx="123">
                  <c:v>2.7341976275710178</c:v>
                </c:pt>
                <c:pt idx="124">
                  <c:v>2.7968464667992108</c:v>
                </c:pt>
                <c:pt idx="125">
                  <c:v>2.8799264253593604</c:v>
                </c:pt>
                <c:pt idx="126">
                  <c:v>2.8287160218678826</c:v>
                </c:pt>
                <c:pt idx="127">
                  <c:v>2.8625550346141955</c:v>
                </c:pt>
                <c:pt idx="128">
                  <c:v>2.804689791072235</c:v>
                </c:pt>
                <c:pt idx="129">
                  <c:v>2.8058930473980905</c:v>
                </c:pt>
                <c:pt idx="130">
                  <c:v>2.8315399697489299</c:v>
                </c:pt>
                <c:pt idx="131">
                  <c:v>2.8764785765712215</c:v>
                </c:pt>
                <c:pt idx="132">
                  <c:v>2.8883394097680699</c:v>
                </c:pt>
                <c:pt idx="133">
                  <c:v>2.9545931703322887</c:v>
                </c:pt>
                <c:pt idx="134">
                  <c:v>2.9942913921600498</c:v>
                </c:pt>
                <c:pt idx="135">
                  <c:v>3.0135044830628996</c:v>
                </c:pt>
                <c:pt idx="136">
                  <c:v>3.0346084380747902</c:v>
                </c:pt>
                <c:pt idx="137">
                  <c:v>3.0787956156486076</c:v>
                </c:pt>
                <c:pt idx="138">
                  <c:v>3.1114362197106056</c:v>
                </c:pt>
                <c:pt idx="139">
                  <c:v>3.1131698966824422</c:v>
                </c:pt>
                <c:pt idx="140">
                  <c:v>3.141635919272729</c:v>
                </c:pt>
                <c:pt idx="141">
                  <c:v>3.1612910273806252</c:v>
                </c:pt>
                <c:pt idx="142">
                  <c:v>3.2138029005113502</c:v>
                </c:pt>
                <c:pt idx="143">
                  <c:v>3.2647775232970844</c:v>
                </c:pt>
                <c:pt idx="144">
                  <c:v>3.2141859438925851</c:v>
                </c:pt>
                <c:pt idx="145">
                  <c:v>3.1826208386365469</c:v>
                </c:pt>
                <c:pt idx="146">
                  <c:v>3.2269160393961522</c:v>
                </c:pt>
                <c:pt idx="147">
                  <c:v>3.4596981029479696</c:v>
                </c:pt>
                <c:pt idx="148">
                  <c:v>4.3534217771519206</c:v>
                </c:pt>
                <c:pt idx="149">
                  <c:v>3.248418039071101</c:v>
                </c:pt>
                <c:pt idx="150">
                  <c:v>3.2534668450803252</c:v>
                </c:pt>
                <c:pt idx="151">
                  <c:v>3.2279033639396872</c:v>
                </c:pt>
                <c:pt idx="152">
                  <c:v>3.2687508305004092</c:v>
                </c:pt>
                <c:pt idx="153">
                  <c:v>3.1564140660225393</c:v>
                </c:pt>
                <c:pt idx="154">
                  <c:v>3.2939851652634502</c:v>
                </c:pt>
                <c:pt idx="155">
                  <c:v>3.4605330879959006</c:v>
                </c:pt>
                <c:pt idx="156">
                  <c:v>3.5418105858880686</c:v>
                </c:pt>
                <c:pt idx="157">
                  <c:v>3.5316490378149537</c:v>
                </c:pt>
                <c:pt idx="158">
                  <c:v>3.4807774759842118</c:v>
                </c:pt>
                <c:pt idx="159">
                  <c:v>3.4980555010575243</c:v>
                </c:pt>
                <c:pt idx="160">
                  <c:v>3.5761602849462562</c:v>
                </c:pt>
                <c:pt idx="161">
                  <c:v>3.4327594062410216</c:v>
                </c:pt>
                <c:pt idx="162">
                  <c:v>3.385649952883508</c:v>
                </c:pt>
                <c:pt idx="163">
                  <c:v>3.4298715223053682</c:v>
                </c:pt>
                <c:pt idx="164">
                  <c:v>3.5707185110940851</c:v>
                </c:pt>
                <c:pt idx="165">
                  <c:v>3.4980898929056274</c:v>
                </c:pt>
                <c:pt idx="166">
                  <c:v>3.5650214513806353</c:v>
                </c:pt>
                <c:pt idx="167">
                  <c:v>3.4448904119917172</c:v>
                </c:pt>
                <c:pt idx="168">
                  <c:v>3.3598164137782791</c:v>
                </c:pt>
                <c:pt idx="169">
                  <c:v>3.3112139117962123</c:v>
                </c:pt>
                <c:pt idx="170">
                  <c:v>3.4354409390881786</c:v>
                </c:pt>
                <c:pt idx="171">
                  <c:v>3.510549815855347</c:v>
                </c:pt>
                <c:pt idx="172">
                  <c:v>3.524011720862597</c:v>
                </c:pt>
                <c:pt idx="173">
                  <c:v>3.5520799279683981</c:v>
                </c:pt>
                <c:pt idx="174">
                  <c:v>3.7008292148539503</c:v>
                </c:pt>
                <c:pt idx="175">
                  <c:v>3.7239664490087114</c:v>
                </c:pt>
                <c:pt idx="176">
                  <c:v>3.8176253908713131</c:v>
                </c:pt>
                <c:pt idx="177">
                  <c:v>3.8778381732412335</c:v>
                </c:pt>
                <c:pt idx="178">
                  <c:v>3.9049781442165661</c:v>
                </c:pt>
                <c:pt idx="179">
                  <c:v>3.9027434762159938</c:v>
                </c:pt>
                <c:pt idx="180">
                  <c:v>3.8555014176969848</c:v>
                </c:pt>
                <c:pt idx="181">
                  <c:v>3.913528696017627</c:v>
                </c:pt>
                <c:pt idx="182">
                  <c:v>4.1149470431710471</c:v>
                </c:pt>
                <c:pt idx="183">
                  <c:v>4.133894923750967</c:v>
                </c:pt>
                <c:pt idx="184">
                  <c:v>4.1133950207228045</c:v>
                </c:pt>
                <c:pt idx="185">
                  <c:v>4.2077513802409268</c:v>
                </c:pt>
                <c:pt idx="186">
                  <c:v>4.2149366409373297</c:v>
                </c:pt>
                <c:pt idx="187">
                  <c:v>4.2180307613722245</c:v>
                </c:pt>
                <c:pt idx="188">
                  <c:v>4.3287270999608554</c:v>
                </c:pt>
                <c:pt idx="189">
                  <c:v>4.5572756082172123</c:v>
                </c:pt>
                <c:pt idx="190">
                  <c:v>4.4183686474888901</c:v>
                </c:pt>
                <c:pt idx="191">
                  <c:v>4.2971375273183652</c:v>
                </c:pt>
                <c:pt idx="192">
                  <c:v>4.2999418554546223</c:v>
                </c:pt>
                <c:pt idx="193">
                  <c:v>4.3831544191763285</c:v>
                </c:pt>
                <c:pt idx="194">
                  <c:v>4.5292614127043054</c:v>
                </c:pt>
                <c:pt idx="195">
                  <c:v>4.5559691763471086</c:v>
                </c:pt>
                <c:pt idx="196">
                  <c:v>4.6600548766057566</c:v>
                </c:pt>
                <c:pt idx="197">
                  <c:v>4.8047474150778422</c:v>
                </c:pt>
                <c:pt idx="198">
                  <c:v>4.4175337770302745</c:v>
                </c:pt>
                <c:pt idx="199">
                  <c:v>4.2435844326404677</c:v>
                </c:pt>
                <c:pt idx="200">
                  <c:v>4.3505530546039726</c:v>
                </c:pt>
                <c:pt idx="201">
                  <c:v>4.3288155034018523</c:v>
                </c:pt>
                <c:pt idx="202">
                  <c:v>4.445911281590309</c:v>
                </c:pt>
                <c:pt idx="203">
                  <c:v>4.3745005772417009</c:v>
                </c:pt>
                <c:pt idx="204">
                  <c:v>4.5460334845180865</c:v>
                </c:pt>
                <c:pt idx="205">
                  <c:v>4.6021256970091899</c:v>
                </c:pt>
                <c:pt idx="206">
                  <c:v>4.601040273741579</c:v>
                </c:pt>
                <c:pt idx="207">
                  <c:v>4.5533660078899807</c:v>
                </c:pt>
                <c:pt idx="208">
                  <c:v>4.5894593083817172</c:v>
                </c:pt>
                <c:pt idx="209">
                  <c:v>4.6414063690184184</c:v>
                </c:pt>
                <c:pt idx="210">
                  <c:v>4.7456688761590593</c:v>
                </c:pt>
                <c:pt idx="211">
                  <c:v>4.7526331282529695</c:v>
                </c:pt>
                <c:pt idx="212">
                  <c:v>4.7491706219508361</c:v>
                </c:pt>
                <c:pt idx="213">
                  <c:v>4.68774465879335</c:v>
                </c:pt>
                <c:pt idx="214">
                  <c:v>4.7542734395530148</c:v>
                </c:pt>
                <c:pt idx="215">
                  <c:v>4.7650390396097961</c:v>
                </c:pt>
                <c:pt idx="216">
                  <c:v>4.7908529589701736</c:v>
                </c:pt>
                <c:pt idx="217">
                  <c:v>4.6988441382800712</c:v>
                </c:pt>
                <c:pt idx="218">
                  <c:v>4.6845964121763055</c:v>
                </c:pt>
                <c:pt idx="219">
                  <c:v>4.5812179394455734</c:v>
                </c:pt>
                <c:pt idx="220">
                  <c:v>4.6273401828489282</c:v>
                </c:pt>
                <c:pt idx="221">
                  <c:v>4.654470343951866</c:v>
                </c:pt>
                <c:pt idx="222">
                  <c:v>4.6390929928599274</c:v>
                </c:pt>
                <c:pt idx="223">
                  <c:v>4.7007153826442609</c:v>
                </c:pt>
                <c:pt idx="224">
                  <c:v>4.7378941064036075</c:v>
                </c:pt>
                <c:pt idx="225">
                  <c:v>4.768452381960576</c:v>
                </c:pt>
                <c:pt idx="226">
                  <c:v>4.8583443677084102</c:v>
                </c:pt>
                <c:pt idx="227">
                  <c:v>4.9147705742187107</c:v>
                </c:pt>
                <c:pt idx="228">
                  <c:v>4.9002968772815949</c:v>
                </c:pt>
                <c:pt idx="229">
                  <c:v>5.0057184390275928</c:v>
                </c:pt>
                <c:pt idx="230">
                  <c:v>5.0652485758452439</c:v>
                </c:pt>
                <c:pt idx="231">
                  <c:v>5.0780032533244581</c:v>
                </c:pt>
                <c:pt idx="232">
                  <c:v>5.1105800359211058</c:v>
                </c:pt>
                <c:pt idx="233">
                  <c:v>5.1772856235627644</c:v>
                </c:pt>
                <c:pt idx="234">
                  <c:v>5.2509014517053796</c:v>
                </c:pt>
                <c:pt idx="235">
                  <c:v>5.2668436152914024</c:v>
                </c:pt>
                <c:pt idx="236">
                  <c:v>5.3051912035285005</c:v>
                </c:pt>
                <c:pt idx="237">
                  <c:v>5.4190110921692742</c:v>
                </c:pt>
                <c:pt idx="238">
                  <c:v>5.5450749719773862</c:v>
                </c:pt>
                <c:pt idx="239">
                  <c:v>5.534525418292179</c:v>
                </c:pt>
                <c:pt idx="240">
                  <c:v>5.5492937551695336</c:v>
                </c:pt>
                <c:pt idx="241">
                  <c:v>5.6158225359291993</c:v>
                </c:pt>
                <c:pt idx="242">
                  <c:v>5.6251834908024234</c:v>
                </c:pt>
                <c:pt idx="243">
                  <c:v>5.6406050436148591</c:v>
                </c:pt>
                <c:pt idx="244">
                  <c:v>5.7629707510043486</c:v>
                </c:pt>
                <c:pt idx="245">
                  <c:v>5.5888347898601518</c:v>
                </c:pt>
                <c:pt idx="246">
                  <c:v>5.6578094373504859</c:v>
                </c:pt>
                <c:pt idx="247">
                  <c:v>5.6905434070842764</c:v>
                </c:pt>
                <c:pt idx="248">
                  <c:v>5.7892757369318097</c:v>
                </c:pt>
                <c:pt idx="249">
                  <c:v>5.6991283507334405</c:v>
                </c:pt>
                <c:pt idx="250">
                  <c:v>5.5494999916687746</c:v>
                </c:pt>
                <c:pt idx="251">
                  <c:v>5.4951610758942984</c:v>
                </c:pt>
                <c:pt idx="252">
                  <c:v>5.5441024195371016</c:v>
                </c:pt>
                <c:pt idx="253">
                  <c:v>5.4764784056374296</c:v>
                </c:pt>
                <c:pt idx="254">
                  <c:v>5.4646617741610806</c:v>
                </c:pt>
                <c:pt idx="255">
                  <c:v>5.4734726886435325</c:v>
                </c:pt>
                <c:pt idx="256">
                  <c:v>5.4886290311329766</c:v>
                </c:pt>
                <c:pt idx="257">
                  <c:v>5.6161909217964379</c:v>
                </c:pt>
                <c:pt idx="258">
                  <c:v>5.6050471259999615</c:v>
                </c:pt>
                <c:pt idx="259">
                  <c:v>5.6327371373661261</c:v>
                </c:pt>
                <c:pt idx="260">
                  <c:v>5.6652157066493825</c:v>
                </c:pt>
                <c:pt idx="261">
                  <c:v>5.7652642782394148</c:v>
                </c:pt>
                <c:pt idx="262">
                  <c:v>5.802099198107169</c:v>
                </c:pt>
                <c:pt idx="263">
                  <c:v>5.7907098117325528</c:v>
                </c:pt>
                <c:pt idx="264">
                  <c:v>5.8115239744458052</c:v>
                </c:pt>
                <c:pt idx="265">
                  <c:v>5.8644434729334725</c:v>
                </c:pt>
                <c:pt idx="266">
                  <c:v>5.9152854905577108</c:v>
                </c:pt>
                <c:pt idx="267">
                  <c:v>5.9731311143548194</c:v>
                </c:pt>
                <c:pt idx="268">
                  <c:v>5.9323572791317822</c:v>
                </c:pt>
                <c:pt idx="269">
                  <c:v>6.0256626072303963</c:v>
                </c:pt>
                <c:pt idx="270">
                  <c:v>6.1090175859859936</c:v>
                </c:pt>
                <c:pt idx="271">
                  <c:v>6.0408827711851298</c:v>
                </c:pt>
                <c:pt idx="272">
                  <c:v>6.0904429389149124</c:v>
                </c:pt>
                <c:pt idx="273">
                  <c:v>6.1131381558647488</c:v>
                </c:pt>
                <c:pt idx="274">
                  <c:v>6.0200832659858738</c:v>
                </c:pt>
                <c:pt idx="275">
                  <c:v>6.0614955450406818</c:v>
                </c:pt>
                <c:pt idx="276">
                  <c:v>6.179544141335314</c:v>
                </c:pt>
                <c:pt idx="277">
                  <c:v>6.2854370353142865</c:v>
                </c:pt>
                <c:pt idx="278">
                  <c:v>6.1821469660245523</c:v>
                </c:pt>
                <c:pt idx="279">
                  <c:v>6.1854916392685038</c:v>
                </c:pt>
                <c:pt idx="280">
                  <c:v>6.2770731002676152</c:v>
                </c:pt>
                <c:pt idx="281">
                  <c:v>6.2918758289930725</c:v>
                </c:pt>
                <c:pt idx="282">
                  <c:v>6.2240356541324466</c:v>
                </c:pt>
                <c:pt idx="283">
                  <c:v>6.2485431416227222</c:v>
                </c:pt>
                <c:pt idx="284">
                  <c:v>6.2823231805452844</c:v>
                </c:pt>
                <c:pt idx="285">
                  <c:v>6.3162505967325355</c:v>
                </c:pt>
                <c:pt idx="286">
                  <c:v>6.3305818786357593</c:v>
                </c:pt>
                <c:pt idx="287">
                  <c:v>6.3450653854452703</c:v>
                </c:pt>
                <c:pt idx="288">
                  <c:v>6.31580857952755</c:v>
                </c:pt>
                <c:pt idx="289">
                  <c:v>6.3323547950972987</c:v>
                </c:pt>
                <c:pt idx="290">
                  <c:v>6.366257629308901</c:v>
                </c:pt>
                <c:pt idx="291">
                  <c:v>6.3989228153465465</c:v>
                </c:pt>
                <c:pt idx="292">
                  <c:v>6.4647541784506304</c:v>
                </c:pt>
                <c:pt idx="293">
                  <c:v>6.5924093201966887</c:v>
                </c:pt>
                <c:pt idx="294">
                  <c:v>6.6829643317519407</c:v>
                </c:pt>
                <c:pt idx="295">
                  <c:v>6.7504459306177198</c:v>
                </c:pt>
                <c:pt idx="296">
                  <c:v>6.6517872321079929</c:v>
                </c:pt>
                <c:pt idx="297">
                  <c:v>12.204482307667684</c:v>
                </c:pt>
                <c:pt idx="298">
                  <c:v>10.680244526635654</c:v>
                </c:pt>
                <c:pt idx="299">
                  <c:v>6.7021931114722717</c:v>
                </c:pt>
                <c:pt idx="300">
                  <c:v>6.6859216869194587</c:v>
                </c:pt>
                <c:pt idx="301">
                  <c:v>6.6346767769905606</c:v>
                </c:pt>
                <c:pt idx="302">
                  <c:v>6.756285978311463</c:v>
                </c:pt>
                <c:pt idx="303">
                  <c:v>6.8441543801994449</c:v>
                </c:pt>
                <c:pt idx="304">
                  <c:v>6.9070486954165204</c:v>
                </c:pt>
                <c:pt idx="305">
                  <c:v>6.9706404282891787</c:v>
                </c:pt>
                <c:pt idx="306">
                  <c:v>7.0456313574088467</c:v>
                </c:pt>
                <c:pt idx="307">
                  <c:v>7.0922446673792265</c:v>
                </c:pt>
                <c:pt idx="308">
                  <c:v>7.0911100801601998</c:v>
                </c:pt>
                <c:pt idx="309">
                  <c:v>7.0419967772770029</c:v>
                </c:pt>
                <c:pt idx="310">
                  <c:v>7.1320704175483716</c:v>
                </c:pt>
                <c:pt idx="311">
                  <c:v>7.2094875936538561</c:v>
                </c:pt>
                <c:pt idx="312">
                  <c:v>7.2794444888675525</c:v>
                </c:pt>
                <c:pt idx="313">
                  <c:v>7.2775634346309692</c:v>
                </c:pt>
                <c:pt idx="314">
                  <c:v>7.2695973150687836</c:v>
                </c:pt>
                <c:pt idx="315">
                  <c:v>7.2531051110920499</c:v>
                </c:pt>
                <c:pt idx="316">
                  <c:v>7.216938064673311</c:v>
                </c:pt>
                <c:pt idx="317">
                  <c:v>7.3156311550311424</c:v>
                </c:pt>
                <c:pt idx="318">
                  <c:v>7.3583792955732994</c:v>
                </c:pt>
                <c:pt idx="319">
                  <c:v>7.3616060211696892</c:v>
                </c:pt>
                <c:pt idx="320">
                  <c:v>7.3778232049510386</c:v>
                </c:pt>
                <c:pt idx="321">
                  <c:v>7.4275601795628141</c:v>
                </c:pt>
                <c:pt idx="322">
                  <c:v>7.3974930851621856</c:v>
                </c:pt>
                <c:pt idx="323">
                  <c:v>7.4793353955483761</c:v>
                </c:pt>
                <c:pt idx="324">
                  <c:v>7.3956414605427883</c:v>
                </c:pt>
                <c:pt idx="325">
                  <c:v>7.4926597331632747</c:v>
                </c:pt>
                <c:pt idx="326">
                  <c:v>7.5116960171841329</c:v>
                </c:pt>
                <c:pt idx="327">
                  <c:v>7.5228938245735044</c:v>
                </c:pt>
                <c:pt idx="328">
                  <c:v>7.6604403418388296</c:v>
                </c:pt>
                <c:pt idx="329">
                  <c:v>7.5894716546952061</c:v>
                </c:pt>
                <c:pt idx="330">
                  <c:v>7.6873199501327099</c:v>
                </c:pt>
                <c:pt idx="331">
                  <c:v>7.721998795568493</c:v>
                </c:pt>
                <c:pt idx="332">
                  <c:v>7.5203202003229386</c:v>
                </c:pt>
                <c:pt idx="333">
                  <c:v>7.5634564610664441</c:v>
                </c:pt>
                <c:pt idx="334">
                  <c:v>32.135373359529552</c:v>
                </c:pt>
                <c:pt idx="335">
                  <c:v>14.647534272669505</c:v>
                </c:pt>
                <c:pt idx="336">
                  <c:v>16.760199521242484</c:v>
                </c:pt>
                <c:pt idx="337">
                  <c:v>9.8722038648597241</c:v>
                </c:pt>
                <c:pt idx="338">
                  <c:v>10.778544649150538</c:v>
                </c:pt>
                <c:pt idx="339">
                  <c:v>13.416206521277752</c:v>
                </c:pt>
                <c:pt idx="340">
                  <c:v>12.864036451614318</c:v>
                </c:pt>
                <c:pt idx="341">
                  <c:v>15.126949341695966</c:v>
                </c:pt>
                <c:pt idx="342">
                  <c:v>18.472534291134298</c:v>
                </c:pt>
                <c:pt idx="343">
                  <c:v>23.874269650015748</c:v>
                </c:pt>
                <c:pt idx="344">
                  <c:v>25.181462898832567</c:v>
                </c:pt>
                <c:pt idx="345">
                  <c:v>24.861037831279717</c:v>
                </c:pt>
                <c:pt idx="346">
                  <c:v>23.797136731031642</c:v>
                </c:pt>
                <c:pt idx="347">
                  <c:v>23.838809258178582</c:v>
                </c:pt>
                <c:pt idx="348">
                  <c:v>21.386196553695726</c:v>
                </c:pt>
                <c:pt idx="349">
                  <c:v>19.925332740325508</c:v>
                </c:pt>
                <c:pt idx="350">
                  <c:v>17.989445517075669</c:v>
                </c:pt>
                <c:pt idx="351">
                  <c:v>20.279129763086903</c:v>
                </c:pt>
                <c:pt idx="352">
                  <c:v>25.030095213029611</c:v>
                </c:pt>
                <c:pt idx="353">
                  <c:v>25.114928468306449</c:v>
                </c:pt>
                <c:pt idx="354">
                  <c:v>23.791925546475845</c:v>
                </c:pt>
                <c:pt idx="355">
                  <c:v>22.345466646346601</c:v>
                </c:pt>
                <c:pt idx="356">
                  <c:v>20.067849470031462</c:v>
                </c:pt>
                <c:pt idx="357">
                  <c:v>20.701459530722893</c:v>
                </c:pt>
                <c:pt idx="358">
                  <c:v>19.908285648316344</c:v>
                </c:pt>
                <c:pt idx="359">
                  <c:v>17.704706812193265</c:v>
                </c:pt>
                <c:pt idx="360">
                  <c:v>18.581019856162349</c:v>
                </c:pt>
                <c:pt idx="361">
                  <c:v>24.261134292762353</c:v>
                </c:pt>
                <c:pt idx="362">
                  <c:v>23.410659750129355</c:v>
                </c:pt>
                <c:pt idx="363">
                  <c:v>23.080289639232113</c:v>
                </c:pt>
                <c:pt idx="364">
                  <c:v>23.350505826993871</c:v>
                </c:pt>
                <c:pt idx="365">
                  <c:v>24.459561580435874</c:v>
                </c:pt>
                <c:pt idx="366">
                  <c:v>23.088349009876836</c:v>
                </c:pt>
                <c:pt idx="367">
                  <c:v>24.003191296606612</c:v>
                </c:pt>
                <c:pt idx="368">
                  <c:v>25.957019570737245</c:v>
                </c:pt>
                <c:pt idx="369">
                  <c:v>23.973075038254624</c:v>
                </c:pt>
                <c:pt idx="370">
                  <c:v>22.116093192093285</c:v>
                </c:pt>
                <c:pt idx="371">
                  <c:v>20.1843953224184</c:v>
                </c:pt>
                <c:pt idx="372">
                  <c:v>18.759069806918234</c:v>
                </c:pt>
                <c:pt idx="373">
                  <c:v>19.580331745354005</c:v>
                </c:pt>
                <c:pt idx="374">
                  <c:v>22.385616809841061</c:v>
                </c:pt>
                <c:pt idx="375">
                  <c:v>23.142447068125456</c:v>
                </c:pt>
                <c:pt idx="376">
                  <c:v>24.380935842005787</c:v>
                </c:pt>
                <c:pt idx="377">
                  <c:v>26.399888251712529</c:v>
                </c:pt>
                <c:pt idx="378">
                  <c:v>25.6126813723947</c:v>
                </c:pt>
                <c:pt idx="379">
                  <c:v>24.741490880361905</c:v>
                </c:pt>
                <c:pt idx="380">
                  <c:v>26.31944066204818</c:v>
                </c:pt>
                <c:pt idx="381">
                  <c:v>26.267832443072216</c:v>
                </c:pt>
                <c:pt idx="382">
                  <c:v>24.650714745614845</c:v>
                </c:pt>
                <c:pt idx="383">
                  <c:v>24.42505896893568</c:v>
                </c:pt>
                <c:pt idx="384">
                  <c:v>22.32807044444716</c:v>
                </c:pt>
                <c:pt idx="385">
                  <c:v>23.08787699010826</c:v>
                </c:pt>
                <c:pt idx="386">
                  <c:v>25.158383607198012</c:v>
                </c:pt>
                <c:pt idx="387">
                  <c:v>42.834385487292799</c:v>
                </c:pt>
                <c:pt idx="388">
                  <c:v>25.160954561003326</c:v>
                </c:pt>
                <c:pt idx="389">
                  <c:v>26.218456221651511</c:v>
                </c:pt>
                <c:pt idx="390">
                  <c:v>32.733049140294909</c:v>
                </c:pt>
                <c:pt idx="391">
                  <c:v>24.967124252261652</c:v>
                </c:pt>
                <c:pt idx="392">
                  <c:v>27.158071320783812</c:v>
                </c:pt>
                <c:pt idx="393">
                  <c:v>25.002898330837439</c:v>
                </c:pt>
                <c:pt idx="394">
                  <c:v>24.13406033986352</c:v>
                </c:pt>
                <c:pt idx="395">
                  <c:v>24.318328304874271</c:v>
                </c:pt>
                <c:pt idx="396">
                  <c:v>25.225229054017568</c:v>
                </c:pt>
                <c:pt idx="397">
                  <c:v>23.613022709766391</c:v>
                </c:pt>
                <c:pt idx="398">
                  <c:v>22.016537520498733</c:v>
                </c:pt>
                <c:pt idx="399">
                  <c:v>21.274583622277483</c:v>
                </c:pt>
                <c:pt idx="400">
                  <c:v>21.791790360205184</c:v>
                </c:pt>
                <c:pt idx="401">
                  <c:v>20.907972833623816</c:v>
                </c:pt>
                <c:pt idx="402">
                  <c:v>20.379145890846544</c:v>
                </c:pt>
                <c:pt idx="403">
                  <c:v>21.218574850996458</c:v>
                </c:pt>
                <c:pt idx="404">
                  <c:v>20.665127435312272</c:v>
                </c:pt>
                <c:pt idx="405">
                  <c:v>20.019013135361305</c:v>
                </c:pt>
                <c:pt idx="406">
                  <c:v>20.055705640195171</c:v>
                </c:pt>
                <c:pt idx="407">
                  <c:v>20.794187222241888</c:v>
                </c:pt>
                <c:pt idx="408">
                  <c:v>20.562829423618414</c:v>
                </c:pt>
                <c:pt idx="409">
                  <c:v>19.152164221809755</c:v>
                </c:pt>
                <c:pt idx="410">
                  <c:v>19.466945782884967</c:v>
                </c:pt>
                <c:pt idx="411">
                  <c:v>19.402425699292646</c:v>
                </c:pt>
                <c:pt idx="412">
                  <c:v>19.651891545806507</c:v>
                </c:pt>
                <c:pt idx="413">
                  <c:v>19.420445343742038</c:v>
                </c:pt>
                <c:pt idx="414">
                  <c:v>19.273739145871872</c:v>
                </c:pt>
                <c:pt idx="415">
                  <c:v>18.799678363970813</c:v>
                </c:pt>
                <c:pt idx="416">
                  <c:v>20.758250994298042</c:v>
                </c:pt>
                <c:pt idx="417">
                  <c:v>19.866771797967179</c:v>
                </c:pt>
                <c:pt idx="418">
                  <c:v>20.25607780357068</c:v>
                </c:pt>
                <c:pt idx="419">
                  <c:v>21.261372040900717</c:v>
                </c:pt>
                <c:pt idx="420">
                  <c:v>21.283703834214169</c:v>
                </c:pt>
                <c:pt idx="421">
                  <c:v>21.563030538629476</c:v>
                </c:pt>
                <c:pt idx="422">
                  <c:v>20.747038414805417</c:v>
                </c:pt>
                <c:pt idx="423">
                  <c:v>19.787291798512197</c:v>
                </c:pt>
                <c:pt idx="424">
                  <c:v>20.126826437655822</c:v>
                </c:pt>
                <c:pt idx="425">
                  <c:v>21.274293715389529</c:v>
                </c:pt>
                <c:pt idx="426">
                  <c:v>19.716215088182786</c:v>
                </c:pt>
                <c:pt idx="427">
                  <c:v>18.980120399042981</c:v>
                </c:pt>
                <c:pt idx="428">
                  <c:v>18.585495414876412</c:v>
                </c:pt>
                <c:pt idx="429">
                  <c:v>19.152119905499998</c:v>
                </c:pt>
                <c:pt idx="430">
                  <c:v>19.64581121353325</c:v>
                </c:pt>
                <c:pt idx="431">
                  <c:v>17.789821424967727</c:v>
                </c:pt>
                <c:pt idx="432">
                  <c:v>16.32731718570821</c:v>
                </c:pt>
                <c:pt idx="433">
                  <c:v>16.153657633617101</c:v>
                </c:pt>
                <c:pt idx="434">
                  <c:v>16.310721806187164</c:v>
                </c:pt>
                <c:pt idx="435">
                  <c:v>16.334610469590462</c:v>
                </c:pt>
                <c:pt idx="436">
                  <c:v>16.327788632530439</c:v>
                </c:pt>
                <c:pt idx="437">
                  <c:v>16.175886251386242</c:v>
                </c:pt>
                <c:pt idx="438">
                  <c:v>16.203900446899151</c:v>
                </c:pt>
                <c:pt idx="439">
                  <c:v>15.9153748223893</c:v>
                </c:pt>
                <c:pt idx="440">
                  <c:v>16.039272817892986</c:v>
                </c:pt>
                <c:pt idx="441">
                  <c:v>16.135952248852742</c:v>
                </c:pt>
                <c:pt idx="442">
                  <c:v>16.052361489391394</c:v>
                </c:pt>
                <c:pt idx="443">
                  <c:v>16.116360962210191</c:v>
                </c:pt>
                <c:pt idx="444">
                  <c:v>16.278709721495289</c:v>
                </c:pt>
                <c:pt idx="445">
                  <c:v>16.837142121723407</c:v>
                </c:pt>
                <c:pt idx="446">
                  <c:v>17.229444034448353</c:v>
                </c:pt>
                <c:pt idx="447">
                  <c:v>17.754975467933082</c:v>
                </c:pt>
                <c:pt idx="448">
                  <c:v>25.597060264153082</c:v>
                </c:pt>
                <c:pt idx="449">
                  <c:v>37.35579429222966</c:v>
                </c:pt>
                <c:pt idx="450">
                  <c:v>35.672968026957363</c:v>
                </c:pt>
                <c:pt idx="451">
                  <c:v>33.698251844186473</c:v>
                </c:pt>
                <c:pt idx="452">
                  <c:v>46.183449433975717</c:v>
                </c:pt>
                <c:pt idx="453">
                  <c:v>73.209553464149465</c:v>
                </c:pt>
                <c:pt idx="454">
                  <c:v>86.356895920916699</c:v>
                </c:pt>
                <c:pt idx="455">
                  <c:v>80.856830436956656</c:v>
                </c:pt>
                <c:pt idx="456">
                  <c:v>62.607303750198973</c:v>
                </c:pt>
                <c:pt idx="457">
                  <c:v>64.53334864729166</c:v>
                </c:pt>
                <c:pt idx="458">
                  <c:v>59.053380403233753</c:v>
                </c:pt>
                <c:pt idx="459">
                  <c:v>46.7404769598417</c:v>
                </c:pt>
                <c:pt idx="460">
                  <c:v>31.778208227441372</c:v>
                </c:pt>
                <c:pt idx="461">
                  <c:v>19.878774358662255</c:v>
                </c:pt>
                <c:pt idx="462">
                  <c:v>13.531818946124858</c:v>
                </c:pt>
                <c:pt idx="463">
                  <c:v>15.886917234600091</c:v>
                </c:pt>
                <c:pt idx="464">
                  <c:v>14.136127884588818</c:v>
                </c:pt>
                <c:pt idx="465">
                  <c:v>14.425399976116285</c:v>
                </c:pt>
                <c:pt idx="466">
                  <c:v>14.719107011796853</c:v>
                </c:pt>
                <c:pt idx="467">
                  <c:v>14.967099429431009</c:v>
                </c:pt>
                <c:pt idx="468">
                  <c:v>15.600385305975704</c:v>
                </c:pt>
                <c:pt idx="469">
                  <c:v>15.889578803934572</c:v>
                </c:pt>
                <c:pt idx="470">
                  <c:v>16.290809464200276</c:v>
                </c:pt>
                <c:pt idx="471">
                  <c:v>17.133140965799896</c:v>
                </c:pt>
                <c:pt idx="472">
                  <c:v>18.574275925135211</c:v>
                </c:pt>
                <c:pt idx="473">
                  <c:v>19.282258090859397</c:v>
                </c:pt>
                <c:pt idx="474">
                  <c:v>20.505983260914721</c:v>
                </c:pt>
                <c:pt idx="475">
                  <c:v>22.393704922567313</c:v>
                </c:pt>
                <c:pt idx="476">
                  <c:v>24.112619526100548</c:v>
                </c:pt>
                <c:pt idx="477">
                  <c:v>22.782627770200325</c:v>
                </c:pt>
                <c:pt idx="478">
                  <c:v>21.001040467890846</c:v>
                </c:pt>
                <c:pt idx="479">
                  <c:v>20.423877150168732</c:v>
                </c:pt>
                <c:pt idx="480">
                  <c:v>19.862817343275665</c:v>
                </c:pt>
                <c:pt idx="481">
                  <c:v>18.122411008297082</c:v>
                </c:pt>
                <c:pt idx="482">
                  <c:v>16.129081168144044</c:v>
                </c:pt>
                <c:pt idx="483">
                  <c:v>15.132868132439501</c:v>
                </c:pt>
                <c:pt idx="484">
                  <c:v>15.109215249742011</c:v>
                </c:pt>
                <c:pt idx="485">
                  <c:v>15.165155122737511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7C-461A-8FA8-F23EBD609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'020C'!$BN$11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'020C'!$BN$14:$BN$817</c:f>
              <c:numCache>
                <c:formatCode>0.0</c:formatCode>
                <c:ptCount val="804"/>
                <c:pt idx="0">
                  <c:v>3.7734810848741982</c:v>
                </c:pt>
                <c:pt idx="1">
                  <c:v>3.7613047020938941</c:v>
                </c:pt>
                <c:pt idx="2">
                  <c:v>3.4727638533868976</c:v>
                </c:pt>
                <c:pt idx="3">
                  <c:v>3.5448758247707155</c:v>
                </c:pt>
                <c:pt idx="4">
                  <c:v>3.5762525732371651</c:v>
                </c:pt>
                <c:pt idx="5">
                  <c:v>3.6422225907055892</c:v>
                </c:pt>
                <c:pt idx="6">
                  <c:v>3.6571581190201332</c:v>
                </c:pt>
                <c:pt idx="7">
                  <c:v>3.6152775260793311</c:v>
                </c:pt>
                <c:pt idx="8">
                  <c:v>3.6336103864850959</c:v>
                </c:pt>
                <c:pt idx="9">
                  <c:v>3.648807061944273</c:v>
                </c:pt>
                <c:pt idx="10">
                  <c:v>3.6657480082941425</c:v>
                </c:pt>
                <c:pt idx="11">
                  <c:v>3.7180361212294959</c:v>
                </c:pt>
                <c:pt idx="12">
                  <c:v>3.7109127135010995</c:v>
                </c:pt>
                <c:pt idx="13">
                  <c:v>3.6338100406981195</c:v>
                </c:pt>
                <c:pt idx="14">
                  <c:v>3.8140336305814002</c:v>
                </c:pt>
                <c:pt idx="15">
                  <c:v>3.4967078962523774</c:v>
                </c:pt>
                <c:pt idx="16">
                  <c:v>3.7258892230420768</c:v>
                </c:pt>
                <c:pt idx="17">
                  <c:v>3.5177985953179967</c:v>
                </c:pt>
                <c:pt idx="18">
                  <c:v>3.6590277113612109</c:v>
                </c:pt>
                <c:pt idx="19">
                  <c:v>3.673376015264203</c:v>
                </c:pt>
                <c:pt idx="20">
                  <c:v>3.7812512333827781</c:v>
                </c:pt>
                <c:pt idx="21">
                  <c:v>2.8640511589560842</c:v>
                </c:pt>
                <c:pt idx="22">
                  <c:v>3.4853608263753415</c:v>
                </c:pt>
                <c:pt idx="23">
                  <c:v>3.5933525118196648</c:v>
                </c:pt>
                <c:pt idx="24">
                  <c:v>3.729937417233776</c:v>
                </c:pt>
                <c:pt idx="25">
                  <c:v>3.774199618609789</c:v>
                </c:pt>
                <c:pt idx="26">
                  <c:v>3.7603268646184209</c:v>
                </c:pt>
                <c:pt idx="27">
                  <c:v>3.8295840830993018</c:v>
                </c:pt>
                <c:pt idx="28">
                  <c:v>3.8088959533966706</c:v>
                </c:pt>
                <c:pt idx="29">
                  <c:v>3.7600258878409183</c:v>
                </c:pt>
                <c:pt idx="30">
                  <c:v>3.728842861262796</c:v>
                </c:pt>
                <c:pt idx="31">
                  <c:v>3.7433970675041519</c:v>
                </c:pt>
                <c:pt idx="32">
                  <c:v>3.6891118991461149</c:v>
                </c:pt>
                <c:pt idx="33">
                  <c:v>3.6525728565471125</c:v>
                </c:pt>
                <c:pt idx="34">
                  <c:v>3.5583507092313602</c:v>
                </c:pt>
                <c:pt idx="35">
                  <c:v>3.8720695498418585</c:v>
                </c:pt>
                <c:pt idx="36">
                  <c:v>2.5294121725381551</c:v>
                </c:pt>
                <c:pt idx="37">
                  <c:v>3.773694549401664</c:v>
                </c:pt>
                <c:pt idx="38">
                  <c:v>3.6890530893933593</c:v>
                </c:pt>
                <c:pt idx="39">
                  <c:v>3.7905128949244369</c:v>
                </c:pt>
                <c:pt idx="40">
                  <c:v>3.8069866048926335</c:v>
                </c:pt>
                <c:pt idx="41">
                  <c:v>3.7430585666589833</c:v>
                </c:pt>
                <c:pt idx="42">
                  <c:v>3.65405792533952</c:v>
                </c:pt>
                <c:pt idx="43">
                  <c:v>3.6737195554559077</c:v>
                </c:pt>
                <c:pt idx="44">
                  <c:v>3.7922083226042731</c:v>
                </c:pt>
                <c:pt idx="45">
                  <c:v>3.7528900444895368</c:v>
                </c:pt>
                <c:pt idx="46">
                  <c:v>3.7772945096581489</c:v>
                </c:pt>
                <c:pt idx="47">
                  <c:v>3.6881486363738638</c:v>
                </c:pt>
                <c:pt idx="48">
                  <c:v>3.6815629681685165</c:v>
                </c:pt>
                <c:pt idx="49">
                  <c:v>3.6707538964234847</c:v>
                </c:pt>
                <c:pt idx="50">
                  <c:v>3.5759274842882403</c:v>
                </c:pt>
                <c:pt idx="51">
                  <c:v>3.6246641297724618</c:v>
                </c:pt>
                <c:pt idx="52">
                  <c:v>3.6165831875350012</c:v>
                </c:pt>
                <c:pt idx="53">
                  <c:v>3.6268687139546572</c:v>
                </c:pt>
                <c:pt idx="54">
                  <c:v>3.6182898540659685</c:v>
                </c:pt>
                <c:pt idx="55">
                  <c:v>3.6273842921946691</c:v>
                </c:pt>
                <c:pt idx="56">
                  <c:v>3.6223444174554671</c:v>
                </c:pt>
                <c:pt idx="57">
                  <c:v>3.6217639172998655</c:v>
                </c:pt>
                <c:pt idx="58">
                  <c:v>3.6053928692118076</c:v>
                </c:pt>
                <c:pt idx="59">
                  <c:v>3.5956364330694939</c:v>
                </c:pt>
                <c:pt idx="60">
                  <c:v>3.5862836689106024</c:v>
                </c:pt>
                <c:pt idx="61">
                  <c:v>3.5845522859135479</c:v>
                </c:pt>
                <c:pt idx="62">
                  <c:v>3.5962746708888802</c:v>
                </c:pt>
                <c:pt idx="63">
                  <c:v>3.5736348903271122</c:v>
                </c:pt>
                <c:pt idx="64">
                  <c:v>3.5737890825771301</c:v>
                </c:pt>
                <c:pt idx="65">
                  <c:v>3.5812597918397642</c:v>
                </c:pt>
                <c:pt idx="66">
                  <c:v>3.5773738715859142</c:v>
                </c:pt>
                <c:pt idx="67">
                  <c:v>3.5799216329946324</c:v>
                </c:pt>
                <c:pt idx="68">
                  <c:v>3.5712452954715568</c:v>
                </c:pt>
                <c:pt idx="69">
                  <c:v>3.5735211227179993</c:v>
                </c:pt>
                <c:pt idx="70">
                  <c:v>3.5794424817703998</c:v>
                </c:pt>
                <c:pt idx="71">
                  <c:v>3.576175670295191</c:v>
                </c:pt>
                <c:pt idx="72">
                  <c:v>3.5946019608556004</c:v>
                </c:pt>
                <c:pt idx="73">
                  <c:v>3.5933976257472859</c:v>
                </c:pt>
                <c:pt idx="74">
                  <c:v>3.5870995809426005</c:v>
                </c:pt>
                <c:pt idx="75">
                  <c:v>3.5851599975520427</c:v>
                </c:pt>
                <c:pt idx="76">
                  <c:v>3.5849603796676766</c:v>
                </c:pt>
                <c:pt idx="77">
                  <c:v>3.5792528833682198</c:v>
                </c:pt>
                <c:pt idx="78">
                  <c:v>3.5842618481247377</c:v>
                </c:pt>
                <c:pt idx="79">
                  <c:v>3.5752266964655446</c:v>
                </c:pt>
                <c:pt idx="80">
                  <c:v>3.5723870897408565</c:v>
                </c:pt>
                <c:pt idx="81">
                  <c:v>3.5814298100182307</c:v>
                </c:pt>
                <c:pt idx="82">
                  <c:v>3.5735552800901953</c:v>
                </c:pt>
                <c:pt idx="83">
                  <c:v>3.574724069413596</c:v>
                </c:pt>
                <c:pt idx="84">
                  <c:v>3.5895963292757709</c:v>
                </c:pt>
                <c:pt idx="85">
                  <c:v>3.5718215361486605</c:v>
                </c:pt>
                <c:pt idx="86">
                  <c:v>3.5818193574030306</c:v>
                </c:pt>
                <c:pt idx="87">
                  <c:v>3.5671467921170583</c:v>
                </c:pt>
                <c:pt idx="88">
                  <c:v>3.5612392624823652</c:v>
                </c:pt>
                <c:pt idx="89">
                  <c:v>3.5674107816235914</c:v>
                </c:pt>
                <c:pt idx="90">
                  <c:v>3.5642988142398413</c:v>
                </c:pt>
                <c:pt idx="91">
                  <c:v>3.5720166887087972</c:v>
                </c:pt>
                <c:pt idx="92">
                  <c:v>3.5646056081053334</c:v>
                </c:pt>
                <c:pt idx="93">
                  <c:v>3.5808614736001982</c:v>
                </c:pt>
                <c:pt idx="94">
                  <c:v>3.5713648577777026</c:v>
                </c:pt>
                <c:pt idx="95">
                  <c:v>3.5595554229668012</c:v>
                </c:pt>
                <c:pt idx="96">
                  <c:v>3.582300531558289</c:v>
                </c:pt>
                <c:pt idx="97">
                  <c:v>3.5704193840428102</c:v>
                </c:pt>
                <c:pt idx="98">
                  <c:v>3.5660331211058653</c:v>
                </c:pt>
                <c:pt idx="99">
                  <c:v>3.5705473536074273</c:v>
                </c:pt>
                <c:pt idx="100">
                  <c:v>3.5702122601231467</c:v>
                </c:pt>
                <c:pt idx="101">
                  <c:v>3.5575011111855432</c:v>
                </c:pt>
                <c:pt idx="102">
                  <c:v>3.5386669391509797</c:v>
                </c:pt>
                <c:pt idx="103">
                  <c:v>3.5580883790700835</c:v>
                </c:pt>
                <c:pt idx="104">
                  <c:v>3.5237660933160182</c:v>
                </c:pt>
                <c:pt idx="105">
                  <c:v>3.4683905655703069</c:v>
                </c:pt>
                <c:pt idx="106">
                  <c:v>3.4407426704349677</c:v>
                </c:pt>
                <c:pt idx="107">
                  <c:v>3.4502631316064463</c:v>
                </c:pt>
                <c:pt idx="108">
                  <c:v>3.4117023847333181</c:v>
                </c:pt>
                <c:pt idx="109">
                  <c:v>3.394018856122321</c:v>
                </c:pt>
                <c:pt idx="110">
                  <c:v>3.4249857717035534</c:v>
                </c:pt>
                <c:pt idx="111">
                  <c:v>3.4472843065677723</c:v>
                </c:pt>
                <c:pt idx="112">
                  <c:v>3.3606352513066926</c:v>
                </c:pt>
                <c:pt idx="113">
                  <c:v>3.3282951954082369</c:v>
                </c:pt>
                <c:pt idx="114">
                  <c:v>3.3698476582588532</c:v>
                </c:pt>
                <c:pt idx="115">
                  <c:v>3.3963261714797826</c:v>
                </c:pt>
                <c:pt idx="116">
                  <c:v>3.3413128559060294</c:v>
                </c:pt>
                <c:pt idx="117">
                  <c:v>3.3882202199212261</c:v>
                </c:pt>
                <c:pt idx="118">
                  <c:v>3.3442998000592596</c:v>
                </c:pt>
                <c:pt idx="119">
                  <c:v>3.3276520974473169</c:v>
                </c:pt>
                <c:pt idx="120">
                  <c:v>3.3395707352933357</c:v>
                </c:pt>
                <c:pt idx="121">
                  <c:v>3.2719442199403783</c:v>
                </c:pt>
                <c:pt idx="122">
                  <c:v>3.3101221657826425</c:v>
                </c:pt>
                <c:pt idx="123">
                  <c:v>3.3237143070509414</c:v>
                </c:pt>
                <c:pt idx="124">
                  <c:v>3.3390235802784032</c:v>
                </c:pt>
                <c:pt idx="125">
                  <c:v>3.332556504364395</c:v>
                </c:pt>
                <c:pt idx="126">
                  <c:v>3.3564462574281162</c:v>
                </c:pt>
                <c:pt idx="127">
                  <c:v>3.3490694900542959</c:v>
                </c:pt>
                <c:pt idx="128">
                  <c:v>3.3513132768402061</c:v>
                </c:pt>
                <c:pt idx="129">
                  <c:v>3.3408612617698772</c:v>
                </c:pt>
                <c:pt idx="130">
                  <c:v>3.3313803942861684</c:v>
                </c:pt>
                <c:pt idx="131">
                  <c:v>3.3291137019963681</c:v>
                </c:pt>
                <c:pt idx="132">
                  <c:v>3.3399869280528476</c:v>
                </c:pt>
                <c:pt idx="133">
                  <c:v>3.3384452311962245</c:v>
                </c:pt>
                <c:pt idx="134">
                  <c:v>3.3289884116330342</c:v>
                </c:pt>
                <c:pt idx="135">
                  <c:v>3.3189383558276799</c:v>
                </c:pt>
                <c:pt idx="136">
                  <c:v>3.288563465689661</c:v>
                </c:pt>
                <c:pt idx="137">
                  <c:v>3.2845561477609104</c:v>
                </c:pt>
                <c:pt idx="138">
                  <c:v>3.2948165207510072</c:v>
                </c:pt>
                <c:pt idx="139">
                  <c:v>3.2926508758053528</c:v>
                </c:pt>
                <c:pt idx="140">
                  <c:v>3.3010441720996031</c:v>
                </c:pt>
                <c:pt idx="141">
                  <c:v>3.3031290770986175</c:v>
                </c:pt>
                <c:pt idx="142">
                  <c:v>3.3050465043831188</c:v>
                </c:pt>
                <c:pt idx="143">
                  <c:v>3.2940861277084692</c:v>
                </c:pt>
                <c:pt idx="144">
                  <c:v>3.3040458893087532</c:v>
                </c:pt>
                <c:pt idx="145">
                  <c:v>3.2694699623135364</c:v>
                </c:pt>
                <c:pt idx="146">
                  <c:v>3.2888335491739347</c:v>
                </c:pt>
                <c:pt idx="147">
                  <c:v>3.2385421139865471</c:v>
                </c:pt>
                <c:pt idx="148">
                  <c:v>3.1068636821070368</c:v>
                </c:pt>
                <c:pt idx="149">
                  <c:v>3.2967545704198771</c:v>
                </c:pt>
                <c:pt idx="150">
                  <c:v>3.2733213527457288</c:v>
                </c:pt>
                <c:pt idx="151">
                  <c:v>3.2816771883478801</c:v>
                </c:pt>
                <c:pt idx="152">
                  <c:v>3.2744443512655739</c:v>
                </c:pt>
                <c:pt idx="153">
                  <c:v>3.2978402628917691</c:v>
                </c:pt>
                <c:pt idx="154">
                  <c:v>3.2789349996517831</c:v>
                </c:pt>
                <c:pt idx="155">
                  <c:v>3.2876780315519571</c:v>
                </c:pt>
                <c:pt idx="156">
                  <c:v>3.3007480385646404</c:v>
                </c:pt>
                <c:pt idx="157">
                  <c:v>3.3139276085121132</c:v>
                </c:pt>
                <c:pt idx="158">
                  <c:v>3.3029113220739736</c:v>
                </c:pt>
                <c:pt idx="159">
                  <c:v>3.2923885654789871</c:v>
                </c:pt>
                <c:pt idx="160">
                  <c:v>3.2836743983460925</c:v>
                </c:pt>
                <c:pt idx="161">
                  <c:v>3.3037511662196715</c:v>
                </c:pt>
                <c:pt idx="162">
                  <c:v>3.2772432881124232</c:v>
                </c:pt>
                <c:pt idx="163">
                  <c:v>3.2711122646925297</c:v>
                </c:pt>
                <c:pt idx="164">
                  <c:v>3.2476425299825822</c:v>
                </c:pt>
                <c:pt idx="165">
                  <c:v>3.268195248346438</c:v>
                </c:pt>
                <c:pt idx="166">
                  <c:v>3.2602675955150202</c:v>
                </c:pt>
                <c:pt idx="167">
                  <c:v>3.2753045705635868</c:v>
                </c:pt>
                <c:pt idx="168">
                  <c:v>3.2716224798216094</c:v>
                </c:pt>
                <c:pt idx="169">
                  <c:v>3.2657600123398249</c:v>
                </c:pt>
                <c:pt idx="170">
                  <c:v>3.2690369722784594</c:v>
                </c:pt>
                <c:pt idx="171">
                  <c:v>3.2747399971957809</c:v>
                </c:pt>
                <c:pt idx="172">
                  <c:v>3.2647962087996119</c:v>
                </c:pt>
                <c:pt idx="173">
                  <c:v>3.2681331310573909</c:v>
                </c:pt>
                <c:pt idx="174">
                  <c:v>3.2520079841393406</c:v>
                </c:pt>
                <c:pt idx="175">
                  <c:v>3.2540224547763836</c:v>
                </c:pt>
                <c:pt idx="176">
                  <c:v>3.2468298399674969</c:v>
                </c:pt>
                <c:pt idx="177">
                  <c:v>3.2557303620503713</c:v>
                </c:pt>
                <c:pt idx="178">
                  <c:v>3.2495049424199611</c:v>
                </c:pt>
                <c:pt idx="179">
                  <c:v>3.2510992785724064</c:v>
                </c:pt>
                <c:pt idx="180">
                  <c:v>3.2435796861706745</c:v>
                </c:pt>
                <c:pt idx="181">
                  <c:v>3.2422037010842266</c:v>
                </c:pt>
                <c:pt idx="182">
                  <c:v>3.2332882893671209</c:v>
                </c:pt>
                <c:pt idx="183">
                  <c:v>3.243665432020618</c:v>
                </c:pt>
                <c:pt idx="184">
                  <c:v>3.2434933158078518</c:v>
                </c:pt>
                <c:pt idx="185">
                  <c:v>3.2374483986054199</c:v>
                </c:pt>
                <c:pt idx="186">
                  <c:v>3.2479092907127836</c:v>
                </c:pt>
                <c:pt idx="187">
                  <c:v>3.2584569397967451</c:v>
                </c:pt>
                <c:pt idx="188">
                  <c:v>3.2658479812879686</c:v>
                </c:pt>
                <c:pt idx="189">
                  <c:v>3.212412121567457</c:v>
                </c:pt>
                <c:pt idx="190">
                  <c:v>3.2238443343074117</c:v>
                </c:pt>
                <c:pt idx="191">
                  <c:v>3.2273391427864051</c:v>
                </c:pt>
                <c:pt idx="192">
                  <c:v>3.2282071254219393</c:v>
                </c:pt>
                <c:pt idx="193">
                  <c:v>3.2295809218408205</c:v>
                </c:pt>
                <c:pt idx="194">
                  <c:v>3.2076620604305468</c:v>
                </c:pt>
                <c:pt idx="195">
                  <c:v>3.1809861537980675</c:v>
                </c:pt>
                <c:pt idx="196">
                  <c:v>3.1773806824160973</c:v>
                </c:pt>
                <c:pt idx="197">
                  <c:v>3.157470046909169</c:v>
                </c:pt>
                <c:pt idx="198">
                  <c:v>3.1862570636864684</c:v>
                </c:pt>
                <c:pt idx="199">
                  <c:v>3.2070675629700336</c:v>
                </c:pt>
                <c:pt idx="200">
                  <c:v>3.1987531032305134</c:v>
                </c:pt>
                <c:pt idx="201">
                  <c:v>3.208220862124854</c:v>
                </c:pt>
                <c:pt idx="202">
                  <c:v>3.1891422646669128</c:v>
                </c:pt>
                <c:pt idx="203">
                  <c:v>3.201924048898527</c:v>
                </c:pt>
                <c:pt idx="204">
                  <c:v>3.198540204635401</c:v>
                </c:pt>
                <c:pt idx="205">
                  <c:v>3.2034665422666948</c:v>
                </c:pt>
                <c:pt idx="206">
                  <c:v>3.204771041269197</c:v>
                </c:pt>
                <c:pt idx="207">
                  <c:v>3.1954428950490823</c:v>
                </c:pt>
                <c:pt idx="208">
                  <c:v>3.1938890997876292</c:v>
                </c:pt>
                <c:pt idx="209">
                  <c:v>3.1888164397874652</c:v>
                </c:pt>
                <c:pt idx="210">
                  <c:v>3.1874762321535108</c:v>
                </c:pt>
                <c:pt idx="211">
                  <c:v>3.2013624189168328</c:v>
                </c:pt>
                <c:pt idx="212">
                  <c:v>3.2024733365235898</c:v>
                </c:pt>
                <c:pt idx="213">
                  <c:v>3.2184608644518748</c:v>
                </c:pt>
                <c:pt idx="214">
                  <c:v>3.2166775521697168</c:v>
                </c:pt>
                <c:pt idx="215">
                  <c:v>3.2143109144099995</c:v>
                </c:pt>
                <c:pt idx="216">
                  <c:v>3.2087882451248331</c:v>
                </c:pt>
                <c:pt idx="217">
                  <c:v>3.212130596463215</c:v>
                </c:pt>
                <c:pt idx="218">
                  <c:v>3.2072345104887434</c:v>
                </c:pt>
                <c:pt idx="219">
                  <c:v>3.2149062444808942</c:v>
                </c:pt>
                <c:pt idx="220">
                  <c:v>3.203884695462329</c:v>
                </c:pt>
                <c:pt idx="221">
                  <c:v>3.1978489651794924</c:v>
                </c:pt>
                <c:pt idx="222">
                  <c:v>3.1968671701328017</c:v>
                </c:pt>
                <c:pt idx="223">
                  <c:v>3.1945038103252639</c:v>
                </c:pt>
                <c:pt idx="224">
                  <c:v>3.1983637514737122</c:v>
                </c:pt>
                <c:pt idx="225">
                  <c:v>3.2080055236046019</c:v>
                </c:pt>
                <c:pt idx="226">
                  <c:v>3.2090007520232171</c:v>
                </c:pt>
                <c:pt idx="227">
                  <c:v>3.2079206737095833</c:v>
                </c:pt>
                <c:pt idx="228">
                  <c:v>3.1999909488976952</c:v>
                </c:pt>
                <c:pt idx="229">
                  <c:v>3.178221184329753</c:v>
                </c:pt>
                <c:pt idx="230">
                  <c:v>3.1768788782206432</c:v>
                </c:pt>
                <c:pt idx="231">
                  <c:v>3.1842907113638885</c:v>
                </c:pt>
                <c:pt idx="232">
                  <c:v>3.1848540324240289</c:v>
                </c:pt>
                <c:pt idx="233">
                  <c:v>3.177568329928171</c:v>
                </c:pt>
                <c:pt idx="234">
                  <c:v>3.1693590966002865</c:v>
                </c:pt>
                <c:pt idx="235">
                  <c:v>3.1564593246607586</c:v>
                </c:pt>
                <c:pt idx="236">
                  <c:v>3.1505261178043926</c:v>
                </c:pt>
                <c:pt idx="237">
                  <c:v>3.1326055317812411</c:v>
                </c:pt>
                <c:pt idx="238">
                  <c:v>3.1245019514047518</c:v>
                </c:pt>
                <c:pt idx="239">
                  <c:v>3.1320524703372281</c:v>
                </c:pt>
                <c:pt idx="240">
                  <c:v>3.1344391109569494</c:v>
                </c:pt>
                <c:pt idx="241">
                  <c:v>3.1245828393474588</c:v>
                </c:pt>
                <c:pt idx="242">
                  <c:v>3.1178432517241843</c:v>
                </c:pt>
                <c:pt idx="243">
                  <c:v>3.1239636188986486</c:v>
                </c:pt>
                <c:pt idx="244">
                  <c:v>3.1141295002049252</c:v>
                </c:pt>
                <c:pt idx="245">
                  <c:v>3.1289029056230602</c:v>
                </c:pt>
                <c:pt idx="246">
                  <c:v>3.1280033974537753</c:v>
                </c:pt>
                <c:pt idx="247">
                  <c:v>3.12794545313356</c:v>
                </c:pt>
                <c:pt idx="248">
                  <c:v>3.1187457660986651</c:v>
                </c:pt>
                <c:pt idx="249">
                  <c:v>3.124792353295335</c:v>
                </c:pt>
                <c:pt idx="250">
                  <c:v>3.1342944668940071</c:v>
                </c:pt>
                <c:pt idx="251">
                  <c:v>3.1419305828642288</c:v>
                </c:pt>
                <c:pt idx="252">
                  <c:v>3.1462858599732888</c:v>
                </c:pt>
                <c:pt idx="253">
                  <c:v>3.1542385071353705</c:v>
                </c:pt>
                <c:pt idx="254">
                  <c:v>3.149091750255776</c:v>
                </c:pt>
                <c:pt idx="255">
                  <c:v>3.1447501371006457</c:v>
                </c:pt>
                <c:pt idx="256">
                  <c:v>3.1475904876440399</c:v>
                </c:pt>
                <c:pt idx="257">
                  <c:v>3.1357046588544355</c:v>
                </c:pt>
                <c:pt idx="258">
                  <c:v>3.1373515351834471</c:v>
                </c:pt>
                <c:pt idx="259">
                  <c:v>3.1337312765785117</c:v>
                </c:pt>
                <c:pt idx="260">
                  <c:v>3.1349340929151168</c:v>
                </c:pt>
                <c:pt idx="261">
                  <c:v>3.1257641004673067</c:v>
                </c:pt>
                <c:pt idx="262">
                  <c:v>3.12269998003161</c:v>
                </c:pt>
                <c:pt idx="263">
                  <c:v>3.117772092789334</c:v>
                </c:pt>
                <c:pt idx="264">
                  <c:v>3.1133977541400943</c:v>
                </c:pt>
                <c:pt idx="265">
                  <c:v>3.1067395896166046</c:v>
                </c:pt>
                <c:pt idx="266">
                  <c:v>3.1039186916149215</c:v>
                </c:pt>
                <c:pt idx="267">
                  <c:v>3.0965175681606874</c:v>
                </c:pt>
                <c:pt idx="268">
                  <c:v>3.1016259828315338</c:v>
                </c:pt>
                <c:pt idx="269">
                  <c:v>3.0944417729788394</c:v>
                </c:pt>
                <c:pt idx="270">
                  <c:v>3.0870508510193573</c:v>
                </c:pt>
                <c:pt idx="271">
                  <c:v>3.0915370319326838</c:v>
                </c:pt>
                <c:pt idx="272">
                  <c:v>3.0832681435160163</c:v>
                </c:pt>
                <c:pt idx="273">
                  <c:v>3.0798770197270482</c:v>
                </c:pt>
                <c:pt idx="274">
                  <c:v>3.0859969644579932</c:v>
                </c:pt>
                <c:pt idx="275">
                  <c:v>3.0813532674028399</c:v>
                </c:pt>
                <c:pt idx="276">
                  <c:v>3.0645918493396458</c:v>
                </c:pt>
                <c:pt idx="277">
                  <c:v>3.0553542062528218</c:v>
                </c:pt>
                <c:pt idx="278">
                  <c:v>3.0640956418780521</c:v>
                </c:pt>
                <c:pt idx="279">
                  <c:v>3.0674853797705186</c:v>
                </c:pt>
                <c:pt idx="280">
                  <c:v>3.0572481673175811</c:v>
                </c:pt>
                <c:pt idx="281">
                  <c:v>3.0554942214639449</c:v>
                </c:pt>
                <c:pt idx="282">
                  <c:v>3.057001239384229</c:v>
                </c:pt>
                <c:pt idx="283">
                  <c:v>3.0526741686656056</c:v>
                </c:pt>
                <c:pt idx="284">
                  <c:v>3.0507740020439038</c:v>
                </c:pt>
                <c:pt idx="285">
                  <c:v>3.0524815099641751</c:v>
                </c:pt>
                <c:pt idx="286">
                  <c:v>3.0561731446712019</c:v>
                </c:pt>
                <c:pt idx="287">
                  <c:v>3.0495606480275645</c:v>
                </c:pt>
                <c:pt idx="288">
                  <c:v>3.0457577930875757</c:v>
                </c:pt>
                <c:pt idx="289">
                  <c:v>3.0351923847140583</c:v>
                </c:pt>
                <c:pt idx="290">
                  <c:v>3.0283680612118147</c:v>
                </c:pt>
                <c:pt idx="291">
                  <c:v>3.0282819244921617</c:v>
                </c:pt>
                <c:pt idx="292">
                  <c:v>3.0282631994207825</c:v>
                </c:pt>
                <c:pt idx="293">
                  <c:v>3.0226353974028934</c:v>
                </c:pt>
                <c:pt idx="294">
                  <c:v>3.0262647040245496</c:v>
                </c:pt>
                <c:pt idx="295">
                  <c:v>3.0190426919168813</c:v>
                </c:pt>
                <c:pt idx="296">
                  <c:v>3.0250279973082832</c:v>
                </c:pt>
                <c:pt idx="297">
                  <c:v>2.7900888745332009</c:v>
                </c:pt>
                <c:pt idx="298">
                  <c:v>2.8522905933502778</c:v>
                </c:pt>
                <c:pt idx="299">
                  <c:v>3.0007971078774349</c:v>
                </c:pt>
                <c:pt idx="300">
                  <c:v>2.9818048565268258</c:v>
                </c:pt>
                <c:pt idx="301">
                  <c:v>2.9903609860030493</c:v>
                </c:pt>
                <c:pt idx="302">
                  <c:v>2.985148096145271</c:v>
                </c:pt>
                <c:pt idx="303">
                  <c:v>2.9932028599755323</c:v>
                </c:pt>
                <c:pt idx="304">
                  <c:v>2.9969229370261434</c:v>
                </c:pt>
                <c:pt idx="305">
                  <c:v>2.9989957950242658</c:v>
                </c:pt>
                <c:pt idx="306">
                  <c:v>2.9992474361554859</c:v>
                </c:pt>
                <c:pt idx="307">
                  <c:v>2.9980564547489972</c:v>
                </c:pt>
                <c:pt idx="308">
                  <c:v>2.9968708591870277</c:v>
                </c:pt>
                <c:pt idx="309">
                  <c:v>3.0042024009123023</c:v>
                </c:pt>
                <c:pt idx="310">
                  <c:v>3.0012966893319057</c:v>
                </c:pt>
                <c:pt idx="311">
                  <c:v>2.9973094031940799</c:v>
                </c:pt>
                <c:pt idx="312">
                  <c:v>2.9926328578500412</c:v>
                </c:pt>
                <c:pt idx="313">
                  <c:v>2.9948961332879311</c:v>
                </c:pt>
                <c:pt idx="314">
                  <c:v>2.9954302029818609</c:v>
                </c:pt>
                <c:pt idx="315">
                  <c:v>2.99665657286979</c:v>
                </c:pt>
                <c:pt idx="316">
                  <c:v>2.9986000374889565</c:v>
                </c:pt>
                <c:pt idx="317">
                  <c:v>2.9912710988415951</c:v>
                </c:pt>
                <c:pt idx="318">
                  <c:v>2.9873983097227588</c:v>
                </c:pt>
                <c:pt idx="319">
                  <c:v>2.9889097510880704</c:v>
                </c:pt>
                <c:pt idx="320">
                  <c:v>2.9882747610417386</c:v>
                </c:pt>
                <c:pt idx="321">
                  <c:v>2.985743720353875</c:v>
                </c:pt>
                <c:pt idx="322">
                  <c:v>2.9913923564149871</c:v>
                </c:pt>
                <c:pt idx="323">
                  <c:v>2.9837205171696581</c:v>
                </c:pt>
                <c:pt idx="324">
                  <c:v>2.9888257522251105</c:v>
                </c:pt>
                <c:pt idx="325">
                  <c:v>2.984184839393345</c:v>
                </c:pt>
                <c:pt idx="326">
                  <c:v>2.9818269181679202</c:v>
                </c:pt>
                <c:pt idx="327">
                  <c:v>2.9833161008259572</c:v>
                </c:pt>
                <c:pt idx="328">
                  <c:v>2.9728552249136642</c:v>
                </c:pt>
                <c:pt idx="329">
                  <c:v>2.9804685395301056</c:v>
                </c:pt>
                <c:pt idx="330">
                  <c:v>2.971325217962808</c:v>
                </c:pt>
                <c:pt idx="331">
                  <c:v>2.9678203219640724</c:v>
                </c:pt>
                <c:pt idx="332">
                  <c:v>2.9109066207047403</c:v>
                </c:pt>
                <c:pt idx="333">
                  <c:v>3.0890466619037573</c:v>
                </c:pt>
                <c:pt idx="334">
                  <c:v>2.2860994983118563</c:v>
                </c:pt>
                <c:pt idx="335">
                  <c:v>2.7079112859910643</c:v>
                </c:pt>
                <c:pt idx="336">
                  <c:v>2.6214221058584855</c:v>
                </c:pt>
                <c:pt idx="337">
                  <c:v>2.9831717915531888</c:v>
                </c:pt>
                <c:pt idx="338">
                  <c:v>2.9379397319497667</c:v>
                </c:pt>
                <c:pt idx="339">
                  <c:v>2.8282768939405325</c:v>
                </c:pt>
                <c:pt idx="340">
                  <c:v>2.9041970617492292</c:v>
                </c:pt>
                <c:pt idx="341">
                  <c:v>2.8456165550229722</c:v>
                </c:pt>
                <c:pt idx="342">
                  <c:v>2.7652607433530223</c:v>
                </c:pt>
                <c:pt idx="343">
                  <c:v>2.6708622802018698</c:v>
                </c:pt>
                <c:pt idx="344">
                  <c:v>2.664058735163263</c:v>
                </c:pt>
                <c:pt idx="345">
                  <c:v>2.6512287152219778</c:v>
                </c:pt>
                <c:pt idx="346">
                  <c:v>2.687169755028616</c:v>
                </c:pt>
                <c:pt idx="347">
                  <c:v>2.6652381701963841</c:v>
                </c:pt>
                <c:pt idx="348">
                  <c:v>2.7393427597309663</c:v>
                </c:pt>
                <c:pt idx="349">
                  <c:v>2.7479620660886921</c:v>
                </c:pt>
                <c:pt idx="350">
                  <c:v>2.7547669014325691</c:v>
                </c:pt>
                <c:pt idx="351">
                  <c:v>2.7276176773780012</c:v>
                </c:pt>
                <c:pt idx="352">
                  <c:v>2.6707972796758175</c:v>
                </c:pt>
                <c:pt idx="353">
                  <c:v>2.7117310045303342</c:v>
                </c:pt>
                <c:pt idx="354">
                  <c:v>2.7298367097250074</c:v>
                </c:pt>
                <c:pt idx="355">
                  <c:v>2.7389159385545914</c:v>
                </c:pt>
                <c:pt idx="356">
                  <c:v>2.7967373355064735</c:v>
                </c:pt>
                <c:pt idx="357">
                  <c:v>2.7911502837507007</c:v>
                </c:pt>
                <c:pt idx="358">
                  <c:v>2.8573546148023898</c:v>
                </c:pt>
                <c:pt idx="359">
                  <c:v>2.9145996268915333</c:v>
                </c:pt>
                <c:pt idx="360">
                  <c:v>2.876498838938284</c:v>
                </c:pt>
                <c:pt idx="361">
                  <c:v>2.7133051931107346</c:v>
                </c:pt>
                <c:pt idx="362">
                  <c:v>2.7749590321683213</c:v>
                </c:pt>
                <c:pt idx="363">
                  <c:v>2.7867633973117911</c:v>
                </c:pt>
                <c:pt idx="364">
                  <c:v>2.7628193348425483</c:v>
                </c:pt>
                <c:pt idx="365">
                  <c:v>2.7183157849744575</c:v>
                </c:pt>
                <c:pt idx="366">
                  <c:v>2.7434760685841622</c:v>
                </c:pt>
                <c:pt idx="367">
                  <c:v>2.7320304334553187</c:v>
                </c:pt>
                <c:pt idx="368">
                  <c:v>2.7239794926558614</c:v>
                </c:pt>
                <c:pt idx="369">
                  <c:v>2.7955390444766675</c:v>
                </c:pt>
                <c:pt idx="370">
                  <c:v>2.7977141012479785</c:v>
                </c:pt>
                <c:pt idx="371">
                  <c:v>2.8347593625141596</c:v>
                </c:pt>
                <c:pt idx="372">
                  <c:v>2.8333543316581014</c:v>
                </c:pt>
                <c:pt idx="373">
                  <c:v>2.8071122485662752</c:v>
                </c:pt>
                <c:pt idx="374">
                  <c:v>2.7111635500126363</c:v>
                </c:pt>
                <c:pt idx="375">
                  <c:v>2.7265781222762469</c:v>
                </c:pt>
                <c:pt idx="376">
                  <c:v>2.717815302816236</c:v>
                </c:pt>
                <c:pt idx="377">
                  <c:v>2.683798976151242</c:v>
                </c:pt>
                <c:pt idx="378">
                  <c:v>2.7109799794946712</c:v>
                </c:pt>
                <c:pt idx="379">
                  <c:v>2.7430621778826714</c:v>
                </c:pt>
                <c:pt idx="380">
                  <c:v>2.7251340504453974</c:v>
                </c:pt>
                <c:pt idx="381">
                  <c:v>2.7259737360382865</c:v>
                </c:pt>
                <c:pt idx="382">
                  <c:v>2.7293443299048001</c:v>
                </c:pt>
                <c:pt idx="383">
                  <c:v>2.6778669969497493</c:v>
                </c:pt>
                <c:pt idx="384">
                  <c:v>2.716399928842284</c:v>
                </c:pt>
                <c:pt idx="385">
                  <c:v>2.6937529440742374</c:v>
                </c:pt>
                <c:pt idx="386">
                  <c:v>2.8028305795037602</c:v>
                </c:pt>
                <c:pt idx="387">
                  <c:v>2.5124134959567708</c:v>
                </c:pt>
                <c:pt idx="388">
                  <c:v>2.8590368654822456</c:v>
                </c:pt>
                <c:pt idx="389">
                  <c:v>2.7317439070293665</c:v>
                </c:pt>
                <c:pt idx="390">
                  <c:v>2.5483566302215652</c:v>
                </c:pt>
                <c:pt idx="391">
                  <c:v>2.7189616640538201</c:v>
                </c:pt>
                <c:pt idx="392">
                  <c:v>2.6180564074094179</c:v>
                </c:pt>
                <c:pt idx="393">
                  <c:v>2.672153325740815</c:v>
                </c:pt>
                <c:pt idx="394">
                  <c:v>2.731184927443389</c:v>
                </c:pt>
                <c:pt idx="395">
                  <c:v>2.7331003556340612</c:v>
                </c:pt>
                <c:pt idx="396">
                  <c:v>2.6854274366674251</c:v>
                </c:pt>
                <c:pt idx="397">
                  <c:v>2.7290578971672241</c:v>
                </c:pt>
                <c:pt idx="398">
                  <c:v>2.752229369923866</c:v>
                </c:pt>
                <c:pt idx="399">
                  <c:v>2.7387899323618585</c:v>
                </c:pt>
                <c:pt idx="400">
                  <c:v>2.724349864939299</c:v>
                </c:pt>
                <c:pt idx="401">
                  <c:v>2.7463136381303674</c:v>
                </c:pt>
                <c:pt idx="402">
                  <c:v>2.7739658384958732</c:v>
                </c:pt>
                <c:pt idx="403">
                  <c:v>2.7508532336834199</c:v>
                </c:pt>
                <c:pt idx="404">
                  <c:v>2.7563321193410557</c:v>
                </c:pt>
                <c:pt idx="405">
                  <c:v>2.7679625789044637</c:v>
                </c:pt>
                <c:pt idx="406">
                  <c:v>2.749411679032578</c:v>
                </c:pt>
                <c:pt idx="407">
                  <c:v>2.7270282371351859</c:v>
                </c:pt>
                <c:pt idx="408">
                  <c:v>2.7347571630828775</c:v>
                </c:pt>
                <c:pt idx="409">
                  <c:v>2.7891325809930523</c:v>
                </c:pt>
                <c:pt idx="410">
                  <c:v>2.7667315752761596</c:v>
                </c:pt>
                <c:pt idx="411">
                  <c:v>2.7771721738311195</c:v>
                </c:pt>
                <c:pt idx="412">
                  <c:v>2.7818793726584761</c:v>
                </c:pt>
                <c:pt idx="413">
                  <c:v>2.8103366096813662</c:v>
                </c:pt>
                <c:pt idx="414">
                  <c:v>2.7942760952373074</c:v>
                </c:pt>
                <c:pt idx="415">
                  <c:v>2.8215638195064132</c:v>
                </c:pt>
                <c:pt idx="416">
                  <c:v>2.7601001222492862</c:v>
                </c:pt>
                <c:pt idx="417">
                  <c:v>2.799708746083521</c:v>
                </c:pt>
                <c:pt idx="418">
                  <c:v>2.7798443117381213</c:v>
                </c:pt>
                <c:pt idx="419">
                  <c:v>2.7675568623275737</c:v>
                </c:pt>
                <c:pt idx="420">
                  <c:v>2.8152887730250611</c:v>
                </c:pt>
                <c:pt idx="421">
                  <c:v>2.8121625105082271</c:v>
                </c:pt>
                <c:pt idx="422">
                  <c:v>2.8101836935457838</c:v>
                </c:pt>
                <c:pt idx="423">
                  <c:v>2.7889472746740824</c:v>
                </c:pt>
                <c:pt idx="424">
                  <c:v>2.799556729963093</c:v>
                </c:pt>
                <c:pt idx="425">
                  <c:v>2.7859938739482324</c:v>
                </c:pt>
                <c:pt idx="426">
                  <c:v>2.8255616688994949</c:v>
                </c:pt>
                <c:pt idx="427">
                  <c:v>2.8019165635203223</c:v>
                </c:pt>
                <c:pt idx="428">
                  <c:v>2.7847732559713814</c:v>
                </c:pt>
                <c:pt idx="429">
                  <c:v>2.7667595276186878</c:v>
                </c:pt>
                <c:pt idx="430">
                  <c:v>2.7458328111020145</c:v>
                </c:pt>
                <c:pt idx="431">
                  <c:v>2.7964746622809473</c:v>
                </c:pt>
                <c:pt idx="432">
                  <c:v>2.8235721864050531</c:v>
                </c:pt>
                <c:pt idx="433">
                  <c:v>2.7680292856244821</c:v>
                </c:pt>
                <c:pt idx="434">
                  <c:v>2.7729372737831999</c:v>
                </c:pt>
                <c:pt idx="435">
                  <c:v>2.7690215810344041</c:v>
                </c:pt>
                <c:pt idx="436">
                  <c:v>2.7677465364317944</c:v>
                </c:pt>
                <c:pt idx="437">
                  <c:v>2.7724953716961314</c:v>
                </c:pt>
                <c:pt idx="438">
                  <c:v>2.7726432224539237</c:v>
                </c:pt>
                <c:pt idx="439">
                  <c:v>2.7789050563876843</c:v>
                </c:pt>
                <c:pt idx="440">
                  <c:v>2.7707056242266281</c:v>
                </c:pt>
                <c:pt idx="441">
                  <c:v>2.7672540908024459</c:v>
                </c:pt>
                <c:pt idx="442">
                  <c:v>2.773645241446379</c:v>
                </c:pt>
                <c:pt idx="443">
                  <c:v>2.7740375451110166</c:v>
                </c:pt>
                <c:pt idx="444">
                  <c:v>2.7673440339984565</c:v>
                </c:pt>
                <c:pt idx="445">
                  <c:v>2.7473269271809624</c:v>
                </c:pt>
                <c:pt idx="446">
                  <c:v>2.7447312920565072</c:v>
                </c:pt>
                <c:pt idx="447">
                  <c:v>2.8131959485048572</c:v>
                </c:pt>
                <c:pt idx="448">
                  <c:v>2.5783804853817296</c:v>
                </c:pt>
                <c:pt idx="449">
                  <c:v>2.409707058874067</c:v>
                </c:pt>
                <c:pt idx="450">
                  <c:v>2.4053799954483361</c:v>
                </c:pt>
                <c:pt idx="451">
                  <c:v>2.416334322484194</c:v>
                </c:pt>
                <c:pt idx="452">
                  <c:v>2.125038171087454</c:v>
                </c:pt>
                <c:pt idx="453">
                  <c:v>1.8314027635729777</c:v>
                </c:pt>
                <c:pt idx="454">
                  <c:v>1.7363583779221798</c:v>
                </c:pt>
                <c:pt idx="455">
                  <c:v>1.8412515682339394</c:v>
                </c:pt>
                <c:pt idx="456">
                  <c:v>1.998612817021048</c:v>
                </c:pt>
                <c:pt idx="457">
                  <c:v>1.9770290671473194</c:v>
                </c:pt>
                <c:pt idx="458">
                  <c:v>2.0232560031853937</c:v>
                </c:pt>
                <c:pt idx="459">
                  <c:v>2.1397077846622934</c:v>
                </c:pt>
                <c:pt idx="460">
                  <c:v>2.3444021340093921</c:v>
                </c:pt>
                <c:pt idx="461">
                  <c:v>2.6723074681551346</c:v>
                </c:pt>
                <c:pt idx="462">
                  <c:v>2.8643475261525473</c:v>
                </c:pt>
                <c:pt idx="463">
                  <c:v>2.7253545664422285</c:v>
                </c:pt>
                <c:pt idx="464">
                  <c:v>2.8240068540896432</c:v>
                </c:pt>
                <c:pt idx="465">
                  <c:v>2.8077877844827173</c:v>
                </c:pt>
                <c:pt idx="466">
                  <c:v>2.8067760112900921</c:v>
                </c:pt>
                <c:pt idx="467">
                  <c:v>2.8027001588730336</c:v>
                </c:pt>
                <c:pt idx="468">
                  <c:v>2.7677364322699369</c:v>
                </c:pt>
                <c:pt idx="469">
                  <c:v>2.7554112600268619</c:v>
                </c:pt>
                <c:pt idx="470">
                  <c:v>2.7525477662107622</c:v>
                </c:pt>
                <c:pt idx="471">
                  <c:v>2.7342382224304336</c:v>
                </c:pt>
                <c:pt idx="472">
                  <c:v>2.7016229207836266</c:v>
                </c:pt>
                <c:pt idx="473">
                  <c:v>2.6888823688370254</c:v>
                </c:pt>
                <c:pt idx="474">
                  <c:v>2.6838185149717315</c:v>
                </c:pt>
                <c:pt idx="475">
                  <c:v>2.6682598228557963</c:v>
                </c:pt>
                <c:pt idx="476">
                  <c:v>2.6919351513638539</c:v>
                </c:pt>
                <c:pt idx="477">
                  <c:v>2.742455946811222</c:v>
                </c:pt>
                <c:pt idx="478">
                  <c:v>2.7519068547057812</c:v>
                </c:pt>
                <c:pt idx="479">
                  <c:v>2.7284750466555212</c:v>
                </c:pt>
                <c:pt idx="480">
                  <c:v>2.72051498777603</c:v>
                </c:pt>
                <c:pt idx="481">
                  <c:v>2.7547162623478485</c:v>
                </c:pt>
                <c:pt idx="482">
                  <c:v>2.8012659243660378</c:v>
                </c:pt>
                <c:pt idx="483">
                  <c:v>2.8133059935982891</c:v>
                </c:pt>
                <c:pt idx="484">
                  <c:v>2.796183984570241</c:v>
                </c:pt>
                <c:pt idx="485">
                  <c:v>2.7856693077669914</c:v>
                </c:pt>
              </c:numCache>
            </c:numRef>
          </c:xVal>
          <c:yVal>
            <c:numRef>
              <c:f>'020C'!$J$13:$J$817</c:f>
              <c:numCache>
                <c:formatCode>0.0</c:formatCode>
                <c:ptCount val="805"/>
                <c:pt idx="0">
                  <c:v>-0.7</c:v>
                </c:pt>
                <c:pt idx="1">
                  <c:v>-0.86404199475065613</c:v>
                </c:pt>
                <c:pt idx="2">
                  <c:v>-1.0280839895013123</c:v>
                </c:pt>
                <c:pt idx="3">
                  <c:v>-1.1921259842519685</c:v>
                </c:pt>
                <c:pt idx="4">
                  <c:v>-1.3561679790026246</c:v>
                </c:pt>
                <c:pt idx="5">
                  <c:v>-1.5202099737532806</c:v>
                </c:pt>
                <c:pt idx="6">
                  <c:v>-1.6842519685039368</c:v>
                </c:pt>
                <c:pt idx="7">
                  <c:v>-1.8482939632545929</c:v>
                </c:pt>
                <c:pt idx="8">
                  <c:v>-2.0123359580052496</c:v>
                </c:pt>
                <c:pt idx="9">
                  <c:v>-2.1763779527559057</c:v>
                </c:pt>
                <c:pt idx="10">
                  <c:v>-2.3404199475065615</c:v>
                </c:pt>
                <c:pt idx="11">
                  <c:v>-2.5044619422572181</c:v>
                </c:pt>
                <c:pt idx="12">
                  <c:v>-2.6685039370078738</c:v>
                </c:pt>
                <c:pt idx="13">
                  <c:v>-2.8325459317585304</c:v>
                </c:pt>
                <c:pt idx="14">
                  <c:v>-2.9965879265091857</c:v>
                </c:pt>
                <c:pt idx="15">
                  <c:v>-3.1606299212598428</c:v>
                </c:pt>
                <c:pt idx="16">
                  <c:v>-3.3246719160104989</c:v>
                </c:pt>
                <c:pt idx="17">
                  <c:v>-3.4887139107611542</c:v>
                </c:pt>
                <c:pt idx="18">
                  <c:v>-3.6527559055118113</c:v>
                </c:pt>
                <c:pt idx="19">
                  <c:v>-3.8167979002624666</c:v>
                </c:pt>
                <c:pt idx="20">
                  <c:v>-3.9808398950131227</c:v>
                </c:pt>
                <c:pt idx="21">
                  <c:v>-4.1448818897637798</c:v>
                </c:pt>
                <c:pt idx="22">
                  <c:v>-4.308923884514436</c:v>
                </c:pt>
                <c:pt idx="23">
                  <c:v>-4.4729658792650913</c:v>
                </c:pt>
                <c:pt idx="24">
                  <c:v>-4.6370078740157474</c:v>
                </c:pt>
                <c:pt idx="25">
                  <c:v>-4.8010498687664045</c:v>
                </c:pt>
                <c:pt idx="26">
                  <c:v>-4.9650918635170607</c:v>
                </c:pt>
                <c:pt idx="27">
                  <c:v>-5.1291338582677168</c:v>
                </c:pt>
                <c:pt idx="28">
                  <c:v>-5.2931758530183721</c:v>
                </c:pt>
                <c:pt idx="29">
                  <c:v>-5.4572178477690283</c:v>
                </c:pt>
                <c:pt idx="30">
                  <c:v>-5.6212598425196854</c:v>
                </c:pt>
                <c:pt idx="31">
                  <c:v>-5.7853018372703415</c:v>
                </c:pt>
                <c:pt idx="32">
                  <c:v>-5.9493438320209977</c:v>
                </c:pt>
                <c:pt idx="33">
                  <c:v>-6.113385826771653</c:v>
                </c:pt>
                <c:pt idx="34">
                  <c:v>-6.2774278215223092</c:v>
                </c:pt>
                <c:pt idx="35">
                  <c:v>-6.4414698162729653</c:v>
                </c:pt>
                <c:pt idx="36">
                  <c:v>-6.6055118110236224</c:v>
                </c:pt>
                <c:pt idx="37">
                  <c:v>-6.7695538057742786</c:v>
                </c:pt>
                <c:pt idx="38">
                  <c:v>-6.9335958005249338</c:v>
                </c:pt>
                <c:pt idx="39">
                  <c:v>-7.09763779527559</c:v>
                </c:pt>
                <c:pt idx="40">
                  <c:v>-7.2616797900262462</c:v>
                </c:pt>
                <c:pt idx="41">
                  <c:v>-7.4257217847769024</c:v>
                </c:pt>
                <c:pt idx="42">
                  <c:v>-7.5897637795275594</c:v>
                </c:pt>
                <c:pt idx="43">
                  <c:v>-7.7538057742782147</c:v>
                </c:pt>
                <c:pt idx="44">
                  <c:v>-7.9178477690288718</c:v>
                </c:pt>
                <c:pt idx="45">
                  <c:v>-8.0818897637795271</c:v>
                </c:pt>
                <c:pt idx="46">
                  <c:v>-8.2459317585301832</c:v>
                </c:pt>
                <c:pt idx="47">
                  <c:v>-8.4099737532808394</c:v>
                </c:pt>
                <c:pt idx="48">
                  <c:v>-8.5740157480314956</c:v>
                </c:pt>
                <c:pt idx="49">
                  <c:v>-8.7380577427821517</c:v>
                </c:pt>
                <c:pt idx="50">
                  <c:v>-8.9020997375328079</c:v>
                </c:pt>
                <c:pt idx="51">
                  <c:v>-9.0661417322834623</c:v>
                </c:pt>
                <c:pt idx="52">
                  <c:v>-9.2301837270341203</c:v>
                </c:pt>
                <c:pt idx="53">
                  <c:v>-9.3942257217847747</c:v>
                </c:pt>
                <c:pt idx="54">
                  <c:v>-9.5582677165354326</c:v>
                </c:pt>
                <c:pt idx="55">
                  <c:v>-9.7223097112860888</c:v>
                </c:pt>
                <c:pt idx="56">
                  <c:v>-9.8863517060367432</c:v>
                </c:pt>
                <c:pt idx="57">
                  <c:v>-10.050393700787401</c:v>
                </c:pt>
                <c:pt idx="58">
                  <c:v>-10.214435695538056</c:v>
                </c:pt>
                <c:pt idx="59">
                  <c:v>-10.378477690288713</c:v>
                </c:pt>
                <c:pt idx="60">
                  <c:v>-10.54251968503937</c:v>
                </c:pt>
                <c:pt idx="61">
                  <c:v>-10.706561679790024</c:v>
                </c:pt>
                <c:pt idx="62">
                  <c:v>-10.870603674540682</c:v>
                </c:pt>
                <c:pt idx="63">
                  <c:v>-11.034645669291336</c:v>
                </c:pt>
                <c:pt idx="64">
                  <c:v>-11.198687664041994</c:v>
                </c:pt>
                <c:pt idx="65">
                  <c:v>-11.362729658792651</c:v>
                </c:pt>
                <c:pt idx="66">
                  <c:v>-11.526771653543305</c:v>
                </c:pt>
                <c:pt idx="67">
                  <c:v>-11.690813648293963</c:v>
                </c:pt>
                <c:pt idx="68">
                  <c:v>-11.854855643044617</c:v>
                </c:pt>
                <c:pt idx="69">
                  <c:v>-12.018897637795275</c:v>
                </c:pt>
                <c:pt idx="70">
                  <c:v>-12.18293963254593</c:v>
                </c:pt>
                <c:pt idx="71">
                  <c:v>-12.346981627296586</c:v>
                </c:pt>
                <c:pt idx="72">
                  <c:v>-12.511023622047244</c:v>
                </c:pt>
                <c:pt idx="73">
                  <c:v>-12.675065616797898</c:v>
                </c:pt>
                <c:pt idx="74">
                  <c:v>-12.839107611548556</c:v>
                </c:pt>
                <c:pt idx="75">
                  <c:v>-13.00314960629921</c:v>
                </c:pt>
                <c:pt idx="76">
                  <c:v>-13.167191601049867</c:v>
                </c:pt>
                <c:pt idx="77">
                  <c:v>-13.331233595800525</c:v>
                </c:pt>
                <c:pt idx="78">
                  <c:v>-13.495275590551179</c:v>
                </c:pt>
                <c:pt idx="79">
                  <c:v>-13.659317585301837</c:v>
                </c:pt>
                <c:pt idx="80">
                  <c:v>-13.823359580052491</c:v>
                </c:pt>
                <c:pt idx="81">
                  <c:v>-13.987401574803147</c:v>
                </c:pt>
                <c:pt idx="82">
                  <c:v>-14.151443569553804</c:v>
                </c:pt>
                <c:pt idx="83">
                  <c:v>-14.315485564304462</c:v>
                </c:pt>
                <c:pt idx="84">
                  <c:v>-14.479527559055118</c:v>
                </c:pt>
                <c:pt idx="85">
                  <c:v>-14.643569553805772</c:v>
                </c:pt>
                <c:pt idx="86">
                  <c:v>-14.807611548556428</c:v>
                </c:pt>
                <c:pt idx="87">
                  <c:v>-14.971653543307085</c:v>
                </c:pt>
                <c:pt idx="88">
                  <c:v>-15.135695538057742</c:v>
                </c:pt>
                <c:pt idx="89">
                  <c:v>-15.299737532808399</c:v>
                </c:pt>
                <c:pt idx="90">
                  <c:v>-15.463779527559053</c:v>
                </c:pt>
                <c:pt idx="91">
                  <c:v>-15.627821522309709</c:v>
                </c:pt>
                <c:pt idx="92">
                  <c:v>-15.791863517060365</c:v>
                </c:pt>
                <c:pt idx="93">
                  <c:v>-15.955905511811023</c:v>
                </c:pt>
                <c:pt idx="94">
                  <c:v>-16.11994750656168</c:v>
                </c:pt>
                <c:pt idx="95">
                  <c:v>-16.283989501312334</c:v>
                </c:pt>
                <c:pt idx="96">
                  <c:v>-16.448031496062992</c:v>
                </c:pt>
                <c:pt idx="97">
                  <c:v>-16.612073490813646</c:v>
                </c:pt>
                <c:pt idx="98">
                  <c:v>-16.776115485564304</c:v>
                </c:pt>
                <c:pt idx="99">
                  <c:v>-16.940157480314959</c:v>
                </c:pt>
                <c:pt idx="100">
                  <c:v>-17.104199475065617</c:v>
                </c:pt>
                <c:pt idx="101">
                  <c:v>-17.268241469816271</c:v>
                </c:pt>
                <c:pt idx="102">
                  <c:v>-17.432283464566925</c:v>
                </c:pt>
                <c:pt idx="103">
                  <c:v>-17.596325459317583</c:v>
                </c:pt>
                <c:pt idx="104">
                  <c:v>-17.760367454068241</c:v>
                </c:pt>
                <c:pt idx="105">
                  <c:v>-17.924409448818896</c:v>
                </c:pt>
                <c:pt idx="106">
                  <c:v>-18.08845144356955</c:v>
                </c:pt>
                <c:pt idx="107">
                  <c:v>-18.252493438320208</c:v>
                </c:pt>
                <c:pt idx="108">
                  <c:v>-18.416535433070866</c:v>
                </c:pt>
                <c:pt idx="109">
                  <c:v>-18.58057742782152</c:v>
                </c:pt>
                <c:pt idx="110">
                  <c:v>-18.744619422572178</c:v>
                </c:pt>
                <c:pt idx="111">
                  <c:v>-18.908661417322833</c:v>
                </c:pt>
                <c:pt idx="112">
                  <c:v>-19.072703412073487</c:v>
                </c:pt>
                <c:pt idx="113">
                  <c:v>-19.236745406824145</c:v>
                </c:pt>
                <c:pt idx="114">
                  <c:v>-19.400787401574803</c:v>
                </c:pt>
                <c:pt idx="115">
                  <c:v>-19.564829396325457</c:v>
                </c:pt>
                <c:pt idx="116">
                  <c:v>-19.728871391076112</c:v>
                </c:pt>
                <c:pt idx="117">
                  <c:v>-19.89291338582677</c:v>
                </c:pt>
                <c:pt idx="118">
                  <c:v>-20.056955380577428</c:v>
                </c:pt>
                <c:pt idx="119">
                  <c:v>-20.220997375328082</c:v>
                </c:pt>
                <c:pt idx="120">
                  <c:v>-20.38503937007874</c:v>
                </c:pt>
                <c:pt idx="121">
                  <c:v>-20.549081364829394</c:v>
                </c:pt>
                <c:pt idx="122">
                  <c:v>-20.713123359580049</c:v>
                </c:pt>
                <c:pt idx="123">
                  <c:v>-20.877165354330707</c:v>
                </c:pt>
                <c:pt idx="124">
                  <c:v>-21.041207349081365</c:v>
                </c:pt>
                <c:pt idx="125">
                  <c:v>-21.205249343832019</c:v>
                </c:pt>
                <c:pt idx="126">
                  <c:v>-21.369291338582673</c:v>
                </c:pt>
                <c:pt idx="127">
                  <c:v>-21.533333333333331</c:v>
                </c:pt>
                <c:pt idx="128">
                  <c:v>-21.697375328083989</c:v>
                </c:pt>
                <c:pt idx="129">
                  <c:v>-21.861417322834644</c:v>
                </c:pt>
                <c:pt idx="130">
                  <c:v>-22.025459317585302</c:v>
                </c:pt>
                <c:pt idx="131">
                  <c:v>-22.189501312335956</c:v>
                </c:pt>
                <c:pt idx="132">
                  <c:v>-22.353543307086611</c:v>
                </c:pt>
                <c:pt idx="133">
                  <c:v>-22.517585301837268</c:v>
                </c:pt>
                <c:pt idx="134">
                  <c:v>-22.681627296587926</c:v>
                </c:pt>
                <c:pt idx="135">
                  <c:v>-22.845669291338581</c:v>
                </c:pt>
                <c:pt idx="136">
                  <c:v>-23.009711286089235</c:v>
                </c:pt>
                <c:pt idx="137">
                  <c:v>-23.173753280839893</c:v>
                </c:pt>
                <c:pt idx="138">
                  <c:v>-23.337795275590551</c:v>
                </c:pt>
                <c:pt idx="139">
                  <c:v>-23.501837270341206</c:v>
                </c:pt>
                <c:pt idx="140">
                  <c:v>-23.66587926509186</c:v>
                </c:pt>
                <c:pt idx="141">
                  <c:v>-23.829921259842518</c:v>
                </c:pt>
                <c:pt idx="142">
                  <c:v>-23.993963254593172</c:v>
                </c:pt>
                <c:pt idx="143">
                  <c:v>-24.15800524934383</c:v>
                </c:pt>
                <c:pt idx="144">
                  <c:v>-24.322047244094488</c:v>
                </c:pt>
                <c:pt idx="145">
                  <c:v>-24.486089238845143</c:v>
                </c:pt>
                <c:pt idx="146">
                  <c:v>-24.650131233595797</c:v>
                </c:pt>
                <c:pt idx="147">
                  <c:v>-24.814173228346455</c:v>
                </c:pt>
                <c:pt idx="148">
                  <c:v>-24.978215223097113</c:v>
                </c:pt>
                <c:pt idx="149">
                  <c:v>-25.142257217847767</c:v>
                </c:pt>
                <c:pt idx="150">
                  <c:v>-25.306299212598422</c:v>
                </c:pt>
                <c:pt idx="151">
                  <c:v>-25.47034120734908</c:v>
                </c:pt>
                <c:pt idx="152">
                  <c:v>-25.634383202099734</c:v>
                </c:pt>
                <c:pt idx="153">
                  <c:v>-25.798425196850392</c:v>
                </c:pt>
                <c:pt idx="154">
                  <c:v>-25.96246719160105</c:v>
                </c:pt>
                <c:pt idx="155">
                  <c:v>-26.126509186351704</c:v>
                </c:pt>
                <c:pt idx="156">
                  <c:v>-26.290551181102359</c:v>
                </c:pt>
                <c:pt idx="157">
                  <c:v>-26.454593175853017</c:v>
                </c:pt>
                <c:pt idx="158">
                  <c:v>-26.618635170603675</c:v>
                </c:pt>
                <c:pt idx="159">
                  <c:v>-26.782677165354329</c:v>
                </c:pt>
                <c:pt idx="160">
                  <c:v>-26.946719160104983</c:v>
                </c:pt>
                <c:pt idx="161">
                  <c:v>-27.110761154855645</c:v>
                </c:pt>
                <c:pt idx="162">
                  <c:v>-27.274803149606296</c:v>
                </c:pt>
                <c:pt idx="163">
                  <c:v>-27.438845144356954</c:v>
                </c:pt>
                <c:pt idx="164">
                  <c:v>-27.602887139107608</c:v>
                </c:pt>
                <c:pt idx="165">
                  <c:v>-27.766929133858266</c:v>
                </c:pt>
                <c:pt idx="166">
                  <c:v>-27.930971128608924</c:v>
                </c:pt>
                <c:pt idx="167">
                  <c:v>-28.095013123359578</c:v>
                </c:pt>
                <c:pt idx="168">
                  <c:v>-28.259055118110236</c:v>
                </c:pt>
                <c:pt idx="169">
                  <c:v>-28.423097112860887</c:v>
                </c:pt>
                <c:pt idx="170">
                  <c:v>-28.587139107611545</c:v>
                </c:pt>
                <c:pt idx="171">
                  <c:v>-28.751181102362207</c:v>
                </c:pt>
                <c:pt idx="172">
                  <c:v>-28.915223097112857</c:v>
                </c:pt>
                <c:pt idx="173">
                  <c:v>-29.079265091863515</c:v>
                </c:pt>
                <c:pt idx="174">
                  <c:v>-29.24330708661417</c:v>
                </c:pt>
                <c:pt idx="175">
                  <c:v>-29.407349081364828</c:v>
                </c:pt>
                <c:pt idx="176">
                  <c:v>-29.571391076115486</c:v>
                </c:pt>
                <c:pt idx="177">
                  <c:v>-29.73543307086614</c:v>
                </c:pt>
                <c:pt idx="178">
                  <c:v>-29.899475065616798</c:v>
                </c:pt>
                <c:pt idx="179">
                  <c:v>-30.063517060367449</c:v>
                </c:pt>
                <c:pt idx="180">
                  <c:v>-30.227559055118107</c:v>
                </c:pt>
                <c:pt idx="181">
                  <c:v>-30.391601049868765</c:v>
                </c:pt>
                <c:pt idx="182">
                  <c:v>-30.555643044619419</c:v>
                </c:pt>
                <c:pt idx="183">
                  <c:v>-30.719685039370077</c:v>
                </c:pt>
                <c:pt idx="184">
                  <c:v>-30.883727034120732</c:v>
                </c:pt>
                <c:pt idx="185">
                  <c:v>-31.047769028871389</c:v>
                </c:pt>
                <c:pt idx="186">
                  <c:v>-31.211811023622047</c:v>
                </c:pt>
                <c:pt idx="187">
                  <c:v>-31.375853018372698</c:v>
                </c:pt>
                <c:pt idx="188">
                  <c:v>-31.53989501312336</c:v>
                </c:pt>
                <c:pt idx="189">
                  <c:v>-31.703937007874011</c:v>
                </c:pt>
                <c:pt idx="190">
                  <c:v>-31.867979002624669</c:v>
                </c:pt>
                <c:pt idx="191">
                  <c:v>-32.032020997375326</c:v>
                </c:pt>
                <c:pt idx="192">
                  <c:v>-32.196062992125981</c:v>
                </c:pt>
                <c:pt idx="193">
                  <c:v>-32.360104986876642</c:v>
                </c:pt>
                <c:pt idx="194">
                  <c:v>-32.524146981627297</c:v>
                </c:pt>
                <c:pt idx="195">
                  <c:v>-32.688188976377951</c:v>
                </c:pt>
                <c:pt idx="196">
                  <c:v>-32.852230971128613</c:v>
                </c:pt>
                <c:pt idx="197">
                  <c:v>-33.016272965879267</c:v>
                </c:pt>
                <c:pt idx="198">
                  <c:v>-33.180314960629921</c:v>
                </c:pt>
                <c:pt idx="199">
                  <c:v>-33.344356955380576</c:v>
                </c:pt>
                <c:pt idx="200">
                  <c:v>-33.508398950131237</c:v>
                </c:pt>
                <c:pt idx="201">
                  <c:v>-33.672440944881892</c:v>
                </c:pt>
                <c:pt idx="202">
                  <c:v>-33.836482939632546</c:v>
                </c:pt>
                <c:pt idx="203">
                  <c:v>-34.000524934383208</c:v>
                </c:pt>
                <c:pt idx="204">
                  <c:v>-34.164566929133855</c:v>
                </c:pt>
                <c:pt idx="205">
                  <c:v>-34.328608923884516</c:v>
                </c:pt>
                <c:pt idx="206">
                  <c:v>-34.492650918635171</c:v>
                </c:pt>
                <c:pt idx="207">
                  <c:v>-34.656692913385825</c:v>
                </c:pt>
                <c:pt idx="208">
                  <c:v>-34.820734908136487</c:v>
                </c:pt>
                <c:pt idx="209">
                  <c:v>-34.984776902887141</c:v>
                </c:pt>
                <c:pt idx="210">
                  <c:v>-35.148818897637796</c:v>
                </c:pt>
                <c:pt idx="211">
                  <c:v>-35.312860892388457</c:v>
                </c:pt>
                <c:pt idx="212">
                  <c:v>-35.476902887139104</c:v>
                </c:pt>
                <c:pt idx="213">
                  <c:v>-35.640944881889766</c:v>
                </c:pt>
                <c:pt idx="214">
                  <c:v>-35.80498687664042</c:v>
                </c:pt>
                <c:pt idx="215">
                  <c:v>-35.969028871391075</c:v>
                </c:pt>
                <c:pt idx="216">
                  <c:v>-36.133070866141736</c:v>
                </c:pt>
                <c:pt idx="217">
                  <c:v>-36.297112860892391</c:v>
                </c:pt>
                <c:pt idx="218">
                  <c:v>-36.461154855643045</c:v>
                </c:pt>
                <c:pt idx="219">
                  <c:v>-36.625196850393699</c:v>
                </c:pt>
                <c:pt idx="220">
                  <c:v>-36.789238845144361</c:v>
                </c:pt>
                <c:pt idx="221">
                  <c:v>-36.953280839895015</c:v>
                </c:pt>
                <c:pt idx="222">
                  <c:v>-37.11732283464567</c:v>
                </c:pt>
                <c:pt idx="223">
                  <c:v>-37.281364829396331</c:v>
                </c:pt>
                <c:pt idx="224">
                  <c:v>-37.445406824146978</c:v>
                </c:pt>
                <c:pt idx="225">
                  <c:v>-37.60944881889764</c:v>
                </c:pt>
                <c:pt idx="226">
                  <c:v>-37.773490813648294</c:v>
                </c:pt>
                <c:pt idx="227">
                  <c:v>-37.937532808398949</c:v>
                </c:pt>
                <c:pt idx="228">
                  <c:v>-38.10157480314961</c:v>
                </c:pt>
                <c:pt idx="229">
                  <c:v>-38.265616797900265</c:v>
                </c:pt>
                <c:pt idx="230">
                  <c:v>-38.429658792650919</c:v>
                </c:pt>
                <c:pt idx="231">
                  <c:v>-38.59370078740158</c:v>
                </c:pt>
                <c:pt idx="232">
                  <c:v>-38.757742782152228</c:v>
                </c:pt>
                <c:pt idx="233">
                  <c:v>-38.921784776902889</c:v>
                </c:pt>
                <c:pt idx="234">
                  <c:v>-39.085826771653544</c:v>
                </c:pt>
                <c:pt idx="235">
                  <c:v>-39.249868766404198</c:v>
                </c:pt>
                <c:pt idx="236">
                  <c:v>-39.41391076115486</c:v>
                </c:pt>
                <c:pt idx="237">
                  <c:v>-39.577952755905514</c:v>
                </c:pt>
                <c:pt idx="238">
                  <c:v>-39.741994750656168</c:v>
                </c:pt>
                <c:pt idx="239">
                  <c:v>-39.906036745406823</c:v>
                </c:pt>
                <c:pt idx="240">
                  <c:v>-40.070078740157484</c:v>
                </c:pt>
                <c:pt idx="241">
                  <c:v>-40.234120734908139</c:v>
                </c:pt>
                <c:pt idx="242">
                  <c:v>-40.398162729658793</c:v>
                </c:pt>
                <c:pt idx="243">
                  <c:v>-40.562204724409447</c:v>
                </c:pt>
                <c:pt idx="244">
                  <c:v>-40.726246719160102</c:v>
                </c:pt>
                <c:pt idx="245">
                  <c:v>-40.890288713910763</c:v>
                </c:pt>
                <c:pt idx="246">
                  <c:v>-41.054330708661418</c:v>
                </c:pt>
                <c:pt idx="247">
                  <c:v>-41.218372703412072</c:v>
                </c:pt>
                <c:pt idx="248">
                  <c:v>-41.382414698162734</c:v>
                </c:pt>
                <c:pt idx="249">
                  <c:v>-41.546456692913381</c:v>
                </c:pt>
                <c:pt idx="250">
                  <c:v>-41.710498687664042</c:v>
                </c:pt>
                <c:pt idx="251">
                  <c:v>-41.874540682414704</c:v>
                </c:pt>
                <c:pt idx="252">
                  <c:v>-42.038582677165351</c:v>
                </c:pt>
                <c:pt idx="253">
                  <c:v>-42.202624671916013</c:v>
                </c:pt>
                <c:pt idx="254">
                  <c:v>-42.366666666666667</c:v>
                </c:pt>
                <c:pt idx="255">
                  <c:v>-42.530708661417322</c:v>
                </c:pt>
                <c:pt idx="256">
                  <c:v>-42.694750656167983</c:v>
                </c:pt>
                <c:pt idx="257">
                  <c:v>-42.858792650918637</c:v>
                </c:pt>
                <c:pt idx="258">
                  <c:v>-43.022834645669292</c:v>
                </c:pt>
                <c:pt idx="259">
                  <c:v>-43.186876640419946</c:v>
                </c:pt>
                <c:pt idx="260">
                  <c:v>-43.350918635170608</c:v>
                </c:pt>
                <c:pt idx="261">
                  <c:v>-43.514960629921262</c:v>
                </c:pt>
                <c:pt idx="262">
                  <c:v>-43.679002624671917</c:v>
                </c:pt>
                <c:pt idx="263">
                  <c:v>-43.843044619422571</c:v>
                </c:pt>
                <c:pt idx="264">
                  <c:v>-44.007086614173225</c:v>
                </c:pt>
                <c:pt idx="265">
                  <c:v>-44.171128608923887</c:v>
                </c:pt>
                <c:pt idx="266">
                  <c:v>-44.335170603674541</c:v>
                </c:pt>
                <c:pt idx="267">
                  <c:v>-44.499212598425196</c:v>
                </c:pt>
                <c:pt idx="268">
                  <c:v>-44.663254593175857</c:v>
                </c:pt>
                <c:pt idx="269">
                  <c:v>-44.827296587926504</c:v>
                </c:pt>
                <c:pt idx="270">
                  <c:v>-44.991338582677166</c:v>
                </c:pt>
                <c:pt idx="271">
                  <c:v>-45.155380577427827</c:v>
                </c:pt>
                <c:pt idx="272">
                  <c:v>-45.319422572178475</c:v>
                </c:pt>
                <c:pt idx="273">
                  <c:v>-45.483464566929136</c:v>
                </c:pt>
                <c:pt idx="274">
                  <c:v>-45.647506561679791</c:v>
                </c:pt>
                <c:pt idx="275">
                  <c:v>-45.811548556430445</c:v>
                </c:pt>
                <c:pt idx="276">
                  <c:v>-45.975590551181106</c:v>
                </c:pt>
                <c:pt idx="277">
                  <c:v>-46.139632545931761</c:v>
                </c:pt>
                <c:pt idx="278">
                  <c:v>-46.303674540682415</c:v>
                </c:pt>
                <c:pt idx="279">
                  <c:v>-46.46771653543307</c:v>
                </c:pt>
                <c:pt idx="280">
                  <c:v>-46.631758530183724</c:v>
                </c:pt>
                <c:pt idx="281">
                  <c:v>-46.795800524934386</c:v>
                </c:pt>
                <c:pt idx="282">
                  <c:v>-46.95984251968504</c:v>
                </c:pt>
                <c:pt idx="283">
                  <c:v>-47.123884514435694</c:v>
                </c:pt>
                <c:pt idx="284">
                  <c:v>-47.287926509186349</c:v>
                </c:pt>
                <c:pt idx="285">
                  <c:v>-47.45196850393701</c:v>
                </c:pt>
                <c:pt idx="286">
                  <c:v>-47.616010498687665</c:v>
                </c:pt>
                <c:pt idx="287">
                  <c:v>-47.780052493438319</c:v>
                </c:pt>
                <c:pt idx="288">
                  <c:v>-47.944094488188981</c:v>
                </c:pt>
                <c:pt idx="289">
                  <c:v>-48.108136482939628</c:v>
                </c:pt>
                <c:pt idx="290">
                  <c:v>-48.272178477690289</c:v>
                </c:pt>
                <c:pt idx="291">
                  <c:v>-48.436220472440951</c:v>
                </c:pt>
                <c:pt idx="292">
                  <c:v>-48.600262467191598</c:v>
                </c:pt>
                <c:pt idx="293">
                  <c:v>-48.76430446194226</c:v>
                </c:pt>
                <c:pt idx="294">
                  <c:v>-48.928346456692914</c:v>
                </c:pt>
                <c:pt idx="295">
                  <c:v>-49.092388451443568</c:v>
                </c:pt>
                <c:pt idx="296">
                  <c:v>-49.25643044619423</c:v>
                </c:pt>
                <c:pt idx="297">
                  <c:v>-49.420472440944884</c:v>
                </c:pt>
                <c:pt idx="298">
                  <c:v>-49.584514435695539</c:v>
                </c:pt>
                <c:pt idx="299">
                  <c:v>-49.748556430446193</c:v>
                </c:pt>
                <c:pt idx="300">
                  <c:v>-49.912598425196848</c:v>
                </c:pt>
                <c:pt idx="301">
                  <c:v>-50.076640419947509</c:v>
                </c:pt>
                <c:pt idx="302">
                  <c:v>-50.240682414698163</c:v>
                </c:pt>
                <c:pt idx="303">
                  <c:v>-50.404724409448818</c:v>
                </c:pt>
                <c:pt idx="304">
                  <c:v>-50.568766404199472</c:v>
                </c:pt>
                <c:pt idx="305">
                  <c:v>-50.732808398950134</c:v>
                </c:pt>
                <c:pt idx="306">
                  <c:v>-50.896850393700788</c:v>
                </c:pt>
                <c:pt idx="307">
                  <c:v>-51.060892388451443</c:v>
                </c:pt>
                <c:pt idx="308">
                  <c:v>-51.224934383202104</c:v>
                </c:pt>
                <c:pt idx="309">
                  <c:v>-51.388976377952751</c:v>
                </c:pt>
                <c:pt idx="310">
                  <c:v>-51.553018372703413</c:v>
                </c:pt>
                <c:pt idx="311">
                  <c:v>-51.717060367454074</c:v>
                </c:pt>
                <c:pt idx="312">
                  <c:v>-51.881102362204722</c:v>
                </c:pt>
                <c:pt idx="313">
                  <c:v>-52.045144356955383</c:v>
                </c:pt>
                <c:pt idx="314">
                  <c:v>-52.209186351706037</c:v>
                </c:pt>
                <c:pt idx="315">
                  <c:v>-52.373228346456692</c:v>
                </c:pt>
                <c:pt idx="316">
                  <c:v>-52.537270341207353</c:v>
                </c:pt>
                <c:pt idx="317">
                  <c:v>-52.701312335958008</c:v>
                </c:pt>
                <c:pt idx="318">
                  <c:v>-52.865354330708662</c:v>
                </c:pt>
                <c:pt idx="319">
                  <c:v>-53.029396325459317</c:v>
                </c:pt>
                <c:pt idx="320">
                  <c:v>-53.193438320209971</c:v>
                </c:pt>
                <c:pt idx="321">
                  <c:v>-53.357480314960632</c:v>
                </c:pt>
                <c:pt idx="322">
                  <c:v>-53.521522309711294</c:v>
                </c:pt>
                <c:pt idx="323">
                  <c:v>-53.685564304461941</c:v>
                </c:pt>
                <c:pt idx="324">
                  <c:v>-53.849606299212596</c:v>
                </c:pt>
                <c:pt idx="325">
                  <c:v>-54.013648293963257</c:v>
                </c:pt>
                <c:pt idx="326">
                  <c:v>-54.177690288713912</c:v>
                </c:pt>
                <c:pt idx="327">
                  <c:v>-54.341732283464573</c:v>
                </c:pt>
                <c:pt idx="328">
                  <c:v>-54.50577427821522</c:v>
                </c:pt>
                <c:pt idx="329">
                  <c:v>-54.669816272965875</c:v>
                </c:pt>
                <c:pt idx="330">
                  <c:v>-54.833858267716536</c:v>
                </c:pt>
                <c:pt idx="331">
                  <c:v>-54.997900262467191</c:v>
                </c:pt>
                <c:pt idx="332">
                  <c:v>-55.161942257217852</c:v>
                </c:pt>
                <c:pt idx="333">
                  <c:v>-55.325984251968499</c:v>
                </c:pt>
                <c:pt idx="334">
                  <c:v>-55.490026246719161</c:v>
                </c:pt>
                <c:pt idx="335">
                  <c:v>-55.654068241469815</c:v>
                </c:pt>
                <c:pt idx="336">
                  <c:v>-55.818110236220477</c:v>
                </c:pt>
                <c:pt idx="337">
                  <c:v>-55.982152230971131</c:v>
                </c:pt>
                <c:pt idx="338">
                  <c:v>-56.146194225721779</c:v>
                </c:pt>
                <c:pt idx="339">
                  <c:v>-56.31023622047244</c:v>
                </c:pt>
                <c:pt idx="340">
                  <c:v>-56.474278215223094</c:v>
                </c:pt>
                <c:pt idx="341">
                  <c:v>-56.638320209973756</c:v>
                </c:pt>
                <c:pt idx="342">
                  <c:v>-56.802362204724417</c:v>
                </c:pt>
                <c:pt idx="343">
                  <c:v>-56.966404199475058</c:v>
                </c:pt>
                <c:pt idx="344">
                  <c:v>-57.130446194225719</c:v>
                </c:pt>
                <c:pt idx="345">
                  <c:v>-57.294488188976381</c:v>
                </c:pt>
                <c:pt idx="346">
                  <c:v>-57.458530183727035</c:v>
                </c:pt>
                <c:pt idx="347">
                  <c:v>-57.622572178477697</c:v>
                </c:pt>
                <c:pt idx="348">
                  <c:v>-57.786614173228344</c:v>
                </c:pt>
                <c:pt idx="349">
                  <c:v>-57.950656167978998</c:v>
                </c:pt>
                <c:pt idx="350">
                  <c:v>-58.11469816272966</c:v>
                </c:pt>
                <c:pt idx="351">
                  <c:v>-58.278740157480314</c:v>
                </c:pt>
                <c:pt idx="352">
                  <c:v>-58.442782152230976</c:v>
                </c:pt>
                <c:pt idx="353">
                  <c:v>-58.606824146981623</c:v>
                </c:pt>
                <c:pt idx="354">
                  <c:v>-58.770866141732284</c:v>
                </c:pt>
                <c:pt idx="355">
                  <c:v>-58.934908136482939</c:v>
                </c:pt>
                <c:pt idx="356">
                  <c:v>-59.0989501312336</c:v>
                </c:pt>
                <c:pt idx="357">
                  <c:v>-59.262992125984255</c:v>
                </c:pt>
                <c:pt idx="358">
                  <c:v>-59.427034120734902</c:v>
                </c:pt>
                <c:pt idx="359">
                  <c:v>-59.591076115485563</c:v>
                </c:pt>
                <c:pt idx="360">
                  <c:v>-59.755118110236218</c:v>
                </c:pt>
                <c:pt idx="361">
                  <c:v>-59.919160104986879</c:v>
                </c:pt>
                <c:pt idx="362">
                  <c:v>-60.083202099737534</c:v>
                </c:pt>
                <c:pt idx="363">
                  <c:v>-60.247244094488181</c:v>
                </c:pt>
                <c:pt idx="364">
                  <c:v>-60.411286089238843</c:v>
                </c:pt>
                <c:pt idx="365">
                  <c:v>-60.575328083989504</c:v>
                </c:pt>
                <c:pt idx="366">
                  <c:v>-60.739370078740158</c:v>
                </c:pt>
                <c:pt idx="367">
                  <c:v>-60.90341207349082</c:v>
                </c:pt>
                <c:pt idx="368">
                  <c:v>-61.067454068241467</c:v>
                </c:pt>
                <c:pt idx="369">
                  <c:v>-61.231496062992122</c:v>
                </c:pt>
                <c:pt idx="370">
                  <c:v>-61.395538057742783</c:v>
                </c:pt>
                <c:pt idx="371">
                  <c:v>-61.559580052493438</c:v>
                </c:pt>
                <c:pt idx="372">
                  <c:v>-61.723622047244099</c:v>
                </c:pt>
                <c:pt idx="373">
                  <c:v>-61.887664041994746</c:v>
                </c:pt>
                <c:pt idx="374">
                  <c:v>-62.051706036745401</c:v>
                </c:pt>
                <c:pt idx="375">
                  <c:v>-62.215748031496062</c:v>
                </c:pt>
                <c:pt idx="376">
                  <c:v>-62.379790026246724</c:v>
                </c:pt>
                <c:pt idx="377">
                  <c:v>-62.543832020997378</c:v>
                </c:pt>
                <c:pt idx="378">
                  <c:v>-62.707874015748025</c:v>
                </c:pt>
                <c:pt idx="379">
                  <c:v>-62.871916010498687</c:v>
                </c:pt>
                <c:pt idx="380">
                  <c:v>-63.035958005249341</c:v>
                </c:pt>
                <c:pt idx="381">
                  <c:v>-63.2</c:v>
                </c:pt>
                <c:pt idx="382">
                  <c:v>-63.364041994750657</c:v>
                </c:pt>
                <c:pt idx="383">
                  <c:v>-63.528083989501305</c:v>
                </c:pt>
                <c:pt idx="384">
                  <c:v>-63.692125984251966</c:v>
                </c:pt>
                <c:pt idx="385">
                  <c:v>-63.856167979002628</c:v>
                </c:pt>
                <c:pt idx="386">
                  <c:v>-64.020209973753282</c:v>
                </c:pt>
                <c:pt idx="387">
                  <c:v>-64.184251968503943</c:v>
                </c:pt>
                <c:pt idx="388">
                  <c:v>-64.348293963254591</c:v>
                </c:pt>
                <c:pt idx="389">
                  <c:v>-64.512335958005238</c:v>
                </c:pt>
                <c:pt idx="390">
                  <c:v>-64.6763779527559</c:v>
                </c:pt>
                <c:pt idx="391">
                  <c:v>-64.840419947506561</c:v>
                </c:pt>
                <c:pt idx="392">
                  <c:v>-65.004461942257223</c:v>
                </c:pt>
                <c:pt idx="393">
                  <c:v>-65.16850393700787</c:v>
                </c:pt>
                <c:pt idx="394">
                  <c:v>-65.332545931758531</c:v>
                </c:pt>
                <c:pt idx="395">
                  <c:v>-65.496587926509193</c:v>
                </c:pt>
                <c:pt idx="396">
                  <c:v>-65.66062992125984</c:v>
                </c:pt>
                <c:pt idx="397">
                  <c:v>-65.824671916010502</c:v>
                </c:pt>
                <c:pt idx="398">
                  <c:v>-65.988713910761149</c:v>
                </c:pt>
                <c:pt idx="399">
                  <c:v>-66.15275590551181</c:v>
                </c:pt>
                <c:pt idx="400">
                  <c:v>-66.316797900262472</c:v>
                </c:pt>
                <c:pt idx="401">
                  <c:v>-66.480839895013119</c:v>
                </c:pt>
                <c:pt idx="402">
                  <c:v>-66.644881889763781</c:v>
                </c:pt>
                <c:pt idx="403">
                  <c:v>-66.808923884514428</c:v>
                </c:pt>
                <c:pt idx="404">
                  <c:v>-66.972965879265089</c:v>
                </c:pt>
                <c:pt idx="405">
                  <c:v>-67.137007874015751</c:v>
                </c:pt>
                <c:pt idx="406">
                  <c:v>-67.301049868766412</c:v>
                </c:pt>
                <c:pt idx="407">
                  <c:v>-67.46509186351706</c:v>
                </c:pt>
                <c:pt idx="408">
                  <c:v>-67.629133858267707</c:v>
                </c:pt>
                <c:pt idx="409">
                  <c:v>-67.793175853018369</c:v>
                </c:pt>
                <c:pt idx="410">
                  <c:v>-67.95721784776903</c:v>
                </c:pt>
                <c:pt idx="411">
                  <c:v>-68.121259842519692</c:v>
                </c:pt>
                <c:pt idx="412">
                  <c:v>-68.285301837270339</c:v>
                </c:pt>
                <c:pt idx="413">
                  <c:v>-68.449343832020986</c:v>
                </c:pt>
                <c:pt idx="414">
                  <c:v>-68.613385826771648</c:v>
                </c:pt>
                <c:pt idx="415">
                  <c:v>-68.777427821522309</c:v>
                </c:pt>
                <c:pt idx="416">
                  <c:v>-68.941469816272971</c:v>
                </c:pt>
                <c:pt idx="417">
                  <c:v>-69.105511811023632</c:v>
                </c:pt>
                <c:pt idx="418">
                  <c:v>-69.269553805774279</c:v>
                </c:pt>
                <c:pt idx="419">
                  <c:v>-69.433595800524927</c:v>
                </c:pt>
                <c:pt idx="420">
                  <c:v>-69.597637795275588</c:v>
                </c:pt>
                <c:pt idx="421">
                  <c:v>-69.76167979002625</c:v>
                </c:pt>
                <c:pt idx="422">
                  <c:v>-69.925721784776911</c:v>
                </c:pt>
                <c:pt idx="423">
                  <c:v>-70.089763779527559</c:v>
                </c:pt>
                <c:pt idx="424">
                  <c:v>-70.253805774278206</c:v>
                </c:pt>
                <c:pt idx="425">
                  <c:v>-70.417847769028867</c:v>
                </c:pt>
                <c:pt idx="426">
                  <c:v>-70.581889763779529</c:v>
                </c:pt>
                <c:pt idx="427">
                  <c:v>-70.74593175853019</c:v>
                </c:pt>
                <c:pt idx="428">
                  <c:v>-70.909973753280838</c:v>
                </c:pt>
                <c:pt idx="429">
                  <c:v>-71.074015748031499</c:v>
                </c:pt>
                <c:pt idx="430">
                  <c:v>-71.238057742782146</c:v>
                </c:pt>
                <c:pt idx="431">
                  <c:v>-71.402099737532808</c:v>
                </c:pt>
                <c:pt idx="432">
                  <c:v>-71.566141732283469</c:v>
                </c:pt>
                <c:pt idx="433">
                  <c:v>-71.730183727034117</c:v>
                </c:pt>
                <c:pt idx="434">
                  <c:v>-71.894225721784778</c:v>
                </c:pt>
                <c:pt idx="435">
                  <c:v>-72.058267716535426</c:v>
                </c:pt>
                <c:pt idx="436">
                  <c:v>-72.222309711286087</c:v>
                </c:pt>
                <c:pt idx="437">
                  <c:v>-72.386351706036749</c:v>
                </c:pt>
                <c:pt idx="438">
                  <c:v>-72.550393700787396</c:v>
                </c:pt>
                <c:pt idx="439">
                  <c:v>-72.714435695538057</c:v>
                </c:pt>
                <c:pt idx="440">
                  <c:v>-72.878477690288719</c:v>
                </c:pt>
                <c:pt idx="441">
                  <c:v>-73.042519685039366</c:v>
                </c:pt>
                <c:pt idx="442">
                  <c:v>-73.206561679790028</c:v>
                </c:pt>
                <c:pt idx="443">
                  <c:v>-73.370603674540675</c:v>
                </c:pt>
                <c:pt idx="444">
                  <c:v>-73.534645669291336</c:v>
                </c:pt>
                <c:pt idx="445">
                  <c:v>-73.698687664041998</c:v>
                </c:pt>
                <c:pt idx="446">
                  <c:v>-73.862729658792659</c:v>
                </c:pt>
                <c:pt idx="447">
                  <c:v>-74.026771653543307</c:v>
                </c:pt>
                <c:pt idx="448">
                  <c:v>-74.190813648293954</c:v>
                </c:pt>
                <c:pt idx="449">
                  <c:v>-74.354855643044615</c:v>
                </c:pt>
                <c:pt idx="450">
                  <c:v>-74.518897637795277</c:v>
                </c:pt>
                <c:pt idx="451">
                  <c:v>-74.682939632545938</c:v>
                </c:pt>
                <c:pt idx="452">
                  <c:v>-74.846981627296586</c:v>
                </c:pt>
                <c:pt idx="453">
                  <c:v>-75.011023622047233</c:v>
                </c:pt>
                <c:pt idx="454">
                  <c:v>-75.175065616797895</c:v>
                </c:pt>
                <c:pt idx="455">
                  <c:v>-75.339107611548556</c:v>
                </c:pt>
                <c:pt idx="456">
                  <c:v>-75.503149606299218</c:v>
                </c:pt>
                <c:pt idx="457">
                  <c:v>-75.667191601049879</c:v>
                </c:pt>
                <c:pt idx="458">
                  <c:v>-75.831233595800526</c:v>
                </c:pt>
                <c:pt idx="459">
                  <c:v>-75.995275590551174</c:v>
                </c:pt>
                <c:pt idx="460">
                  <c:v>-76.159317585301835</c:v>
                </c:pt>
                <c:pt idx="461">
                  <c:v>-76.323359580052497</c:v>
                </c:pt>
                <c:pt idx="462">
                  <c:v>-76.487401574803158</c:v>
                </c:pt>
                <c:pt idx="463">
                  <c:v>-76.651443569553805</c:v>
                </c:pt>
                <c:pt idx="464">
                  <c:v>-76.815485564304453</c:v>
                </c:pt>
                <c:pt idx="465">
                  <c:v>-76.979527559055114</c:v>
                </c:pt>
                <c:pt idx="466">
                  <c:v>-77.143569553805776</c:v>
                </c:pt>
                <c:pt idx="467">
                  <c:v>-77.307611548556437</c:v>
                </c:pt>
                <c:pt idx="468">
                  <c:v>-77.471653543307085</c:v>
                </c:pt>
                <c:pt idx="469">
                  <c:v>-77.635695538057746</c:v>
                </c:pt>
                <c:pt idx="470">
                  <c:v>-77.799737532808393</c:v>
                </c:pt>
                <c:pt idx="471">
                  <c:v>-77.963779527559055</c:v>
                </c:pt>
                <c:pt idx="472">
                  <c:v>-78.127821522309716</c:v>
                </c:pt>
                <c:pt idx="473">
                  <c:v>-78.291863517060364</c:v>
                </c:pt>
                <c:pt idx="474">
                  <c:v>-78.455905511811025</c:v>
                </c:pt>
                <c:pt idx="475">
                  <c:v>-78.619947506561672</c:v>
                </c:pt>
                <c:pt idx="476">
                  <c:v>-78.783989501312334</c:v>
                </c:pt>
                <c:pt idx="477">
                  <c:v>-78.948031496062995</c:v>
                </c:pt>
                <c:pt idx="478">
                  <c:v>-79.112073490813643</c:v>
                </c:pt>
                <c:pt idx="479">
                  <c:v>-79.276115485564304</c:v>
                </c:pt>
                <c:pt idx="480">
                  <c:v>-79.440157480314966</c:v>
                </c:pt>
                <c:pt idx="481">
                  <c:v>-79.604199475065613</c:v>
                </c:pt>
                <c:pt idx="482">
                  <c:v>-79.768241469816275</c:v>
                </c:pt>
                <c:pt idx="483">
                  <c:v>-79.932283464566922</c:v>
                </c:pt>
                <c:pt idx="484">
                  <c:v>-80.096325459317583</c:v>
                </c:pt>
                <c:pt idx="485">
                  <c:v>-80.260367454068245</c:v>
                </c:pt>
                <c:pt idx="486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7-4836-8D78-422EF6FEBD77}"/>
            </c:ext>
          </c:extLst>
        </c:ser>
        <c:ser>
          <c:idx val="7"/>
          <c:order val="1"/>
          <c:tx>
            <c:strRef>
              <c:f>'020C'!$BM$11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'020C'!$BM$14:$BM$817</c:f>
              <c:numCache>
                <c:formatCode>0.0</c:formatCode>
                <c:ptCount val="804"/>
                <c:pt idx="0">
                  <c:v>2.4469060234378728</c:v>
                </c:pt>
                <c:pt idx="1">
                  <c:v>2.5373566209115861</c:v>
                </c:pt>
                <c:pt idx="2">
                  <c:v>2.391301649842938</c:v>
                </c:pt>
                <c:pt idx="3">
                  <c:v>2.4738158206235421</c:v>
                </c:pt>
                <c:pt idx="4">
                  <c:v>2.5135973146052208</c:v>
                </c:pt>
                <c:pt idx="5">
                  <c:v>2.5856647796343353</c:v>
                </c:pt>
                <c:pt idx="6">
                  <c:v>2.6256980385934128</c:v>
                </c:pt>
                <c:pt idx="7">
                  <c:v>2.6232418723266413</c:v>
                </c:pt>
                <c:pt idx="8">
                  <c:v>2.6571023266019544</c:v>
                </c:pt>
                <c:pt idx="9">
                  <c:v>2.6843714201745077</c:v>
                </c:pt>
                <c:pt idx="10">
                  <c:v>2.7140987437029764</c:v>
                </c:pt>
                <c:pt idx="11">
                  <c:v>2.7749252127478869</c:v>
                </c:pt>
                <c:pt idx="12">
                  <c:v>2.7872444507458076</c:v>
                </c:pt>
                <c:pt idx="13">
                  <c:v>2.7399109283334404</c:v>
                </c:pt>
                <c:pt idx="14">
                  <c:v>2.9210591710361458</c:v>
                </c:pt>
                <c:pt idx="15">
                  <c:v>2.6897161343703195</c:v>
                </c:pt>
                <c:pt idx="16">
                  <c:v>2.9010851290173072</c:v>
                </c:pt>
                <c:pt idx="17">
                  <c:v>2.744218768049655</c:v>
                </c:pt>
                <c:pt idx="18">
                  <c:v>2.8695282766614132</c:v>
                </c:pt>
                <c:pt idx="19">
                  <c:v>2.8740854074038866</c:v>
                </c:pt>
                <c:pt idx="20">
                  <c:v>3.0067698579884961</c:v>
                </c:pt>
                <c:pt idx="21">
                  <c:v>2.2528148478290175</c:v>
                </c:pt>
                <c:pt idx="22">
                  <c:v>2.7494412308592371</c:v>
                </c:pt>
                <c:pt idx="23">
                  <c:v>2.8467447677482016</c:v>
                </c:pt>
                <c:pt idx="24">
                  <c:v>2.9831139375087643</c:v>
                </c:pt>
                <c:pt idx="25">
                  <c:v>3.0535228940596681</c:v>
                </c:pt>
                <c:pt idx="26">
                  <c:v>3.057717640077616</c:v>
                </c:pt>
                <c:pt idx="27">
                  <c:v>3.1519395725847494</c:v>
                </c:pt>
                <c:pt idx="28">
                  <c:v>3.1388536444534982</c:v>
                </c:pt>
                <c:pt idx="29">
                  <c:v>3.0932236638393156</c:v>
                </c:pt>
                <c:pt idx="30">
                  <c:v>3.0692888523577455</c:v>
                </c:pt>
                <c:pt idx="31">
                  <c:v>3.098698472255013</c:v>
                </c:pt>
                <c:pt idx="32">
                  <c:v>3.0449487017171273</c:v>
                </c:pt>
                <c:pt idx="33">
                  <c:v>3.0124010607233891</c:v>
                </c:pt>
                <c:pt idx="34">
                  <c:v>2.9296284187932802</c:v>
                </c:pt>
                <c:pt idx="35">
                  <c:v>3.3118191254868723</c:v>
                </c:pt>
                <c:pt idx="36">
                  <c:v>2.0844643722862402</c:v>
                </c:pt>
                <c:pt idx="37">
                  <c:v>3.2117565938920478</c:v>
                </c:pt>
                <c:pt idx="38">
                  <c:v>3.1186577776981812</c:v>
                </c:pt>
                <c:pt idx="39">
                  <c:v>3.2547435261002611</c:v>
                </c:pt>
                <c:pt idx="40">
                  <c:v>3.2856643961145213</c:v>
                </c:pt>
                <c:pt idx="41">
                  <c:v>3.2171419694937122</c:v>
                </c:pt>
                <c:pt idx="42">
                  <c:v>3.1191875351791332</c:v>
                </c:pt>
                <c:pt idx="43">
                  <c:v>3.153061036205123</c:v>
                </c:pt>
                <c:pt idx="44">
                  <c:v>3.3140305775735821</c:v>
                </c:pt>
                <c:pt idx="45">
                  <c:v>3.2784139834793256</c:v>
                </c:pt>
                <c:pt idx="46">
                  <c:v>3.3205609129609814</c:v>
                </c:pt>
                <c:pt idx="47">
                  <c:v>3.2139580009140682</c:v>
                </c:pt>
                <c:pt idx="48">
                  <c:v>3.2174775074769806</c:v>
                </c:pt>
                <c:pt idx="49">
                  <c:v>3.215733564734506</c:v>
                </c:pt>
                <c:pt idx="50">
                  <c:v>3.1048285936988642</c:v>
                </c:pt>
                <c:pt idx="51">
                  <c:v>3.1788271811635589</c:v>
                </c:pt>
                <c:pt idx="52">
                  <c:v>3.1823131612638771</c:v>
                </c:pt>
                <c:pt idx="53">
                  <c:v>3.2038086718634102</c:v>
                </c:pt>
                <c:pt idx="54">
                  <c:v>3.1994027111648817</c:v>
                </c:pt>
                <c:pt idx="55">
                  <c:v>3.219893265528972</c:v>
                </c:pt>
                <c:pt idx="56">
                  <c:v>3.2196787044308826</c:v>
                </c:pt>
                <c:pt idx="57">
                  <c:v>3.2240831422303509</c:v>
                </c:pt>
                <c:pt idx="58">
                  <c:v>3.2091235359657126</c:v>
                </c:pt>
                <c:pt idx="59">
                  <c:v>3.2044832355559607</c:v>
                </c:pt>
                <c:pt idx="60">
                  <c:v>3.1996943571744536</c:v>
                </c:pt>
                <c:pt idx="61">
                  <c:v>3.204211238599814</c:v>
                </c:pt>
                <c:pt idx="62">
                  <c:v>3.224230546619494</c:v>
                </c:pt>
                <c:pt idx="63">
                  <c:v>3.1989469165311553</c:v>
                </c:pt>
                <c:pt idx="64">
                  <c:v>3.2056650076075739</c:v>
                </c:pt>
                <c:pt idx="65">
                  <c:v>3.2232370596048106</c:v>
                </c:pt>
                <c:pt idx="66">
                  <c:v>3.224650695798108</c:v>
                </c:pt>
                <c:pt idx="67">
                  <c:v>3.2342916661030889</c:v>
                </c:pt>
                <c:pt idx="68">
                  <c:v>3.2301734329165783</c:v>
                </c:pt>
                <c:pt idx="69">
                  <c:v>3.2411091020653475</c:v>
                </c:pt>
                <c:pt idx="70">
                  <c:v>3.2555224872882138</c:v>
                </c:pt>
                <c:pt idx="71">
                  <c:v>3.2577534041484615</c:v>
                </c:pt>
                <c:pt idx="72">
                  <c:v>3.2901573452208952</c:v>
                </c:pt>
                <c:pt idx="73">
                  <c:v>3.2959045587522464</c:v>
                </c:pt>
                <c:pt idx="74">
                  <c:v>3.294125763795384</c:v>
                </c:pt>
                <c:pt idx="75">
                  <c:v>3.298773907199275</c:v>
                </c:pt>
                <c:pt idx="76">
                  <c:v>3.3052550329855377</c:v>
                </c:pt>
                <c:pt idx="77">
                  <c:v>3.3050432027085956</c:v>
                </c:pt>
                <c:pt idx="78">
                  <c:v>3.3163257930857952</c:v>
                </c:pt>
                <c:pt idx="79">
                  <c:v>3.3117766548462706</c:v>
                </c:pt>
                <c:pt idx="80">
                  <c:v>3.3168913674256078</c:v>
                </c:pt>
                <c:pt idx="81">
                  <c:v>3.3330800404246403</c:v>
                </c:pt>
                <c:pt idx="82">
                  <c:v>3.3274436645433401</c:v>
                </c:pt>
                <c:pt idx="83">
                  <c:v>3.3364269938614375</c:v>
                </c:pt>
                <c:pt idx="84">
                  <c:v>3.3607515640445755</c:v>
                </c:pt>
                <c:pt idx="85">
                  <c:v>3.3372177249377963</c:v>
                </c:pt>
                <c:pt idx="86">
                  <c:v>3.3576921442840701</c:v>
                </c:pt>
                <c:pt idx="87">
                  <c:v>3.3445821283279988</c:v>
                </c:pt>
                <c:pt idx="88">
                  <c:v>3.3448375663475942</c:v>
                </c:pt>
                <c:pt idx="89">
                  <c:v>3.3581234147806285</c:v>
                </c:pt>
                <c:pt idx="90">
                  <c:v>3.3579053333832816</c:v>
                </c:pt>
                <c:pt idx="91">
                  <c:v>3.3718771809253703</c:v>
                </c:pt>
                <c:pt idx="92">
                  <c:v>3.3662782434288911</c:v>
                </c:pt>
                <c:pt idx="93">
                  <c:v>3.3931520493909217</c:v>
                </c:pt>
                <c:pt idx="94">
                  <c:v>3.3853144677515674</c:v>
                </c:pt>
                <c:pt idx="95">
                  <c:v>3.3757254186141314</c:v>
                </c:pt>
                <c:pt idx="96">
                  <c:v>3.4136357449346115</c:v>
                </c:pt>
                <c:pt idx="97">
                  <c:v>3.4006236597524069</c:v>
                </c:pt>
                <c:pt idx="98">
                  <c:v>3.3973771055459321</c:v>
                </c:pt>
                <c:pt idx="99">
                  <c:v>3.4074808735715063</c:v>
                </c:pt>
                <c:pt idx="100">
                  <c:v>3.4088477652697708</c:v>
                </c:pt>
                <c:pt idx="101">
                  <c:v>3.3922856761361477</c:v>
                </c:pt>
                <c:pt idx="102">
                  <c:v>3.3750965236790327</c:v>
                </c:pt>
                <c:pt idx="103">
                  <c:v>3.4270352307256098</c:v>
                </c:pt>
                <c:pt idx="104">
                  <c:v>3.4180701737958068</c:v>
                </c:pt>
                <c:pt idx="105">
                  <c:v>3.3665690543712681</c:v>
                </c:pt>
                <c:pt idx="106">
                  <c:v>3.3384811197672262</c:v>
                </c:pt>
                <c:pt idx="107">
                  <c:v>3.3580381179301191</c:v>
                </c:pt>
                <c:pt idx="108">
                  <c:v>3.3062373752059249</c:v>
                </c:pt>
                <c:pt idx="109">
                  <c:v>3.2772179178212881</c:v>
                </c:pt>
                <c:pt idx="110">
                  <c:v>3.329074045505553</c:v>
                </c:pt>
                <c:pt idx="111">
                  <c:v>3.3601314570128786</c:v>
                </c:pt>
                <c:pt idx="112">
                  <c:v>3.2160627311081473</c:v>
                </c:pt>
                <c:pt idx="113">
                  <c:v>3.1785747276413541</c:v>
                </c:pt>
                <c:pt idx="114">
                  <c:v>3.2620279004072485</c:v>
                </c:pt>
                <c:pt idx="115">
                  <c:v>3.3052287814350758</c:v>
                </c:pt>
                <c:pt idx="116">
                  <c:v>3.2454201993277798</c:v>
                </c:pt>
                <c:pt idx="117">
                  <c:v>3.3192172920632226</c:v>
                </c:pt>
                <c:pt idx="118">
                  <c:v>3.2605423913723839</c:v>
                </c:pt>
                <c:pt idx="119">
                  <c:v>3.2350351647875963</c:v>
                </c:pt>
                <c:pt idx="120">
                  <c:v>3.2619666643875811</c:v>
                </c:pt>
                <c:pt idx="121">
                  <c:v>3.1736531478069274</c:v>
                </c:pt>
                <c:pt idx="122">
                  <c:v>3.2372168056276016</c:v>
                </c:pt>
                <c:pt idx="123">
                  <c:v>3.2611326648220573</c:v>
                </c:pt>
                <c:pt idx="124">
                  <c:v>3.2788327672617528</c:v>
                </c:pt>
                <c:pt idx="125">
                  <c:v>3.2690202740453413</c:v>
                </c:pt>
                <c:pt idx="126">
                  <c:v>3.3078544769072487</c:v>
                </c:pt>
                <c:pt idx="127">
                  <c:v>3.3016674810148841</c:v>
                </c:pt>
                <c:pt idx="128">
                  <c:v>3.3162085737489062</c:v>
                </c:pt>
                <c:pt idx="129">
                  <c:v>3.3097635052231182</c:v>
                </c:pt>
                <c:pt idx="130">
                  <c:v>3.3017558120256862</c:v>
                </c:pt>
                <c:pt idx="131">
                  <c:v>3.3001475509533722</c:v>
                </c:pt>
                <c:pt idx="132">
                  <c:v>3.3173532347147026</c:v>
                </c:pt>
                <c:pt idx="133">
                  <c:v>3.3143715141744767</c:v>
                </c:pt>
                <c:pt idx="134">
                  <c:v>3.3050206930125445</c:v>
                </c:pt>
                <c:pt idx="135">
                  <c:v>3.2970094190133166</c:v>
                </c:pt>
                <c:pt idx="136">
                  <c:v>3.2650693958937489</c:v>
                </c:pt>
                <c:pt idx="137">
                  <c:v>3.2616786329415293</c:v>
                </c:pt>
                <c:pt idx="138">
                  <c:v>3.2759956924073204</c:v>
                </c:pt>
                <c:pt idx="139">
                  <c:v>3.2786871101210862</c:v>
                </c:pt>
                <c:pt idx="140">
                  <c:v>3.2910833350520026</c:v>
                </c:pt>
                <c:pt idx="141">
                  <c:v>3.2969448046678216</c:v>
                </c:pt>
                <c:pt idx="142">
                  <c:v>3.2995344261843433</c:v>
                </c:pt>
                <c:pt idx="143">
                  <c:v>3.2875177933684143</c:v>
                </c:pt>
                <c:pt idx="144">
                  <c:v>3.3087284502620222</c:v>
                </c:pt>
                <c:pt idx="145">
                  <c:v>3.2769604532817604</c:v>
                </c:pt>
                <c:pt idx="146">
                  <c:v>3.3003608073427522</c:v>
                </c:pt>
                <c:pt idx="147">
                  <c:v>3.2274420653688138</c:v>
                </c:pt>
                <c:pt idx="148">
                  <c:v>3.0306322169602256</c:v>
                </c:pt>
                <c:pt idx="149">
                  <c:v>3.3228095343818023</c:v>
                </c:pt>
                <c:pt idx="150">
                  <c:v>3.3004557653197657</c:v>
                </c:pt>
                <c:pt idx="151">
                  <c:v>3.3177528979706929</c:v>
                </c:pt>
                <c:pt idx="152">
                  <c:v>3.3104395348893623</c:v>
                </c:pt>
                <c:pt idx="153">
                  <c:v>3.3543432416236727</c:v>
                </c:pt>
                <c:pt idx="154">
                  <c:v>3.3232104589028464</c:v>
                </c:pt>
                <c:pt idx="155">
                  <c:v>3.3224121551889607</c:v>
                </c:pt>
                <c:pt idx="156">
                  <c:v>3.3348709621302723</c:v>
                </c:pt>
                <c:pt idx="157">
                  <c:v>3.3553076615440038</c:v>
                </c:pt>
                <c:pt idx="158">
                  <c:v>3.3521988849951483</c:v>
                </c:pt>
                <c:pt idx="159">
                  <c:v>3.3434721749371499</c:v>
                </c:pt>
                <c:pt idx="160">
                  <c:v>3.3313503948278753</c:v>
                </c:pt>
                <c:pt idx="161">
                  <c:v>3.3721060184892835</c:v>
                </c:pt>
                <c:pt idx="162">
                  <c:v>3.3516209602083338</c:v>
                </c:pt>
                <c:pt idx="163">
                  <c:v>3.3449858100757073</c:v>
                </c:pt>
                <c:pt idx="164">
                  <c:v>3.3095997226690721</c:v>
                </c:pt>
                <c:pt idx="165">
                  <c:v>3.3444685520136859</c:v>
                </c:pt>
                <c:pt idx="166">
                  <c:v>3.3337709389365839</c:v>
                </c:pt>
                <c:pt idx="167">
                  <c:v>3.3674369154218748</c:v>
                </c:pt>
                <c:pt idx="168">
                  <c:v>3.3773482226586795</c:v>
                </c:pt>
                <c:pt idx="169">
                  <c:v>3.3812163942763149</c:v>
                </c:pt>
                <c:pt idx="170">
                  <c:v>3.3757033763228939</c:v>
                </c:pt>
                <c:pt idx="171">
                  <c:v>3.3789042113909287</c:v>
                </c:pt>
                <c:pt idx="172">
                  <c:v>3.370932336523532</c:v>
                </c:pt>
                <c:pt idx="173">
                  <c:v>3.3764601257508504</c:v>
                </c:pt>
                <c:pt idx="174">
                  <c:v>3.3482582379706392</c:v>
                </c:pt>
                <c:pt idx="175">
                  <c:v>3.3528395319183066</c:v>
                </c:pt>
                <c:pt idx="176">
                  <c:v>3.3407426210726729</c:v>
                </c:pt>
                <c:pt idx="177">
                  <c:v>3.349826637244008</c:v>
                </c:pt>
                <c:pt idx="178">
                  <c:v>3.3444949996118503</c:v>
                </c:pt>
                <c:pt idx="179">
                  <c:v>3.3503665446291837</c:v>
                </c:pt>
                <c:pt idx="180">
                  <c:v>3.3499929260749344</c:v>
                </c:pt>
                <c:pt idx="181">
                  <c:v>3.3473047964288698</c:v>
                </c:pt>
                <c:pt idx="182">
                  <c:v>3.3248995616285191</c:v>
                </c:pt>
                <c:pt idx="183">
                  <c:v>3.338681093237863</c:v>
                </c:pt>
                <c:pt idx="184">
                  <c:v>3.3437781110888753</c:v>
                </c:pt>
                <c:pt idx="185">
                  <c:v>3.3335996934154895</c:v>
                </c:pt>
                <c:pt idx="186">
                  <c:v>3.3482532719699436</c:v>
                </c:pt>
                <c:pt idx="187">
                  <c:v>3.3632661919534499</c:v>
                </c:pt>
                <c:pt idx="188">
                  <c:v>3.3668029945524633</c:v>
                </c:pt>
                <c:pt idx="189">
                  <c:v>3.2964169882097454</c:v>
                </c:pt>
                <c:pt idx="190">
                  <c:v>3.3214546471797091</c:v>
                </c:pt>
                <c:pt idx="191">
                  <c:v>3.3374381481005289</c:v>
                </c:pt>
                <c:pt idx="192">
                  <c:v>3.3417497401927885</c:v>
                </c:pt>
                <c:pt idx="193">
                  <c:v>3.3406997601718986</c:v>
                </c:pt>
                <c:pt idx="194">
                  <c:v>3.3100130048793579</c:v>
                </c:pt>
                <c:pt idx="195">
                  <c:v>3.2822958841609231</c:v>
                </c:pt>
                <c:pt idx="196">
                  <c:v>3.2751141538106028</c:v>
                </c:pt>
                <c:pt idx="197">
                  <c:v>3.2479240217011331</c:v>
                </c:pt>
                <c:pt idx="198">
                  <c:v>3.3078977574076949</c:v>
                </c:pt>
                <c:pt idx="199">
                  <c:v>3.3478530751703808</c:v>
                </c:pt>
                <c:pt idx="200">
                  <c:v>3.3337108655006649</c:v>
                </c:pt>
                <c:pt idx="201">
                  <c:v>3.3493891811504857</c:v>
                </c:pt>
                <c:pt idx="202">
                  <c:v>3.3228633483861607</c:v>
                </c:pt>
                <c:pt idx="203">
                  <c:v>3.3458686360465721</c:v>
                </c:pt>
                <c:pt idx="204">
                  <c:v>3.3327536383914338</c:v>
                </c:pt>
                <c:pt idx="205">
                  <c:v>3.3375428344472575</c:v>
                </c:pt>
                <c:pt idx="206">
                  <c:v>3.3423817294708562</c:v>
                </c:pt>
                <c:pt idx="207">
                  <c:v>3.3389399262586053</c:v>
                </c:pt>
                <c:pt idx="208">
                  <c:v>3.3379729795120516</c:v>
                </c:pt>
                <c:pt idx="209">
                  <c:v>3.3317411634158836</c:v>
                </c:pt>
                <c:pt idx="210">
                  <c:v>3.3260914761284104</c:v>
                </c:pt>
                <c:pt idx="211">
                  <c:v>3.3437072660126139</c:v>
                </c:pt>
                <c:pt idx="212">
                  <c:v>3.3480953662028758</c:v>
                </c:pt>
                <c:pt idx="213">
                  <c:v>3.3727480376038996</c:v>
                </c:pt>
                <c:pt idx="214">
                  <c:v>3.369056048264599</c:v>
                </c:pt>
                <c:pt idx="215">
                  <c:v>3.3686698992537538</c:v>
                </c:pt>
                <c:pt idx="216">
                  <c:v>3.363805004061192</c:v>
                </c:pt>
                <c:pt idx="217">
                  <c:v>3.3769479587869498</c:v>
                </c:pt>
                <c:pt idx="218">
                  <c:v>3.375653693103704</c:v>
                </c:pt>
                <c:pt idx="219">
                  <c:v>3.3950045505202682</c:v>
                </c:pt>
                <c:pt idx="220">
                  <c:v>3.3823729018408</c:v>
                </c:pt>
                <c:pt idx="221">
                  <c:v>3.3766871941732499</c:v>
                </c:pt>
                <c:pt idx="222">
                  <c:v>3.3798206352191866</c:v>
                </c:pt>
                <c:pt idx="223">
                  <c:v>3.3754474345206433</c:v>
                </c:pt>
                <c:pt idx="224">
                  <c:v>3.3797728318255635</c:v>
                </c:pt>
                <c:pt idx="225">
                  <c:v>3.3908647420915292</c:v>
                </c:pt>
                <c:pt idx="226">
                  <c:v>3.3882055099809607</c:v>
                </c:pt>
                <c:pt idx="227">
                  <c:v>3.3858622656110859</c:v>
                </c:pt>
                <c:pt idx="228">
                  <c:v>3.3811743334958537</c:v>
                </c:pt>
                <c:pt idx="229">
                  <c:v>3.3531160511364408</c:v>
                </c:pt>
                <c:pt idx="230">
                  <c:v>3.3504675875865346</c:v>
                </c:pt>
                <c:pt idx="231">
                  <c:v>3.3603907782959475</c:v>
                </c:pt>
                <c:pt idx="232">
                  <c:v>3.3615985625643749</c:v>
                </c:pt>
                <c:pt idx="233">
                  <c:v>3.3521526808186777</c:v>
                </c:pt>
                <c:pt idx="234">
                  <c:v>3.3413783953175056</c:v>
                </c:pt>
                <c:pt idx="235">
                  <c:v>3.3291735397724707</c:v>
                </c:pt>
                <c:pt idx="236">
                  <c:v>3.3230971582999413</c:v>
                </c:pt>
                <c:pt idx="237">
                  <c:v>3.299675234187331</c:v>
                </c:pt>
                <c:pt idx="238">
                  <c:v>3.2864659281608417</c:v>
                </c:pt>
                <c:pt idx="239">
                  <c:v>3.2977346319833747</c:v>
                </c:pt>
                <c:pt idx="240">
                  <c:v>3.3020419612280856</c:v>
                </c:pt>
                <c:pt idx="241">
                  <c:v>3.2903548365646147</c:v>
                </c:pt>
                <c:pt idx="242">
                  <c:v>3.2851336961208344</c:v>
                </c:pt>
                <c:pt idx="243">
                  <c:v>3.2934009762786687</c:v>
                </c:pt>
                <c:pt idx="244">
                  <c:v>3.2788880821490554</c:v>
                </c:pt>
                <c:pt idx="245">
                  <c:v>3.3066169670376926</c:v>
                </c:pt>
                <c:pt idx="246">
                  <c:v>3.3043394189762485</c:v>
                </c:pt>
                <c:pt idx="247">
                  <c:v>3.3049881208602114</c:v>
                </c:pt>
                <c:pt idx="248">
                  <c:v>3.2923394938352413</c:v>
                </c:pt>
                <c:pt idx="249">
                  <c:v>3.3061269584517006</c:v>
                </c:pt>
                <c:pt idx="250">
                  <c:v>3.3273840901012641</c:v>
                </c:pt>
                <c:pt idx="251">
                  <c:v>3.3414163645855175</c:v>
                </c:pt>
                <c:pt idx="252">
                  <c:v>3.3456455462070473</c:v>
                </c:pt>
                <c:pt idx="253">
                  <c:v>3.3609030939434095</c:v>
                </c:pt>
                <c:pt idx="254">
                  <c:v>3.3587194922149024</c:v>
                </c:pt>
                <c:pt idx="255">
                  <c:v>3.356080977385413</c:v>
                </c:pt>
                <c:pt idx="256">
                  <c:v>3.3607223774738131</c:v>
                </c:pt>
                <c:pt idx="257">
                  <c:v>3.3426071579999519</c:v>
                </c:pt>
                <c:pt idx="258">
                  <c:v>3.3475627383947071</c:v>
                </c:pt>
                <c:pt idx="259">
                  <c:v>3.3445152671811935</c:v>
                </c:pt>
                <c:pt idx="260">
                  <c:v>3.346332491386002</c:v>
                </c:pt>
                <c:pt idx="261">
                  <c:v>3.3331043780929823</c:v>
                </c:pt>
                <c:pt idx="262">
                  <c:v>3.3301625303653486</c:v>
                </c:pt>
                <c:pt idx="263">
                  <c:v>3.3280040417927643</c:v>
                </c:pt>
                <c:pt idx="264">
                  <c:v>3.3245751768970537</c:v>
                </c:pt>
                <c:pt idx="265">
                  <c:v>3.3168773919460786</c:v>
                </c:pt>
                <c:pt idx="266">
                  <c:v>3.3134278150114809</c:v>
                </c:pt>
                <c:pt idx="267">
                  <c:v>3.3047430744233348</c:v>
                </c:pt>
                <c:pt idx="268">
                  <c:v>3.3148255695845106</c:v>
                </c:pt>
                <c:pt idx="269">
                  <c:v>3.3044275260672507</c:v>
                </c:pt>
                <c:pt idx="270">
                  <c:v>3.2947175051904556</c:v>
                </c:pt>
                <c:pt idx="271">
                  <c:v>3.305701685701524</c:v>
                </c:pt>
                <c:pt idx="272">
                  <c:v>3.296813227006711</c:v>
                </c:pt>
                <c:pt idx="273">
                  <c:v>3.2945636656171056</c:v>
                </c:pt>
                <c:pt idx="274">
                  <c:v>3.3087221811627447</c:v>
                </c:pt>
                <c:pt idx="275">
                  <c:v>3.3040707272837535</c:v>
                </c:pt>
                <c:pt idx="276">
                  <c:v>3.2824354969135769</c:v>
                </c:pt>
                <c:pt idx="277">
                  <c:v>3.2696810133355889</c:v>
                </c:pt>
                <c:pt idx="278">
                  <c:v>3.2868469543368946</c:v>
                </c:pt>
                <c:pt idx="279">
                  <c:v>3.2928141506236037</c:v>
                </c:pt>
                <c:pt idx="280">
                  <c:v>3.2796360095594941</c:v>
                </c:pt>
                <c:pt idx="281">
                  <c:v>3.2795069773354144</c:v>
                </c:pt>
                <c:pt idx="282">
                  <c:v>3.2871728120354726</c:v>
                </c:pt>
                <c:pt idx="283">
                  <c:v>3.2837749292000531</c:v>
                </c:pt>
                <c:pt idx="284">
                  <c:v>3.2824705701857595</c:v>
                </c:pt>
                <c:pt idx="285">
                  <c:v>3.2849980844389286</c:v>
                </c:pt>
                <c:pt idx="286">
                  <c:v>3.2906505484517212</c:v>
                </c:pt>
                <c:pt idx="287">
                  <c:v>3.2853421733215376</c:v>
                </c:pt>
                <c:pt idx="288">
                  <c:v>3.2853163310400042</c:v>
                </c:pt>
                <c:pt idx="289">
                  <c:v>3.2756691417847161</c:v>
                </c:pt>
                <c:pt idx="290">
                  <c:v>3.2690838986152913</c:v>
                </c:pt>
                <c:pt idx="291">
                  <c:v>3.2697471681088017</c:v>
                </c:pt>
                <c:pt idx="292">
                  <c:v>3.2687791094082592</c:v>
                </c:pt>
                <c:pt idx="293">
                  <c:v>3.2588453168285563</c:v>
                </c:pt>
                <c:pt idx="294">
                  <c:v>3.260708207251009</c:v>
                </c:pt>
                <c:pt idx="295">
                  <c:v>3.2522448747941746</c:v>
                </c:pt>
                <c:pt idx="296">
                  <c:v>3.2656278695404191</c:v>
                </c:pt>
                <c:pt idx="297">
                  <c:v>2.8930115469538209</c:v>
                </c:pt>
                <c:pt idx="298">
                  <c:v>2.9789932349326249</c:v>
                </c:pt>
                <c:pt idx="299">
                  <c:v>3.2445782375635268</c:v>
                </c:pt>
                <c:pt idx="300">
                  <c:v>3.2285954636515659</c:v>
                </c:pt>
                <c:pt idx="301">
                  <c:v>3.2436782561174966</c:v>
                </c:pt>
                <c:pt idx="302">
                  <c:v>3.2356250908940201</c:v>
                </c:pt>
                <c:pt idx="303">
                  <c:v>3.2433909879873211</c:v>
                </c:pt>
                <c:pt idx="304">
                  <c:v>3.2477427676194108</c:v>
                </c:pt>
                <c:pt idx="305">
                  <c:v>3.2503253433506347</c:v>
                </c:pt>
                <c:pt idx="306">
                  <c:v>3.2504863937589263</c:v>
                </c:pt>
                <c:pt idx="307">
                  <c:v>3.2504167209377428</c:v>
                </c:pt>
                <c:pt idx="308">
                  <c:v>3.2524712431871863</c:v>
                </c:pt>
                <c:pt idx="309">
                  <c:v>3.2656526112255322</c:v>
                </c:pt>
                <c:pt idx="310">
                  <c:v>3.261749434251374</c:v>
                </c:pt>
                <c:pt idx="311">
                  <c:v>3.2573388712002869</c:v>
                </c:pt>
                <c:pt idx="312">
                  <c:v>3.2525738700540603</c:v>
                </c:pt>
                <c:pt idx="313">
                  <c:v>3.2581849243566143</c:v>
                </c:pt>
                <c:pt idx="314">
                  <c:v>3.2622483735754004</c:v>
                </c:pt>
                <c:pt idx="315">
                  <c:v>3.267414245988157</c:v>
                </c:pt>
                <c:pt idx="316">
                  <c:v>3.274228511666013</c:v>
                </c:pt>
                <c:pt idx="317">
                  <c:v>3.2652938897133814</c:v>
                </c:pt>
                <c:pt idx="318">
                  <c:v>3.2624882220528386</c:v>
                </c:pt>
                <c:pt idx="319">
                  <c:v>3.2670277936077134</c:v>
                </c:pt>
                <c:pt idx="320">
                  <c:v>3.2687464282211467</c:v>
                </c:pt>
                <c:pt idx="321">
                  <c:v>3.267007732012043</c:v>
                </c:pt>
                <c:pt idx="322">
                  <c:v>3.2772860499825063</c:v>
                </c:pt>
                <c:pt idx="323">
                  <c:v>3.268763234678199</c:v>
                </c:pt>
                <c:pt idx="324">
                  <c:v>3.28083358382781</c:v>
                </c:pt>
                <c:pt idx="325">
                  <c:v>3.2747409794657951</c:v>
                </c:pt>
                <c:pt idx="326">
                  <c:v>3.274481701131811</c:v>
                </c:pt>
                <c:pt idx="327">
                  <c:v>3.2785534527974471</c:v>
                </c:pt>
                <c:pt idx="328">
                  <c:v>3.2647589288638854</c:v>
                </c:pt>
                <c:pt idx="329">
                  <c:v>3.2786785793289721</c:v>
                </c:pt>
                <c:pt idx="330">
                  <c:v>3.2679614889844459</c:v>
                </c:pt>
                <c:pt idx="331">
                  <c:v>3.2658111999011408</c:v>
                </c:pt>
                <c:pt idx="332">
                  <c:v>3.2181034520402902</c:v>
                </c:pt>
                <c:pt idx="333">
                  <c:v>3.4033831545228668</c:v>
                </c:pt>
                <c:pt idx="334">
                  <c:v>2.3678016541420455</c:v>
                </c:pt>
                <c:pt idx="335">
                  <c:v>2.8719914420195085</c:v>
                </c:pt>
                <c:pt idx="336">
                  <c:v>2.7680147712823073</c:v>
                </c:pt>
                <c:pt idx="337">
                  <c:v>3.2282448408974038</c:v>
                </c:pt>
                <c:pt idx="338">
                  <c:v>3.1647434871121414</c:v>
                </c:pt>
                <c:pt idx="339">
                  <c:v>3.0151265345153373</c:v>
                </c:pt>
                <c:pt idx="340">
                  <c:v>3.1005319284563013</c:v>
                </c:pt>
                <c:pt idx="341">
                  <c:v>3.0178585139055807</c:v>
                </c:pt>
                <c:pt idx="342">
                  <c:v>2.9133871873101707</c:v>
                </c:pt>
                <c:pt idx="343">
                  <c:v>2.7935757276479567</c:v>
                </c:pt>
                <c:pt idx="344">
                  <c:v>2.7836285586420542</c:v>
                </c:pt>
                <c:pt idx="345">
                  <c:v>2.7736094086659318</c:v>
                </c:pt>
                <c:pt idx="346">
                  <c:v>2.8156105250226902</c:v>
                </c:pt>
                <c:pt idx="347">
                  <c:v>2.7951319293235204</c:v>
                </c:pt>
                <c:pt idx="348">
                  <c:v>2.8823192238541724</c:v>
                </c:pt>
                <c:pt idx="349">
                  <c:v>2.9004586279002202</c:v>
                </c:pt>
                <c:pt idx="350">
                  <c:v>2.9214290746348532</c:v>
                </c:pt>
                <c:pt idx="351">
                  <c:v>2.8819819917596665</c:v>
                </c:pt>
                <c:pt idx="352">
                  <c:v>2.804780751638642</c:v>
                </c:pt>
                <c:pt idx="353">
                  <c:v>2.8473474008278883</c:v>
                </c:pt>
                <c:pt idx="354">
                  <c:v>2.8724078451686088</c:v>
                </c:pt>
                <c:pt idx="355">
                  <c:v>2.8895002852006102</c:v>
                </c:pt>
                <c:pt idx="356">
                  <c:v>2.96026407363102</c:v>
                </c:pt>
                <c:pt idx="357">
                  <c:v>2.9528450274843316</c:v>
                </c:pt>
                <c:pt idx="358">
                  <c:v>3.0243413034555657</c:v>
                </c:pt>
                <c:pt idx="359">
                  <c:v>3.0977575829122976</c:v>
                </c:pt>
                <c:pt idx="360">
                  <c:v>3.0554698256668087</c:v>
                </c:pt>
                <c:pt idx="361">
                  <c:v>2.8659156275206201</c:v>
                </c:pt>
                <c:pt idx="362">
                  <c:v>2.9316974548526864</c:v>
                </c:pt>
                <c:pt idx="363">
                  <c:v>2.9464307504427532</c:v>
                </c:pt>
                <c:pt idx="364">
                  <c:v>2.9233633423642154</c:v>
                </c:pt>
                <c:pt idx="365">
                  <c:v>2.8765457899749287</c:v>
                </c:pt>
                <c:pt idx="366">
                  <c:v>2.9089432120913861</c:v>
                </c:pt>
                <c:pt idx="367">
                  <c:v>2.8951818320685998</c:v>
                </c:pt>
                <c:pt idx="368">
                  <c:v>2.8808578450130446</c:v>
                </c:pt>
                <c:pt idx="369">
                  <c:v>2.960580845624476</c:v>
                </c:pt>
                <c:pt idx="370">
                  <c:v>2.9734087574362271</c:v>
                </c:pt>
                <c:pt idx="371">
                  <c:v>3.0225292370562271</c:v>
                </c:pt>
                <c:pt idx="372">
                  <c:v>3.0326956507476113</c:v>
                </c:pt>
                <c:pt idx="373">
                  <c:v>3.0028692410905533</c:v>
                </c:pt>
                <c:pt idx="374">
                  <c:v>2.8940264333798282</c:v>
                </c:pt>
                <c:pt idx="375">
                  <c:v>2.9068237942844504</c:v>
                </c:pt>
                <c:pt idx="376">
                  <c:v>2.8940281079211263</c:v>
                </c:pt>
                <c:pt idx="377">
                  <c:v>2.8540405889763578</c:v>
                </c:pt>
                <c:pt idx="378">
                  <c:v>2.8851771626803822</c:v>
                </c:pt>
                <c:pt idx="379">
                  <c:v>2.9216647449128614</c:v>
                </c:pt>
                <c:pt idx="380">
                  <c:v>2.8991217277197032</c:v>
                </c:pt>
                <c:pt idx="381">
                  <c:v>2.9016589328580826</c:v>
                </c:pt>
                <c:pt idx="382">
                  <c:v>2.9133801912156203</c:v>
                </c:pt>
                <c:pt idx="383">
                  <c:v>2.8659901649482808</c:v>
                </c:pt>
                <c:pt idx="384">
                  <c:v>2.9156195667969924</c:v>
                </c:pt>
                <c:pt idx="385">
                  <c:v>2.89113062335361</c:v>
                </c:pt>
                <c:pt idx="386">
                  <c:v>2.9884458672403555</c:v>
                </c:pt>
                <c:pt idx="387">
                  <c:v>2.6535784396854463</c:v>
                </c:pt>
                <c:pt idx="388">
                  <c:v>3.0458673597171049</c:v>
                </c:pt>
                <c:pt idx="389">
                  <c:v>2.919429048672475</c:v>
                </c:pt>
                <c:pt idx="390">
                  <c:v>2.7164968474913609</c:v>
                </c:pt>
                <c:pt idx="391">
                  <c:v>2.9155694892474804</c:v>
                </c:pt>
                <c:pt idx="392">
                  <c:v>2.8089261966967651</c:v>
                </c:pt>
                <c:pt idx="393">
                  <c:v>2.8731600458192657</c:v>
                </c:pt>
                <c:pt idx="394">
                  <c:v>2.9359269563149328</c:v>
                </c:pt>
                <c:pt idx="395">
                  <c:v>2.9383588606330204</c:v>
                </c:pt>
                <c:pt idx="396">
                  <c:v>2.8894553817606772</c:v>
                </c:pt>
                <c:pt idx="397">
                  <c:v>2.941083262611758</c:v>
                </c:pt>
                <c:pt idx="398">
                  <c:v>2.9740709374244485</c:v>
                </c:pt>
                <c:pt idx="399">
                  <c:v>2.9673172455974375</c:v>
                </c:pt>
                <c:pt idx="400">
                  <c:v>2.9516107381295846</c:v>
                </c:pt>
                <c:pt idx="401">
                  <c:v>2.9801526841906694</c:v>
                </c:pt>
                <c:pt idx="402">
                  <c:v>3.0121373377694356</c:v>
                </c:pt>
                <c:pt idx="403">
                  <c:v>2.9855361336377038</c:v>
                </c:pt>
                <c:pt idx="404">
                  <c:v>2.9961799118289147</c:v>
                </c:pt>
                <c:pt idx="405">
                  <c:v>3.0136935898508117</c:v>
                </c:pt>
                <c:pt idx="406">
                  <c:v>2.9970780929289984</c:v>
                </c:pt>
                <c:pt idx="407">
                  <c:v>2.9716521543728156</c:v>
                </c:pt>
                <c:pt idx="408">
                  <c:v>2.9823055188903229</c:v>
                </c:pt>
                <c:pt idx="409">
                  <c:v>3.0473143840552153</c:v>
                </c:pt>
                <c:pt idx="410">
                  <c:v>3.0246720164322132</c:v>
                </c:pt>
                <c:pt idx="411">
                  <c:v>3.0368284681986828</c:v>
                </c:pt>
                <c:pt idx="412">
                  <c:v>3.0408765037791334</c:v>
                </c:pt>
                <c:pt idx="413">
                  <c:v>3.0717270414133244</c:v>
                </c:pt>
                <c:pt idx="414">
                  <c:v>3.059046019082214</c:v>
                </c:pt>
                <c:pt idx="415">
                  <c:v>3.0910093750647207</c:v>
                </c:pt>
                <c:pt idx="416">
                  <c:v>3.0174808784804856</c:v>
                </c:pt>
                <c:pt idx="417">
                  <c:v>3.0639510567086821</c:v>
                </c:pt>
                <c:pt idx="418">
                  <c:v>3.0432785195620498</c:v>
                </c:pt>
                <c:pt idx="419">
                  <c:v>3.0254661132650718</c:v>
                </c:pt>
                <c:pt idx="420">
                  <c:v>3.0725628687131437</c:v>
                </c:pt>
                <c:pt idx="421">
                  <c:v>3.0690346394639421</c:v>
                </c:pt>
                <c:pt idx="422">
                  <c:v>3.0742980193436455</c:v>
                </c:pt>
                <c:pt idx="423">
                  <c:v>3.0627952130255078</c:v>
                </c:pt>
                <c:pt idx="424">
                  <c:v>3.0714029980607287</c:v>
                </c:pt>
                <c:pt idx="425">
                  <c:v>3.0507821876426866</c:v>
                </c:pt>
                <c:pt idx="426">
                  <c:v>3.1021905391685207</c:v>
                </c:pt>
                <c:pt idx="427">
                  <c:v>3.0872706466146349</c:v>
                </c:pt>
                <c:pt idx="428">
                  <c:v>3.0757877078321871</c:v>
                </c:pt>
                <c:pt idx="429">
                  <c:v>3.0544814965883771</c:v>
                </c:pt>
                <c:pt idx="430">
                  <c:v>3.0313047114897822</c:v>
                </c:pt>
                <c:pt idx="431">
                  <c:v>3.0988537793659909</c:v>
                </c:pt>
                <c:pt idx="432">
                  <c:v>3.1431470365972713</c:v>
                </c:pt>
                <c:pt idx="433">
                  <c:v>3.093260083729199</c:v>
                </c:pt>
                <c:pt idx="434">
                  <c:v>3.0973181392531064</c:v>
                </c:pt>
                <c:pt idx="435">
                  <c:v>3.0945841317999028</c:v>
                </c:pt>
                <c:pt idx="436">
                  <c:v>3.0947797038507878</c:v>
                </c:pt>
                <c:pt idx="437">
                  <c:v>3.1026428216276134</c:v>
                </c:pt>
                <c:pt idx="438">
                  <c:v>3.1037567143101299</c:v>
                </c:pt>
                <c:pt idx="439">
                  <c:v>3.114960475383123</c:v>
                </c:pt>
                <c:pt idx="440">
                  <c:v>3.1067447059309043</c:v>
                </c:pt>
                <c:pt idx="441">
                  <c:v>3.1034741178225671</c:v>
                </c:pt>
                <c:pt idx="442">
                  <c:v>3.112069786728759</c:v>
                </c:pt>
                <c:pt idx="443">
                  <c:v>3.1129193238244039</c:v>
                </c:pt>
                <c:pt idx="444">
                  <c:v>3.1056602171700223</c:v>
                </c:pt>
                <c:pt idx="445">
                  <c:v>3.0806598674732606</c:v>
                </c:pt>
                <c:pt idx="446">
                  <c:v>3.074748686942756</c:v>
                </c:pt>
                <c:pt idx="447">
                  <c:v>3.1354847662650491</c:v>
                </c:pt>
                <c:pt idx="448">
                  <c:v>2.8521961302962113</c:v>
                </c:pt>
                <c:pt idx="449">
                  <c:v>2.6374694523699804</c:v>
                </c:pt>
                <c:pt idx="450">
                  <c:v>2.6393017734457667</c:v>
                </c:pt>
                <c:pt idx="451">
                  <c:v>2.6580943842939226</c:v>
                </c:pt>
                <c:pt idx="452">
                  <c:v>2.3307094923772742</c:v>
                </c:pt>
                <c:pt idx="453">
                  <c:v>1.9971471859070968</c:v>
                </c:pt>
                <c:pt idx="454">
                  <c:v>1.8906996395157651</c:v>
                </c:pt>
                <c:pt idx="455">
                  <c:v>2.0022568017313742</c:v>
                </c:pt>
                <c:pt idx="456">
                  <c:v>2.1807377516288047</c:v>
                </c:pt>
                <c:pt idx="457">
                  <c:v>2.1574064700792563</c:v>
                </c:pt>
                <c:pt idx="458">
                  <c:v>2.2120283574918003</c:v>
                </c:pt>
                <c:pt idx="459">
                  <c:v>2.3512813082074331</c:v>
                </c:pt>
                <c:pt idx="460">
                  <c:v>2.6021797730468657</c:v>
                </c:pt>
                <c:pt idx="461">
                  <c:v>2.996656864421432</c:v>
                </c:pt>
                <c:pt idx="462">
                  <c:v>3.2691725252837491</c:v>
                </c:pt>
                <c:pt idx="463">
                  <c:v>3.0958986108228395</c:v>
                </c:pt>
                <c:pt idx="464">
                  <c:v>3.2211154809694684</c:v>
                </c:pt>
                <c:pt idx="465">
                  <c:v>3.201521567103021</c:v>
                </c:pt>
                <c:pt idx="466">
                  <c:v>3.1966597681017164</c:v>
                </c:pt>
                <c:pt idx="467">
                  <c:v>3.1898225100304125</c:v>
                </c:pt>
                <c:pt idx="468">
                  <c:v>3.1473940684446839</c:v>
                </c:pt>
                <c:pt idx="469">
                  <c:v>3.132509544368443</c:v>
                </c:pt>
                <c:pt idx="470">
                  <c:v>3.1252163149779992</c:v>
                </c:pt>
                <c:pt idx="471">
                  <c:v>3.0976294192395155</c:v>
                </c:pt>
                <c:pt idx="472">
                  <c:v>3.0507709784192705</c:v>
                </c:pt>
                <c:pt idx="473">
                  <c:v>3.0324243442439403</c:v>
                </c:pt>
                <c:pt idx="474">
                  <c:v>3.0170909473501069</c:v>
                </c:pt>
                <c:pt idx="475">
                  <c:v>2.9878456518859533</c:v>
                </c:pt>
                <c:pt idx="476">
                  <c:v>2.9989987909714633</c:v>
                </c:pt>
                <c:pt idx="477">
                  <c:v>3.0571521855498927</c:v>
                </c:pt>
                <c:pt idx="478">
                  <c:v>3.0816336480929758</c:v>
                </c:pt>
                <c:pt idx="479">
                  <c:v>3.0658187104211536</c:v>
                </c:pt>
                <c:pt idx="480">
                  <c:v>3.0647875466362016</c:v>
                </c:pt>
                <c:pt idx="481">
                  <c:v>3.1171357498826744</c:v>
                </c:pt>
                <c:pt idx="482">
                  <c:v>3.1893443906866805</c:v>
                </c:pt>
                <c:pt idx="483">
                  <c:v>3.2183363980201101</c:v>
                </c:pt>
                <c:pt idx="484">
                  <c:v>3.2037216413008656</c:v>
                </c:pt>
                <c:pt idx="485">
                  <c:v>3.194020044491813</c:v>
                </c:pt>
              </c:numCache>
            </c:numRef>
          </c:xVal>
          <c:yVal>
            <c:numRef>
              <c:f>'020C'!$J$13:$J$817</c:f>
              <c:numCache>
                <c:formatCode>0.0</c:formatCode>
                <c:ptCount val="805"/>
                <c:pt idx="0">
                  <c:v>-0.7</c:v>
                </c:pt>
                <c:pt idx="1">
                  <c:v>-0.86404199475065613</c:v>
                </c:pt>
                <c:pt idx="2">
                  <c:v>-1.0280839895013123</c:v>
                </c:pt>
                <c:pt idx="3">
                  <c:v>-1.1921259842519685</c:v>
                </c:pt>
                <c:pt idx="4">
                  <c:v>-1.3561679790026246</c:v>
                </c:pt>
                <c:pt idx="5">
                  <c:v>-1.5202099737532806</c:v>
                </c:pt>
                <c:pt idx="6">
                  <c:v>-1.6842519685039368</c:v>
                </c:pt>
                <c:pt idx="7">
                  <c:v>-1.8482939632545929</c:v>
                </c:pt>
                <c:pt idx="8">
                  <c:v>-2.0123359580052496</c:v>
                </c:pt>
                <c:pt idx="9">
                  <c:v>-2.1763779527559057</c:v>
                </c:pt>
                <c:pt idx="10">
                  <c:v>-2.3404199475065615</c:v>
                </c:pt>
                <c:pt idx="11">
                  <c:v>-2.5044619422572181</c:v>
                </c:pt>
                <c:pt idx="12">
                  <c:v>-2.6685039370078738</c:v>
                </c:pt>
                <c:pt idx="13">
                  <c:v>-2.8325459317585304</c:v>
                </c:pt>
                <c:pt idx="14">
                  <c:v>-2.9965879265091857</c:v>
                </c:pt>
                <c:pt idx="15">
                  <c:v>-3.1606299212598428</c:v>
                </c:pt>
                <c:pt idx="16">
                  <c:v>-3.3246719160104989</c:v>
                </c:pt>
                <c:pt idx="17">
                  <c:v>-3.4887139107611542</c:v>
                </c:pt>
                <c:pt idx="18">
                  <c:v>-3.6527559055118113</c:v>
                </c:pt>
                <c:pt idx="19">
                  <c:v>-3.8167979002624666</c:v>
                </c:pt>
                <c:pt idx="20">
                  <c:v>-3.9808398950131227</c:v>
                </c:pt>
                <c:pt idx="21">
                  <c:v>-4.1448818897637798</c:v>
                </c:pt>
                <c:pt idx="22">
                  <c:v>-4.308923884514436</c:v>
                </c:pt>
                <c:pt idx="23">
                  <c:v>-4.4729658792650913</c:v>
                </c:pt>
                <c:pt idx="24">
                  <c:v>-4.6370078740157474</c:v>
                </c:pt>
                <c:pt idx="25">
                  <c:v>-4.8010498687664045</c:v>
                </c:pt>
                <c:pt idx="26">
                  <c:v>-4.9650918635170607</c:v>
                </c:pt>
                <c:pt idx="27">
                  <c:v>-5.1291338582677168</c:v>
                </c:pt>
                <c:pt idx="28">
                  <c:v>-5.2931758530183721</c:v>
                </c:pt>
                <c:pt idx="29">
                  <c:v>-5.4572178477690283</c:v>
                </c:pt>
                <c:pt idx="30">
                  <c:v>-5.6212598425196854</c:v>
                </c:pt>
                <c:pt idx="31">
                  <c:v>-5.7853018372703415</c:v>
                </c:pt>
                <c:pt idx="32">
                  <c:v>-5.9493438320209977</c:v>
                </c:pt>
                <c:pt idx="33">
                  <c:v>-6.113385826771653</c:v>
                </c:pt>
                <c:pt idx="34">
                  <c:v>-6.2774278215223092</c:v>
                </c:pt>
                <c:pt idx="35">
                  <c:v>-6.4414698162729653</c:v>
                </c:pt>
                <c:pt idx="36">
                  <c:v>-6.6055118110236224</c:v>
                </c:pt>
                <c:pt idx="37">
                  <c:v>-6.7695538057742786</c:v>
                </c:pt>
                <c:pt idx="38">
                  <c:v>-6.9335958005249338</c:v>
                </c:pt>
                <c:pt idx="39">
                  <c:v>-7.09763779527559</c:v>
                </c:pt>
                <c:pt idx="40">
                  <c:v>-7.2616797900262462</c:v>
                </c:pt>
                <c:pt idx="41">
                  <c:v>-7.4257217847769024</c:v>
                </c:pt>
                <c:pt idx="42">
                  <c:v>-7.5897637795275594</c:v>
                </c:pt>
                <c:pt idx="43">
                  <c:v>-7.7538057742782147</c:v>
                </c:pt>
                <c:pt idx="44">
                  <c:v>-7.9178477690288718</c:v>
                </c:pt>
                <c:pt idx="45">
                  <c:v>-8.0818897637795271</c:v>
                </c:pt>
                <c:pt idx="46">
                  <c:v>-8.2459317585301832</c:v>
                </c:pt>
                <c:pt idx="47">
                  <c:v>-8.4099737532808394</c:v>
                </c:pt>
                <c:pt idx="48">
                  <c:v>-8.5740157480314956</c:v>
                </c:pt>
                <c:pt idx="49">
                  <c:v>-8.7380577427821517</c:v>
                </c:pt>
                <c:pt idx="50">
                  <c:v>-8.9020997375328079</c:v>
                </c:pt>
                <c:pt idx="51">
                  <c:v>-9.0661417322834623</c:v>
                </c:pt>
                <c:pt idx="52">
                  <c:v>-9.2301837270341203</c:v>
                </c:pt>
                <c:pt idx="53">
                  <c:v>-9.3942257217847747</c:v>
                </c:pt>
                <c:pt idx="54">
                  <c:v>-9.5582677165354326</c:v>
                </c:pt>
                <c:pt idx="55">
                  <c:v>-9.7223097112860888</c:v>
                </c:pt>
                <c:pt idx="56">
                  <c:v>-9.8863517060367432</c:v>
                </c:pt>
                <c:pt idx="57">
                  <c:v>-10.050393700787401</c:v>
                </c:pt>
                <c:pt idx="58">
                  <c:v>-10.214435695538056</c:v>
                </c:pt>
                <c:pt idx="59">
                  <c:v>-10.378477690288713</c:v>
                </c:pt>
                <c:pt idx="60">
                  <c:v>-10.54251968503937</c:v>
                </c:pt>
                <c:pt idx="61">
                  <c:v>-10.706561679790024</c:v>
                </c:pt>
                <c:pt idx="62">
                  <c:v>-10.870603674540682</c:v>
                </c:pt>
                <c:pt idx="63">
                  <c:v>-11.034645669291336</c:v>
                </c:pt>
                <c:pt idx="64">
                  <c:v>-11.198687664041994</c:v>
                </c:pt>
                <c:pt idx="65">
                  <c:v>-11.362729658792651</c:v>
                </c:pt>
                <c:pt idx="66">
                  <c:v>-11.526771653543305</c:v>
                </c:pt>
                <c:pt idx="67">
                  <c:v>-11.690813648293963</c:v>
                </c:pt>
                <c:pt idx="68">
                  <c:v>-11.854855643044617</c:v>
                </c:pt>
                <c:pt idx="69">
                  <c:v>-12.018897637795275</c:v>
                </c:pt>
                <c:pt idx="70">
                  <c:v>-12.18293963254593</c:v>
                </c:pt>
                <c:pt idx="71">
                  <c:v>-12.346981627296586</c:v>
                </c:pt>
                <c:pt idx="72">
                  <c:v>-12.511023622047244</c:v>
                </c:pt>
                <c:pt idx="73">
                  <c:v>-12.675065616797898</c:v>
                </c:pt>
                <c:pt idx="74">
                  <c:v>-12.839107611548556</c:v>
                </c:pt>
                <c:pt idx="75">
                  <c:v>-13.00314960629921</c:v>
                </c:pt>
                <c:pt idx="76">
                  <c:v>-13.167191601049867</c:v>
                </c:pt>
                <c:pt idx="77">
                  <c:v>-13.331233595800525</c:v>
                </c:pt>
                <c:pt idx="78">
                  <c:v>-13.495275590551179</c:v>
                </c:pt>
                <c:pt idx="79">
                  <c:v>-13.659317585301837</c:v>
                </c:pt>
                <c:pt idx="80">
                  <c:v>-13.823359580052491</c:v>
                </c:pt>
                <c:pt idx="81">
                  <c:v>-13.987401574803147</c:v>
                </c:pt>
                <c:pt idx="82">
                  <c:v>-14.151443569553804</c:v>
                </c:pt>
                <c:pt idx="83">
                  <c:v>-14.315485564304462</c:v>
                </c:pt>
                <c:pt idx="84">
                  <c:v>-14.479527559055118</c:v>
                </c:pt>
                <c:pt idx="85">
                  <c:v>-14.643569553805772</c:v>
                </c:pt>
                <c:pt idx="86">
                  <c:v>-14.807611548556428</c:v>
                </c:pt>
                <c:pt idx="87">
                  <c:v>-14.971653543307085</c:v>
                </c:pt>
                <c:pt idx="88">
                  <c:v>-15.135695538057742</c:v>
                </c:pt>
                <c:pt idx="89">
                  <c:v>-15.299737532808399</c:v>
                </c:pt>
                <c:pt idx="90">
                  <c:v>-15.463779527559053</c:v>
                </c:pt>
                <c:pt idx="91">
                  <c:v>-15.627821522309709</c:v>
                </c:pt>
                <c:pt idx="92">
                  <c:v>-15.791863517060365</c:v>
                </c:pt>
                <c:pt idx="93">
                  <c:v>-15.955905511811023</c:v>
                </c:pt>
                <c:pt idx="94">
                  <c:v>-16.11994750656168</c:v>
                </c:pt>
                <c:pt idx="95">
                  <c:v>-16.283989501312334</c:v>
                </c:pt>
                <c:pt idx="96">
                  <c:v>-16.448031496062992</c:v>
                </c:pt>
                <c:pt idx="97">
                  <c:v>-16.612073490813646</c:v>
                </c:pt>
                <c:pt idx="98">
                  <c:v>-16.776115485564304</c:v>
                </c:pt>
                <c:pt idx="99">
                  <c:v>-16.940157480314959</c:v>
                </c:pt>
                <c:pt idx="100">
                  <c:v>-17.104199475065617</c:v>
                </c:pt>
                <c:pt idx="101">
                  <c:v>-17.268241469816271</c:v>
                </c:pt>
                <c:pt idx="102">
                  <c:v>-17.432283464566925</c:v>
                </c:pt>
                <c:pt idx="103">
                  <c:v>-17.596325459317583</c:v>
                </c:pt>
                <c:pt idx="104">
                  <c:v>-17.760367454068241</c:v>
                </c:pt>
                <c:pt idx="105">
                  <c:v>-17.924409448818896</c:v>
                </c:pt>
                <c:pt idx="106">
                  <c:v>-18.08845144356955</c:v>
                </c:pt>
                <c:pt idx="107">
                  <c:v>-18.252493438320208</c:v>
                </c:pt>
                <c:pt idx="108">
                  <c:v>-18.416535433070866</c:v>
                </c:pt>
                <c:pt idx="109">
                  <c:v>-18.58057742782152</c:v>
                </c:pt>
                <c:pt idx="110">
                  <c:v>-18.744619422572178</c:v>
                </c:pt>
                <c:pt idx="111">
                  <c:v>-18.908661417322833</c:v>
                </c:pt>
                <c:pt idx="112">
                  <c:v>-19.072703412073487</c:v>
                </c:pt>
                <c:pt idx="113">
                  <c:v>-19.236745406824145</c:v>
                </c:pt>
                <c:pt idx="114">
                  <c:v>-19.400787401574803</c:v>
                </c:pt>
                <c:pt idx="115">
                  <c:v>-19.564829396325457</c:v>
                </c:pt>
                <c:pt idx="116">
                  <c:v>-19.728871391076112</c:v>
                </c:pt>
                <c:pt idx="117">
                  <c:v>-19.89291338582677</c:v>
                </c:pt>
                <c:pt idx="118">
                  <c:v>-20.056955380577428</c:v>
                </c:pt>
                <c:pt idx="119">
                  <c:v>-20.220997375328082</c:v>
                </c:pt>
                <c:pt idx="120">
                  <c:v>-20.38503937007874</c:v>
                </c:pt>
                <c:pt idx="121">
                  <c:v>-20.549081364829394</c:v>
                </c:pt>
                <c:pt idx="122">
                  <c:v>-20.713123359580049</c:v>
                </c:pt>
                <c:pt idx="123">
                  <c:v>-20.877165354330707</c:v>
                </c:pt>
                <c:pt idx="124">
                  <c:v>-21.041207349081365</c:v>
                </c:pt>
                <c:pt idx="125">
                  <c:v>-21.205249343832019</c:v>
                </c:pt>
                <c:pt idx="126">
                  <c:v>-21.369291338582673</c:v>
                </c:pt>
                <c:pt idx="127">
                  <c:v>-21.533333333333331</c:v>
                </c:pt>
                <c:pt idx="128">
                  <c:v>-21.697375328083989</c:v>
                </c:pt>
                <c:pt idx="129">
                  <c:v>-21.861417322834644</c:v>
                </c:pt>
                <c:pt idx="130">
                  <c:v>-22.025459317585302</c:v>
                </c:pt>
                <c:pt idx="131">
                  <c:v>-22.189501312335956</c:v>
                </c:pt>
                <c:pt idx="132">
                  <c:v>-22.353543307086611</c:v>
                </c:pt>
                <c:pt idx="133">
                  <c:v>-22.517585301837268</c:v>
                </c:pt>
                <c:pt idx="134">
                  <c:v>-22.681627296587926</c:v>
                </c:pt>
                <c:pt idx="135">
                  <c:v>-22.845669291338581</c:v>
                </c:pt>
                <c:pt idx="136">
                  <c:v>-23.009711286089235</c:v>
                </c:pt>
                <c:pt idx="137">
                  <c:v>-23.173753280839893</c:v>
                </c:pt>
                <c:pt idx="138">
                  <c:v>-23.337795275590551</c:v>
                </c:pt>
                <c:pt idx="139">
                  <c:v>-23.501837270341206</c:v>
                </c:pt>
                <c:pt idx="140">
                  <c:v>-23.66587926509186</c:v>
                </c:pt>
                <c:pt idx="141">
                  <c:v>-23.829921259842518</c:v>
                </c:pt>
                <c:pt idx="142">
                  <c:v>-23.993963254593172</c:v>
                </c:pt>
                <c:pt idx="143">
                  <c:v>-24.15800524934383</c:v>
                </c:pt>
                <c:pt idx="144">
                  <c:v>-24.322047244094488</c:v>
                </c:pt>
                <c:pt idx="145">
                  <c:v>-24.486089238845143</c:v>
                </c:pt>
                <c:pt idx="146">
                  <c:v>-24.650131233595797</c:v>
                </c:pt>
                <c:pt idx="147">
                  <c:v>-24.814173228346455</c:v>
                </c:pt>
                <c:pt idx="148">
                  <c:v>-24.978215223097113</c:v>
                </c:pt>
                <c:pt idx="149">
                  <c:v>-25.142257217847767</c:v>
                </c:pt>
                <c:pt idx="150">
                  <c:v>-25.306299212598422</c:v>
                </c:pt>
                <c:pt idx="151">
                  <c:v>-25.47034120734908</c:v>
                </c:pt>
                <c:pt idx="152">
                  <c:v>-25.634383202099734</c:v>
                </c:pt>
                <c:pt idx="153">
                  <c:v>-25.798425196850392</c:v>
                </c:pt>
                <c:pt idx="154">
                  <c:v>-25.96246719160105</c:v>
                </c:pt>
                <c:pt idx="155">
                  <c:v>-26.126509186351704</c:v>
                </c:pt>
                <c:pt idx="156">
                  <c:v>-26.290551181102359</c:v>
                </c:pt>
                <c:pt idx="157">
                  <c:v>-26.454593175853017</c:v>
                </c:pt>
                <c:pt idx="158">
                  <c:v>-26.618635170603675</c:v>
                </c:pt>
                <c:pt idx="159">
                  <c:v>-26.782677165354329</c:v>
                </c:pt>
                <c:pt idx="160">
                  <c:v>-26.946719160104983</c:v>
                </c:pt>
                <c:pt idx="161">
                  <c:v>-27.110761154855645</c:v>
                </c:pt>
                <c:pt idx="162">
                  <c:v>-27.274803149606296</c:v>
                </c:pt>
                <c:pt idx="163">
                  <c:v>-27.438845144356954</c:v>
                </c:pt>
                <c:pt idx="164">
                  <c:v>-27.602887139107608</c:v>
                </c:pt>
                <c:pt idx="165">
                  <c:v>-27.766929133858266</c:v>
                </c:pt>
                <c:pt idx="166">
                  <c:v>-27.930971128608924</c:v>
                </c:pt>
                <c:pt idx="167">
                  <c:v>-28.095013123359578</c:v>
                </c:pt>
                <c:pt idx="168">
                  <c:v>-28.259055118110236</c:v>
                </c:pt>
                <c:pt idx="169">
                  <c:v>-28.423097112860887</c:v>
                </c:pt>
                <c:pt idx="170">
                  <c:v>-28.587139107611545</c:v>
                </c:pt>
                <c:pt idx="171">
                  <c:v>-28.751181102362207</c:v>
                </c:pt>
                <c:pt idx="172">
                  <c:v>-28.915223097112857</c:v>
                </c:pt>
                <c:pt idx="173">
                  <c:v>-29.079265091863515</c:v>
                </c:pt>
                <c:pt idx="174">
                  <c:v>-29.24330708661417</c:v>
                </c:pt>
                <c:pt idx="175">
                  <c:v>-29.407349081364828</c:v>
                </c:pt>
                <c:pt idx="176">
                  <c:v>-29.571391076115486</c:v>
                </c:pt>
                <c:pt idx="177">
                  <c:v>-29.73543307086614</c:v>
                </c:pt>
                <c:pt idx="178">
                  <c:v>-29.899475065616798</c:v>
                </c:pt>
                <c:pt idx="179">
                  <c:v>-30.063517060367449</c:v>
                </c:pt>
                <c:pt idx="180">
                  <c:v>-30.227559055118107</c:v>
                </c:pt>
                <c:pt idx="181">
                  <c:v>-30.391601049868765</c:v>
                </c:pt>
                <c:pt idx="182">
                  <c:v>-30.555643044619419</c:v>
                </c:pt>
                <c:pt idx="183">
                  <c:v>-30.719685039370077</c:v>
                </c:pt>
                <c:pt idx="184">
                  <c:v>-30.883727034120732</c:v>
                </c:pt>
                <c:pt idx="185">
                  <c:v>-31.047769028871389</c:v>
                </c:pt>
                <c:pt idx="186">
                  <c:v>-31.211811023622047</c:v>
                </c:pt>
                <c:pt idx="187">
                  <c:v>-31.375853018372698</c:v>
                </c:pt>
                <c:pt idx="188">
                  <c:v>-31.53989501312336</c:v>
                </c:pt>
                <c:pt idx="189">
                  <c:v>-31.703937007874011</c:v>
                </c:pt>
                <c:pt idx="190">
                  <c:v>-31.867979002624669</c:v>
                </c:pt>
                <c:pt idx="191">
                  <c:v>-32.032020997375326</c:v>
                </c:pt>
                <c:pt idx="192">
                  <c:v>-32.196062992125981</c:v>
                </c:pt>
                <c:pt idx="193">
                  <c:v>-32.360104986876642</c:v>
                </c:pt>
                <c:pt idx="194">
                  <c:v>-32.524146981627297</c:v>
                </c:pt>
                <c:pt idx="195">
                  <c:v>-32.688188976377951</c:v>
                </c:pt>
                <c:pt idx="196">
                  <c:v>-32.852230971128613</c:v>
                </c:pt>
                <c:pt idx="197">
                  <c:v>-33.016272965879267</c:v>
                </c:pt>
                <c:pt idx="198">
                  <c:v>-33.180314960629921</c:v>
                </c:pt>
                <c:pt idx="199">
                  <c:v>-33.344356955380576</c:v>
                </c:pt>
                <c:pt idx="200">
                  <c:v>-33.508398950131237</c:v>
                </c:pt>
                <c:pt idx="201">
                  <c:v>-33.672440944881892</c:v>
                </c:pt>
                <c:pt idx="202">
                  <c:v>-33.836482939632546</c:v>
                </c:pt>
                <c:pt idx="203">
                  <c:v>-34.000524934383208</c:v>
                </c:pt>
                <c:pt idx="204">
                  <c:v>-34.164566929133855</c:v>
                </c:pt>
                <c:pt idx="205">
                  <c:v>-34.328608923884516</c:v>
                </c:pt>
                <c:pt idx="206">
                  <c:v>-34.492650918635171</c:v>
                </c:pt>
                <c:pt idx="207">
                  <c:v>-34.656692913385825</c:v>
                </c:pt>
                <c:pt idx="208">
                  <c:v>-34.820734908136487</c:v>
                </c:pt>
                <c:pt idx="209">
                  <c:v>-34.984776902887141</c:v>
                </c:pt>
                <c:pt idx="210">
                  <c:v>-35.148818897637796</c:v>
                </c:pt>
                <c:pt idx="211">
                  <c:v>-35.312860892388457</c:v>
                </c:pt>
                <c:pt idx="212">
                  <c:v>-35.476902887139104</c:v>
                </c:pt>
                <c:pt idx="213">
                  <c:v>-35.640944881889766</c:v>
                </c:pt>
                <c:pt idx="214">
                  <c:v>-35.80498687664042</c:v>
                </c:pt>
                <c:pt idx="215">
                  <c:v>-35.969028871391075</c:v>
                </c:pt>
                <c:pt idx="216">
                  <c:v>-36.133070866141736</c:v>
                </c:pt>
                <c:pt idx="217">
                  <c:v>-36.297112860892391</c:v>
                </c:pt>
                <c:pt idx="218">
                  <c:v>-36.461154855643045</c:v>
                </c:pt>
                <c:pt idx="219">
                  <c:v>-36.625196850393699</c:v>
                </c:pt>
                <c:pt idx="220">
                  <c:v>-36.789238845144361</c:v>
                </c:pt>
                <c:pt idx="221">
                  <c:v>-36.953280839895015</c:v>
                </c:pt>
                <c:pt idx="222">
                  <c:v>-37.11732283464567</c:v>
                </c:pt>
                <c:pt idx="223">
                  <c:v>-37.281364829396331</c:v>
                </c:pt>
                <c:pt idx="224">
                  <c:v>-37.445406824146978</c:v>
                </c:pt>
                <c:pt idx="225">
                  <c:v>-37.60944881889764</c:v>
                </c:pt>
                <c:pt idx="226">
                  <c:v>-37.773490813648294</c:v>
                </c:pt>
                <c:pt idx="227">
                  <c:v>-37.937532808398949</c:v>
                </c:pt>
                <c:pt idx="228">
                  <c:v>-38.10157480314961</c:v>
                </c:pt>
                <c:pt idx="229">
                  <c:v>-38.265616797900265</c:v>
                </c:pt>
                <c:pt idx="230">
                  <c:v>-38.429658792650919</c:v>
                </c:pt>
                <c:pt idx="231">
                  <c:v>-38.59370078740158</c:v>
                </c:pt>
                <c:pt idx="232">
                  <c:v>-38.757742782152228</c:v>
                </c:pt>
                <c:pt idx="233">
                  <c:v>-38.921784776902889</c:v>
                </c:pt>
                <c:pt idx="234">
                  <c:v>-39.085826771653544</c:v>
                </c:pt>
                <c:pt idx="235">
                  <c:v>-39.249868766404198</c:v>
                </c:pt>
                <c:pt idx="236">
                  <c:v>-39.41391076115486</c:v>
                </c:pt>
                <c:pt idx="237">
                  <c:v>-39.577952755905514</c:v>
                </c:pt>
                <c:pt idx="238">
                  <c:v>-39.741994750656168</c:v>
                </c:pt>
                <c:pt idx="239">
                  <c:v>-39.906036745406823</c:v>
                </c:pt>
                <c:pt idx="240">
                  <c:v>-40.070078740157484</c:v>
                </c:pt>
                <c:pt idx="241">
                  <c:v>-40.234120734908139</c:v>
                </c:pt>
                <c:pt idx="242">
                  <c:v>-40.398162729658793</c:v>
                </c:pt>
                <c:pt idx="243">
                  <c:v>-40.562204724409447</c:v>
                </c:pt>
                <c:pt idx="244">
                  <c:v>-40.726246719160102</c:v>
                </c:pt>
                <c:pt idx="245">
                  <c:v>-40.890288713910763</c:v>
                </c:pt>
                <c:pt idx="246">
                  <c:v>-41.054330708661418</c:v>
                </c:pt>
                <c:pt idx="247">
                  <c:v>-41.218372703412072</c:v>
                </c:pt>
                <c:pt idx="248">
                  <c:v>-41.382414698162734</c:v>
                </c:pt>
                <c:pt idx="249">
                  <c:v>-41.546456692913381</c:v>
                </c:pt>
                <c:pt idx="250">
                  <c:v>-41.710498687664042</c:v>
                </c:pt>
                <c:pt idx="251">
                  <c:v>-41.874540682414704</c:v>
                </c:pt>
                <c:pt idx="252">
                  <c:v>-42.038582677165351</c:v>
                </c:pt>
                <c:pt idx="253">
                  <c:v>-42.202624671916013</c:v>
                </c:pt>
                <c:pt idx="254">
                  <c:v>-42.366666666666667</c:v>
                </c:pt>
                <c:pt idx="255">
                  <c:v>-42.530708661417322</c:v>
                </c:pt>
                <c:pt idx="256">
                  <c:v>-42.694750656167983</c:v>
                </c:pt>
                <c:pt idx="257">
                  <c:v>-42.858792650918637</c:v>
                </c:pt>
                <c:pt idx="258">
                  <c:v>-43.022834645669292</c:v>
                </c:pt>
                <c:pt idx="259">
                  <c:v>-43.186876640419946</c:v>
                </c:pt>
                <c:pt idx="260">
                  <c:v>-43.350918635170608</c:v>
                </c:pt>
                <c:pt idx="261">
                  <c:v>-43.514960629921262</c:v>
                </c:pt>
                <c:pt idx="262">
                  <c:v>-43.679002624671917</c:v>
                </c:pt>
                <c:pt idx="263">
                  <c:v>-43.843044619422571</c:v>
                </c:pt>
                <c:pt idx="264">
                  <c:v>-44.007086614173225</c:v>
                </c:pt>
                <c:pt idx="265">
                  <c:v>-44.171128608923887</c:v>
                </c:pt>
                <c:pt idx="266">
                  <c:v>-44.335170603674541</c:v>
                </c:pt>
                <c:pt idx="267">
                  <c:v>-44.499212598425196</c:v>
                </c:pt>
                <c:pt idx="268">
                  <c:v>-44.663254593175857</c:v>
                </c:pt>
                <c:pt idx="269">
                  <c:v>-44.827296587926504</c:v>
                </c:pt>
                <c:pt idx="270">
                  <c:v>-44.991338582677166</c:v>
                </c:pt>
                <c:pt idx="271">
                  <c:v>-45.155380577427827</c:v>
                </c:pt>
                <c:pt idx="272">
                  <c:v>-45.319422572178475</c:v>
                </c:pt>
                <c:pt idx="273">
                  <c:v>-45.483464566929136</c:v>
                </c:pt>
                <c:pt idx="274">
                  <c:v>-45.647506561679791</c:v>
                </c:pt>
                <c:pt idx="275">
                  <c:v>-45.811548556430445</c:v>
                </c:pt>
                <c:pt idx="276">
                  <c:v>-45.975590551181106</c:v>
                </c:pt>
                <c:pt idx="277">
                  <c:v>-46.139632545931761</c:v>
                </c:pt>
                <c:pt idx="278">
                  <c:v>-46.303674540682415</c:v>
                </c:pt>
                <c:pt idx="279">
                  <c:v>-46.46771653543307</c:v>
                </c:pt>
                <c:pt idx="280">
                  <c:v>-46.631758530183724</c:v>
                </c:pt>
                <c:pt idx="281">
                  <c:v>-46.795800524934386</c:v>
                </c:pt>
                <c:pt idx="282">
                  <c:v>-46.95984251968504</c:v>
                </c:pt>
                <c:pt idx="283">
                  <c:v>-47.123884514435694</c:v>
                </c:pt>
                <c:pt idx="284">
                  <c:v>-47.287926509186349</c:v>
                </c:pt>
                <c:pt idx="285">
                  <c:v>-47.45196850393701</c:v>
                </c:pt>
                <c:pt idx="286">
                  <c:v>-47.616010498687665</c:v>
                </c:pt>
                <c:pt idx="287">
                  <c:v>-47.780052493438319</c:v>
                </c:pt>
                <c:pt idx="288">
                  <c:v>-47.944094488188981</c:v>
                </c:pt>
                <c:pt idx="289">
                  <c:v>-48.108136482939628</c:v>
                </c:pt>
                <c:pt idx="290">
                  <c:v>-48.272178477690289</c:v>
                </c:pt>
                <c:pt idx="291">
                  <c:v>-48.436220472440951</c:v>
                </c:pt>
                <c:pt idx="292">
                  <c:v>-48.600262467191598</c:v>
                </c:pt>
                <c:pt idx="293">
                  <c:v>-48.76430446194226</c:v>
                </c:pt>
                <c:pt idx="294">
                  <c:v>-48.928346456692914</c:v>
                </c:pt>
                <c:pt idx="295">
                  <c:v>-49.092388451443568</c:v>
                </c:pt>
                <c:pt idx="296">
                  <c:v>-49.25643044619423</c:v>
                </c:pt>
                <c:pt idx="297">
                  <c:v>-49.420472440944884</c:v>
                </c:pt>
                <c:pt idx="298">
                  <c:v>-49.584514435695539</c:v>
                </c:pt>
                <c:pt idx="299">
                  <c:v>-49.748556430446193</c:v>
                </c:pt>
                <c:pt idx="300">
                  <c:v>-49.912598425196848</c:v>
                </c:pt>
                <c:pt idx="301">
                  <c:v>-50.076640419947509</c:v>
                </c:pt>
                <c:pt idx="302">
                  <c:v>-50.240682414698163</c:v>
                </c:pt>
                <c:pt idx="303">
                  <c:v>-50.404724409448818</c:v>
                </c:pt>
                <c:pt idx="304">
                  <c:v>-50.568766404199472</c:v>
                </c:pt>
                <c:pt idx="305">
                  <c:v>-50.732808398950134</c:v>
                </c:pt>
                <c:pt idx="306">
                  <c:v>-50.896850393700788</c:v>
                </c:pt>
                <c:pt idx="307">
                  <c:v>-51.060892388451443</c:v>
                </c:pt>
                <c:pt idx="308">
                  <c:v>-51.224934383202104</c:v>
                </c:pt>
                <c:pt idx="309">
                  <c:v>-51.388976377952751</c:v>
                </c:pt>
                <c:pt idx="310">
                  <c:v>-51.553018372703413</c:v>
                </c:pt>
                <c:pt idx="311">
                  <c:v>-51.717060367454074</c:v>
                </c:pt>
                <c:pt idx="312">
                  <c:v>-51.881102362204722</c:v>
                </c:pt>
                <c:pt idx="313">
                  <c:v>-52.045144356955383</c:v>
                </c:pt>
                <c:pt idx="314">
                  <c:v>-52.209186351706037</c:v>
                </c:pt>
                <c:pt idx="315">
                  <c:v>-52.373228346456692</c:v>
                </c:pt>
                <c:pt idx="316">
                  <c:v>-52.537270341207353</c:v>
                </c:pt>
                <c:pt idx="317">
                  <c:v>-52.701312335958008</c:v>
                </c:pt>
                <c:pt idx="318">
                  <c:v>-52.865354330708662</c:v>
                </c:pt>
                <c:pt idx="319">
                  <c:v>-53.029396325459317</c:v>
                </c:pt>
                <c:pt idx="320">
                  <c:v>-53.193438320209971</c:v>
                </c:pt>
                <c:pt idx="321">
                  <c:v>-53.357480314960632</c:v>
                </c:pt>
                <c:pt idx="322">
                  <c:v>-53.521522309711294</c:v>
                </c:pt>
                <c:pt idx="323">
                  <c:v>-53.685564304461941</c:v>
                </c:pt>
                <c:pt idx="324">
                  <c:v>-53.849606299212596</c:v>
                </c:pt>
                <c:pt idx="325">
                  <c:v>-54.013648293963257</c:v>
                </c:pt>
                <c:pt idx="326">
                  <c:v>-54.177690288713912</c:v>
                </c:pt>
                <c:pt idx="327">
                  <c:v>-54.341732283464573</c:v>
                </c:pt>
                <c:pt idx="328">
                  <c:v>-54.50577427821522</c:v>
                </c:pt>
                <c:pt idx="329">
                  <c:v>-54.669816272965875</c:v>
                </c:pt>
                <c:pt idx="330">
                  <c:v>-54.833858267716536</c:v>
                </c:pt>
                <c:pt idx="331">
                  <c:v>-54.997900262467191</c:v>
                </c:pt>
                <c:pt idx="332">
                  <c:v>-55.161942257217852</c:v>
                </c:pt>
                <c:pt idx="333">
                  <c:v>-55.325984251968499</c:v>
                </c:pt>
                <c:pt idx="334">
                  <c:v>-55.490026246719161</c:v>
                </c:pt>
                <c:pt idx="335">
                  <c:v>-55.654068241469815</c:v>
                </c:pt>
                <c:pt idx="336">
                  <c:v>-55.818110236220477</c:v>
                </c:pt>
                <c:pt idx="337">
                  <c:v>-55.982152230971131</c:v>
                </c:pt>
                <c:pt idx="338">
                  <c:v>-56.146194225721779</c:v>
                </c:pt>
                <c:pt idx="339">
                  <c:v>-56.31023622047244</c:v>
                </c:pt>
                <c:pt idx="340">
                  <c:v>-56.474278215223094</c:v>
                </c:pt>
                <c:pt idx="341">
                  <c:v>-56.638320209973756</c:v>
                </c:pt>
                <c:pt idx="342">
                  <c:v>-56.802362204724417</c:v>
                </c:pt>
                <c:pt idx="343">
                  <c:v>-56.966404199475058</c:v>
                </c:pt>
                <c:pt idx="344">
                  <c:v>-57.130446194225719</c:v>
                </c:pt>
                <c:pt idx="345">
                  <c:v>-57.294488188976381</c:v>
                </c:pt>
                <c:pt idx="346">
                  <c:v>-57.458530183727035</c:v>
                </c:pt>
                <c:pt idx="347">
                  <c:v>-57.622572178477697</c:v>
                </c:pt>
                <c:pt idx="348">
                  <c:v>-57.786614173228344</c:v>
                </c:pt>
                <c:pt idx="349">
                  <c:v>-57.950656167978998</c:v>
                </c:pt>
                <c:pt idx="350">
                  <c:v>-58.11469816272966</c:v>
                </c:pt>
                <c:pt idx="351">
                  <c:v>-58.278740157480314</c:v>
                </c:pt>
                <c:pt idx="352">
                  <c:v>-58.442782152230976</c:v>
                </c:pt>
                <c:pt idx="353">
                  <c:v>-58.606824146981623</c:v>
                </c:pt>
                <c:pt idx="354">
                  <c:v>-58.770866141732284</c:v>
                </c:pt>
                <c:pt idx="355">
                  <c:v>-58.934908136482939</c:v>
                </c:pt>
                <c:pt idx="356">
                  <c:v>-59.0989501312336</c:v>
                </c:pt>
                <c:pt idx="357">
                  <c:v>-59.262992125984255</c:v>
                </c:pt>
                <c:pt idx="358">
                  <c:v>-59.427034120734902</c:v>
                </c:pt>
                <c:pt idx="359">
                  <c:v>-59.591076115485563</c:v>
                </c:pt>
                <c:pt idx="360">
                  <c:v>-59.755118110236218</c:v>
                </c:pt>
                <c:pt idx="361">
                  <c:v>-59.919160104986879</c:v>
                </c:pt>
                <c:pt idx="362">
                  <c:v>-60.083202099737534</c:v>
                </c:pt>
                <c:pt idx="363">
                  <c:v>-60.247244094488181</c:v>
                </c:pt>
                <c:pt idx="364">
                  <c:v>-60.411286089238843</c:v>
                </c:pt>
                <c:pt idx="365">
                  <c:v>-60.575328083989504</c:v>
                </c:pt>
                <c:pt idx="366">
                  <c:v>-60.739370078740158</c:v>
                </c:pt>
                <c:pt idx="367">
                  <c:v>-60.90341207349082</c:v>
                </c:pt>
                <c:pt idx="368">
                  <c:v>-61.067454068241467</c:v>
                </c:pt>
                <c:pt idx="369">
                  <c:v>-61.231496062992122</c:v>
                </c:pt>
                <c:pt idx="370">
                  <c:v>-61.395538057742783</c:v>
                </c:pt>
                <c:pt idx="371">
                  <c:v>-61.559580052493438</c:v>
                </c:pt>
                <c:pt idx="372">
                  <c:v>-61.723622047244099</c:v>
                </c:pt>
                <c:pt idx="373">
                  <c:v>-61.887664041994746</c:v>
                </c:pt>
                <c:pt idx="374">
                  <c:v>-62.051706036745401</c:v>
                </c:pt>
                <c:pt idx="375">
                  <c:v>-62.215748031496062</c:v>
                </c:pt>
                <c:pt idx="376">
                  <c:v>-62.379790026246724</c:v>
                </c:pt>
                <c:pt idx="377">
                  <c:v>-62.543832020997378</c:v>
                </c:pt>
                <c:pt idx="378">
                  <c:v>-62.707874015748025</c:v>
                </c:pt>
                <c:pt idx="379">
                  <c:v>-62.871916010498687</c:v>
                </c:pt>
                <c:pt idx="380">
                  <c:v>-63.035958005249341</c:v>
                </c:pt>
                <c:pt idx="381">
                  <c:v>-63.2</c:v>
                </c:pt>
                <c:pt idx="382">
                  <c:v>-63.364041994750657</c:v>
                </c:pt>
                <c:pt idx="383">
                  <c:v>-63.528083989501305</c:v>
                </c:pt>
                <c:pt idx="384">
                  <c:v>-63.692125984251966</c:v>
                </c:pt>
                <c:pt idx="385">
                  <c:v>-63.856167979002628</c:v>
                </c:pt>
                <c:pt idx="386">
                  <c:v>-64.020209973753282</c:v>
                </c:pt>
                <c:pt idx="387">
                  <c:v>-64.184251968503943</c:v>
                </c:pt>
                <c:pt idx="388">
                  <c:v>-64.348293963254591</c:v>
                </c:pt>
                <c:pt idx="389">
                  <c:v>-64.512335958005238</c:v>
                </c:pt>
                <c:pt idx="390">
                  <c:v>-64.6763779527559</c:v>
                </c:pt>
                <c:pt idx="391">
                  <c:v>-64.840419947506561</c:v>
                </c:pt>
                <c:pt idx="392">
                  <c:v>-65.004461942257223</c:v>
                </c:pt>
                <c:pt idx="393">
                  <c:v>-65.16850393700787</c:v>
                </c:pt>
                <c:pt idx="394">
                  <c:v>-65.332545931758531</c:v>
                </c:pt>
                <c:pt idx="395">
                  <c:v>-65.496587926509193</c:v>
                </c:pt>
                <c:pt idx="396">
                  <c:v>-65.66062992125984</c:v>
                </c:pt>
                <c:pt idx="397">
                  <c:v>-65.824671916010502</c:v>
                </c:pt>
                <c:pt idx="398">
                  <c:v>-65.988713910761149</c:v>
                </c:pt>
                <c:pt idx="399">
                  <c:v>-66.15275590551181</c:v>
                </c:pt>
                <c:pt idx="400">
                  <c:v>-66.316797900262472</c:v>
                </c:pt>
                <c:pt idx="401">
                  <c:v>-66.480839895013119</c:v>
                </c:pt>
                <c:pt idx="402">
                  <c:v>-66.644881889763781</c:v>
                </c:pt>
                <c:pt idx="403">
                  <c:v>-66.808923884514428</c:v>
                </c:pt>
                <c:pt idx="404">
                  <c:v>-66.972965879265089</c:v>
                </c:pt>
                <c:pt idx="405">
                  <c:v>-67.137007874015751</c:v>
                </c:pt>
                <c:pt idx="406">
                  <c:v>-67.301049868766412</c:v>
                </c:pt>
                <c:pt idx="407">
                  <c:v>-67.46509186351706</c:v>
                </c:pt>
                <c:pt idx="408">
                  <c:v>-67.629133858267707</c:v>
                </c:pt>
                <c:pt idx="409">
                  <c:v>-67.793175853018369</c:v>
                </c:pt>
                <c:pt idx="410">
                  <c:v>-67.95721784776903</c:v>
                </c:pt>
                <c:pt idx="411">
                  <c:v>-68.121259842519692</c:v>
                </c:pt>
                <c:pt idx="412">
                  <c:v>-68.285301837270339</c:v>
                </c:pt>
                <c:pt idx="413">
                  <c:v>-68.449343832020986</c:v>
                </c:pt>
                <c:pt idx="414">
                  <c:v>-68.613385826771648</c:v>
                </c:pt>
                <c:pt idx="415">
                  <c:v>-68.777427821522309</c:v>
                </c:pt>
                <c:pt idx="416">
                  <c:v>-68.941469816272971</c:v>
                </c:pt>
                <c:pt idx="417">
                  <c:v>-69.105511811023632</c:v>
                </c:pt>
                <c:pt idx="418">
                  <c:v>-69.269553805774279</c:v>
                </c:pt>
                <c:pt idx="419">
                  <c:v>-69.433595800524927</c:v>
                </c:pt>
                <c:pt idx="420">
                  <c:v>-69.597637795275588</c:v>
                </c:pt>
                <c:pt idx="421">
                  <c:v>-69.76167979002625</c:v>
                </c:pt>
                <c:pt idx="422">
                  <c:v>-69.925721784776911</c:v>
                </c:pt>
                <c:pt idx="423">
                  <c:v>-70.089763779527559</c:v>
                </c:pt>
                <c:pt idx="424">
                  <c:v>-70.253805774278206</c:v>
                </c:pt>
                <c:pt idx="425">
                  <c:v>-70.417847769028867</c:v>
                </c:pt>
                <c:pt idx="426">
                  <c:v>-70.581889763779529</c:v>
                </c:pt>
                <c:pt idx="427">
                  <c:v>-70.74593175853019</c:v>
                </c:pt>
                <c:pt idx="428">
                  <c:v>-70.909973753280838</c:v>
                </c:pt>
                <c:pt idx="429">
                  <c:v>-71.074015748031499</c:v>
                </c:pt>
                <c:pt idx="430">
                  <c:v>-71.238057742782146</c:v>
                </c:pt>
                <c:pt idx="431">
                  <c:v>-71.402099737532808</c:v>
                </c:pt>
                <c:pt idx="432">
                  <c:v>-71.566141732283469</c:v>
                </c:pt>
                <c:pt idx="433">
                  <c:v>-71.730183727034117</c:v>
                </c:pt>
                <c:pt idx="434">
                  <c:v>-71.894225721784778</c:v>
                </c:pt>
                <c:pt idx="435">
                  <c:v>-72.058267716535426</c:v>
                </c:pt>
                <c:pt idx="436">
                  <c:v>-72.222309711286087</c:v>
                </c:pt>
                <c:pt idx="437">
                  <c:v>-72.386351706036749</c:v>
                </c:pt>
                <c:pt idx="438">
                  <c:v>-72.550393700787396</c:v>
                </c:pt>
                <c:pt idx="439">
                  <c:v>-72.714435695538057</c:v>
                </c:pt>
                <c:pt idx="440">
                  <c:v>-72.878477690288719</c:v>
                </c:pt>
                <c:pt idx="441">
                  <c:v>-73.042519685039366</c:v>
                </c:pt>
                <c:pt idx="442">
                  <c:v>-73.206561679790028</c:v>
                </c:pt>
                <c:pt idx="443">
                  <c:v>-73.370603674540675</c:v>
                </c:pt>
                <c:pt idx="444">
                  <c:v>-73.534645669291336</c:v>
                </c:pt>
                <c:pt idx="445">
                  <c:v>-73.698687664041998</c:v>
                </c:pt>
                <c:pt idx="446">
                  <c:v>-73.862729658792659</c:v>
                </c:pt>
                <c:pt idx="447">
                  <c:v>-74.026771653543307</c:v>
                </c:pt>
                <c:pt idx="448">
                  <c:v>-74.190813648293954</c:v>
                </c:pt>
                <c:pt idx="449">
                  <c:v>-74.354855643044615</c:v>
                </c:pt>
                <c:pt idx="450">
                  <c:v>-74.518897637795277</c:v>
                </c:pt>
                <c:pt idx="451">
                  <c:v>-74.682939632545938</c:v>
                </c:pt>
                <c:pt idx="452">
                  <c:v>-74.846981627296586</c:v>
                </c:pt>
                <c:pt idx="453">
                  <c:v>-75.011023622047233</c:v>
                </c:pt>
                <c:pt idx="454">
                  <c:v>-75.175065616797895</c:v>
                </c:pt>
                <c:pt idx="455">
                  <c:v>-75.339107611548556</c:v>
                </c:pt>
                <c:pt idx="456">
                  <c:v>-75.503149606299218</c:v>
                </c:pt>
                <c:pt idx="457">
                  <c:v>-75.667191601049879</c:v>
                </c:pt>
                <c:pt idx="458">
                  <c:v>-75.831233595800526</c:v>
                </c:pt>
                <c:pt idx="459">
                  <c:v>-75.995275590551174</c:v>
                </c:pt>
                <c:pt idx="460">
                  <c:v>-76.159317585301835</c:v>
                </c:pt>
                <c:pt idx="461">
                  <c:v>-76.323359580052497</c:v>
                </c:pt>
                <c:pt idx="462">
                  <c:v>-76.487401574803158</c:v>
                </c:pt>
                <c:pt idx="463">
                  <c:v>-76.651443569553805</c:v>
                </c:pt>
                <c:pt idx="464">
                  <c:v>-76.815485564304453</c:v>
                </c:pt>
                <c:pt idx="465">
                  <c:v>-76.979527559055114</c:v>
                </c:pt>
                <c:pt idx="466">
                  <c:v>-77.143569553805776</c:v>
                </c:pt>
                <c:pt idx="467">
                  <c:v>-77.307611548556437</c:v>
                </c:pt>
                <c:pt idx="468">
                  <c:v>-77.471653543307085</c:v>
                </c:pt>
                <c:pt idx="469">
                  <c:v>-77.635695538057746</c:v>
                </c:pt>
                <c:pt idx="470">
                  <c:v>-77.799737532808393</c:v>
                </c:pt>
                <c:pt idx="471">
                  <c:v>-77.963779527559055</c:v>
                </c:pt>
                <c:pt idx="472">
                  <c:v>-78.127821522309716</c:v>
                </c:pt>
                <c:pt idx="473">
                  <c:v>-78.291863517060364</c:v>
                </c:pt>
                <c:pt idx="474">
                  <c:v>-78.455905511811025</c:v>
                </c:pt>
                <c:pt idx="475">
                  <c:v>-78.619947506561672</c:v>
                </c:pt>
                <c:pt idx="476">
                  <c:v>-78.783989501312334</c:v>
                </c:pt>
                <c:pt idx="477">
                  <c:v>-78.948031496062995</c:v>
                </c:pt>
                <c:pt idx="478">
                  <c:v>-79.112073490813643</c:v>
                </c:pt>
                <c:pt idx="479">
                  <c:v>-79.276115485564304</c:v>
                </c:pt>
                <c:pt idx="480">
                  <c:v>-79.440157480314966</c:v>
                </c:pt>
                <c:pt idx="481">
                  <c:v>-79.604199475065613</c:v>
                </c:pt>
                <c:pt idx="482">
                  <c:v>-79.768241469816275</c:v>
                </c:pt>
                <c:pt idx="483">
                  <c:v>-79.932283464566922</c:v>
                </c:pt>
                <c:pt idx="484">
                  <c:v>-80.096325459317583</c:v>
                </c:pt>
                <c:pt idx="485">
                  <c:v>-80.260367454068245</c:v>
                </c:pt>
                <c:pt idx="486">
                  <c:v>-80.424409448818892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7-4836-8D78-422EF6FEBD77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'020C'!$DW$75:$DW$76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'020C'!$DV$75:$DV$76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7-4836-8D78-422EF6FEBD77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'020C'!$DX$75:$DX$76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'020C'!$DV$75:$DV$76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7-4836-8D78-422EF6FEBD77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'020C'!$DY$75:$DY$76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'020C'!$DV$75:$DV$76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7-4836-8D78-422EF6FEBD77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'020C'!$DZ$75:$DZ$76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'020C'!$DV$75:$DV$76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7-4836-8D78-422EF6FEBD77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'020C'!$EA$75:$EA$76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'020C'!$DV$75:$DV$76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7-4836-8D78-422EF6FEB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'021C'!$AD$12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'021C'!$AD$14:$AD$451</c:f>
              <c:numCache>
                <c:formatCode>0</c:formatCode>
                <c:ptCount val="438"/>
                <c:pt idx="0">
                  <c:v>2.0324843205519461</c:v>
                </c:pt>
                <c:pt idx="1">
                  <c:v>3.1243831002232829</c:v>
                </c:pt>
                <c:pt idx="2">
                  <c:v>1.3386068079217135</c:v>
                </c:pt>
                <c:pt idx="3">
                  <c:v>0.35</c:v>
                </c:pt>
                <c:pt idx="4">
                  <c:v>2.0392171472065406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3.3147017606288571</c:v>
                </c:pt>
                <c:pt idx="9">
                  <c:v>8.3078677591104384</c:v>
                </c:pt>
                <c:pt idx="10">
                  <c:v>0.35</c:v>
                </c:pt>
                <c:pt idx="11">
                  <c:v>0.35</c:v>
                </c:pt>
                <c:pt idx="12">
                  <c:v>7.9809250047298104</c:v>
                </c:pt>
                <c:pt idx="13">
                  <c:v>24.17226378466118</c:v>
                </c:pt>
                <c:pt idx="14">
                  <c:v>2.72872819076838</c:v>
                </c:pt>
                <c:pt idx="15">
                  <c:v>4.5420191049705885</c:v>
                </c:pt>
                <c:pt idx="16">
                  <c:v>12.515920360746382</c:v>
                </c:pt>
                <c:pt idx="17">
                  <c:v>6.9873541538283561</c:v>
                </c:pt>
                <c:pt idx="18">
                  <c:v>19.323123582693334</c:v>
                </c:pt>
                <c:pt idx="19">
                  <c:v>3.9011135961171601</c:v>
                </c:pt>
                <c:pt idx="20">
                  <c:v>2.1030024796731941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1.3231735455448277</c:v>
                </c:pt>
                <c:pt idx="25">
                  <c:v>0.35</c:v>
                </c:pt>
                <c:pt idx="26">
                  <c:v>0.95399225655508868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1.4909149893550493</c:v>
                </c:pt>
                <c:pt idx="67">
                  <c:v>1.1035327995204838</c:v>
                </c:pt>
                <c:pt idx="68">
                  <c:v>1.0793270250172342</c:v>
                </c:pt>
                <c:pt idx="69">
                  <c:v>1.2378908565772448</c:v>
                </c:pt>
                <c:pt idx="70">
                  <c:v>1.1280571606099323</c:v>
                </c:pt>
                <c:pt idx="71">
                  <c:v>0.35</c:v>
                </c:pt>
                <c:pt idx="72">
                  <c:v>0.86942433135942121</c:v>
                </c:pt>
                <c:pt idx="73">
                  <c:v>0.96237234737439259</c:v>
                </c:pt>
                <c:pt idx="74">
                  <c:v>1.6526562021525539</c:v>
                </c:pt>
                <c:pt idx="75">
                  <c:v>1.8139498828376495</c:v>
                </c:pt>
                <c:pt idx="76">
                  <c:v>1.8806017867923346</c:v>
                </c:pt>
                <c:pt idx="77">
                  <c:v>2.0617800727983511</c:v>
                </c:pt>
                <c:pt idx="78">
                  <c:v>2.2131211940876261</c:v>
                </c:pt>
                <c:pt idx="79">
                  <c:v>1.6169609894459571</c:v>
                </c:pt>
                <c:pt idx="80">
                  <c:v>0.35</c:v>
                </c:pt>
                <c:pt idx="81">
                  <c:v>4.3809277602233516</c:v>
                </c:pt>
                <c:pt idx="82">
                  <c:v>1.2800302743790373</c:v>
                </c:pt>
                <c:pt idx="83">
                  <c:v>20.714019766189622</c:v>
                </c:pt>
                <c:pt idx="84">
                  <c:v>31.337043154490331</c:v>
                </c:pt>
                <c:pt idx="85">
                  <c:v>33.404568401214625</c:v>
                </c:pt>
                <c:pt idx="86">
                  <c:v>39.881142935991122</c:v>
                </c:pt>
                <c:pt idx="87">
                  <c:v>51.256334053616598</c:v>
                </c:pt>
                <c:pt idx="88">
                  <c:v>44.167059924011546</c:v>
                </c:pt>
                <c:pt idx="89">
                  <c:v>40.30777584836013</c:v>
                </c:pt>
                <c:pt idx="90">
                  <c:v>43.479936072397145</c:v>
                </c:pt>
                <c:pt idx="91">
                  <c:v>40.989191628884704</c:v>
                </c:pt>
                <c:pt idx="92">
                  <c:v>20.868225042338725</c:v>
                </c:pt>
                <c:pt idx="93">
                  <c:v>5.0094373932527203</c:v>
                </c:pt>
                <c:pt idx="94">
                  <c:v>2.437899213966118</c:v>
                </c:pt>
                <c:pt idx="95">
                  <c:v>3.1701996365205813</c:v>
                </c:pt>
                <c:pt idx="96">
                  <c:v>3.1394043260607112</c:v>
                </c:pt>
                <c:pt idx="97">
                  <c:v>2.8848887638581653</c:v>
                </c:pt>
                <c:pt idx="98">
                  <c:v>2.7835098796839777</c:v>
                </c:pt>
                <c:pt idx="99">
                  <c:v>2.6261437901379785</c:v>
                </c:pt>
                <c:pt idx="100">
                  <c:v>2.5527641564963406</c:v>
                </c:pt>
                <c:pt idx="101">
                  <c:v>2.4461320100348449</c:v>
                </c:pt>
                <c:pt idx="102">
                  <c:v>2.5866622539106627</c:v>
                </c:pt>
                <c:pt idx="103">
                  <c:v>2.7185983672719991</c:v>
                </c:pt>
                <c:pt idx="104">
                  <c:v>2.7938451871339605</c:v>
                </c:pt>
                <c:pt idx="105">
                  <c:v>2.7881214712977003</c:v>
                </c:pt>
                <c:pt idx="106">
                  <c:v>2.5974188758569752</c:v>
                </c:pt>
                <c:pt idx="107">
                  <c:v>2.5849102402733215</c:v>
                </c:pt>
                <c:pt idx="108">
                  <c:v>2.4550963846985541</c:v>
                </c:pt>
                <c:pt idx="109">
                  <c:v>2.8041097915097692</c:v>
                </c:pt>
                <c:pt idx="110">
                  <c:v>2.0789334695745501</c:v>
                </c:pt>
                <c:pt idx="111">
                  <c:v>2.4192591806695702</c:v>
                </c:pt>
                <c:pt idx="112">
                  <c:v>1.7313979616211297</c:v>
                </c:pt>
                <c:pt idx="113">
                  <c:v>4.1480074794665427</c:v>
                </c:pt>
                <c:pt idx="114">
                  <c:v>2.1001902155077214</c:v>
                </c:pt>
                <c:pt idx="115">
                  <c:v>3.4863675133464467</c:v>
                </c:pt>
                <c:pt idx="116">
                  <c:v>3.5319457147334949</c:v>
                </c:pt>
                <c:pt idx="117">
                  <c:v>3.4676930223486511</c:v>
                </c:pt>
                <c:pt idx="118">
                  <c:v>2.9517276426911536</c:v>
                </c:pt>
                <c:pt idx="119">
                  <c:v>2.9607069734033078</c:v>
                </c:pt>
                <c:pt idx="120">
                  <c:v>3.0982395334906339</c:v>
                </c:pt>
                <c:pt idx="121">
                  <c:v>2.6812206606386835</c:v>
                </c:pt>
                <c:pt idx="122">
                  <c:v>3.0840042180261857</c:v>
                </c:pt>
                <c:pt idx="123">
                  <c:v>3.2317302922058282</c:v>
                </c:pt>
                <c:pt idx="124">
                  <c:v>3.211935234765412</c:v>
                </c:pt>
                <c:pt idx="125">
                  <c:v>3.0850761330118797</c:v>
                </c:pt>
                <c:pt idx="126">
                  <c:v>3.0186346125419727</c:v>
                </c:pt>
                <c:pt idx="127">
                  <c:v>2.6632589164868907</c:v>
                </c:pt>
                <c:pt idx="128">
                  <c:v>2.7995743778580486</c:v>
                </c:pt>
                <c:pt idx="129">
                  <c:v>3.1728818896674977</c:v>
                </c:pt>
                <c:pt idx="130">
                  <c:v>3.5826471139591085</c:v>
                </c:pt>
                <c:pt idx="131">
                  <c:v>3.9525414819190781</c:v>
                </c:pt>
                <c:pt idx="132">
                  <c:v>3.2878550025830848</c:v>
                </c:pt>
                <c:pt idx="133">
                  <c:v>3.3451587438311052</c:v>
                </c:pt>
                <c:pt idx="134">
                  <c:v>3.6964443133552201</c:v>
                </c:pt>
                <c:pt idx="135">
                  <c:v>4.2700142188776624</c:v>
                </c:pt>
                <c:pt idx="136">
                  <c:v>3.5263411600466403</c:v>
                </c:pt>
                <c:pt idx="137">
                  <c:v>3.1446434721488172</c:v>
                </c:pt>
                <c:pt idx="138">
                  <c:v>2.9890324446787906</c:v>
                </c:pt>
                <c:pt idx="139">
                  <c:v>2.8958693166664422</c:v>
                </c:pt>
                <c:pt idx="140">
                  <c:v>3.3774478698367303</c:v>
                </c:pt>
                <c:pt idx="141">
                  <c:v>4.1475746588265929</c:v>
                </c:pt>
                <c:pt idx="142">
                  <c:v>3.7580256339924047</c:v>
                </c:pt>
                <c:pt idx="143">
                  <c:v>4.2050120369201149</c:v>
                </c:pt>
                <c:pt idx="144">
                  <c:v>4.214619255279163</c:v>
                </c:pt>
                <c:pt idx="145">
                  <c:v>3.8085673013320154</c:v>
                </c:pt>
                <c:pt idx="146">
                  <c:v>4.1580689247363418</c:v>
                </c:pt>
                <c:pt idx="147">
                  <c:v>4.1250342276875553</c:v>
                </c:pt>
                <c:pt idx="148">
                  <c:v>4.0507543157177315</c:v>
                </c:pt>
                <c:pt idx="149">
                  <c:v>4.0438590900595486</c:v>
                </c:pt>
                <c:pt idx="150">
                  <c:v>3.8905804619977866</c:v>
                </c:pt>
                <c:pt idx="151">
                  <c:v>3.6102650892914356</c:v>
                </c:pt>
                <c:pt idx="152">
                  <c:v>3.2913317855207711</c:v>
                </c:pt>
                <c:pt idx="153">
                  <c:v>3.265642793870934</c:v>
                </c:pt>
                <c:pt idx="154">
                  <c:v>3.3535466076752787</c:v>
                </c:pt>
                <c:pt idx="155">
                  <c:v>3.4684475062430886</c:v>
                </c:pt>
                <c:pt idx="156">
                  <c:v>3.6229225192653365</c:v>
                </c:pt>
                <c:pt idx="157">
                  <c:v>3.7167872147533911</c:v>
                </c:pt>
                <c:pt idx="158">
                  <c:v>4.17337749382762</c:v>
                </c:pt>
                <c:pt idx="159">
                  <c:v>3.8299005103906705</c:v>
                </c:pt>
                <c:pt idx="160">
                  <c:v>4.0184608434329245</c:v>
                </c:pt>
                <c:pt idx="161">
                  <c:v>4.5313282199900158</c:v>
                </c:pt>
                <c:pt idx="162">
                  <c:v>4.1259422523200415</c:v>
                </c:pt>
                <c:pt idx="163">
                  <c:v>3.9426335421490224</c:v>
                </c:pt>
                <c:pt idx="164">
                  <c:v>3.6471120235664509</c:v>
                </c:pt>
                <c:pt idx="165">
                  <c:v>3.5754367739095745</c:v>
                </c:pt>
                <c:pt idx="166">
                  <c:v>3.5573988426409944</c:v>
                </c:pt>
                <c:pt idx="167">
                  <c:v>3.7818794238256226</c:v>
                </c:pt>
                <c:pt idx="168">
                  <c:v>3.8457732998237937</c:v>
                </c:pt>
                <c:pt idx="169">
                  <c:v>3.7656784308142335</c:v>
                </c:pt>
                <c:pt idx="170">
                  <c:v>3.2921584444584795</c:v>
                </c:pt>
                <c:pt idx="171">
                  <c:v>3.4477010113606008</c:v>
                </c:pt>
                <c:pt idx="172">
                  <c:v>3.4781869486788612</c:v>
                </c:pt>
                <c:pt idx="173">
                  <c:v>3.225972337820723</c:v>
                </c:pt>
                <c:pt idx="174">
                  <c:v>3.3486960004704152</c:v>
                </c:pt>
                <c:pt idx="175">
                  <c:v>3.4186704912344967</c:v>
                </c:pt>
                <c:pt idx="176">
                  <c:v>3.3693024771476954</c:v>
                </c:pt>
                <c:pt idx="177">
                  <c:v>3.0426982123302162</c:v>
                </c:pt>
                <c:pt idx="178">
                  <c:v>3.1819567917120999</c:v>
                </c:pt>
                <c:pt idx="179">
                  <c:v>3.2357480568777546</c:v>
                </c:pt>
                <c:pt idx="180">
                  <c:v>3.0964841234492617</c:v>
                </c:pt>
                <c:pt idx="181">
                  <c:v>3.076715319577819</c:v>
                </c:pt>
                <c:pt idx="182">
                  <c:v>3.2340814329549152</c:v>
                </c:pt>
                <c:pt idx="183">
                  <c:v>3.3365154232186356</c:v>
                </c:pt>
                <c:pt idx="184">
                  <c:v>3.4454996289506816</c:v>
                </c:pt>
                <c:pt idx="185">
                  <c:v>3.5871774823043148</c:v>
                </c:pt>
                <c:pt idx="186">
                  <c:v>3.5400368643024698</c:v>
                </c:pt>
                <c:pt idx="187">
                  <c:v>3.4123233392586538</c:v>
                </c:pt>
                <c:pt idx="188">
                  <c:v>3.7567981699216517</c:v>
                </c:pt>
                <c:pt idx="189">
                  <c:v>4.4668563644691872</c:v>
                </c:pt>
                <c:pt idx="190">
                  <c:v>4.7126147241103542</c:v>
                </c:pt>
                <c:pt idx="191">
                  <c:v>4.3887538273145559</c:v>
                </c:pt>
                <c:pt idx="192">
                  <c:v>4.3323264268795683</c:v>
                </c:pt>
                <c:pt idx="193">
                  <c:v>3.675416200423002</c:v>
                </c:pt>
                <c:pt idx="194">
                  <c:v>4.0345771765489502</c:v>
                </c:pt>
                <c:pt idx="195">
                  <c:v>4.4971599560993045</c:v>
                </c:pt>
                <c:pt idx="196">
                  <c:v>3.6926830494716896</c:v>
                </c:pt>
                <c:pt idx="197">
                  <c:v>4.6967401126161157</c:v>
                </c:pt>
                <c:pt idx="198">
                  <c:v>4.1004168645798948</c:v>
                </c:pt>
                <c:pt idx="199">
                  <c:v>4.3185194712051569</c:v>
                </c:pt>
                <c:pt idx="200">
                  <c:v>4.5225907508600312</c:v>
                </c:pt>
                <c:pt idx="201">
                  <c:v>4.5818168390415348</c:v>
                </c:pt>
                <c:pt idx="202">
                  <c:v>3.8904583919030546</c:v>
                </c:pt>
                <c:pt idx="203">
                  <c:v>3.0120933488658403</c:v>
                </c:pt>
                <c:pt idx="204">
                  <c:v>6.4635634078451876</c:v>
                </c:pt>
                <c:pt idx="205">
                  <c:v>3.8372087914611992</c:v>
                </c:pt>
                <c:pt idx="206">
                  <c:v>5.6069721452752992</c:v>
                </c:pt>
                <c:pt idx="207">
                  <c:v>4.5383770918348354</c:v>
                </c:pt>
                <c:pt idx="208">
                  <c:v>4.1804438469170107</c:v>
                </c:pt>
                <c:pt idx="209">
                  <c:v>4.5626925899823707</c:v>
                </c:pt>
                <c:pt idx="210">
                  <c:v>4.4193214104082186</c:v>
                </c:pt>
                <c:pt idx="211">
                  <c:v>4.4906827459425518</c:v>
                </c:pt>
                <c:pt idx="212">
                  <c:v>4.2353224931997513</c:v>
                </c:pt>
                <c:pt idx="213">
                  <c:v>4.0840345746304827</c:v>
                </c:pt>
                <c:pt idx="214">
                  <c:v>3.8678937186260618</c:v>
                </c:pt>
                <c:pt idx="215">
                  <c:v>3.8342007523324191</c:v>
                </c:pt>
                <c:pt idx="216">
                  <c:v>3.7461658507249904</c:v>
                </c:pt>
                <c:pt idx="217">
                  <c:v>3.7218484081546999</c:v>
                </c:pt>
                <c:pt idx="218">
                  <c:v>3.6709385490114674</c:v>
                </c:pt>
                <c:pt idx="219">
                  <c:v>3.530144366950926</c:v>
                </c:pt>
                <c:pt idx="220">
                  <c:v>3.6338964271374756</c:v>
                </c:pt>
                <c:pt idx="221">
                  <c:v>3.680126411230451</c:v>
                </c:pt>
                <c:pt idx="222">
                  <c:v>3.7168261258123034</c:v>
                </c:pt>
                <c:pt idx="223">
                  <c:v>3.6463570767413938</c:v>
                </c:pt>
                <c:pt idx="224">
                  <c:v>3.5399287959061545</c:v>
                </c:pt>
                <c:pt idx="225">
                  <c:v>3.6514880764625399</c:v>
                </c:pt>
                <c:pt idx="226">
                  <c:v>3.6597962624370668</c:v>
                </c:pt>
                <c:pt idx="227">
                  <c:v>3.7611501833191365</c:v>
                </c:pt>
                <c:pt idx="228">
                  <c:v>3.799080208878828</c:v>
                </c:pt>
                <c:pt idx="229">
                  <c:v>4.4616838710373408</c:v>
                </c:pt>
                <c:pt idx="230">
                  <c:v>4.5363286841451487</c:v>
                </c:pt>
                <c:pt idx="231">
                  <c:v>4.4381341269081611</c:v>
                </c:pt>
                <c:pt idx="232">
                  <c:v>4.208825575456931</c:v>
                </c:pt>
                <c:pt idx="233">
                  <c:v>4.3790822651218324</c:v>
                </c:pt>
                <c:pt idx="234">
                  <c:v>4.4846092265495585</c:v>
                </c:pt>
                <c:pt idx="235">
                  <c:v>4.4034666126677511</c:v>
                </c:pt>
                <c:pt idx="236">
                  <c:v>4.4921124102088843</c:v>
                </c:pt>
                <c:pt idx="237">
                  <c:v>4.3672722771468209</c:v>
                </c:pt>
                <c:pt idx="238">
                  <c:v>4.4923548832945794</c:v>
                </c:pt>
                <c:pt idx="239">
                  <c:v>4.0298269333190131</c:v>
                </c:pt>
                <c:pt idx="240">
                  <c:v>3.7593843367067228</c:v>
                </c:pt>
                <c:pt idx="241">
                  <c:v>4.3469310569579385</c:v>
                </c:pt>
                <c:pt idx="242">
                  <c:v>4.5575901386462023</c:v>
                </c:pt>
                <c:pt idx="243">
                  <c:v>4.3718561569967402</c:v>
                </c:pt>
                <c:pt idx="244">
                  <c:v>4.1587982703727686</c:v>
                </c:pt>
                <c:pt idx="245">
                  <c:v>3.8438489409315788</c:v>
                </c:pt>
                <c:pt idx="246">
                  <c:v>3.7425055832747041</c:v>
                </c:pt>
                <c:pt idx="247">
                  <c:v>3.8443823284325029</c:v>
                </c:pt>
                <c:pt idx="248">
                  <c:v>3.6879701060988941</c:v>
                </c:pt>
                <c:pt idx="249">
                  <c:v>4.1351091755971838</c:v>
                </c:pt>
                <c:pt idx="250">
                  <c:v>4.199071233540618</c:v>
                </c:pt>
                <c:pt idx="251">
                  <c:v>4.1768487045797276</c:v>
                </c:pt>
                <c:pt idx="252">
                  <c:v>4.0800632292072843</c:v>
                </c:pt>
                <c:pt idx="253">
                  <c:v>4.0911706109552464</c:v>
                </c:pt>
                <c:pt idx="254">
                  <c:v>4.2129931398928253</c:v>
                </c:pt>
                <c:pt idx="255">
                  <c:v>4.5342661993405571</c:v>
                </c:pt>
                <c:pt idx="256">
                  <c:v>4.6254396266502731</c:v>
                </c:pt>
                <c:pt idx="257">
                  <c:v>4.6238745446118381</c:v>
                </c:pt>
                <c:pt idx="258">
                  <c:v>4.5251223022017504</c:v>
                </c:pt>
                <c:pt idx="259">
                  <c:v>4.5116419618439929</c:v>
                </c:pt>
                <c:pt idx="260">
                  <c:v>4.7784274973033254</c:v>
                </c:pt>
                <c:pt idx="261">
                  <c:v>4.7831555231937681</c:v>
                </c:pt>
                <c:pt idx="262">
                  <c:v>4.9713448652238075</c:v>
                </c:pt>
                <c:pt idx="263">
                  <c:v>4.8838401825291715</c:v>
                </c:pt>
                <c:pt idx="264">
                  <c:v>4.9832473753266306</c:v>
                </c:pt>
                <c:pt idx="265">
                  <c:v>5.0324417747353021</c:v>
                </c:pt>
                <c:pt idx="266">
                  <c:v>4.8817664690107989</c:v>
                </c:pt>
                <c:pt idx="267">
                  <c:v>5.1019167041286604</c:v>
                </c:pt>
                <c:pt idx="268">
                  <c:v>5.032432880177554</c:v>
                </c:pt>
                <c:pt idx="269">
                  <c:v>5.3428228005059033</c:v>
                </c:pt>
                <c:pt idx="270">
                  <c:v>5.5521231310250823</c:v>
                </c:pt>
                <c:pt idx="271">
                  <c:v>5.8457974134694304</c:v>
                </c:pt>
                <c:pt idx="272">
                  <c:v>6.0983832632452515</c:v>
                </c:pt>
                <c:pt idx="273">
                  <c:v>5.7680370648151484</c:v>
                </c:pt>
                <c:pt idx="274">
                  <c:v>5.7513709115316392</c:v>
                </c:pt>
                <c:pt idx="275">
                  <c:v>5.6820707032788427</c:v>
                </c:pt>
                <c:pt idx="276">
                  <c:v>5.7301051167169028</c:v>
                </c:pt>
                <c:pt idx="277">
                  <c:v>5.8032701506626214</c:v>
                </c:pt>
                <c:pt idx="278">
                  <c:v>5.9821306445836697</c:v>
                </c:pt>
                <c:pt idx="279">
                  <c:v>6.0729290645628744</c:v>
                </c:pt>
                <c:pt idx="280">
                  <c:v>6.5100565281909581</c:v>
                </c:pt>
                <c:pt idx="281">
                  <c:v>6.7070233911878709</c:v>
                </c:pt>
                <c:pt idx="282">
                  <c:v>7.0008762024948101</c:v>
                </c:pt>
                <c:pt idx="283">
                  <c:v>6.9450607360570906</c:v>
                </c:pt>
                <c:pt idx="284">
                  <c:v>6.8011827376116099</c:v>
                </c:pt>
                <c:pt idx="285">
                  <c:v>6.8197585989083773</c:v>
                </c:pt>
                <c:pt idx="286">
                  <c:v>6.3685846414430323</c:v>
                </c:pt>
                <c:pt idx="287">
                  <c:v>6.0630102883320998</c:v>
                </c:pt>
                <c:pt idx="288">
                  <c:v>8.7676025152490329</c:v>
                </c:pt>
                <c:pt idx="289">
                  <c:v>6.4204191086017222</c:v>
                </c:pt>
                <c:pt idx="290">
                  <c:v>7.4681042132864341</c:v>
                </c:pt>
                <c:pt idx="291">
                  <c:v>7.9214526066133377</c:v>
                </c:pt>
                <c:pt idx="292">
                  <c:v>7.8327523122248142</c:v>
                </c:pt>
                <c:pt idx="293">
                  <c:v>7.5795659988443056</c:v>
                </c:pt>
                <c:pt idx="294">
                  <c:v>7.5546840510744548</c:v>
                </c:pt>
                <c:pt idx="295">
                  <c:v>7.4602965983037208</c:v>
                </c:pt>
                <c:pt idx="296">
                  <c:v>7.4485002358624364</c:v>
                </c:pt>
                <c:pt idx="297">
                  <c:v>7.4986737140827913</c:v>
                </c:pt>
                <c:pt idx="298">
                  <c:v>7.4422269510930636</c:v>
                </c:pt>
                <c:pt idx="299">
                  <c:v>7.1737079298999564</c:v>
                </c:pt>
                <c:pt idx="300">
                  <c:v>7.0247076087956959</c:v>
                </c:pt>
                <c:pt idx="301">
                  <c:v>7.3254464423320549</c:v>
                </c:pt>
                <c:pt idx="302">
                  <c:v>7.0131053498168932</c:v>
                </c:pt>
                <c:pt idx="303">
                  <c:v>7.1360900358740995</c:v>
                </c:pt>
                <c:pt idx="304">
                  <c:v>7.0373619339312885</c:v>
                </c:pt>
                <c:pt idx="305">
                  <c:v>7.1290598046651983</c:v>
                </c:pt>
                <c:pt idx="306">
                  <c:v>7.3116941549998504</c:v>
                </c:pt>
                <c:pt idx="307">
                  <c:v>7.1863931793327911</c:v>
                </c:pt>
                <c:pt idx="308">
                  <c:v>7.1683380113314445</c:v>
                </c:pt>
                <c:pt idx="309">
                  <c:v>7.393488028984617</c:v>
                </c:pt>
                <c:pt idx="310">
                  <c:v>7.671447814386994</c:v>
                </c:pt>
                <c:pt idx="311">
                  <c:v>7.5763843085520595</c:v>
                </c:pt>
                <c:pt idx="312">
                  <c:v>7.8197274037780033</c:v>
                </c:pt>
                <c:pt idx="313">
                  <c:v>8.2161837860798848</c:v>
                </c:pt>
                <c:pt idx="314">
                  <c:v>7.9303090755888572</c:v>
                </c:pt>
                <c:pt idx="315">
                  <c:v>5.3281746906056497</c:v>
                </c:pt>
                <c:pt idx="316">
                  <c:v>7.8489130967372187</c:v>
                </c:pt>
                <c:pt idx="317">
                  <c:v>6.5600874739125494</c:v>
                </c:pt>
                <c:pt idx="318">
                  <c:v>9.2406602574698287</c:v>
                </c:pt>
                <c:pt idx="319">
                  <c:v>9.5391319362141704</c:v>
                </c:pt>
                <c:pt idx="320">
                  <c:v>10.333539125805093</c:v>
                </c:pt>
                <c:pt idx="321">
                  <c:v>12.103911191801988</c:v>
                </c:pt>
                <c:pt idx="322">
                  <c:v>7.62613297542973</c:v>
                </c:pt>
                <c:pt idx="323">
                  <c:v>3.7013650029553053</c:v>
                </c:pt>
                <c:pt idx="324">
                  <c:v>4.7122744165490831</c:v>
                </c:pt>
                <c:pt idx="325">
                  <c:v>8.4879264665769636</c:v>
                </c:pt>
                <c:pt idx="326">
                  <c:v>8.4842600599688254</c:v>
                </c:pt>
                <c:pt idx="327">
                  <c:v>7.7052677993532726</c:v>
                </c:pt>
                <c:pt idx="328">
                  <c:v>10.888459011042526</c:v>
                </c:pt>
                <c:pt idx="329">
                  <c:v>11.75518352699936</c:v>
                </c:pt>
                <c:pt idx="330">
                  <c:v>11.424684418832312</c:v>
                </c:pt>
                <c:pt idx="331">
                  <c:v>10.89930077841333</c:v>
                </c:pt>
                <c:pt idx="332">
                  <c:v>12.137443219590587</c:v>
                </c:pt>
                <c:pt idx="333">
                  <c:v>10.361103344569184</c:v>
                </c:pt>
                <c:pt idx="334">
                  <c:v>10.780862026689924</c:v>
                </c:pt>
                <c:pt idx="335">
                  <c:v>11.480979985642335</c:v>
                </c:pt>
                <c:pt idx="336">
                  <c:v>13.657430471585077</c:v>
                </c:pt>
                <c:pt idx="337">
                  <c:v>13.738231364586069</c:v>
                </c:pt>
                <c:pt idx="338">
                  <c:v>14.154476444229209</c:v>
                </c:pt>
                <c:pt idx="339">
                  <c:v>16.678365047961929</c:v>
                </c:pt>
                <c:pt idx="340">
                  <c:v>22.362890423997332</c:v>
                </c:pt>
                <c:pt idx="341">
                  <c:v>26.672332684165443</c:v>
                </c:pt>
                <c:pt idx="342">
                  <c:v>29.108864705069227</c:v>
                </c:pt>
                <c:pt idx="343">
                  <c:v>28.447887008327172</c:v>
                </c:pt>
                <c:pt idx="344">
                  <c:v>19.615295323690635</c:v>
                </c:pt>
                <c:pt idx="345">
                  <c:v>19.332557257400534</c:v>
                </c:pt>
                <c:pt idx="346">
                  <c:v>15.893092901072212</c:v>
                </c:pt>
                <c:pt idx="347">
                  <c:v>16.723714060981607</c:v>
                </c:pt>
                <c:pt idx="348">
                  <c:v>12.470657072418515</c:v>
                </c:pt>
                <c:pt idx="349">
                  <c:v>20.261589089747705</c:v>
                </c:pt>
                <c:pt idx="350">
                  <c:v>21.076060246855366</c:v>
                </c:pt>
                <c:pt idx="351">
                  <c:v>18.589209802690704</c:v>
                </c:pt>
                <c:pt idx="352">
                  <c:v>16.316235400573767</c:v>
                </c:pt>
                <c:pt idx="353">
                  <c:v>14.63059714696292</c:v>
                </c:pt>
                <c:pt idx="354">
                  <c:v>11.72865710764847</c:v>
                </c:pt>
                <c:pt idx="355">
                  <c:v>10.012839157820038</c:v>
                </c:pt>
                <c:pt idx="356">
                  <c:v>8.8328568786696096</c:v>
                </c:pt>
                <c:pt idx="357">
                  <c:v>11.576387880480226</c:v>
                </c:pt>
                <c:pt idx="358">
                  <c:v>15.720140417684219</c:v>
                </c:pt>
                <c:pt idx="359">
                  <c:v>17.208621652828338</c:v>
                </c:pt>
                <c:pt idx="360">
                  <c:v>15.994825715690055</c:v>
                </c:pt>
                <c:pt idx="361">
                  <c:v>15.661074216359824</c:v>
                </c:pt>
                <c:pt idx="362">
                  <c:v>15.192006582058672</c:v>
                </c:pt>
                <c:pt idx="363">
                  <c:v>14.729716506070206</c:v>
                </c:pt>
                <c:pt idx="364">
                  <c:v>11.806386627951532</c:v>
                </c:pt>
                <c:pt idx="365">
                  <c:v>18.100994236213854</c:v>
                </c:pt>
                <c:pt idx="366">
                  <c:v>12.988980521468925</c:v>
                </c:pt>
                <c:pt idx="367">
                  <c:v>10.209823842812439</c:v>
                </c:pt>
                <c:pt idx="368">
                  <c:v>6.4298259371022954</c:v>
                </c:pt>
                <c:pt idx="369">
                  <c:v>6.667628078324416</c:v>
                </c:pt>
                <c:pt idx="370">
                  <c:v>6.778343532005513</c:v>
                </c:pt>
                <c:pt idx="371">
                  <c:v>6.7843602768010669</c:v>
                </c:pt>
                <c:pt idx="372">
                  <c:v>6.1891640528614857</c:v>
                </c:pt>
                <c:pt idx="373">
                  <c:v>6.7215851225150569</c:v>
                </c:pt>
                <c:pt idx="374">
                  <c:v>7.7217604696381343</c:v>
                </c:pt>
                <c:pt idx="375">
                  <c:v>9.7614602648518858</c:v>
                </c:pt>
                <c:pt idx="376">
                  <c:v>10.429402626644054</c:v>
                </c:pt>
                <c:pt idx="377">
                  <c:v>10.737120653006851</c:v>
                </c:pt>
                <c:pt idx="378">
                  <c:v>7.0228545115654519</c:v>
                </c:pt>
                <c:pt idx="379">
                  <c:v>7.7514142834551816</c:v>
                </c:pt>
                <c:pt idx="380">
                  <c:v>10.341494827101489</c:v>
                </c:pt>
                <c:pt idx="381">
                  <c:v>13.564281605618081</c:v>
                </c:pt>
                <c:pt idx="382">
                  <c:v>16.96678130552122</c:v>
                </c:pt>
                <c:pt idx="383">
                  <c:v>23.508591988592183</c:v>
                </c:pt>
                <c:pt idx="384">
                  <c:v>27.377334177703201</c:v>
                </c:pt>
                <c:pt idx="385">
                  <c:v>19.247743014544785</c:v>
                </c:pt>
                <c:pt idx="386">
                  <c:v>9.5665819371806755</c:v>
                </c:pt>
                <c:pt idx="387">
                  <c:v>26.832052846202284</c:v>
                </c:pt>
                <c:pt idx="388">
                  <c:v>20.699896492344408</c:v>
                </c:pt>
                <c:pt idx="389">
                  <c:v>32.270320353254235</c:v>
                </c:pt>
                <c:pt idx="390">
                  <c:v>20.831761929448216</c:v>
                </c:pt>
                <c:pt idx="391">
                  <c:v>26.533271663965291</c:v>
                </c:pt>
                <c:pt idx="392">
                  <c:v>20.876061224229996</c:v>
                </c:pt>
                <c:pt idx="393">
                  <c:v>22.129565155763014</c:v>
                </c:pt>
                <c:pt idx="394">
                  <c:v>29.464052778793885</c:v>
                </c:pt>
                <c:pt idx="395">
                  <c:v>26.524804180486065</c:v>
                </c:pt>
                <c:pt idx="396">
                  <c:v>21.341072026035455</c:v>
                </c:pt>
                <c:pt idx="397">
                  <c:v>27.431272859198419</c:v>
                </c:pt>
                <c:pt idx="398">
                  <c:v>29.462517263966255</c:v>
                </c:pt>
                <c:pt idx="399">
                  <c:v>25.469204472068281</c:v>
                </c:pt>
                <c:pt idx="400">
                  <c:v>23.393286313951069</c:v>
                </c:pt>
                <c:pt idx="401">
                  <c:v>27.323130916875311</c:v>
                </c:pt>
                <c:pt idx="402">
                  <c:v>23.101656912452089</c:v>
                </c:pt>
                <c:pt idx="403">
                  <c:v>21.459439420882727</c:v>
                </c:pt>
                <c:pt idx="404">
                  <c:v>22.386021458725629</c:v>
                </c:pt>
                <c:pt idx="405">
                  <c:v>23.035440539947107</c:v>
                </c:pt>
                <c:pt idx="406">
                  <c:v>22.35157028979766</c:v>
                </c:pt>
                <c:pt idx="407">
                  <c:v>21.937871419297867</c:v>
                </c:pt>
                <c:pt idx="408">
                  <c:v>20.131426370845382</c:v>
                </c:pt>
                <c:pt idx="409">
                  <c:v>27.063038260145863</c:v>
                </c:pt>
                <c:pt idx="410">
                  <c:v>21.8614413296925</c:v>
                </c:pt>
                <c:pt idx="411">
                  <c:v>25.4455226093541</c:v>
                </c:pt>
                <c:pt idx="412">
                  <c:v>21.96034715827043</c:v>
                </c:pt>
                <c:pt idx="413">
                  <c:v>22.453304271873705</c:v>
                </c:pt>
                <c:pt idx="414">
                  <c:v>17.457944350911099</c:v>
                </c:pt>
                <c:pt idx="415">
                  <c:v>16.384777801557885</c:v>
                </c:pt>
                <c:pt idx="416">
                  <c:v>16.126293988736727</c:v>
                </c:pt>
                <c:pt idx="417">
                  <c:v>18.113214094626009</c:v>
                </c:pt>
                <c:pt idx="418">
                  <c:v>14.494039769847047</c:v>
                </c:pt>
                <c:pt idx="419">
                  <c:v>18.101300880526537</c:v>
                </c:pt>
                <c:pt idx="420">
                  <c:v>16.069151143651123</c:v>
                </c:pt>
                <c:pt idx="421">
                  <c:v>10.555129147965161</c:v>
                </c:pt>
                <c:pt idx="422">
                  <c:v>16.582531310029704</c:v>
                </c:pt>
                <c:pt idx="423">
                  <c:v>24.030223099588223</c:v>
                </c:pt>
                <c:pt idx="424">
                  <c:v>20.176143924846009</c:v>
                </c:pt>
                <c:pt idx="425">
                  <c:v>17.632781544570218</c:v>
                </c:pt>
                <c:pt idx="426">
                  <c:v>16.706351924189313</c:v>
                </c:pt>
                <c:pt idx="427">
                  <c:v>15.868452626602386</c:v>
                </c:pt>
                <c:pt idx="428">
                  <c:v>19.798120051457452</c:v>
                </c:pt>
                <c:pt idx="429">
                  <c:v>18.026853133100918</c:v>
                </c:pt>
                <c:pt idx="430">
                  <c:v>17.348942380882836</c:v>
                </c:pt>
                <c:pt idx="431">
                  <c:v>17.732862465267299</c:v>
                </c:pt>
                <c:pt idx="432">
                  <c:v>17.073514953848875</c:v>
                </c:pt>
                <c:pt idx="433">
                  <c:v>17.556652749637195</c:v>
                </c:pt>
                <c:pt idx="434">
                  <c:v>15.868662757061466</c:v>
                </c:pt>
                <c:pt idx="435">
                  <c:v>15.615736166767654</c:v>
                </c:pt>
                <c:pt idx="436">
                  <c:v>17.868205688334115</c:v>
                </c:pt>
                <c:pt idx="437">
                  <c:v>17.519234018802504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F-42F8-8D8F-50DCF6E19D29}"/>
            </c:ext>
          </c:extLst>
        </c:ser>
        <c:ser>
          <c:idx val="1"/>
          <c:order val="1"/>
          <c:tx>
            <c:strRef>
              <c:f>'021C'!$AC$12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'021C'!$AC$14:$AC$451</c:f>
              <c:numCache>
                <c:formatCode>0</c:formatCode>
                <c:ptCount val="438"/>
                <c:pt idx="0">
                  <c:v>20.221686377598346</c:v>
                </c:pt>
                <c:pt idx="1">
                  <c:v>35.975667003439597</c:v>
                </c:pt>
                <c:pt idx="2">
                  <c:v>12.048306686991978</c:v>
                </c:pt>
                <c:pt idx="3">
                  <c:v>2.7050248276955244</c:v>
                </c:pt>
                <c:pt idx="4">
                  <c:v>20.320990500115656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37.860849322635978</c:v>
                </c:pt>
                <c:pt idx="9">
                  <c:v>56.370233571712546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55.823693769014717</c:v>
                </c:pt>
                <c:pt idx="13">
                  <c:v>61.95903943767938</c:v>
                </c:pt>
                <c:pt idx="14">
                  <c:v>31.108880897524102</c:v>
                </c:pt>
                <c:pt idx="15">
                  <c:v>45.968450804622975</c:v>
                </c:pt>
                <c:pt idx="16">
                  <c:v>60.794857104110378</c:v>
                </c:pt>
                <c:pt idx="17">
                  <c:v>53.876875266979248</c:v>
                </c:pt>
                <c:pt idx="18">
                  <c:v>62.632914244747447</c:v>
                </c:pt>
                <c:pt idx="19">
                  <c:v>42.397629453851671</c:v>
                </c:pt>
                <c:pt idx="20">
                  <c:v>21.280429398478617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11.905449792363726</c:v>
                </c:pt>
                <c:pt idx="25">
                  <c:v>1.8400000000000034</c:v>
                </c:pt>
                <c:pt idx="26">
                  <c:v>8.8208997462730707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5.4022520988784919</c:v>
                </c:pt>
                <c:pt idx="39">
                  <c:v>7.0144410560068877</c:v>
                </c:pt>
                <c:pt idx="40">
                  <c:v>3.6166816782952509</c:v>
                </c:pt>
                <c:pt idx="41">
                  <c:v>3.7066255392439018</c:v>
                </c:pt>
                <c:pt idx="42">
                  <c:v>5.757931997959048</c:v>
                </c:pt>
                <c:pt idx="43">
                  <c:v>5.1721704433224147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3.756702162374026</c:v>
                </c:pt>
                <c:pt idx="66">
                  <c:v>13.532264528260583</c:v>
                </c:pt>
                <c:pt idx="67">
                  <c:v>10.00047427565832</c:v>
                </c:pt>
                <c:pt idx="68">
                  <c:v>9.8037134276780336</c:v>
                </c:pt>
                <c:pt idx="69">
                  <c:v>11.138510745243707</c:v>
                </c:pt>
                <c:pt idx="70">
                  <c:v>10.202284479514091</c:v>
                </c:pt>
                <c:pt idx="71">
                  <c:v>1.8400000000000034</c:v>
                </c:pt>
                <c:pt idx="72">
                  <c:v>8.1888260477052341</c:v>
                </c:pt>
                <c:pt idx="73">
                  <c:v>8.8848338881138602</c:v>
                </c:pt>
                <c:pt idx="74">
                  <c:v>15.276226581658761</c:v>
                </c:pt>
                <c:pt idx="75">
                  <c:v>17.219685864046596</c:v>
                </c:pt>
                <c:pt idx="76">
                  <c:v>18.089137168655995</c:v>
                </c:pt>
                <c:pt idx="77">
                  <c:v>20.656577831628127</c:v>
                </c:pt>
                <c:pt idx="78">
                  <c:v>23.00606821159073</c:v>
                </c:pt>
                <c:pt idx="79">
                  <c:v>14.87483476146555</c:v>
                </c:pt>
                <c:pt idx="80">
                  <c:v>6.7014947290821567</c:v>
                </c:pt>
                <c:pt idx="81">
                  <c:v>45.167772170019639</c:v>
                </c:pt>
                <c:pt idx="82">
                  <c:v>11.512822602351989</c:v>
                </c:pt>
                <c:pt idx="83">
                  <c:v>62.56441431032863</c:v>
                </c:pt>
                <c:pt idx="84">
                  <c:v>59.241776491501426</c:v>
                </c:pt>
                <c:pt idx="85">
                  <c:v>58.181309089183351</c:v>
                </c:pt>
                <c:pt idx="86">
                  <c:v>54.261892830625513</c:v>
                </c:pt>
                <c:pt idx="87">
                  <c:v>45.750491242399946</c:v>
                </c:pt>
                <c:pt idx="88">
                  <c:v>51.261904318732753</c:v>
                </c:pt>
                <c:pt idx="89">
                  <c:v>53.976275321380534</c:v>
                </c:pt>
                <c:pt idx="90">
                  <c:v>51.761537042065235</c:v>
                </c:pt>
                <c:pt idx="91">
                  <c:v>53.513846279049325</c:v>
                </c:pt>
                <c:pt idx="92">
                  <c:v>62.550037168380399</c:v>
                </c:pt>
                <c:pt idx="93">
                  <c:v>48.015238410764702</c:v>
                </c:pt>
                <c:pt idx="94">
                  <c:v>26.658628600524537</c:v>
                </c:pt>
                <c:pt idx="95">
                  <c:v>36.45313470112027</c:v>
                </c:pt>
                <c:pt idx="96">
                  <c:v>36.133960324939252</c:v>
                </c:pt>
                <c:pt idx="97">
                  <c:v>33.19951945591049</c:v>
                </c:pt>
                <c:pt idx="98">
                  <c:v>31.868555912285814</c:v>
                </c:pt>
                <c:pt idx="99">
                  <c:v>29.612270827915353</c:v>
                </c:pt>
                <c:pt idx="100">
                  <c:v>28.487835166952706</c:v>
                </c:pt>
                <c:pt idx="101">
                  <c:v>26.791796937819143</c:v>
                </c:pt>
                <c:pt idx="102">
                  <c:v>29.012355129040586</c:v>
                </c:pt>
                <c:pt idx="103">
                  <c:v>30.965324736437751</c:v>
                </c:pt>
                <c:pt idx="104">
                  <c:v>32.008697893907026</c:v>
                </c:pt>
                <c:pt idx="105">
                  <c:v>31.931212182118443</c:v>
                </c:pt>
                <c:pt idx="106">
                  <c:v>29.177018636222613</c:v>
                </c:pt>
                <c:pt idx="107">
                  <c:v>28.985451527411755</c:v>
                </c:pt>
                <c:pt idx="108">
                  <c:v>26.936518346640867</c:v>
                </c:pt>
                <c:pt idx="109">
                  <c:v>32.14687774856634</c:v>
                </c:pt>
                <c:pt idx="110">
                  <c:v>20.91452804029089</c:v>
                </c:pt>
                <c:pt idx="111">
                  <c:v>26.356314117309267</c:v>
                </c:pt>
                <c:pt idx="112">
                  <c:v>16.197570985957896</c:v>
                </c:pt>
                <c:pt idx="113">
                  <c:v>43.903184983512702</c:v>
                </c:pt>
                <c:pt idx="114">
                  <c:v>21.237444784507488</c:v>
                </c:pt>
                <c:pt idx="115">
                  <c:v>39.362542437611957</c:v>
                </c:pt>
                <c:pt idx="116">
                  <c:v>39.733951744265397</c:v>
                </c:pt>
                <c:pt idx="117">
                  <c:v>39.207239659682124</c:v>
                </c:pt>
                <c:pt idx="118">
                  <c:v>34.024597372186008</c:v>
                </c:pt>
                <c:pt idx="119">
                  <c:v>34.132353669364534</c:v>
                </c:pt>
                <c:pt idx="120">
                  <c:v>35.695990974718185</c:v>
                </c:pt>
                <c:pt idx="121">
                  <c:v>30.427458220497002</c:v>
                </c:pt>
                <c:pt idx="122">
                  <c:v>35.541435221110078</c:v>
                </c:pt>
                <c:pt idx="123">
                  <c:v>37.070105887751396</c:v>
                </c:pt>
                <c:pt idx="124">
                  <c:v>36.874563390713504</c:v>
                </c:pt>
                <c:pt idx="125">
                  <c:v>35.553129661186802</c:v>
                </c:pt>
                <c:pt idx="126">
                  <c:v>34.81045898291039</c:v>
                </c:pt>
                <c:pt idx="127">
                  <c:v>30.164505692029849</c:v>
                </c:pt>
                <c:pt idx="128">
                  <c:v>32.085946332646827</c:v>
                </c:pt>
                <c:pt idx="129">
                  <c:v>36.480599883784883</c:v>
                </c:pt>
                <c:pt idx="130">
                  <c:v>40.134894220075125</c:v>
                </c:pt>
                <c:pt idx="131">
                  <c:v>42.727085021176599</c:v>
                </c:pt>
                <c:pt idx="132">
                  <c:v>37.609957880032596</c:v>
                </c:pt>
                <c:pt idx="133">
                  <c:v>38.139956921746702</c:v>
                </c:pt>
                <c:pt idx="134">
                  <c:v>40.991263322041938</c:v>
                </c:pt>
                <c:pt idx="135">
                  <c:v>44.582523286267353</c:v>
                </c:pt>
                <c:pt idx="136">
                  <c:v>39.688852958384473</c:v>
                </c:pt>
                <c:pt idx="137">
                  <c:v>36.188764706461448</c:v>
                </c:pt>
                <c:pt idx="138">
                  <c:v>34.467589223100404</c:v>
                </c:pt>
                <c:pt idx="139">
                  <c:v>33.337882872692916</c:v>
                </c:pt>
                <c:pt idx="140">
                  <c:v>38.429647289256543</c:v>
                </c:pt>
                <c:pt idx="141">
                  <c:v>43.900704306058557</c:v>
                </c:pt>
                <c:pt idx="142">
                  <c:v>41.431454532280618</c:v>
                </c:pt>
                <c:pt idx="143">
                  <c:v>44.22545304342345</c:v>
                </c:pt>
                <c:pt idx="144">
                  <c:v>44.278913054485855</c:v>
                </c:pt>
                <c:pt idx="145">
                  <c:v>41.7814422296494</c:v>
                </c:pt>
                <c:pt idx="146">
                  <c:v>43.960705961378288</c:v>
                </c:pt>
                <c:pt idx="147">
                  <c:v>43.770795676022537</c:v>
                </c:pt>
                <c:pt idx="148">
                  <c:v>43.332406579278377</c:v>
                </c:pt>
                <c:pt idx="149">
                  <c:v>43.290886591383561</c:v>
                </c:pt>
                <c:pt idx="150">
                  <c:v>42.329039893912565</c:v>
                </c:pt>
                <c:pt idx="151">
                  <c:v>40.34811434922765</c:v>
                </c:pt>
                <c:pt idx="152">
                  <c:v>37.642711632123842</c:v>
                </c:pt>
                <c:pt idx="153">
                  <c:v>37.398829736431608</c:v>
                </c:pt>
                <c:pt idx="154">
                  <c:v>38.215816441620021</c:v>
                </c:pt>
                <c:pt idx="155">
                  <c:v>39.213550224172877</c:v>
                </c:pt>
                <c:pt idx="156">
                  <c:v>40.444651441971395</c:v>
                </c:pt>
                <c:pt idx="157">
                  <c:v>41.138400131354359</c:v>
                </c:pt>
                <c:pt idx="158">
                  <c:v>44.047693689324568</c:v>
                </c:pt>
                <c:pt idx="159">
                  <c:v>41.926246410058695</c:v>
                </c:pt>
                <c:pt idx="160">
                  <c:v>43.136701305340019</c:v>
                </c:pt>
                <c:pt idx="161">
                  <c:v>45.917004880764303</c:v>
                </c:pt>
                <c:pt idx="162">
                  <c:v>43.776056432764747</c:v>
                </c:pt>
                <c:pt idx="163">
                  <c:v>42.664303017746136</c:v>
                </c:pt>
                <c:pt idx="164">
                  <c:v>40.627120851395233</c:v>
                </c:pt>
                <c:pt idx="165">
                  <c:v>40.078635680763881</c:v>
                </c:pt>
                <c:pt idx="166">
                  <c:v>39.936800880408576</c:v>
                </c:pt>
                <c:pt idx="167">
                  <c:v>41.597868366074771</c:v>
                </c:pt>
                <c:pt idx="168">
                  <c:v>42.032892909031858</c:v>
                </c:pt>
                <c:pt idx="169">
                  <c:v>41.485087062052635</c:v>
                </c:pt>
                <c:pt idx="170">
                  <c:v>37.650487774117956</c:v>
                </c:pt>
                <c:pt idx="171">
                  <c:v>39.038903631909875</c:v>
                </c:pt>
                <c:pt idx="172">
                  <c:v>39.294738430889268</c:v>
                </c:pt>
                <c:pt idx="173">
                  <c:v>37.013509203719842</c:v>
                </c:pt>
                <c:pt idx="174">
                  <c:v>38.172000104857958</c:v>
                </c:pt>
                <c:pt idx="175">
                  <c:v>38.790545016262868</c:v>
                </c:pt>
                <c:pt idx="176">
                  <c:v>38.357159445430668</c:v>
                </c:pt>
                <c:pt idx="177">
                  <c:v>35.083669331560813</c:v>
                </c:pt>
                <c:pt idx="178">
                  <c:v>36.573131210073825</c:v>
                </c:pt>
                <c:pt idx="179">
                  <c:v>37.109461632375108</c:v>
                </c:pt>
                <c:pt idx="180">
                  <c:v>35.677019437634428</c:v>
                </c:pt>
                <c:pt idx="181">
                  <c:v>35.461668970817598</c:v>
                </c:pt>
                <c:pt idx="182">
                  <c:v>37.093149867349787</c:v>
                </c:pt>
                <c:pt idx="183">
                  <c:v>38.061335773207411</c:v>
                </c:pt>
                <c:pt idx="184">
                  <c:v>39.020234463289228</c:v>
                </c:pt>
                <c:pt idx="185">
                  <c:v>40.170115870950113</c:v>
                </c:pt>
                <c:pt idx="186">
                  <c:v>39.798782210201594</c:v>
                </c:pt>
                <c:pt idx="187">
                  <c:v>38.735614137624964</c:v>
                </c:pt>
                <c:pt idx="188">
                  <c:v>41.422830602431134</c:v>
                </c:pt>
                <c:pt idx="189">
                  <c:v>45.601771931253261</c:v>
                </c:pt>
                <c:pt idx="190">
                  <c:v>46.759413512732124</c:v>
                </c:pt>
                <c:pt idx="191">
                  <c:v>45.207978940297124</c:v>
                </c:pt>
                <c:pt idx="192">
                  <c:v>44.914922058135566</c:v>
                </c:pt>
                <c:pt idx="193">
                  <c:v>40.837333157606878</c:v>
                </c:pt>
                <c:pt idx="194">
                  <c:v>43.234767603197426</c:v>
                </c:pt>
                <c:pt idx="195">
                  <c:v>45.751017706783166</c:v>
                </c:pt>
                <c:pt idx="196">
                  <c:v>40.963868373626084</c:v>
                </c:pt>
                <c:pt idx="197">
                  <c:v>46.688097914790376</c:v>
                </c:pt>
                <c:pt idx="198">
                  <c:v>43.627280528366882</c:v>
                </c:pt>
                <c:pt idx="199">
                  <c:v>44.842079770416809</c:v>
                </c:pt>
                <c:pt idx="200">
                  <c:v>45.874786815434504</c:v>
                </c:pt>
                <c:pt idx="201">
                  <c:v>46.157953633895218</c:v>
                </c:pt>
                <c:pt idx="202">
                  <c:v>42.328242738190561</c:v>
                </c:pt>
                <c:pt idx="203">
                  <c:v>34.735343073575791</c:v>
                </c:pt>
                <c:pt idx="204">
                  <c:v>52.636550861950973</c:v>
                </c:pt>
                <c:pt idx="205">
                  <c:v>41.975464327922971</c:v>
                </c:pt>
                <c:pt idx="206">
                  <c:v>50.172629567656728</c:v>
                </c:pt>
                <c:pt idx="207">
                  <c:v>45.950950910047894</c:v>
                </c:pt>
                <c:pt idx="208">
                  <c:v>44.087632622177132</c:v>
                </c:pt>
                <c:pt idx="209">
                  <c:v>46.067282929013579</c:v>
                </c:pt>
                <c:pt idx="210">
                  <c:v>45.363700227313714</c:v>
                </c:pt>
                <c:pt idx="211">
                  <c:v>45.719279553358916</c:v>
                </c:pt>
                <c:pt idx="212">
                  <c:v>44.393301390823027</c:v>
                </c:pt>
                <c:pt idx="213">
                  <c:v>43.530810020628664</c:v>
                </c:pt>
                <c:pt idx="214">
                  <c:v>42.179989126051069</c:v>
                </c:pt>
                <c:pt idx="215">
                  <c:v>41.955230390141651</c:v>
                </c:pt>
                <c:pt idx="216">
                  <c:v>41.347878624594003</c:v>
                </c:pt>
                <c:pt idx="217">
                  <c:v>41.174739589348391</c:v>
                </c:pt>
                <c:pt idx="218">
                  <c:v>40.804310832635444</c:v>
                </c:pt>
                <c:pt idx="219">
                  <c:v>39.719473855923958</c:v>
                </c:pt>
                <c:pt idx="220">
                  <c:v>40.527757531985571</c:v>
                </c:pt>
                <c:pt idx="221">
                  <c:v>40.871977239815017</c:v>
                </c:pt>
                <c:pt idx="222">
                  <c:v>41.138679916939431</c:v>
                </c:pt>
                <c:pt idx="223">
                  <c:v>40.62146567114798</c:v>
                </c:pt>
                <c:pt idx="224">
                  <c:v>39.797918460286731</c:v>
                </c:pt>
                <c:pt idx="225">
                  <c:v>40.659851325069354</c:v>
                </c:pt>
                <c:pt idx="226">
                  <c:v>40.721759315365595</c:v>
                </c:pt>
                <c:pt idx="227">
                  <c:v>41.453380056523365</c:v>
                </c:pt>
                <c:pt idx="228">
                  <c:v>41.716496520802899</c:v>
                </c:pt>
                <c:pt idx="229">
                  <c:v>45.576102978194456</c:v>
                </c:pt>
                <c:pt idx="230">
                  <c:v>45.941096533638522</c:v>
                </c:pt>
                <c:pt idx="231">
                  <c:v>45.458508151981491</c:v>
                </c:pt>
                <c:pt idx="232">
                  <c:v>44.246702686441381</c:v>
                </c:pt>
                <c:pt idx="233">
                  <c:v>45.158270552476054</c:v>
                </c:pt>
                <c:pt idx="234">
                  <c:v>45.689439702974674</c:v>
                </c:pt>
                <c:pt idx="235">
                  <c:v>45.283191719381946</c:v>
                </c:pt>
                <c:pt idx="236">
                  <c:v>45.726292406797164</c:v>
                </c:pt>
                <c:pt idx="237">
                  <c:v>45.097281785115641</c:v>
                </c:pt>
                <c:pt idx="238">
                  <c:v>45.727481372672514</c:v>
                </c:pt>
                <c:pt idx="239">
                  <c:v>43.205945763473679</c:v>
                </c:pt>
                <c:pt idx="240">
                  <c:v>41.440993547435959</c:v>
                </c:pt>
                <c:pt idx="241">
                  <c:v>44.991481364045583</c:v>
                </c:pt>
                <c:pt idx="242">
                  <c:v>46.04296933132062</c:v>
                </c:pt>
                <c:pt idx="243">
                  <c:v>45.120991696947932</c:v>
                </c:pt>
                <c:pt idx="244">
                  <c:v>43.964864805096767</c:v>
                </c:pt>
                <c:pt idx="245">
                  <c:v>42.020012626252807</c:v>
                </c:pt>
                <c:pt idx="246">
                  <c:v>41.321970953736169</c:v>
                </c:pt>
                <c:pt idx="247">
                  <c:v>42.023584093039929</c:v>
                </c:pt>
                <c:pt idx="248">
                  <c:v>40.929457245590974</c:v>
                </c:pt>
                <c:pt idx="249">
                  <c:v>43.829036486797911</c:v>
                </c:pt>
                <c:pt idx="250">
                  <c:v>44.192273675264474</c:v>
                </c:pt>
                <c:pt idx="251">
                  <c:v>44.067329737117547</c:v>
                </c:pt>
                <c:pt idx="252">
                  <c:v>43.50730632327172</c:v>
                </c:pt>
                <c:pt idx="253">
                  <c:v>43.572927736431424</c:v>
                </c:pt>
                <c:pt idx="254">
                  <c:v>44.269881412752845</c:v>
                </c:pt>
                <c:pt idx="255">
                  <c:v>45.931165861264169</c:v>
                </c:pt>
                <c:pt idx="256">
                  <c:v>46.362114433463447</c:v>
                </c:pt>
                <c:pt idx="257">
                  <c:v>46.354852671856833</c:v>
                </c:pt>
                <c:pt idx="258">
                  <c:v>45.887034877069354</c:v>
                </c:pt>
                <c:pt idx="259">
                  <c:v>45.821663655095378</c:v>
                </c:pt>
                <c:pt idx="260">
                  <c:v>47.050340332837195</c:v>
                </c:pt>
                <c:pt idx="261">
                  <c:v>47.070952877733092</c:v>
                </c:pt>
                <c:pt idx="262">
                  <c:v>47.861826283085271</c:v>
                </c:pt>
                <c:pt idx="263">
                  <c:v>47.501092697820894</c:v>
                </c:pt>
                <c:pt idx="264">
                  <c:v>47.909992940047815</c:v>
                </c:pt>
                <c:pt idx="265">
                  <c:v>48.106854331717166</c:v>
                </c:pt>
                <c:pt idx="266">
                  <c:v>47.492399355271431</c:v>
                </c:pt>
                <c:pt idx="267">
                  <c:v>48.378955390806887</c:v>
                </c:pt>
                <c:pt idx="268">
                  <c:v>48.106819056865774</c:v>
                </c:pt>
                <c:pt idx="269">
                  <c:v>49.272559988328794</c:v>
                </c:pt>
                <c:pt idx="270">
                  <c:v>49.992039226649233</c:v>
                </c:pt>
                <c:pt idx="271">
                  <c:v>50.923710187392771</c:v>
                </c:pt>
                <c:pt idx="272">
                  <c:v>51.661077021931504</c:v>
                </c:pt>
                <c:pt idx="273">
                  <c:v>50.685227823912783</c:v>
                </c:pt>
                <c:pt idx="274">
                  <c:v>50.633370890517568</c:v>
                </c:pt>
                <c:pt idx="275">
                  <c:v>50.414848956515101</c:v>
                </c:pt>
                <c:pt idx="276">
                  <c:v>50.566813508911409</c:v>
                </c:pt>
                <c:pt idx="277">
                  <c:v>50.793985778406999</c:v>
                </c:pt>
                <c:pt idx="278">
                  <c:v>51.328545600934859</c:v>
                </c:pt>
                <c:pt idx="279">
                  <c:v>51.589229815340374</c:v>
                </c:pt>
                <c:pt idx="280">
                  <c:v>52.753784207868087</c:v>
                </c:pt>
                <c:pt idx="281">
                  <c:v>53.234440555858541</c:v>
                </c:pt>
                <c:pt idx="282">
                  <c:v>53.906703307001997</c:v>
                </c:pt>
                <c:pt idx="283">
                  <c:v>53.782912175875353</c:v>
                </c:pt>
                <c:pt idx="284">
                  <c:v>53.455476639198757</c:v>
                </c:pt>
                <c:pt idx="285">
                  <c:v>53.498442082574059</c:v>
                </c:pt>
                <c:pt idx="286">
                  <c:v>52.392363007521709</c:v>
                </c:pt>
                <c:pt idx="287">
                  <c:v>51.561088714686278</c:v>
                </c:pt>
                <c:pt idx="288">
                  <c:v>57.073210174447738</c:v>
                </c:pt>
                <c:pt idx="289">
                  <c:v>52.526419641379832</c:v>
                </c:pt>
                <c:pt idx="290">
                  <c:v>54.877574727051481</c:v>
                </c:pt>
                <c:pt idx="291">
                  <c:v>55.719755986343152</c:v>
                </c:pt>
                <c:pt idx="292">
                  <c:v>55.562025895244751</c:v>
                </c:pt>
                <c:pt idx="293">
                  <c:v>55.093168563396745</c:v>
                </c:pt>
                <c:pt idx="294">
                  <c:v>55.045542678723443</c:v>
                </c:pt>
                <c:pt idx="295">
                  <c:v>54.862253736311743</c:v>
                </c:pt>
                <c:pt idx="296">
                  <c:v>54.839050335815685</c:v>
                </c:pt>
                <c:pt idx="297">
                  <c:v>54.93728304311454</c:v>
                </c:pt>
                <c:pt idx="298">
                  <c:v>54.82668365410364</c:v>
                </c:pt>
                <c:pt idx="299">
                  <c:v>54.279076646932168</c:v>
                </c:pt>
                <c:pt idx="300">
                  <c:v>53.959022843062279</c:v>
                </c:pt>
                <c:pt idx="301">
                  <c:v>54.592975732936807</c:v>
                </c:pt>
                <c:pt idx="302">
                  <c:v>53.933590888524733</c:v>
                </c:pt>
                <c:pt idx="303">
                  <c:v>54.19940337369809</c:v>
                </c:pt>
                <c:pt idx="304">
                  <c:v>53.986675457315563</c:v>
                </c:pt>
                <c:pt idx="305">
                  <c:v>54.184430004632723</c:v>
                </c:pt>
                <c:pt idx="306">
                  <c:v>54.565010305326901</c:v>
                </c:pt>
                <c:pt idx="307">
                  <c:v>54.305774721981756</c:v>
                </c:pt>
                <c:pt idx="308">
                  <c:v>54.267749271155601</c:v>
                </c:pt>
                <c:pt idx="309">
                  <c:v>54.729956248932311</c:v>
                </c:pt>
                <c:pt idx="310">
                  <c:v>55.26659364028157</c:v>
                </c:pt>
                <c:pt idx="311">
                  <c:v>55.087094462789558</c:v>
                </c:pt>
                <c:pt idx="312">
                  <c:v>55.538586547640847</c:v>
                </c:pt>
                <c:pt idx="313">
                  <c:v>56.221087048476093</c:v>
                </c:pt>
                <c:pt idx="314">
                  <c:v>55.735325682606792</c:v>
                </c:pt>
                <c:pt idx="315">
                  <c:v>49.220311140694321</c:v>
                </c:pt>
                <c:pt idx="316">
                  <c:v>55.59100879212798</c:v>
                </c:pt>
                <c:pt idx="317">
                  <c:v>52.87829467372724</c:v>
                </c:pt>
                <c:pt idx="318">
                  <c:v>57.725339282243574</c:v>
                </c:pt>
                <c:pt idx="319">
                  <c:v>58.103405134467131</c:v>
                </c:pt>
                <c:pt idx="320">
                  <c:v>58.998587942160512</c:v>
                </c:pt>
                <c:pt idx="321">
                  <c:v>60.518516484024772</c:v>
                </c:pt>
                <c:pt idx="322">
                  <c:v>55.181539656722251</c:v>
                </c:pt>
                <c:pt idx="323">
                  <c:v>41.027012714625847</c:v>
                </c:pt>
                <c:pt idx="324">
                  <c:v>46.757889429740956</c:v>
                </c:pt>
                <c:pt idx="325">
                  <c:v>56.654250855650247</c:v>
                </c:pt>
                <c:pt idx="326">
                  <c:v>56.648582180858035</c:v>
                </c:pt>
                <c:pt idx="327">
                  <c:v>55.329475677991994</c:v>
                </c:pt>
                <c:pt idx="328">
                  <c:v>59.539158274621947</c:v>
                </c:pt>
                <c:pt idx="329">
                  <c:v>60.263751874066237</c:v>
                </c:pt>
                <c:pt idx="330">
                  <c:v>60.003475104232621</c:v>
                </c:pt>
                <c:pt idx="331">
                  <c:v>59.549089948629714</c:v>
                </c:pt>
                <c:pt idx="332">
                  <c:v>60.541983165292791</c:v>
                </c:pt>
                <c:pt idx="333">
                  <c:v>59.026987968933256</c:v>
                </c:pt>
                <c:pt idx="334">
                  <c:v>59.439324551173854</c:v>
                </c:pt>
                <c:pt idx="335">
                  <c:v>60.049153608182593</c:v>
                </c:pt>
                <c:pt idx="336">
                  <c:v>61.43485326693326</c:v>
                </c:pt>
                <c:pt idx="337">
                  <c:v>61.47374015705639</c:v>
                </c:pt>
                <c:pt idx="338">
                  <c:v>61.661701660897215</c:v>
                </c:pt>
                <c:pt idx="339">
                  <c:v>62.414029509375439</c:v>
                </c:pt>
                <c:pt idx="340">
                  <c:v>62.34660086909463</c:v>
                </c:pt>
                <c:pt idx="341">
                  <c:v>61.204318139182348</c:v>
                </c:pt>
                <c:pt idx="342">
                  <c:v>60.259979850291572</c:v>
                </c:pt>
                <c:pt idx="343">
                  <c:v>60.534663444563748</c:v>
                </c:pt>
                <c:pt idx="344">
                  <c:v>62.62802409348879</c:v>
                </c:pt>
                <c:pt idx="345">
                  <c:v>62.632838776563446</c:v>
                </c:pt>
                <c:pt idx="346">
                  <c:v>62.244713344648702</c:v>
                </c:pt>
                <c:pt idx="347">
                  <c:v>62.422203728439584</c:v>
                </c:pt>
                <c:pt idx="348">
                  <c:v>60.765751409239769</c:v>
                </c:pt>
                <c:pt idx="349">
                  <c:v>62.599008171232285</c:v>
                </c:pt>
                <c:pt idx="350">
                  <c:v>62.528629803134137</c:v>
                </c:pt>
                <c:pt idx="351">
                  <c:v>62.621348522826935</c:v>
                </c:pt>
                <c:pt idx="352">
                  <c:v>62.34257842036066</c:v>
                </c:pt>
                <c:pt idx="353">
                  <c:v>61.852462511737393</c:v>
                </c:pt>
                <c:pt idx="354">
                  <c:v>60.243553239278285</c:v>
                </c:pt>
                <c:pt idx="355">
                  <c:v>58.655507699550746</c:v>
                </c:pt>
                <c:pt idx="356">
                  <c:v>57.167260932609395</c:v>
                </c:pt>
                <c:pt idx="357">
                  <c:v>60.125293790708646</c:v>
                </c:pt>
                <c:pt idx="358">
                  <c:v>62.200076920558075</c:v>
                </c:pt>
                <c:pt idx="359">
                  <c:v>62.499210205923234</c:v>
                </c:pt>
                <c:pt idx="360">
                  <c:v>62.269696040733074</c:v>
                </c:pt>
                <c:pt idx="361">
                  <c:v>62.184199846670978</c:v>
                </c:pt>
                <c:pt idx="362">
                  <c:v>62.046328488643177</c:v>
                </c:pt>
                <c:pt idx="363">
                  <c:v>61.8890706800278</c:v>
                </c:pt>
                <c:pt idx="364">
                  <c:v>60.302407118237632</c:v>
                </c:pt>
                <c:pt idx="365">
                  <c:v>62.593777393880615</c:v>
                </c:pt>
                <c:pt idx="366">
                  <c:v>61.081426040544898</c:v>
                </c:pt>
                <c:pt idx="367">
                  <c:v>58.869030817636713</c:v>
                </c:pt>
                <c:pt idx="368">
                  <c:v>52.55054311592351</c:v>
                </c:pt>
                <c:pt idx="369">
                  <c:v>53.140318961161626</c:v>
                </c:pt>
                <c:pt idx="370">
                  <c:v>53.402363444679978</c:v>
                </c:pt>
                <c:pt idx="371">
                  <c:v>53.416386374137019</c:v>
                </c:pt>
                <c:pt idx="372">
                  <c:v>51.913058570662344</c:v>
                </c:pt>
                <c:pt idx="373">
                  <c:v>53.26898299576542</c:v>
                </c:pt>
                <c:pt idx="374">
                  <c:v>55.359957687021648</c:v>
                </c:pt>
                <c:pt idx="375">
                  <c:v>58.369554462813177</c:v>
                </c:pt>
                <c:pt idx="376">
                  <c:v>59.096638264439314</c:v>
                </c:pt>
                <c:pt idx="377">
                  <c:v>59.398072895372309</c:v>
                </c:pt>
                <c:pt idx="378">
                  <c:v>53.954965923802888</c:v>
                </c:pt>
                <c:pt idx="379">
                  <c:v>55.41446498970565</c:v>
                </c:pt>
                <c:pt idx="380">
                  <c:v>59.006802139279444</c:v>
                </c:pt>
                <c:pt idx="381">
                  <c:v>61.389027027260212</c:v>
                </c:pt>
                <c:pt idx="382">
                  <c:v>62.463155623708346</c:v>
                </c:pt>
                <c:pt idx="383">
                  <c:v>62.117915509229803</c:v>
                </c:pt>
                <c:pt idx="384">
                  <c:v>60.950770754841002</c:v>
                </c:pt>
                <c:pt idx="385">
                  <c:v>62.633317345728869</c:v>
                </c:pt>
                <c:pt idx="386">
                  <c:v>58.136961673575257</c:v>
                </c:pt>
                <c:pt idx="387">
                  <c:v>61.148351667745501</c:v>
                </c:pt>
                <c:pt idx="388">
                  <c:v>62.565666215355243</c:v>
                </c:pt>
                <c:pt idx="389">
                  <c:v>58.776065644320383</c:v>
                </c:pt>
                <c:pt idx="390">
                  <c:v>62.553553435072047</c:v>
                </c:pt>
                <c:pt idx="391">
                  <c:v>61.252328377278459</c:v>
                </c:pt>
                <c:pt idx="392">
                  <c:v>62.549272109374641</c:v>
                </c:pt>
                <c:pt idx="393">
                  <c:v>62.385705853119944</c:v>
                </c:pt>
                <c:pt idx="394">
                  <c:v>60.107007961754903</c:v>
                </c:pt>
                <c:pt idx="395">
                  <c:v>61.255230028291457</c:v>
                </c:pt>
                <c:pt idx="396">
                  <c:v>62.498014151349281</c:v>
                </c:pt>
                <c:pt idx="397">
                  <c:v>60.930687792830696</c:v>
                </c:pt>
                <c:pt idx="398">
                  <c:v>60.107677182491848</c:v>
                </c:pt>
                <c:pt idx="399">
                  <c:v>61.596896100539141</c:v>
                </c:pt>
                <c:pt idx="400">
                  <c:v>62.143596392342104</c:v>
                </c:pt>
                <c:pt idx="401">
                  <c:v>60.970855623955856</c:v>
                </c:pt>
                <c:pt idx="402">
                  <c:v>62.205937545835141</c:v>
                </c:pt>
                <c:pt idx="403">
                  <c:v>62.483158307212761</c:v>
                </c:pt>
                <c:pt idx="404">
                  <c:v>62.342582260911058</c:v>
                </c:pt>
                <c:pt idx="405">
                  <c:v>62.219564778859024</c:v>
                </c:pt>
                <c:pt idx="406">
                  <c:v>62.348558271486482</c:v>
                </c:pt>
                <c:pt idx="407">
                  <c:v>62.415860529123492</c:v>
                </c:pt>
                <c:pt idx="408">
                  <c:v>62.606816828010494</c:v>
                </c:pt>
                <c:pt idx="409">
                  <c:v>61.065874114100879</c:v>
                </c:pt>
                <c:pt idx="410">
                  <c:v>62.427380277555542</c:v>
                </c:pt>
                <c:pt idx="411">
                  <c:v>61.604092929704947</c:v>
                </c:pt>
                <c:pt idx="412">
                  <c:v>62.412418081215108</c:v>
                </c:pt>
                <c:pt idx="413">
                  <c:v>62.330748854392979</c:v>
                </c:pt>
                <c:pt idx="414">
                  <c:v>62.53161572650879</c:v>
                </c:pt>
                <c:pt idx="415">
                  <c:v>62.356955983364514</c:v>
                </c:pt>
                <c:pt idx="416">
                  <c:v>62.300607350993687</c:v>
                </c:pt>
                <c:pt idx="417">
                  <c:v>62.594669390819661</c:v>
                </c:pt>
                <c:pt idx="418">
                  <c:v>61.800302203092556</c:v>
                </c:pt>
                <c:pt idx="419">
                  <c:v>62.59379990656187</c:v>
                </c:pt>
                <c:pt idx="420">
                  <c:v>62.287360633376551</c:v>
                </c:pt>
                <c:pt idx="421">
                  <c:v>59.222210809598977</c:v>
                </c:pt>
                <c:pt idx="422">
                  <c:v>62.396194885324505</c:v>
                </c:pt>
                <c:pt idx="423">
                  <c:v>61.994602394485739</c:v>
                </c:pt>
                <c:pt idx="424">
                  <c:v>62.604243964497194</c:v>
                </c:pt>
                <c:pt idx="425">
                  <c:v>62.551525079104252</c:v>
                </c:pt>
                <c:pt idx="426">
                  <c:v>62.419094212291888</c:v>
                </c:pt>
                <c:pt idx="427">
                  <c:v>62.238521406674806</c:v>
                </c:pt>
                <c:pt idx="428">
                  <c:v>62.62232025336035</c:v>
                </c:pt>
                <c:pt idx="429">
                  <c:v>62.588138772757034</c:v>
                </c:pt>
                <c:pt idx="430">
                  <c:v>62.518034947940208</c:v>
                </c:pt>
                <c:pt idx="431">
                  <c:v>62.561897120345463</c:v>
                </c:pt>
                <c:pt idx="432">
                  <c:v>62.479637095050052</c:v>
                </c:pt>
                <c:pt idx="433">
                  <c:v>62.54313762773922</c:v>
                </c:pt>
                <c:pt idx="434">
                  <c:v>62.238574444703104</c:v>
                </c:pt>
                <c:pt idx="435">
                  <c:v>62.171791750794213</c:v>
                </c:pt>
                <c:pt idx="436">
                  <c:v>62.574754615942282</c:v>
                </c:pt>
                <c:pt idx="437">
                  <c:v>62.538856167026069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F-42F8-8D8F-50DCF6E19D29}"/>
            </c:ext>
          </c:extLst>
        </c:ser>
        <c:ser>
          <c:idx val="0"/>
          <c:order val="2"/>
          <c:tx>
            <c:strRef>
              <c:f>'021C'!$AB$12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'021C'!$AB$14:$AB$451</c:f>
              <c:numCache>
                <c:formatCode>0</c:formatCode>
                <c:ptCount val="438"/>
                <c:pt idx="0">
                  <c:v>77.74582930184971</c:v>
                </c:pt>
                <c:pt idx="1">
                  <c:v>60.89994989633712</c:v>
                </c:pt>
                <c:pt idx="2">
                  <c:v>86.613086505086315</c:v>
                </c:pt>
                <c:pt idx="3">
                  <c:v>96.944975172304481</c:v>
                </c:pt>
                <c:pt idx="4">
                  <c:v>77.639792352677802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58.824448916735165</c:v>
                </c:pt>
                <c:pt idx="9">
                  <c:v>35.321898669177017</c:v>
                </c:pt>
                <c:pt idx="10">
                  <c:v>97.81</c:v>
                </c:pt>
                <c:pt idx="11">
                  <c:v>97.81</c:v>
                </c:pt>
                <c:pt idx="12">
                  <c:v>36.195381226255471</c:v>
                </c:pt>
                <c:pt idx="13">
                  <c:v>13.868696777659437</c:v>
                </c:pt>
                <c:pt idx="14">
                  <c:v>66.162390911707519</c:v>
                </c:pt>
                <c:pt idx="15">
                  <c:v>49.48953009040644</c:v>
                </c:pt>
                <c:pt idx="16">
                  <c:v>26.689222535143244</c:v>
                </c:pt>
                <c:pt idx="17">
                  <c:v>39.135770579192396</c:v>
                </c:pt>
                <c:pt idx="18">
                  <c:v>18.043962172559219</c:v>
                </c:pt>
                <c:pt idx="19">
                  <c:v>53.701256950031166</c:v>
                </c:pt>
                <c:pt idx="20">
                  <c:v>76.616568121848189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86.771376662091441</c:v>
                </c:pt>
                <c:pt idx="25">
                  <c:v>97.81</c:v>
                </c:pt>
                <c:pt idx="26">
                  <c:v>90.225107997171847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94.247747901121514</c:v>
                </c:pt>
                <c:pt idx="39">
                  <c:v>92.635558943993118</c:v>
                </c:pt>
                <c:pt idx="40">
                  <c:v>96.033318321704755</c:v>
                </c:pt>
                <c:pt idx="41">
                  <c:v>95.943374460756104</c:v>
                </c:pt>
                <c:pt idx="42">
                  <c:v>93.892068002040958</c:v>
                </c:pt>
                <c:pt idx="43">
                  <c:v>94.477829556677591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95.89329783762598</c:v>
                </c:pt>
                <c:pt idx="66">
                  <c:v>84.976820482384369</c:v>
                </c:pt>
                <c:pt idx="67">
                  <c:v>88.895992924821201</c:v>
                </c:pt>
                <c:pt idx="68">
                  <c:v>89.116959547304731</c:v>
                </c:pt>
                <c:pt idx="69">
                  <c:v>87.623598398179041</c:v>
                </c:pt>
                <c:pt idx="70">
                  <c:v>88.669658359875982</c:v>
                </c:pt>
                <c:pt idx="71">
                  <c:v>97.81</c:v>
                </c:pt>
                <c:pt idx="72">
                  <c:v>90.94174962093534</c:v>
                </c:pt>
                <c:pt idx="73">
                  <c:v>90.152793764511742</c:v>
                </c:pt>
                <c:pt idx="74">
                  <c:v>83.071117216188682</c:v>
                </c:pt>
                <c:pt idx="75">
                  <c:v>80.966364253115756</c:v>
                </c:pt>
                <c:pt idx="76">
                  <c:v>80.030261044551665</c:v>
                </c:pt>
                <c:pt idx="77">
                  <c:v>77.281642095573517</c:v>
                </c:pt>
                <c:pt idx="78">
                  <c:v>74.78081059432165</c:v>
                </c:pt>
                <c:pt idx="79">
                  <c:v>83.508204249088493</c:v>
                </c:pt>
                <c:pt idx="80">
                  <c:v>92.948505270917849</c:v>
                </c:pt>
                <c:pt idx="81">
                  <c:v>50.451300069757011</c:v>
                </c:pt>
                <c:pt idx="82">
                  <c:v>87.207147123268967</c:v>
                </c:pt>
                <c:pt idx="83">
                  <c:v>16.721565923481748</c:v>
                </c:pt>
                <c:pt idx="84">
                  <c:v>9.4211803540082428</c:v>
                </c:pt>
                <c:pt idx="85">
                  <c:v>8.4141225096020236</c:v>
                </c:pt>
                <c:pt idx="86">
                  <c:v>5.8569642333833656</c:v>
                </c:pt>
                <c:pt idx="87">
                  <c:v>2.9931747039834562</c:v>
                </c:pt>
                <c:pt idx="88">
                  <c:v>4.5710357572557001</c:v>
                </c:pt>
                <c:pt idx="89">
                  <c:v>5.715948830259336</c:v>
                </c:pt>
                <c:pt idx="90">
                  <c:v>4.7585268855376199</c:v>
                </c:pt>
                <c:pt idx="91">
                  <c:v>5.4969620920659708</c:v>
                </c:pt>
                <c:pt idx="92">
                  <c:v>16.581737789280872</c:v>
                </c:pt>
                <c:pt idx="93">
                  <c:v>46.97532419598258</c:v>
                </c:pt>
                <c:pt idx="94">
                  <c:v>70.903472185509344</c:v>
                </c:pt>
                <c:pt idx="95">
                  <c:v>60.376665662359152</c:v>
                </c:pt>
                <c:pt idx="96">
                  <c:v>60.726635349000034</c:v>
                </c:pt>
                <c:pt idx="97">
                  <c:v>63.915591780231345</c:v>
                </c:pt>
                <c:pt idx="98">
                  <c:v>65.34793420803021</c:v>
                </c:pt>
                <c:pt idx="99">
                  <c:v>67.761585381946674</c:v>
                </c:pt>
                <c:pt idx="100">
                  <c:v>68.959400676550956</c:v>
                </c:pt>
                <c:pt idx="101">
                  <c:v>70.762071052146013</c:v>
                </c:pt>
                <c:pt idx="102">
                  <c:v>68.400982617048754</c:v>
                </c:pt>
                <c:pt idx="103">
                  <c:v>66.316076896290255</c:v>
                </c:pt>
                <c:pt idx="104">
                  <c:v>65.19745691895902</c:v>
                </c:pt>
                <c:pt idx="105">
                  <c:v>65.280666346583857</c:v>
                </c:pt>
                <c:pt idx="106">
                  <c:v>68.225562487920413</c:v>
                </c:pt>
                <c:pt idx="107">
                  <c:v>68.429638232314929</c:v>
                </c:pt>
                <c:pt idx="108">
                  <c:v>70.608385268660584</c:v>
                </c:pt>
                <c:pt idx="109">
                  <c:v>65.049012459923887</c:v>
                </c:pt>
                <c:pt idx="110">
                  <c:v>77.00653849013456</c:v>
                </c:pt>
                <c:pt idx="111">
                  <c:v>71.224426702021162</c:v>
                </c:pt>
                <c:pt idx="112">
                  <c:v>82.071031052420977</c:v>
                </c:pt>
                <c:pt idx="113">
                  <c:v>51.948807537020755</c:v>
                </c:pt>
                <c:pt idx="114">
                  <c:v>76.662364999984788</c:v>
                </c:pt>
                <c:pt idx="115">
                  <c:v>57.151090049041599</c:v>
                </c:pt>
                <c:pt idx="116">
                  <c:v>56.734102541001107</c:v>
                </c:pt>
                <c:pt idx="117">
                  <c:v>57.325067317969228</c:v>
                </c:pt>
                <c:pt idx="118">
                  <c:v>63.023674985122845</c:v>
                </c:pt>
                <c:pt idx="119">
                  <c:v>62.906939357232162</c:v>
                </c:pt>
                <c:pt idx="120">
                  <c:v>61.205769491791187</c:v>
                </c:pt>
                <c:pt idx="121">
                  <c:v>66.891321118864312</c:v>
                </c:pt>
                <c:pt idx="122">
                  <c:v>61.374560560863735</c:v>
                </c:pt>
                <c:pt idx="123">
                  <c:v>59.698163820042772</c:v>
                </c:pt>
                <c:pt idx="124">
                  <c:v>59.913501374521083</c:v>
                </c:pt>
                <c:pt idx="125">
                  <c:v>61.361794205801324</c:v>
                </c:pt>
                <c:pt idx="126">
                  <c:v>62.170906404547644</c:v>
                </c:pt>
                <c:pt idx="127">
                  <c:v>67.172235391483255</c:v>
                </c:pt>
                <c:pt idx="128">
                  <c:v>65.114479289495122</c:v>
                </c:pt>
                <c:pt idx="129">
                  <c:v>60.346518226547616</c:v>
                </c:pt>
                <c:pt idx="130">
                  <c:v>56.282458665965763</c:v>
                </c:pt>
                <c:pt idx="131">
                  <c:v>53.320373496904324</c:v>
                </c:pt>
                <c:pt idx="132">
                  <c:v>59.102187117384318</c:v>
                </c:pt>
                <c:pt idx="133">
                  <c:v>58.514884334422192</c:v>
                </c:pt>
                <c:pt idx="134">
                  <c:v>55.31229236460284</c:v>
                </c:pt>
                <c:pt idx="135">
                  <c:v>51.147462494854985</c:v>
                </c:pt>
                <c:pt idx="136">
                  <c:v>56.784805881568886</c:v>
                </c:pt>
                <c:pt idx="137">
                  <c:v>60.666591821389737</c:v>
                </c:pt>
                <c:pt idx="138">
                  <c:v>62.543378332220804</c:v>
                </c:pt>
                <c:pt idx="139">
                  <c:v>63.766247810640635</c:v>
                </c:pt>
                <c:pt idx="140">
                  <c:v>58.192904840906728</c:v>
                </c:pt>
                <c:pt idx="141">
                  <c:v>51.951721035114851</c:v>
                </c:pt>
                <c:pt idx="142">
                  <c:v>54.810519833726978</c:v>
                </c:pt>
                <c:pt idx="143">
                  <c:v>51.569534919656434</c:v>
                </c:pt>
                <c:pt idx="144">
                  <c:v>51.506467690234985</c:v>
                </c:pt>
                <c:pt idx="145">
                  <c:v>54.409990469018581</c:v>
                </c:pt>
                <c:pt idx="146">
                  <c:v>51.881225113885371</c:v>
                </c:pt>
                <c:pt idx="147">
                  <c:v>52.104170096289906</c:v>
                </c:pt>
                <c:pt idx="148">
                  <c:v>52.616839105003891</c:v>
                </c:pt>
                <c:pt idx="149">
                  <c:v>52.66525431855689</c:v>
                </c:pt>
                <c:pt idx="150">
                  <c:v>53.780379644089649</c:v>
                </c:pt>
                <c:pt idx="151">
                  <c:v>56.041620561480912</c:v>
                </c:pt>
                <c:pt idx="152">
                  <c:v>59.06595658235539</c:v>
                </c:pt>
                <c:pt idx="153">
                  <c:v>59.33552746969746</c:v>
                </c:pt>
                <c:pt idx="154">
                  <c:v>58.430636950704702</c:v>
                </c:pt>
                <c:pt idx="155">
                  <c:v>57.318002269584035</c:v>
                </c:pt>
                <c:pt idx="156">
                  <c:v>55.932426038763268</c:v>
                </c:pt>
                <c:pt idx="157">
                  <c:v>55.144812653892252</c:v>
                </c:pt>
                <c:pt idx="158">
                  <c:v>51.778928816847809</c:v>
                </c:pt>
                <c:pt idx="159">
                  <c:v>54.243853079550632</c:v>
                </c:pt>
                <c:pt idx="160">
                  <c:v>52.844837851227055</c:v>
                </c:pt>
                <c:pt idx="161">
                  <c:v>49.551666899245681</c:v>
                </c:pt>
                <c:pt idx="162">
                  <c:v>52.098001314915209</c:v>
                </c:pt>
                <c:pt idx="163">
                  <c:v>53.393063440104839</c:v>
                </c:pt>
                <c:pt idx="164">
                  <c:v>55.725767125038317</c:v>
                </c:pt>
                <c:pt idx="165">
                  <c:v>56.345927545326546</c:v>
                </c:pt>
                <c:pt idx="166">
                  <c:v>56.505800276950431</c:v>
                </c:pt>
                <c:pt idx="167">
                  <c:v>54.620252210099608</c:v>
                </c:pt>
                <c:pt idx="168">
                  <c:v>54.121333791144352</c:v>
                </c:pt>
                <c:pt idx="169">
                  <c:v>54.749234507133131</c:v>
                </c:pt>
                <c:pt idx="170">
                  <c:v>59.057353781423565</c:v>
                </c:pt>
                <c:pt idx="171">
                  <c:v>57.513395356729525</c:v>
                </c:pt>
                <c:pt idx="172">
                  <c:v>57.227074620431871</c:v>
                </c:pt>
                <c:pt idx="173">
                  <c:v>59.760518458459437</c:v>
                </c:pt>
                <c:pt idx="174">
                  <c:v>58.479303894671631</c:v>
                </c:pt>
                <c:pt idx="175">
                  <c:v>57.790784492502638</c:v>
                </c:pt>
                <c:pt idx="176">
                  <c:v>58.273538077421634</c:v>
                </c:pt>
                <c:pt idx="177">
                  <c:v>61.873632456108972</c:v>
                </c:pt>
                <c:pt idx="178">
                  <c:v>60.244911998214079</c:v>
                </c:pt>
                <c:pt idx="179">
                  <c:v>59.654790310747138</c:v>
                </c:pt>
                <c:pt idx="180">
                  <c:v>61.226496438916307</c:v>
                </c:pt>
                <c:pt idx="181">
                  <c:v>61.461615709604587</c:v>
                </c:pt>
                <c:pt idx="182">
                  <c:v>59.672768699695297</c:v>
                </c:pt>
                <c:pt idx="183">
                  <c:v>58.602148803573954</c:v>
                </c:pt>
                <c:pt idx="184">
                  <c:v>57.534265907760094</c:v>
                </c:pt>
                <c:pt idx="185">
                  <c:v>56.242706646745575</c:v>
                </c:pt>
                <c:pt idx="186">
                  <c:v>56.661180925495934</c:v>
                </c:pt>
                <c:pt idx="187">
                  <c:v>57.852062523116381</c:v>
                </c:pt>
                <c:pt idx="188">
                  <c:v>54.820371227647215</c:v>
                </c:pt>
                <c:pt idx="189">
                  <c:v>49.931371704277552</c:v>
                </c:pt>
                <c:pt idx="190">
                  <c:v>48.527971763157524</c:v>
                </c:pt>
                <c:pt idx="191">
                  <c:v>50.403267232388316</c:v>
                </c:pt>
                <c:pt idx="192">
                  <c:v>50.752751514984865</c:v>
                </c:pt>
                <c:pt idx="193">
                  <c:v>55.487250641970121</c:v>
                </c:pt>
                <c:pt idx="194">
                  <c:v>52.730655220253624</c:v>
                </c:pt>
                <c:pt idx="195">
                  <c:v>49.751822337117531</c:v>
                </c:pt>
                <c:pt idx="196">
                  <c:v>55.343448576902226</c:v>
                </c:pt>
                <c:pt idx="197">
                  <c:v>48.615161972593512</c:v>
                </c:pt>
                <c:pt idx="198">
                  <c:v>52.27230260705322</c:v>
                </c:pt>
                <c:pt idx="199">
                  <c:v>50.839400758378034</c:v>
                </c:pt>
                <c:pt idx="200">
                  <c:v>49.602622433705463</c:v>
                </c:pt>
                <c:pt idx="201">
                  <c:v>49.260229527063245</c:v>
                </c:pt>
                <c:pt idx="202">
                  <c:v>53.781298869906387</c:v>
                </c:pt>
                <c:pt idx="203">
                  <c:v>62.252563577558362</c:v>
                </c:pt>
                <c:pt idx="204">
                  <c:v>40.899885730203842</c:v>
                </c:pt>
                <c:pt idx="205">
                  <c:v>54.187326880615828</c:v>
                </c:pt>
                <c:pt idx="206">
                  <c:v>44.220398287067972</c:v>
                </c:pt>
                <c:pt idx="207">
                  <c:v>49.510671998117274</c:v>
                </c:pt>
                <c:pt idx="208">
                  <c:v>51.73192353090586</c:v>
                </c:pt>
                <c:pt idx="209">
                  <c:v>49.370024481004052</c:v>
                </c:pt>
                <c:pt idx="210">
                  <c:v>50.21697836227807</c:v>
                </c:pt>
                <c:pt idx="211">
                  <c:v>49.790037700698534</c:v>
                </c:pt>
                <c:pt idx="212">
                  <c:v>51.37137611597722</c:v>
                </c:pt>
                <c:pt idx="213">
                  <c:v>52.38515540474085</c:v>
                </c:pt>
                <c:pt idx="214">
                  <c:v>53.952117155322867</c:v>
                </c:pt>
                <c:pt idx="215">
                  <c:v>54.210568857525928</c:v>
                </c:pt>
                <c:pt idx="216">
                  <c:v>54.905955524681005</c:v>
                </c:pt>
                <c:pt idx="217">
                  <c:v>55.10341200249691</c:v>
                </c:pt>
                <c:pt idx="218">
                  <c:v>55.524750618353089</c:v>
                </c:pt>
                <c:pt idx="219">
                  <c:v>56.750381777125114</c:v>
                </c:pt>
                <c:pt idx="220">
                  <c:v>55.838346040876957</c:v>
                </c:pt>
                <c:pt idx="221">
                  <c:v>55.447896348954529</c:v>
                </c:pt>
                <c:pt idx="222">
                  <c:v>55.144493957248265</c:v>
                </c:pt>
                <c:pt idx="223">
                  <c:v>55.732177252110624</c:v>
                </c:pt>
                <c:pt idx="224">
                  <c:v>56.662152743807113</c:v>
                </c:pt>
                <c:pt idx="225">
                  <c:v>55.688660598468104</c:v>
                </c:pt>
                <c:pt idx="226">
                  <c:v>55.618444422197335</c:v>
                </c:pt>
                <c:pt idx="227">
                  <c:v>54.785469760157497</c:v>
                </c:pt>
                <c:pt idx="228">
                  <c:v>54.484423270318274</c:v>
                </c:pt>
                <c:pt idx="229">
                  <c:v>49.962213150768207</c:v>
                </c:pt>
                <c:pt idx="230">
                  <c:v>49.522574782216331</c:v>
                </c:pt>
                <c:pt idx="231">
                  <c:v>50.103357721110349</c:v>
                </c:pt>
                <c:pt idx="232">
                  <c:v>51.544471738101691</c:v>
                </c:pt>
                <c:pt idx="233">
                  <c:v>50.462647182402115</c:v>
                </c:pt>
                <c:pt idx="234">
                  <c:v>49.825951070475767</c:v>
                </c:pt>
                <c:pt idx="235">
                  <c:v>50.313341667950304</c:v>
                </c:pt>
                <c:pt idx="236">
                  <c:v>49.781595182993954</c:v>
                </c:pt>
                <c:pt idx="237">
                  <c:v>50.535445937737542</c:v>
                </c:pt>
                <c:pt idx="238">
                  <c:v>49.780163744032905</c:v>
                </c:pt>
                <c:pt idx="239">
                  <c:v>52.764227303207306</c:v>
                </c:pt>
                <c:pt idx="240">
                  <c:v>54.799622115857318</c:v>
                </c:pt>
                <c:pt idx="241">
                  <c:v>50.661587578996475</c:v>
                </c:pt>
                <c:pt idx="242">
                  <c:v>49.399440530033175</c:v>
                </c:pt>
                <c:pt idx="243">
                  <c:v>50.507152146055326</c:v>
                </c:pt>
                <c:pt idx="244">
                  <c:v>51.876336924530463</c:v>
                </c:pt>
                <c:pt idx="245">
                  <c:v>54.136138432815613</c:v>
                </c:pt>
                <c:pt idx="246">
                  <c:v>54.935523462989124</c:v>
                </c:pt>
                <c:pt idx="247">
                  <c:v>54.132033578527569</c:v>
                </c:pt>
                <c:pt idx="248">
                  <c:v>55.382572648310131</c:v>
                </c:pt>
                <c:pt idx="249">
                  <c:v>52.035854337604903</c:v>
                </c:pt>
                <c:pt idx="250">
                  <c:v>51.608655091194912</c:v>
                </c:pt>
                <c:pt idx="251">
                  <c:v>51.755821558302728</c:v>
                </c:pt>
                <c:pt idx="252">
                  <c:v>52.412630447520996</c:v>
                </c:pt>
                <c:pt idx="253">
                  <c:v>52.33590165261333</c:v>
                </c:pt>
                <c:pt idx="254">
                  <c:v>51.517125447354331</c:v>
                </c:pt>
                <c:pt idx="255">
                  <c:v>49.534567939395274</c:v>
                </c:pt>
                <c:pt idx="256">
                  <c:v>49.012445939886277</c:v>
                </c:pt>
                <c:pt idx="257">
                  <c:v>49.02127278353133</c:v>
                </c:pt>
                <c:pt idx="258">
                  <c:v>49.587842820728895</c:v>
                </c:pt>
                <c:pt idx="259">
                  <c:v>49.66669438306063</c:v>
                </c:pt>
                <c:pt idx="260">
                  <c:v>48.171232169859479</c:v>
                </c:pt>
                <c:pt idx="261">
                  <c:v>48.145891599073138</c:v>
                </c:pt>
                <c:pt idx="262">
                  <c:v>47.166828851690923</c:v>
                </c:pt>
                <c:pt idx="263">
                  <c:v>47.615067119649936</c:v>
                </c:pt>
                <c:pt idx="264">
                  <c:v>47.106759684625558</c:v>
                </c:pt>
                <c:pt idx="265">
                  <c:v>46.86070389354753</c:v>
                </c:pt>
                <c:pt idx="266">
                  <c:v>47.62583417571777</c:v>
                </c:pt>
                <c:pt idx="267">
                  <c:v>46.519127905064451</c:v>
                </c:pt>
                <c:pt idx="268">
                  <c:v>46.860748062956674</c:v>
                </c:pt>
                <c:pt idx="269">
                  <c:v>45.384617211165299</c:v>
                </c:pt>
                <c:pt idx="270">
                  <c:v>44.455837642325683</c:v>
                </c:pt>
                <c:pt idx="271">
                  <c:v>43.230492399137795</c:v>
                </c:pt>
                <c:pt idx="272">
                  <c:v>42.240539714823242</c:v>
                </c:pt>
                <c:pt idx="273">
                  <c:v>43.546735111272071</c:v>
                </c:pt>
                <c:pt idx="274">
                  <c:v>43.615258197950794</c:v>
                </c:pt>
                <c:pt idx="275">
                  <c:v>43.903080340206053</c:v>
                </c:pt>
                <c:pt idx="276">
                  <c:v>43.703081374371685</c:v>
                </c:pt>
                <c:pt idx="277">
                  <c:v>43.402744070930382</c:v>
                </c:pt>
                <c:pt idx="278">
                  <c:v>42.689323754481471</c:v>
                </c:pt>
                <c:pt idx="279">
                  <c:v>42.337841120096748</c:v>
                </c:pt>
                <c:pt idx="280">
                  <c:v>40.736159263940955</c:v>
                </c:pt>
                <c:pt idx="281">
                  <c:v>40.058536052953592</c:v>
                </c:pt>
                <c:pt idx="282">
                  <c:v>39.092420490503194</c:v>
                </c:pt>
                <c:pt idx="283">
                  <c:v>39.272027088067553</c:v>
                </c:pt>
                <c:pt idx="284">
                  <c:v>39.743340623189631</c:v>
                </c:pt>
                <c:pt idx="285">
                  <c:v>39.681799318517562</c:v>
                </c:pt>
                <c:pt idx="286">
                  <c:v>41.239052351035262</c:v>
                </c:pt>
                <c:pt idx="287">
                  <c:v>42.37590099698162</c:v>
                </c:pt>
                <c:pt idx="288">
                  <c:v>34.159187310303231</c:v>
                </c:pt>
                <c:pt idx="289">
                  <c:v>41.053161250018448</c:v>
                </c:pt>
                <c:pt idx="290">
                  <c:v>37.654321059662088</c:v>
                </c:pt>
                <c:pt idx="291">
                  <c:v>36.358791407043512</c:v>
                </c:pt>
                <c:pt idx="292">
                  <c:v>36.605221792530436</c:v>
                </c:pt>
                <c:pt idx="293">
                  <c:v>37.327265437758953</c:v>
                </c:pt>
                <c:pt idx="294">
                  <c:v>37.399773270202104</c:v>
                </c:pt>
                <c:pt idx="295">
                  <c:v>37.677449665384536</c:v>
                </c:pt>
                <c:pt idx="296">
                  <c:v>37.712449428321875</c:v>
                </c:pt>
                <c:pt idx="297">
                  <c:v>37.564043242802668</c:v>
                </c:pt>
                <c:pt idx="298">
                  <c:v>37.731089394803298</c:v>
                </c:pt>
                <c:pt idx="299">
                  <c:v>38.547215423167877</c:v>
                </c:pt>
                <c:pt idx="300">
                  <c:v>39.016269548142027</c:v>
                </c:pt>
                <c:pt idx="301">
                  <c:v>38.081577824731134</c:v>
                </c:pt>
                <c:pt idx="302">
                  <c:v>39.053303761658377</c:v>
                </c:pt>
                <c:pt idx="303">
                  <c:v>38.664506590427813</c:v>
                </c:pt>
                <c:pt idx="304">
                  <c:v>38.97596260875315</c:v>
                </c:pt>
                <c:pt idx="305">
                  <c:v>38.68651019070208</c:v>
                </c:pt>
                <c:pt idx="306">
                  <c:v>38.123295539673251</c:v>
                </c:pt>
                <c:pt idx="307">
                  <c:v>38.507832098685455</c:v>
                </c:pt>
                <c:pt idx="308">
                  <c:v>38.563912717512956</c:v>
                </c:pt>
                <c:pt idx="309">
                  <c:v>37.876555722083076</c:v>
                </c:pt>
                <c:pt idx="310">
                  <c:v>37.061958545331436</c:v>
                </c:pt>
                <c:pt idx="311">
                  <c:v>37.336521228658384</c:v>
                </c:pt>
                <c:pt idx="312">
                  <c:v>36.64168604858115</c:v>
                </c:pt>
                <c:pt idx="313">
                  <c:v>35.562729165444026</c:v>
                </c:pt>
                <c:pt idx="314">
                  <c:v>36.334365241804349</c:v>
                </c:pt>
                <c:pt idx="315">
                  <c:v>45.451514168700029</c:v>
                </c:pt>
                <c:pt idx="316">
                  <c:v>36.5600781111348</c:v>
                </c:pt>
                <c:pt idx="317">
                  <c:v>40.561617852360207</c:v>
                </c:pt>
                <c:pt idx="318">
                  <c:v>33.034000460286599</c:v>
                </c:pt>
                <c:pt idx="319">
                  <c:v>32.3574629293187</c:v>
                </c:pt>
                <c:pt idx="320">
                  <c:v>30.667872932034399</c:v>
                </c:pt>
                <c:pt idx="321">
                  <c:v>27.377572324173244</c:v>
                </c:pt>
                <c:pt idx="322">
                  <c:v>37.192327367848016</c:v>
                </c:pt>
                <c:pt idx="323">
                  <c:v>55.271622282418846</c:v>
                </c:pt>
                <c:pt idx="324">
                  <c:v>48.529836153709958</c:v>
                </c:pt>
                <c:pt idx="325">
                  <c:v>34.857822677772788</c:v>
                </c:pt>
                <c:pt idx="326">
                  <c:v>34.867157759173139</c:v>
                </c:pt>
                <c:pt idx="327">
                  <c:v>36.965256522654734</c:v>
                </c:pt>
                <c:pt idx="328">
                  <c:v>29.572382714335525</c:v>
                </c:pt>
                <c:pt idx="329">
                  <c:v>27.981064598934402</c:v>
                </c:pt>
                <c:pt idx="330">
                  <c:v>28.571840476935066</c:v>
                </c:pt>
                <c:pt idx="331">
                  <c:v>29.551609272956959</c:v>
                </c:pt>
                <c:pt idx="332">
                  <c:v>27.320573615116622</c:v>
                </c:pt>
                <c:pt idx="333">
                  <c:v>30.611908686497564</c:v>
                </c:pt>
                <c:pt idx="334">
                  <c:v>29.779813422136222</c:v>
                </c:pt>
                <c:pt idx="335">
                  <c:v>28.469866406175072</c:v>
                </c:pt>
                <c:pt idx="336">
                  <c:v>24.907716261481667</c:v>
                </c:pt>
                <c:pt idx="337">
                  <c:v>24.788028478357539</c:v>
                </c:pt>
                <c:pt idx="338">
                  <c:v>24.183821894873574</c:v>
                </c:pt>
                <c:pt idx="339">
                  <c:v>20.907605442662629</c:v>
                </c:pt>
                <c:pt idx="340">
                  <c:v>15.290508706908035</c:v>
                </c:pt>
                <c:pt idx="341">
                  <c:v>12.123349176652212</c:v>
                </c:pt>
                <c:pt idx="342">
                  <c:v>10.631155444639205</c:v>
                </c:pt>
                <c:pt idx="343">
                  <c:v>11.017449547109081</c:v>
                </c:pt>
                <c:pt idx="344">
                  <c:v>17.756680582820572</c:v>
                </c:pt>
                <c:pt idx="345">
                  <c:v>18.034603966036016</c:v>
                </c:pt>
                <c:pt idx="346">
                  <c:v>21.862193754279083</c:v>
                </c:pt>
                <c:pt idx="347">
                  <c:v>20.85408221057881</c:v>
                </c:pt>
                <c:pt idx="348">
                  <c:v>26.76359151834172</c:v>
                </c:pt>
                <c:pt idx="349">
                  <c:v>17.139402739020007</c:v>
                </c:pt>
                <c:pt idx="350">
                  <c:v>16.3953099500105</c:v>
                </c:pt>
                <c:pt idx="351">
                  <c:v>18.789441674482362</c:v>
                </c:pt>
                <c:pt idx="352">
                  <c:v>21.341186179065573</c:v>
                </c:pt>
                <c:pt idx="353">
                  <c:v>23.516940341299687</c:v>
                </c:pt>
                <c:pt idx="354">
                  <c:v>28.027789653073242</c:v>
                </c:pt>
                <c:pt idx="355">
                  <c:v>31.331653142629214</c:v>
                </c:pt>
                <c:pt idx="356">
                  <c:v>33.999882188720996</c:v>
                </c:pt>
                <c:pt idx="357">
                  <c:v>28.298318328811128</c:v>
                </c:pt>
                <c:pt idx="358">
                  <c:v>22.079782661757704</c:v>
                </c:pt>
                <c:pt idx="359">
                  <c:v>20.292168141248425</c:v>
                </c:pt>
                <c:pt idx="360">
                  <c:v>21.735478243576871</c:v>
                </c:pt>
                <c:pt idx="361">
                  <c:v>22.1547259369692</c:v>
                </c:pt>
                <c:pt idx="362">
                  <c:v>22.761664929298149</c:v>
                </c:pt>
                <c:pt idx="363">
                  <c:v>23.381212813901996</c:v>
                </c:pt>
                <c:pt idx="364">
                  <c:v>27.891206253810836</c:v>
                </c:pt>
                <c:pt idx="365">
                  <c:v>19.305228369905535</c:v>
                </c:pt>
                <c:pt idx="366">
                  <c:v>25.929593437986178</c:v>
                </c:pt>
                <c:pt idx="367">
                  <c:v>30.921145339550847</c:v>
                </c:pt>
                <c:pt idx="368">
                  <c:v>41.019630946974196</c:v>
                </c:pt>
                <c:pt idx="369">
                  <c:v>40.192052960513962</c:v>
                </c:pt>
                <c:pt idx="370">
                  <c:v>39.819293023314508</c:v>
                </c:pt>
                <c:pt idx="371">
                  <c:v>39.799253349061914</c:v>
                </c:pt>
                <c:pt idx="372">
                  <c:v>41.897777376476171</c:v>
                </c:pt>
                <c:pt idx="373">
                  <c:v>40.009431881719522</c:v>
                </c:pt>
                <c:pt idx="374">
                  <c:v>36.918281843340218</c:v>
                </c:pt>
                <c:pt idx="375">
                  <c:v>31.868985272334939</c:v>
                </c:pt>
                <c:pt idx="376">
                  <c:v>30.473959108916631</c:v>
                </c:pt>
                <c:pt idx="377">
                  <c:v>29.864806451620836</c:v>
                </c:pt>
                <c:pt idx="378">
                  <c:v>39.022179564631664</c:v>
                </c:pt>
                <c:pt idx="379">
                  <c:v>36.834120726839167</c:v>
                </c:pt>
                <c:pt idx="380">
                  <c:v>30.651703033619071</c:v>
                </c:pt>
                <c:pt idx="381">
                  <c:v>25.046691367121703</c:v>
                </c:pt>
                <c:pt idx="382">
                  <c:v>20.570063070770438</c:v>
                </c:pt>
                <c:pt idx="383">
                  <c:v>14.37349250217801</c:v>
                </c:pt>
                <c:pt idx="384">
                  <c:v>11.671895067455793</c:v>
                </c:pt>
                <c:pt idx="385">
                  <c:v>18.118939639726342</c:v>
                </c:pt>
                <c:pt idx="386">
                  <c:v>32.296456389244071</c:v>
                </c:pt>
                <c:pt idx="387">
                  <c:v>12.019595486052211</c:v>
                </c:pt>
                <c:pt idx="388">
                  <c:v>16.734437292300349</c:v>
                </c:pt>
                <c:pt idx="389">
                  <c:v>8.9536140024253825</c:v>
                </c:pt>
                <c:pt idx="390">
                  <c:v>16.614684635479733</c:v>
                </c:pt>
                <c:pt idx="391">
                  <c:v>12.214399958756246</c:v>
                </c:pt>
                <c:pt idx="392">
                  <c:v>16.574666666395366</c:v>
                </c:pt>
                <c:pt idx="393">
                  <c:v>15.484728991117045</c:v>
                </c:pt>
                <c:pt idx="394">
                  <c:v>10.428939259451212</c:v>
                </c:pt>
                <c:pt idx="395">
                  <c:v>12.219965791222478</c:v>
                </c:pt>
                <c:pt idx="396">
                  <c:v>16.160913822615264</c:v>
                </c:pt>
                <c:pt idx="397">
                  <c:v>11.638039347970889</c:v>
                </c:pt>
                <c:pt idx="398">
                  <c:v>10.429805553541897</c:v>
                </c:pt>
                <c:pt idx="399">
                  <c:v>12.933899427392575</c:v>
                </c:pt>
                <c:pt idx="400">
                  <c:v>14.46311729370683</c:v>
                </c:pt>
                <c:pt idx="401">
                  <c:v>11.70601345916883</c:v>
                </c:pt>
                <c:pt idx="402">
                  <c:v>14.692405541712773</c:v>
                </c:pt>
                <c:pt idx="403">
                  <c:v>16.057402271904508</c:v>
                </c:pt>
                <c:pt idx="404">
                  <c:v>15.271396280363312</c:v>
                </c:pt>
                <c:pt idx="405">
                  <c:v>14.744994681193866</c:v>
                </c:pt>
                <c:pt idx="406">
                  <c:v>15.299871438715854</c:v>
                </c:pt>
                <c:pt idx="407">
                  <c:v>15.646268051578645</c:v>
                </c:pt>
                <c:pt idx="408">
                  <c:v>17.261756801144124</c:v>
                </c:pt>
                <c:pt idx="409">
                  <c:v>11.871087625753262</c:v>
                </c:pt>
                <c:pt idx="410">
                  <c:v>15.711178392751961</c:v>
                </c:pt>
                <c:pt idx="411">
                  <c:v>12.950384460940953</c:v>
                </c:pt>
                <c:pt idx="412">
                  <c:v>15.627234760514462</c:v>
                </c:pt>
                <c:pt idx="413">
                  <c:v>15.215946873733316</c:v>
                </c:pt>
                <c:pt idx="414">
                  <c:v>20.010439922580112</c:v>
                </c:pt>
                <c:pt idx="415">
                  <c:v>21.258266215077597</c:v>
                </c:pt>
                <c:pt idx="416">
                  <c:v>21.573098660269586</c:v>
                </c:pt>
                <c:pt idx="417">
                  <c:v>19.29211651455433</c:v>
                </c:pt>
                <c:pt idx="418">
                  <c:v>23.705658027060394</c:v>
                </c:pt>
                <c:pt idx="419">
                  <c:v>19.304899212911593</c:v>
                </c:pt>
                <c:pt idx="420">
                  <c:v>21.64348822297233</c:v>
                </c:pt>
                <c:pt idx="421">
                  <c:v>30.222660042435862</c:v>
                </c:pt>
                <c:pt idx="422">
                  <c:v>21.021273804645794</c:v>
                </c:pt>
                <c:pt idx="423">
                  <c:v>13.975174505926034</c:v>
                </c:pt>
                <c:pt idx="424">
                  <c:v>17.219612110656797</c:v>
                </c:pt>
                <c:pt idx="425">
                  <c:v>19.815693376325527</c:v>
                </c:pt>
                <c:pt idx="426">
                  <c:v>20.874553863518798</c:v>
                </c:pt>
                <c:pt idx="427">
                  <c:v>21.89302596672281</c:v>
                </c:pt>
                <c:pt idx="428">
                  <c:v>17.579559695182198</c:v>
                </c:pt>
                <c:pt idx="429">
                  <c:v>19.385008094142044</c:v>
                </c:pt>
                <c:pt idx="430">
                  <c:v>20.13302267117696</c:v>
                </c:pt>
                <c:pt idx="431">
                  <c:v>19.705240414387241</c:v>
                </c:pt>
                <c:pt idx="432">
                  <c:v>20.446847951101077</c:v>
                </c:pt>
                <c:pt idx="433">
                  <c:v>19.900209622623585</c:v>
                </c:pt>
                <c:pt idx="434">
                  <c:v>21.892762798235431</c:v>
                </c:pt>
                <c:pt idx="435">
                  <c:v>22.212472082438133</c:v>
                </c:pt>
                <c:pt idx="436">
                  <c:v>19.557039695723603</c:v>
                </c:pt>
                <c:pt idx="437">
                  <c:v>19.941909814171424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F-42F8-8D8F-50DCF6E19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'021C'!$BB$12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2-46CB-8296-0E231C5CE957}"/>
            </c:ext>
          </c:extLst>
        </c:ser>
        <c:ser>
          <c:idx val="1"/>
          <c:order val="1"/>
          <c:tx>
            <c:strRef>
              <c:f>'021C'!$BA$12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0</c:v>
                </c:pt>
                <c:pt idx="324">
                  <c:v>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2-46CB-8296-0E231C5CE957}"/>
            </c:ext>
          </c:extLst>
        </c:ser>
        <c:ser>
          <c:idx val="0"/>
          <c:order val="2"/>
          <c:tx>
            <c:strRef>
              <c:f>'021C'!$AZ$12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2-46CB-8296-0E231C5CE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'021C'!$BE$12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'021C'!$BE$14:$BE$451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C-41D9-AC22-8A74549AC1C7}"/>
            </c:ext>
          </c:extLst>
        </c:ser>
        <c:ser>
          <c:idx val="1"/>
          <c:order val="1"/>
          <c:tx>
            <c:strRef>
              <c:f>'021C'!$BD$12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'021C'!$BD$14:$BD$451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100</c:v>
                </c:pt>
                <c:pt idx="332">
                  <c:v>100</c:v>
                </c:pt>
                <c:pt idx="333">
                  <c:v>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100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C-41D9-AC22-8A74549AC1C7}"/>
            </c:ext>
          </c:extLst>
        </c:ser>
        <c:ser>
          <c:idx val="0"/>
          <c:order val="2"/>
          <c:tx>
            <c:strRef>
              <c:f>'021C'!$BC$12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'021C'!$J$14:$J$451</c:f>
              <c:numCache>
                <c:formatCode>0.0</c:formatCode>
                <c:ptCount val="438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</c:numCache>
            </c:numRef>
          </c:cat>
          <c:val>
            <c:numRef>
              <c:f>'021C'!$BC$14:$BC$451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0</c:v>
                </c:pt>
                <c:pt idx="332">
                  <c:v>0</c:v>
                </c:pt>
                <c:pt idx="333">
                  <c:v>100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100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100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7C-41D9-AC22-8A74549A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'021C'!$O$14:$O$810</c:f>
              <c:numCache>
                <c:formatCode>0.0</c:formatCode>
                <c:ptCount val="797"/>
                <c:pt idx="0">
                  <c:v>1.3899246704331556</c:v>
                </c:pt>
                <c:pt idx="1">
                  <c:v>2.1053672316384469</c:v>
                </c:pt>
                <c:pt idx="2">
                  <c:v>1.8131826741996782</c:v>
                </c:pt>
                <c:pt idx="3">
                  <c:v>1.5865348399246957</c:v>
                </c:pt>
                <c:pt idx="4">
                  <c:v>1.9032956685499447</c:v>
                </c:pt>
                <c:pt idx="5">
                  <c:v>0.92024482109230465</c:v>
                </c:pt>
                <c:pt idx="6">
                  <c:v>0.82467043314501565</c:v>
                </c:pt>
                <c:pt idx="7">
                  <c:v>0.85743879472696927</c:v>
                </c:pt>
                <c:pt idx="8">
                  <c:v>5.1719397363465642</c:v>
                </c:pt>
                <c:pt idx="9">
                  <c:v>7.0315442561205703</c:v>
                </c:pt>
                <c:pt idx="10">
                  <c:v>0.19934086629005143</c:v>
                </c:pt>
                <c:pt idx="11">
                  <c:v>0.19934086629005143</c:v>
                </c:pt>
                <c:pt idx="12">
                  <c:v>17.006779661016978</c:v>
                </c:pt>
                <c:pt idx="13">
                  <c:v>28.036064030131836</c:v>
                </c:pt>
                <c:pt idx="14">
                  <c:v>23.942749529190262</c:v>
                </c:pt>
                <c:pt idx="15">
                  <c:v>51.92419962335218</c:v>
                </c:pt>
                <c:pt idx="16">
                  <c:v>93.703860640301343</c:v>
                </c:pt>
                <c:pt idx="17">
                  <c:v>111.2950094161959</c:v>
                </c:pt>
                <c:pt idx="18">
                  <c:v>116.5597928436912</c:v>
                </c:pt>
                <c:pt idx="19">
                  <c:v>58.906591337099847</c:v>
                </c:pt>
                <c:pt idx="20">
                  <c:v>19.275988700565012</c:v>
                </c:pt>
                <c:pt idx="21">
                  <c:v>1.0185499058380445</c:v>
                </c:pt>
                <c:pt idx="22">
                  <c:v>0.69632768361583341</c:v>
                </c:pt>
                <c:pt idx="23">
                  <c:v>2.0207156308851424</c:v>
                </c:pt>
                <c:pt idx="24">
                  <c:v>1.4609227871940251</c:v>
                </c:pt>
                <c:pt idx="25">
                  <c:v>1.5756120527307111</c:v>
                </c:pt>
                <c:pt idx="26">
                  <c:v>2.4084745762712001</c:v>
                </c:pt>
                <c:pt idx="27">
                  <c:v>1.5919962335216578</c:v>
                </c:pt>
                <c:pt idx="28">
                  <c:v>3.4734463276836336</c:v>
                </c:pt>
                <c:pt idx="29">
                  <c:v>2.2419020715631022</c:v>
                </c:pt>
                <c:pt idx="30">
                  <c:v>1.9633709981167691</c:v>
                </c:pt>
                <c:pt idx="31">
                  <c:v>1.8213747645951517</c:v>
                </c:pt>
                <c:pt idx="32">
                  <c:v>1.8404896421846093</c:v>
                </c:pt>
                <c:pt idx="33">
                  <c:v>2.5586629001883514</c:v>
                </c:pt>
                <c:pt idx="34">
                  <c:v>2.938229755178936</c:v>
                </c:pt>
                <c:pt idx="35">
                  <c:v>2.9464218455744091</c:v>
                </c:pt>
                <c:pt idx="36">
                  <c:v>1.8814500941619756</c:v>
                </c:pt>
                <c:pt idx="37">
                  <c:v>1.7312617702448245</c:v>
                </c:pt>
                <c:pt idx="38">
                  <c:v>1.8978342749529222</c:v>
                </c:pt>
                <c:pt idx="39">
                  <c:v>2.1435969868173625</c:v>
                </c:pt>
                <c:pt idx="40">
                  <c:v>2.1790960451977668</c:v>
                </c:pt>
                <c:pt idx="41">
                  <c:v>2.0835216572504778</c:v>
                </c:pt>
                <c:pt idx="42">
                  <c:v>2.0835216572504778</c:v>
                </c:pt>
                <c:pt idx="43">
                  <c:v>1.9879472693032494</c:v>
                </c:pt>
                <c:pt idx="44">
                  <c:v>1.8951035781544714</c:v>
                </c:pt>
                <c:pt idx="45">
                  <c:v>1.944256120527311</c:v>
                </c:pt>
                <c:pt idx="46">
                  <c:v>2.0807909604520272</c:v>
                </c:pt>
                <c:pt idx="47">
                  <c:v>2.0097928436911578</c:v>
                </c:pt>
                <c:pt idx="48">
                  <c:v>1.8541431261770447</c:v>
                </c:pt>
                <c:pt idx="49">
                  <c:v>1.9032956685499447</c:v>
                </c:pt>
                <c:pt idx="50">
                  <c:v>2.2173258003766829</c:v>
                </c:pt>
                <c:pt idx="51">
                  <c:v>2.3620527306968109</c:v>
                </c:pt>
                <c:pt idx="52">
                  <c:v>2.3156308851224221</c:v>
                </c:pt>
                <c:pt idx="53">
                  <c:v>2.3757062146893069</c:v>
                </c:pt>
                <c:pt idx="54">
                  <c:v>2.4166666666666732</c:v>
                </c:pt>
                <c:pt idx="55">
                  <c:v>2.4303201506591692</c:v>
                </c:pt>
                <c:pt idx="56">
                  <c:v>2.5258945386064582</c:v>
                </c:pt>
                <c:pt idx="57">
                  <c:v>2.5887005649717936</c:v>
                </c:pt>
                <c:pt idx="58">
                  <c:v>2.6269303201507093</c:v>
                </c:pt>
                <c:pt idx="59">
                  <c:v>2.5149717514124736</c:v>
                </c:pt>
                <c:pt idx="60">
                  <c:v>2.5095103578154512</c:v>
                </c:pt>
                <c:pt idx="61">
                  <c:v>2.4603578154426118</c:v>
                </c:pt>
                <c:pt idx="62">
                  <c:v>2.4330508474576806</c:v>
                </c:pt>
                <c:pt idx="63">
                  <c:v>2.2364406779661401</c:v>
                </c:pt>
                <c:pt idx="64">
                  <c:v>2.1190207156309429</c:v>
                </c:pt>
                <c:pt idx="65">
                  <c:v>1.9661016949152803</c:v>
                </c:pt>
                <c:pt idx="66">
                  <c:v>1.9879472693032494</c:v>
                </c:pt>
                <c:pt idx="67">
                  <c:v>2.0125235404896693</c:v>
                </c:pt>
                <c:pt idx="68">
                  <c:v>2.0179849340866309</c:v>
                </c:pt>
                <c:pt idx="69">
                  <c:v>2.0207156308851424</c:v>
                </c:pt>
                <c:pt idx="70">
                  <c:v>2.0316384180791269</c:v>
                </c:pt>
                <c:pt idx="71">
                  <c:v>2.0698681732580426</c:v>
                </c:pt>
                <c:pt idx="72">
                  <c:v>2.2419020715631022</c:v>
                </c:pt>
                <c:pt idx="73">
                  <c:v>2.037099811676089</c:v>
                </c:pt>
                <c:pt idx="74">
                  <c:v>1.993408662900211</c:v>
                </c:pt>
                <c:pt idx="75">
                  <c:v>1.9688323917137915</c:v>
                </c:pt>
                <c:pt idx="76">
                  <c:v>1.9469868173258225</c:v>
                </c:pt>
                <c:pt idx="77">
                  <c:v>2.0807909604520272</c:v>
                </c:pt>
                <c:pt idx="78">
                  <c:v>2.1080979284369583</c:v>
                </c:pt>
                <c:pt idx="79">
                  <c:v>2.0452919020715616</c:v>
                </c:pt>
                <c:pt idx="80">
                  <c:v>2.0862523540489892</c:v>
                </c:pt>
                <c:pt idx="81">
                  <c:v>4.9016007532957042</c:v>
                </c:pt>
                <c:pt idx="82">
                  <c:v>3.1839924670433155</c:v>
                </c:pt>
                <c:pt idx="83">
                  <c:v>9.1123352165725375</c:v>
                </c:pt>
                <c:pt idx="84">
                  <c:v>14.609227871939764</c:v>
                </c:pt>
                <c:pt idx="85">
                  <c:v>15.089830508474599</c:v>
                </c:pt>
                <c:pt idx="86">
                  <c:v>18.31751412429379</c:v>
                </c:pt>
                <c:pt idx="87">
                  <c:v>24.540772128060297</c:v>
                </c:pt>
                <c:pt idx="88">
                  <c:v>21.034557438794771</c:v>
                </c:pt>
                <c:pt idx="89">
                  <c:v>18.765348399246736</c:v>
                </c:pt>
                <c:pt idx="90">
                  <c:v>17.842372881355978</c:v>
                </c:pt>
                <c:pt idx="91">
                  <c:v>17.793220338983076</c:v>
                </c:pt>
                <c:pt idx="92">
                  <c:v>12.077871939736404</c:v>
                </c:pt>
                <c:pt idx="93">
                  <c:v>6.0239171374765119</c:v>
                </c:pt>
                <c:pt idx="94">
                  <c:v>3.4734463276836336</c:v>
                </c:pt>
                <c:pt idx="95">
                  <c:v>2.6788135593220601</c:v>
                </c:pt>
                <c:pt idx="96">
                  <c:v>2.5340866290019317</c:v>
                </c:pt>
                <c:pt idx="97">
                  <c:v>2.463088512241062</c:v>
                </c:pt>
                <c:pt idx="98">
                  <c:v>2.48220338983052</c:v>
                </c:pt>
                <c:pt idx="99">
                  <c:v>2.4958568738230156</c:v>
                </c:pt>
                <c:pt idx="100">
                  <c:v>2.4849340866290315</c:v>
                </c:pt>
                <c:pt idx="101">
                  <c:v>2.5149717514124736</c:v>
                </c:pt>
                <c:pt idx="102">
                  <c:v>2.55593220338984</c:v>
                </c:pt>
                <c:pt idx="103">
                  <c:v>2.5231638418079472</c:v>
                </c:pt>
                <c:pt idx="104">
                  <c:v>2.4903954802259936</c:v>
                </c:pt>
                <c:pt idx="105">
                  <c:v>2.4849340866290315</c:v>
                </c:pt>
                <c:pt idx="106">
                  <c:v>2.4876647834275429</c:v>
                </c:pt>
                <c:pt idx="107">
                  <c:v>2.4876647834275429</c:v>
                </c:pt>
                <c:pt idx="108">
                  <c:v>2.4958568738230156</c:v>
                </c:pt>
                <c:pt idx="109">
                  <c:v>3.0310734463277131</c:v>
                </c:pt>
                <c:pt idx="110">
                  <c:v>2.8262711864407004</c:v>
                </c:pt>
                <c:pt idx="111">
                  <c:v>2.7006591337100292</c:v>
                </c:pt>
                <c:pt idx="112">
                  <c:v>2.6924670433145561</c:v>
                </c:pt>
                <c:pt idx="113">
                  <c:v>4.0086629001883312</c:v>
                </c:pt>
                <c:pt idx="114">
                  <c:v>2.7552730696798915</c:v>
                </c:pt>
                <c:pt idx="115">
                  <c:v>2.6351224105461823</c:v>
                </c:pt>
                <c:pt idx="116">
                  <c:v>2.7033898305084803</c:v>
                </c:pt>
                <c:pt idx="117">
                  <c:v>2.8098870056497534</c:v>
                </c:pt>
                <c:pt idx="118">
                  <c:v>2.6296610169491599</c:v>
                </c:pt>
                <c:pt idx="119">
                  <c:v>2.6241996233521983</c:v>
                </c:pt>
                <c:pt idx="120">
                  <c:v>2.6241996233521983</c:v>
                </c:pt>
                <c:pt idx="121">
                  <c:v>2.5122410546139622</c:v>
                </c:pt>
                <c:pt idx="122">
                  <c:v>2.5777777777778095</c:v>
                </c:pt>
                <c:pt idx="123">
                  <c:v>2.5777777777778095</c:v>
                </c:pt>
                <c:pt idx="124">
                  <c:v>2.5122410546139622</c:v>
                </c:pt>
                <c:pt idx="125">
                  <c:v>2.5805084745763205</c:v>
                </c:pt>
                <c:pt idx="126">
                  <c:v>2.6351224105461823</c:v>
                </c:pt>
                <c:pt idx="127">
                  <c:v>2.6050847457627402</c:v>
                </c:pt>
                <c:pt idx="128">
                  <c:v>2.6050847457627402</c:v>
                </c:pt>
                <c:pt idx="129">
                  <c:v>2.7470809792844184</c:v>
                </c:pt>
                <c:pt idx="130">
                  <c:v>2.9709981167608288</c:v>
                </c:pt>
                <c:pt idx="131">
                  <c:v>2.9573446327683937</c:v>
                </c:pt>
                <c:pt idx="132">
                  <c:v>2.766195856873876</c:v>
                </c:pt>
                <c:pt idx="133">
                  <c:v>2.7743879472693491</c:v>
                </c:pt>
                <c:pt idx="134">
                  <c:v>2.8453860640301585</c:v>
                </c:pt>
                <c:pt idx="135">
                  <c:v>3.0529190207156827</c:v>
                </c:pt>
                <c:pt idx="136">
                  <c:v>2.9409604519774466</c:v>
                </c:pt>
                <c:pt idx="137">
                  <c:v>2.92457627118644</c:v>
                </c:pt>
                <c:pt idx="138">
                  <c:v>2.9436911487758977</c:v>
                </c:pt>
                <c:pt idx="139">
                  <c:v>2.8317325800377224</c:v>
                </c:pt>
                <c:pt idx="140">
                  <c:v>2.7743879472693491</c:v>
                </c:pt>
                <c:pt idx="141">
                  <c:v>2.8180790960452269</c:v>
                </c:pt>
                <c:pt idx="142">
                  <c:v>2.651506591337129</c:v>
                </c:pt>
                <c:pt idx="143">
                  <c:v>2.7033898305084803</c:v>
                </c:pt>
                <c:pt idx="144">
                  <c:v>2.7689265536723262</c:v>
                </c:pt>
                <c:pt idx="145">
                  <c:v>2.7853107344633337</c:v>
                </c:pt>
                <c:pt idx="146">
                  <c:v>2.9518832391714311</c:v>
                </c:pt>
                <c:pt idx="147">
                  <c:v>3.0665725047081183</c:v>
                </c:pt>
                <c:pt idx="148">
                  <c:v>3.1048022598870335</c:v>
                </c:pt>
                <c:pt idx="149">
                  <c:v>2.9791902071563627</c:v>
                </c:pt>
                <c:pt idx="150">
                  <c:v>2.9464218455744091</c:v>
                </c:pt>
                <c:pt idx="151">
                  <c:v>3.0802259887006134</c:v>
                </c:pt>
                <c:pt idx="152">
                  <c:v>3.1812617702448645</c:v>
                </c:pt>
                <c:pt idx="153">
                  <c:v>3.1594161958568963</c:v>
                </c:pt>
                <c:pt idx="154">
                  <c:v>3.1512241054614223</c:v>
                </c:pt>
                <c:pt idx="155">
                  <c:v>3.2904896421845895</c:v>
                </c:pt>
                <c:pt idx="156">
                  <c:v>3.4324858757062673</c:v>
                </c:pt>
                <c:pt idx="157">
                  <c:v>3.3833333333333671</c:v>
                </c:pt>
                <c:pt idx="158">
                  <c:v>3.2741054613936424</c:v>
                </c:pt>
                <c:pt idx="159">
                  <c:v>3.1211864406779801</c:v>
                </c:pt>
                <c:pt idx="160">
                  <c:v>3.0966101694915604</c:v>
                </c:pt>
                <c:pt idx="161">
                  <c:v>3.093879472693049</c:v>
                </c:pt>
                <c:pt idx="162">
                  <c:v>3.0529190207156827</c:v>
                </c:pt>
                <c:pt idx="163">
                  <c:v>3.2085687382297956</c:v>
                </c:pt>
                <c:pt idx="164">
                  <c:v>3.3341807909604664</c:v>
                </c:pt>
                <c:pt idx="165">
                  <c:v>3.3887947269303291</c:v>
                </c:pt>
                <c:pt idx="166">
                  <c:v>3.3423728813559404</c:v>
                </c:pt>
                <c:pt idx="167">
                  <c:v>3.2112994350282467</c:v>
                </c:pt>
                <c:pt idx="168">
                  <c:v>3.285028248587627</c:v>
                </c:pt>
                <c:pt idx="169">
                  <c:v>3.3669491525424204</c:v>
                </c:pt>
                <c:pt idx="170">
                  <c:v>3.4297551789077558</c:v>
                </c:pt>
                <c:pt idx="171">
                  <c:v>3.5772128060263952</c:v>
                </c:pt>
                <c:pt idx="172">
                  <c:v>3.5444444444445029</c:v>
                </c:pt>
                <c:pt idx="173">
                  <c:v>3.5335216572505184</c:v>
                </c:pt>
                <c:pt idx="174">
                  <c:v>3.5225988700565338</c:v>
                </c:pt>
                <c:pt idx="175">
                  <c:v>3.5034839924670758</c:v>
                </c:pt>
                <c:pt idx="176">
                  <c:v>3.5417137476459915</c:v>
                </c:pt>
                <c:pt idx="177">
                  <c:v>3.5662900188324116</c:v>
                </c:pt>
                <c:pt idx="178">
                  <c:v>3.6536723163842271</c:v>
                </c:pt>
                <c:pt idx="179">
                  <c:v>3.7028248587570665</c:v>
                </c:pt>
                <c:pt idx="180">
                  <c:v>3.6837099811676088</c:v>
                </c:pt>
                <c:pt idx="181">
                  <c:v>3.6864406779661203</c:v>
                </c:pt>
                <c:pt idx="182">
                  <c:v>3.7519774011299667</c:v>
                </c:pt>
                <c:pt idx="183">
                  <c:v>3.7956685499058445</c:v>
                </c:pt>
                <c:pt idx="184">
                  <c:v>3.9185499058380646</c:v>
                </c:pt>
                <c:pt idx="185">
                  <c:v>4.0687382297552155</c:v>
                </c:pt>
                <c:pt idx="186">
                  <c:v>4.1096986817325822</c:v>
                </c:pt>
                <c:pt idx="187">
                  <c:v>4.0851224105461625</c:v>
                </c:pt>
                <c:pt idx="188">
                  <c:v>4.1042372881356197</c:v>
                </c:pt>
                <c:pt idx="189">
                  <c:v>4.2680790960452066</c:v>
                </c:pt>
                <c:pt idx="190">
                  <c:v>4.3008474576271603</c:v>
                </c:pt>
                <c:pt idx="191">
                  <c:v>4.2981167608286492</c:v>
                </c:pt>
                <c:pt idx="192">
                  <c:v>4.2080037664783827</c:v>
                </c:pt>
                <c:pt idx="193">
                  <c:v>4.0277777777777883</c:v>
                </c:pt>
                <c:pt idx="194">
                  <c:v>4.1943502824858863</c:v>
                </c:pt>
                <c:pt idx="195">
                  <c:v>4.3472693032015499</c:v>
                </c:pt>
                <c:pt idx="196">
                  <c:v>4.2134651600753452</c:v>
                </c:pt>
                <c:pt idx="197">
                  <c:v>4.2435028248587869</c:v>
                </c:pt>
                <c:pt idx="198">
                  <c:v>4.1998116760829092</c:v>
                </c:pt>
                <c:pt idx="199">
                  <c:v>4.3609227871939842</c:v>
                </c:pt>
                <c:pt idx="200">
                  <c:v>4.3472693032015499</c:v>
                </c:pt>
                <c:pt idx="201">
                  <c:v>4.3336158192090526</c:v>
                </c:pt>
                <c:pt idx="202">
                  <c:v>4.3773069679849916</c:v>
                </c:pt>
                <c:pt idx="203">
                  <c:v>4.5575329566855247</c:v>
                </c:pt>
                <c:pt idx="204">
                  <c:v>5.7481167608286281</c:v>
                </c:pt>
                <c:pt idx="205">
                  <c:v>4.6449152542373406</c:v>
                </c:pt>
                <c:pt idx="206">
                  <c:v>4.677683615819233</c:v>
                </c:pt>
                <c:pt idx="207">
                  <c:v>4.6258003766478826</c:v>
                </c:pt>
                <c:pt idx="208">
                  <c:v>4.5438794726930896</c:v>
                </c:pt>
                <c:pt idx="209">
                  <c:v>4.5520715630885631</c:v>
                </c:pt>
                <c:pt idx="210">
                  <c:v>4.4428436911487781</c:v>
                </c:pt>
                <c:pt idx="211">
                  <c:v>4.5466101694915402</c:v>
                </c:pt>
                <c:pt idx="212">
                  <c:v>4.4564971751412727</c:v>
                </c:pt>
                <c:pt idx="213">
                  <c:v>4.4756120527307317</c:v>
                </c:pt>
                <c:pt idx="214">
                  <c:v>4.4209981167608694</c:v>
                </c:pt>
                <c:pt idx="215">
                  <c:v>4.4838041431262043</c:v>
                </c:pt>
                <c:pt idx="216">
                  <c:v>4.5193032015066086</c:v>
                </c:pt>
                <c:pt idx="217">
                  <c:v>4.6148775894538989</c:v>
                </c:pt>
                <c:pt idx="218">
                  <c:v>4.617608286252409</c:v>
                </c:pt>
                <c:pt idx="219">
                  <c:v>4.593032015065929</c:v>
                </c:pt>
                <c:pt idx="220">
                  <c:v>4.6066854990584245</c:v>
                </c:pt>
                <c:pt idx="221">
                  <c:v>4.609416195856876</c:v>
                </c:pt>
                <c:pt idx="222">
                  <c:v>4.6612994350282868</c:v>
                </c:pt>
                <c:pt idx="223">
                  <c:v>4.69406779661018</c:v>
                </c:pt>
                <c:pt idx="224">
                  <c:v>4.696798493408691</c:v>
                </c:pt>
                <c:pt idx="225">
                  <c:v>4.7732580037665224</c:v>
                </c:pt>
                <c:pt idx="226">
                  <c:v>4.8224105461393618</c:v>
                </c:pt>
                <c:pt idx="227">
                  <c:v>4.8633709981167881</c:v>
                </c:pt>
                <c:pt idx="228">
                  <c:v>4.8688323917137506</c:v>
                </c:pt>
                <c:pt idx="229">
                  <c:v>4.9671374764595519</c:v>
                </c:pt>
                <c:pt idx="230">
                  <c:v>5.070903954802314</c:v>
                </c:pt>
                <c:pt idx="231">
                  <c:v>5.1364406779660996</c:v>
                </c:pt>
                <c:pt idx="232">
                  <c:v>5.1255178907721755</c:v>
                </c:pt>
                <c:pt idx="233">
                  <c:v>5.1828625235404884</c:v>
                </c:pt>
                <c:pt idx="234">
                  <c:v>5.2620527306968317</c:v>
                </c:pt>
                <c:pt idx="235">
                  <c:v>5.3303201506591895</c:v>
                </c:pt>
                <c:pt idx="236">
                  <c:v>5.3712806026365554</c:v>
                </c:pt>
                <c:pt idx="237">
                  <c:v>5.3685499058380444</c:v>
                </c:pt>
                <c:pt idx="238">
                  <c:v>5.4859698681733029</c:v>
                </c:pt>
                <c:pt idx="239">
                  <c:v>5.5296610169491807</c:v>
                </c:pt>
                <c:pt idx="240">
                  <c:v>5.5706214689266069</c:v>
                </c:pt>
                <c:pt idx="241">
                  <c:v>5.4723163841808065</c:v>
                </c:pt>
                <c:pt idx="242">
                  <c:v>5.1528248587571062</c:v>
                </c:pt>
                <c:pt idx="243">
                  <c:v>5.1255178907721755</c:v>
                </c:pt>
                <c:pt idx="244">
                  <c:v>5.2920903954802734</c:v>
                </c:pt>
                <c:pt idx="245">
                  <c:v>5.2483992467043361</c:v>
                </c:pt>
                <c:pt idx="246">
                  <c:v>5.150094161958596</c:v>
                </c:pt>
                <c:pt idx="247">
                  <c:v>5.1255178907721755</c:v>
                </c:pt>
                <c:pt idx="248">
                  <c:v>5.1064030131827183</c:v>
                </c:pt>
                <c:pt idx="249">
                  <c:v>5.1200564971751525</c:v>
                </c:pt>
                <c:pt idx="250">
                  <c:v>5.1664783427495413</c:v>
                </c:pt>
                <c:pt idx="251">
                  <c:v>5.1992467043314958</c:v>
                </c:pt>
                <c:pt idx="252">
                  <c:v>5.2675141242937933</c:v>
                </c:pt>
                <c:pt idx="253">
                  <c:v>5.3030131826741975</c:v>
                </c:pt>
                <c:pt idx="254">
                  <c:v>5.3357815442561511</c:v>
                </c:pt>
                <c:pt idx="255">
                  <c:v>5.3712806026365554</c:v>
                </c:pt>
                <c:pt idx="256">
                  <c:v>5.3658192090395938</c:v>
                </c:pt>
                <c:pt idx="257">
                  <c:v>5.3767419962335783</c:v>
                </c:pt>
                <c:pt idx="258">
                  <c:v>5.3767419962335783</c:v>
                </c:pt>
                <c:pt idx="259">
                  <c:v>5.4586629001883713</c:v>
                </c:pt>
                <c:pt idx="260">
                  <c:v>5.6225047080979582</c:v>
                </c:pt>
                <c:pt idx="261">
                  <c:v>5.6033898305085001</c:v>
                </c:pt>
                <c:pt idx="262">
                  <c:v>5.5733521657250575</c:v>
                </c:pt>
                <c:pt idx="263">
                  <c:v>5.5733521657250575</c:v>
                </c:pt>
                <c:pt idx="264">
                  <c:v>5.6525423728814008</c:v>
                </c:pt>
                <c:pt idx="265">
                  <c:v>5.690772128060317</c:v>
                </c:pt>
                <c:pt idx="266">
                  <c:v>5.6306967984934309</c:v>
                </c:pt>
                <c:pt idx="267">
                  <c:v>5.6825800376647821</c:v>
                </c:pt>
                <c:pt idx="268">
                  <c:v>5.6771186440678196</c:v>
                </c:pt>
                <c:pt idx="269">
                  <c:v>5.6634651600753854</c:v>
                </c:pt>
                <c:pt idx="270">
                  <c:v>5.6989642184557887</c:v>
                </c:pt>
                <c:pt idx="271">
                  <c:v>5.6935028248587667</c:v>
                </c:pt>
                <c:pt idx="272">
                  <c:v>5.7044256120527512</c:v>
                </c:pt>
                <c:pt idx="273">
                  <c:v>5.6443502824859273</c:v>
                </c:pt>
                <c:pt idx="274">
                  <c:v>5.7563088512241629</c:v>
                </c:pt>
                <c:pt idx="275">
                  <c:v>5.7726930320151091</c:v>
                </c:pt>
                <c:pt idx="276">
                  <c:v>5.6935028248587667</c:v>
                </c:pt>
                <c:pt idx="277">
                  <c:v>5.6962335216572786</c:v>
                </c:pt>
                <c:pt idx="278">
                  <c:v>5.7617702448211245</c:v>
                </c:pt>
                <c:pt idx="279">
                  <c:v>5.7863465160075442</c:v>
                </c:pt>
                <c:pt idx="280">
                  <c:v>5.8546139359699021</c:v>
                </c:pt>
                <c:pt idx="281">
                  <c:v>5.7453860640301784</c:v>
                </c:pt>
                <c:pt idx="282">
                  <c:v>5.7754237288135597</c:v>
                </c:pt>
                <c:pt idx="283">
                  <c:v>5.8928436911488182</c:v>
                </c:pt>
                <c:pt idx="284">
                  <c:v>5.9556497175141532</c:v>
                </c:pt>
                <c:pt idx="285">
                  <c:v>6.002071563088542</c:v>
                </c:pt>
                <c:pt idx="286">
                  <c:v>6.0730696798493504</c:v>
                </c:pt>
                <c:pt idx="287">
                  <c:v>6.124952919020763</c:v>
                </c:pt>
                <c:pt idx="288">
                  <c:v>7.1653483992467155</c:v>
                </c:pt>
                <c:pt idx="289">
                  <c:v>6.3079096045198062</c:v>
                </c:pt>
                <c:pt idx="290">
                  <c:v>5.9010357815442918</c:v>
                </c:pt>
                <c:pt idx="291">
                  <c:v>6.0867231638418478</c:v>
                </c:pt>
                <c:pt idx="292">
                  <c:v>6.1822975517890759</c:v>
                </c:pt>
                <c:pt idx="293">
                  <c:v>6.2150659133710295</c:v>
                </c:pt>
                <c:pt idx="294">
                  <c:v>6.2587570621469064</c:v>
                </c:pt>
                <c:pt idx="295">
                  <c:v>6.2860640301318371</c:v>
                </c:pt>
                <c:pt idx="296">
                  <c:v>6.3461393596987214</c:v>
                </c:pt>
                <c:pt idx="297">
                  <c:v>6.4198681732580418</c:v>
                </c:pt>
                <c:pt idx="298">
                  <c:v>6.4034839924670957</c:v>
                </c:pt>
                <c:pt idx="299">
                  <c:v>6.4444444444444624</c:v>
                </c:pt>
                <c:pt idx="300">
                  <c:v>6.3898305084746001</c:v>
                </c:pt>
                <c:pt idx="301">
                  <c:v>6.5099811676083101</c:v>
                </c:pt>
                <c:pt idx="302">
                  <c:v>6.5017890772128357</c:v>
                </c:pt>
                <c:pt idx="303">
                  <c:v>6.5727871939736442</c:v>
                </c:pt>
                <c:pt idx="304">
                  <c:v>6.4935969868173622</c:v>
                </c:pt>
                <c:pt idx="305">
                  <c:v>6.477212806026416</c:v>
                </c:pt>
                <c:pt idx="306">
                  <c:v>6.5700564971751945</c:v>
                </c:pt>
                <c:pt idx="307">
                  <c:v>6.5236346516008048</c:v>
                </c:pt>
                <c:pt idx="308">
                  <c:v>6.5154425612053313</c:v>
                </c:pt>
                <c:pt idx="309">
                  <c:v>6.4444444444444624</c:v>
                </c:pt>
                <c:pt idx="310">
                  <c:v>6.5864406779661406</c:v>
                </c:pt>
                <c:pt idx="311">
                  <c:v>6.5236346516008048</c:v>
                </c:pt>
                <c:pt idx="312">
                  <c:v>6.5837099811676287</c:v>
                </c:pt>
                <c:pt idx="313">
                  <c:v>6.6028248587570868</c:v>
                </c:pt>
                <c:pt idx="314">
                  <c:v>6.2369114877589986</c:v>
                </c:pt>
                <c:pt idx="315">
                  <c:v>5.9338041431261841</c:v>
                </c:pt>
                <c:pt idx="316">
                  <c:v>8.069209039548074</c:v>
                </c:pt>
                <c:pt idx="317">
                  <c:v>9.0140301318267984</c:v>
                </c:pt>
                <c:pt idx="318">
                  <c:v>10.05169491525424</c:v>
                </c:pt>
                <c:pt idx="319">
                  <c:v>10.567796610169539</c:v>
                </c:pt>
                <c:pt idx="320">
                  <c:v>10.980131826742017</c:v>
                </c:pt>
                <c:pt idx="321">
                  <c:v>11.351506591337129</c:v>
                </c:pt>
                <c:pt idx="322">
                  <c:v>9.5629001883239315</c:v>
                </c:pt>
                <c:pt idx="323">
                  <c:v>8.4624293785310929</c:v>
                </c:pt>
                <c:pt idx="324">
                  <c:v>8.9921845574388275</c:v>
                </c:pt>
                <c:pt idx="325">
                  <c:v>10.524105461393601</c:v>
                </c:pt>
                <c:pt idx="326">
                  <c:v>11.029284369114917</c:v>
                </c:pt>
                <c:pt idx="327">
                  <c:v>11.433427495291921</c:v>
                </c:pt>
                <c:pt idx="328">
                  <c:v>10.190960451977407</c:v>
                </c:pt>
                <c:pt idx="329">
                  <c:v>10.996516007532964</c:v>
                </c:pt>
                <c:pt idx="330">
                  <c:v>12.85065913371001</c:v>
                </c:pt>
                <c:pt idx="331">
                  <c:v>14.3525423728814</c:v>
                </c:pt>
                <c:pt idx="332">
                  <c:v>15.119868173258041</c:v>
                </c:pt>
                <c:pt idx="333">
                  <c:v>14.852259887005696</c:v>
                </c:pt>
                <c:pt idx="334">
                  <c:v>15.436629001883292</c:v>
                </c:pt>
                <c:pt idx="335">
                  <c:v>16.7118644067797</c:v>
                </c:pt>
                <c:pt idx="336">
                  <c:v>19.224105461393602</c:v>
                </c:pt>
                <c:pt idx="337">
                  <c:v>20.327306967984949</c:v>
                </c:pt>
                <c:pt idx="338">
                  <c:v>21.594350282485888</c:v>
                </c:pt>
                <c:pt idx="339">
                  <c:v>23.298305084745778</c:v>
                </c:pt>
                <c:pt idx="340">
                  <c:v>26.531450094161993</c:v>
                </c:pt>
                <c:pt idx="341">
                  <c:v>30.185122410546157</c:v>
                </c:pt>
                <c:pt idx="342">
                  <c:v>34.431355932203402</c:v>
                </c:pt>
                <c:pt idx="343">
                  <c:v>34.234745762711917</c:v>
                </c:pt>
                <c:pt idx="344">
                  <c:v>28.920809792843738</c:v>
                </c:pt>
                <c:pt idx="345">
                  <c:v>26.662523540489691</c:v>
                </c:pt>
                <c:pt idx="346">
                  <c:v>25.35451977401133</c:v>
                </c:pt>
                <c:pt idx="347">
                  <c:v>28.036064030131836</c:v>
                </c:pt>
                <c:pt idx="348">
                  <c:v>27.831261770244822</c:v>
                </c:pt>
                <c:pt idx="349">
                  <c:v>29.895668549905846</c:v>
                </c:pt>
                <c:pt idx="350">
                  <c:v>31.356591337099871</c:v>
                </c:pt>
                <c:pt idx="351">
                  <c:v>30.7640301318268</c:v>
                </c:pt>
                <c:pt idx="352">
                  <c:v>29.158380414312642</c:v>
                </c:pt>
                <c:pt idx="353">
                  <c:v>28.038794726930348</c:v>
                </c:pt>
                <c:pt idx="354">
                  <c:v>26.580602636534898</c:v>
                </c:pt>
                <c:pt idx="355">
                  <c:v>25.971657250470813</c:v>
                </c:pt>
                <c:pt idx="356">
                  <c:v>27.962335216572512</c:v>
                </c:pt>
                <c:pt idx="357">
                  <c:v>31.149058380414345</c:v>
                </c:pt>
                <c:pt idx="358">
                  <c:v>34.029943502824906</c:v>
                </c:pt>
                <c:pt idx="359">
                  <c:v>33.535687382297574</c:v>
                </c:pt>
                <c:pt idx="360">
                  <c:v>32.020150659133748</c:v>
                </c:pt>
                <c:pt idx="361">
                  <c:v>31.779849340866331</c:v>
                </c:pt>
                <c:pt idx="362">
                  <c:v>31.514971751412432</c:v>
                </c:pt>
                <c:pt idx="363">
                  <c:v>30.444538606403039</c:v>
                </c:pt>
                <c:pt idx="364">
                  <c:v>29.00819209039549</c:v>
                </c:pt>
                <c:pt idx="365">
                  <c:v>30.586534839924717</c:v>
                </c:pt>
                <c:pt idx="366">
                  <c:v>29.532485875706264</c:v>
                </c:pt>
                <c:pt idx="367">
                  <c:v>28.333709981167626</c:v>
                </c:pt>
                <c:pt idx="368">
                  <c:v>27.418926553672346</c:v>
                </c:pt>
                <c:pt idx="369">
                  <c:v>27.49811676082863</c:v>
                </c:pt>
                <c:pt idx="370">
                  <c:v>27.42984934086633</c:v>
                </c:pt>
                <c:pt idx="371">
                  <c:v>27.380696798493432</c:v>
                </c:pt>
                <c:pt idx="372">
                  <c:v>26.870056497175153</c:v>
                </c:pt>
                <c:pt idx="373">
                  <c:v>26.135499058380464</c:v>
                </c:pt>
                <c:pt idx="374">
                  <c:v>25.545668549905844</c:v>
                </c:pt>
                <c:pt idx="375">
                  <c:v>25.324482109227883</c:v>
                </c:pt>
                <c:pt idx="376">
                  <c:v>27.29877589453864</c:v>
                </c:pt>
                <c:pt idx="377">
                  <c:v>29.786440677966116</c:v>
                </c:pt>
                <c:pt idx="378">
                  <c:v>29.557062146892687</c:v>
                </c:pt>
                <c:pt idx="379">
                  <c:v>28.429284369114917</c:v>
                </c:pt>
                <c:pt idx="380">
                  <c:v>27.399811676082887</c:v>
                </c:pt>
                <c:pt idx="381">
                  <c:v>27.765725047080977</c:v>
                </c:pt>
                <c:pt idx="382">
                  <c:v>29.253954802259933</c:v>
                </c:pt>
                <c:pt idx="383">
                  <c:v>29.488794726930326</c:v>
                </c:pt>
                <c:pt idx="384">
                  <c:v>28.330979284369118</c:v>
                </c:pt>
                <c:pt idx="385">
                  <c:v>22.429943502824887</c:v>
                </c:pt>
                <c:pt idx="386">
                  <c:v>17.42730696798499</c:v>
                </c:pt>
                <c:pt idx="387">
                  <c:v>18.019868173258001</c:v>
                </c:pt>
                <c:pt idx="388">
                  <c:v>17.74679849340869</c:v>
                </c:pt>
                <c:pt idx="389">
                  <c:v>24.688229755178934</c:v>
                </c:pt>
                <c:pt idx="390">
                  <c:v>21.176553672316388</c:v>
                </c:pt>
                <c:pt idx="391">
                  <c:v>23.12354048964221</c:v>
                </c:pt>
                <c:pt idx="392">
                  <c:v>19.865819209039575</c:v>
                </c:pt>
                <c:pt idx="393">
                  <c:v>19.73201506591343</c:v>
                </c:pt>
                <c:pt idx="394">
                  <c:v>22.700282485875746</c:v>
                </c:pt>
                <c:pt idx="395">
                  <c:v>22.855932203389859</c:v>
                </c:pt>
                <c:pt idx="396">
                  <c:v>22.550094161958594</c:v>
                </c:pt>
                <c:pt idx="397">
                  <c:v>24.969491525423781</c:v>
                </c:pt>
                <c:pt idx="398">
                  <c:v>26.138229755178916</c:v>
                </c:pt>
                <c:pt idx="399">
                  <c:v>24.65000000000002</c:v>
                </c:pt>
                <c:pt idx="400">
                  <c:v>24.800188323917173</c:v>
                </c:pt>
                <c:pt idx="401">
                  <c:v>26.315725047080999</c:v>
                </c:pt>
                <c:pt idx="402">
                  <c:v>28.158945386064058</c:v>
                </c:pt>
                <c:pt idx="403">
                  <c:v>27.484463276836195</c:v>
                </c:pt>
                <c:pt idx="404">
                  <c:v>27.200470809792897</c:v>
                </c:pt>
                <c:pt idx="405">
                  <c:v>26.020809792843718</c:v>
                </c:pt>
                <c:pt idx="406">
                  <c:v>23.879943502824865</c:v>
                </c:pt>
                <c:pt idx="407">
                  <c:v>20.731450094162017</c:v>
                </c:pt>
                <c:pt idx="408">
                  <c:v>19.4398305084746</c:v>
                </c:pt>
                <c:pt idx="409">
                  <c:v>19.879472693032067</c:v>
                </c:pt>
                <c:pt idx="410">
                  <c:v>16.5452919020716</c:v>
                </c:pt>
                <c:pt idx="411">
                  <c:v>16.280414312617705</c:v>
                </c:pt>
                <c:pt idx="412">
                  <c:v>14.622881355932259</c:v>
                </c:pt>
                <c:pt idx="413">
                  <c:v>14.65018832391719</c:v>
                </c:pt>
                <c:pt idx="414">
                  <c:v>13.792749529190219</c:v>
                </c:pt>
                <c:pt idx="415">
                  <c:v>12.70593220338988</c:v>
                </c:pt>
                <c:pt idx="416">
                  <c:v>12.495668549905844</c:v>
                </c:pt>
                <c:pt idx="417">
                  <c:v>12.935310734463313</c:v>
                </c:pt>
                <c:pt idx="418">
                  <c:v>12.89981167608291</c:v>
                </c:pt>
                <c:pt idx="419">
                  <c:v>12.998116760828651</c:v>
                </c:pt>
                <c:pt idx="420">
                  <c:v>12.618549905838066</c:v>
                </c:pt>
                <c:pt idx="421">
                  <c:v>11.288700564971794</c:v>
                </c:pt>
                <c:pt idx="422">
                  <c:v>13.287570621468966</c:v>
                </c:pt>
                <c:pt idx="423">
                  <c:v>14.7703389830509</c:v>
                </c:pt>
                <c:pt idx="424">
                  <c:v>15.029755178907775</c:v>
                </c:pt>
                <c:pt idx="425">
                  <c:v>15.220903954802294</c:v>
                </c:pt>
                <c:pt idx="426">
                  <c:v>15.655084745762739</c:v>
                </c:pt>
                <c:pt idx="427">
                  <c:v>15.422975517890796</c:v>
                </c:pt>
                <c:pt idx="428">
                  <c:v>15.548587570621526</c:v>
                </c:pt>
                <c:pt idx="429">
                  <c:v>14.988794726930349</c:v>
                </c:pt>
                <c:pt idx="430">
                  <c:v>15.005178907721294</c:v>
                </c:pt>
                <c:pt idx="431">
                  <c:v>14.401694915254238</c:v>
                </c:pt>
                <c:pt idx="432">
                  <c:v>13.983898305084802</c:v>
                </c:pt>
                <c:pt idx="433">
                  <c:v>14.10404896421851</c:v>
                </c:pt>
                <c:pt idx="434">
                  <c:v>13.699905838041444</c:v>
                </c:pt>
                <c:pt idx="435">
                  <c:v>13.465065913371049</c:v>
                </c:pt>
                <c:pt idx="436">
                  <c:v>13.309416195856873</c:v>
                </c:pt>
                <c:pt idx="437">
                  <c:v>13.3640301318268</c:v>
                </c:pt>
                <c:pt idx="438">
                  <c:v>13.271186440678022</c:v>
                </c:pt>
                <c:pt idx="439">
                  <c:v>13.459604519774025</c:v>
                </c:pt>
                <c:pt idx="440">
                  <c:v>14.076741996233578</c:v>
                </c:pt>
                <c:pt idx="441">
                  <c:v>14.415348399246733</c:v>
                </c:pt>
                <c:pt idx="442">
                  <c:v>16.58079096045201</c:v>
                </c:pt>
                <c:pt idx="443">
                  <c:v>16.403295668549923</c:v>
                </c:pt>
                <c:pt idx="444">
                  <c:v>13.309416195856873</c:v>
                </c:pt>
                <c:pt idx="445">
                  <c:v>12.681355932203399</c:v>
                </c:pt>
                <c:pt idx="446">
                  <c:v>16.851129943502869</c:v>
                </c:pt>
                <c:pt idx="447">
                  <c:v>18.044444444444483</c:v>
                </c:pt>
                <c:pt idx="448">
                  <c:v>12.285404896421868</c:v>
                </c:pt>
                <c:pt idx="449">
                  <c:v>12.047834274952962</c:v>
                </c:pt>
                <c:pt idx="450">
                  <c:v>12.938041431261825</c:v>
                </c:pt>
                <c:pt idx="451">
                  <c:v>18.150941619585698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1-4E8B-9BF1-716CC843259F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'021C'!$P$14:$P$810</c:f>
              <c:numCache>
                <c:formatCode>0.0</c:formatCode>
                <c:ptCount val="797"/>
                <c:pt idx="0">
                  <c:v>1.4350546270621198</c:v>
                </c:pt>
                <c:pt idx="1">
                  <c:v>2.1606635839820654</c:v>
                </c:pt>
                <c:pt idx="2">
                  <c:v>1.8636610390089605</c:v>
                </c:pt>
                <c:pt idx="3">
                  <c:v>1.6271562210628134</c:v>
                </c:pt>
                <c:pt idx="4">
                  <c:v>1.9403809120481827</c:v>
                </c:pt>
                <c:pt idx="5">
                  <c:v>0.95366132178916752</c:v>
                </c:pt>
                <c:pt idx="6">
                  <c:v>0.85680508394742216</c:v>
                </c:pt>
                <c:pt idx="7">
                  <c:v>0.88811478875292549</c:v>
                </c:pt>
                <c:pt idx="8">
                  <c:v>5.2000078288631091</c:v>
                </c:pt>
                <c:pt idx="9">
                  <c:v>7.0490039357174759</c:v>
                </c:pt>
                <c:pt idx="10">
                  <c:v>0.22086710417281896</c:v>
                </c:pt>
                <c:pt idx="11">
                  <c:v>0.22122071793680692</c:v>
                </c:pt>
                <c:pt idx="12">
                  <c:v>17.030692791806665</c:v>
                </c:pt>
                <c:pt idx="13">
                  <c:v>28.060551783288002</c:v>
                </c:pt>
                <c:pt idx="14">
                  <c:v>23.967679299551413</c:v>
                </c:pt>
                <c:pt idx="15">
                  <c:v>51.951030067694767</c:v>
                </c:pt>
                <c:pt idx="16">
                  <c:v>93.755090434359104</c:v>
                </c:pt>
                <c:pt idx="17">
                  <c:v>111.37881587826105</c:v>
                </c:pt>
                <c:pt idx="18">
                  <c:v>116.60571843128913</c:v>
                </c:pt>
                <c:pt idx="19">
                  <c:v>58.939389013709729</c:v>
                </c:pt>
                <c:pt idx="20">
                  <c:v>19.305161836094019</c:v>
                </c:pt>
                <c:pt idx="21">
                  <c:v>1.0549279218083067</c:v>
                </c:pt>
                <c:pt idx="22">
                  <c:v>0.72355594344290686</c:v>
                </c:pt>
                <c:pt idx="23">
                  <c:v>2.0344623659601746</c:v>
                </c:pt>
                <c:pt idx="24">
                  <c:v>1.4771890203374716</c:v>
                </c:pt>
                <c:pt idx="25">
                  <c:v>1.5933811443711066</c:v>
                </c:pt>
                <c:pt idx="26">
                  <c:v>2.4311942606074268</c:v>
                </c:pt>
                <c:pt idx="27">
                  <c:v>1.6184730641002567</c:v>
                </c:pt>
                <c:pt idx="28">
                  <c:v>3.5012050081566892</c:v>
                </c:pt>
                <c:pt idx="29">
                  <c:v>2.2702353744026382</c:v>
                </c:pt>
                <c:pt idx="30">
                  <c:v>1.991881107838299</c:v>
                </c:pt>
                <c:pt idx="31">
                  <c:v>1.8517855482981169</c:v>
                </c:pt>
                <c:pt idx="32">
                  <c:v>1.8837631265526369</c:v>
                </c:pt>
                <c:pt idx="33">
                  <c:v>2.600963946705412</c:v>
                </c:pt>
                <c:pt idx="34">
                  <c:v>2.9784091191120687</c:v>
                </c:pt>
                <c:pt idx="35">
                  <c:v>2.9911539867188868</c:v>
                </c:pt>
                <c:pt idx="36">
                  <c:v>1.9557973880404458</c:v>
                </c:pt>
                <c:pt idx="37">
                  <c:v>1.8073771329432344</c:v>
                </c:pt>
                <c:pt idx="38">
                  <c:v>1.9770437580862268</c:v>
                </c:pt>
                <c:pt idx="39">
                  <c:v>2.225900590385562</c:v>
                </c:pt>
                <c:pt idx="40">
                  <c:v>2.2645379709213596</c:v>
                </c:pt>
                <c:pt idx="41">
                  <c:v>2.168035346843602</c:v>
                </c:pt>
                <c:pt idx="42">
                  <c:v>2.1674607244771216</c:v>
                </c:pt>
                <c:pt idx="43">
                  <c:v>2.0725935640578692</c:v>
                </c:pt>
                <c:pt idx="44">
                  <c:v>1.9792636539836077</c:v>
                </c:pt>
                <c:pt idx="45">
                  <c:v>2.0281509860334563</c:v>
                </c:pt>
                <c:pt idx="46">
                  <c:v>2.1637575898277039</c:v>
                </c:pt>
                <c:pt idx="47">
                  <c:v>2.0884719061784804</c:v>
                </c:pt>
                <c:pt idx="48">
                  <c:v>1.9309215146829322</c:v>
                </c:pt>
                <c:pt idx="49">
                  <c:v>1.9778197693104087</c:v>
                </c:pt>
                <c:pt idx="50">
                  <c:v>2.28353997768343</c:v>
                </c:pt>
                <c:pt idx="51">
                  <c:v>2.423227911866729</c:v>
                </c:pt>
                <c:pt idx="52">
                  <c:v>2.3831711140441239</c:v>
                </c:pt>
                <c:pt idx="53">
                  <c:v>2.4372350096232132</c:v>
                </c:pt>
                <c:pt idx="54">
                  <c:v>2.4699297398673608</c:v>
                </c:pt>
                <c:pt idx="55">
                  <c:v>2.4785442277230283</c:v>
                </c:pt>
                <c:pt idx="56">
                  <c:v>2.5699636539434585</c:v>
                </c:pt>
                <c:pt idx="57">
                  <c:v>2.6313110235323438</c:v>
                </c:pt>
                <c:pt idx="58">
                  <c:v>2.6683473322577997</c:v>
                </c:pt>
                <c:pt idx="59">
                  <c:v>2.5544438878176305</c:v>
                </c:pt>
                <c:pt idx="60">
                  <c:v>2.5475238374441576</c:v>
                </c:pt>
                <c:pt idx="61">
                  <c:v>2.4987249088353063</c:v>
                </c:pt>
                <c:pt idx="62">
                  <c:v>2.4711527305273839</c:v>
                </c:pt>
                <c:pt idx="63">
                  <c:v>2.2756476040483058</c:v>
                </c:pt>
                <c:pt idx="64">
                  <c:v>2.1604377277380333</c:v>
                </c:pt>
                <c:pt idx="65">
                  <c:v>2.0104360205752716</c:v>
                </c:pt>
                <c:pt idx="66">
                  <c:v>2.0351105050751443</c:v>
                </c:pt>
                <c:pt idx="67">
                  <c:v>2.0629135018579547</c:v>
                </c:pt>
                <c:pt idx="68">
                  <c:v>2.0709827969643273</c:v>
                </c:pt>
                <c:pt idx="69">
                  <c:v>2.0762329918312532</c:v>
                </c:pt>
                <c:pt idx="70">
                  <c:v>2.0893216633296641</c:v>
                </c:pt>
                <c:pt idx="71">
                  <c:v>2.1296288993720092</c:v>
                </c:pt>
                <c:pt idx="72">
                  <c:v>2.3125364209196988</c:v>
                </c:pt>
                <c:pt idx="73">
                  <c:v>2.1091486160886372</c:v>
                </c:pt>
                <c:pt idx="74">
                  <c:v>2.0671371326917023</c:v>
                </c:pt>
                <c:pt idx="75">
                  <c:v>2.0634682753010711</c:v>
                </c:pt>
                <c:pt idx="76">
                  <c:v>2.0435233748945376</c:v>
                </c:pt>
                <c:pt idx="77">
                  <c:v>2.1794934023251686</c:v>
                </c:pt>
                <c:pt idx="78">
                  <c:v>2.2090988597760215</c:v>
                </c:pt>
                <c:pt idx="79">
                  <c:v>2.1485913228765465</c:v>
                </c:pt>
                <c:pt idx="80">
                  <c:v>2.1919386677608927</c:v>
                </c:pt>
                <c:pt idx="81">
                  <c:v>5.0125470717469289</c:v>
                </c:pt>
                <c:pt idx="82">
                  <c:v>3.2822528917114719</c:v>
                </c:pt>
                <c:pt idx="83">
                  <c:v>9.2140433754395765</c:v>
                </c:pt>
                <c:pt idx="84">
                  <c:v>14.706957875961939</c:v>
                </c:pt>
                <c:pt idx="85">
                  <c:v>15.18322874388792</c:v>
                </c:pt>
                <c:pt idx="86">
                  <c:v>18.406845801421252</c:v>
                </c:pt>
                <c:pt idx="87">
                  <c:v>24.629705989703272</c:v>
                </c:pt>
                <c:pt idx="88">
                  <c:v>21.122828274630265</c:v>
                </c:pt>
                <c:pt idx="89">
                  <c:v>18.854238059169212</c:v>
                </c:pt>
                <c:pt idx="90">
                  <c:v>17.933030610098392</c:v>
                </c:pt>
                <c:pt idx="91">
                  <c:v>17.883701260843498</c:v>
                </c:pt>
                <c:pt idx="92">
                  <c:v>12.166938406540874</c:v>
                </c:pt>
                <c:pt idx="93">
                  <c:v>6.1140002438524466</c:v>
                </c:pt>
                <c:pt idx="94">
                  <c:v>3.5713531385878019</c:v>
                </c:pt>
                <c:pt idx="95">
                  <c:v>2.7994400545624556</c:v>
                </c:pt>
                <c:pt idx="96">
                  <c:v>2.6706257436217857</c:v>
                </c:pt>
                <c:pt idx="97">
                  <c:v>2.6102802415010533</c:v>
                </c:pt>
                <c:pt idx="98">
                  <c:v>2.6384564717927033</c:v>
                </c:pt>
                <c:pt idx="99">
                  <c:v>2.6592706345059551</c:v>
                </c:pt>
                <c:pt idx="100">
                  <c:v>2.6561273501197062</c:v>
                </c:pt>
                <c:pt idx="101">
                  <c:v>2.6927952729779228</c:v>
                </c:pt>
                <c:pt idx="102">
                  <c:v>2.74078379851455</c:v>
                </c:pt>
                <c:pt idx="103">
                  <c:v>2.713717458876963</c:v>
                </c:pt>
                <c:pt idx="104">
                  <c:v>2.6868279261213095</c:v>
                </c:pt>
                <c:pt idx="105">
                  <c:v>2.6863613269406774</c:v>
                </c:pt>
                <c:pt idx="106">
                  <c:v>2.6955896766524678</c:v>
                </c:pt>
                <c:pt idx="107">
                  <c:v>2.7007612779507917</c:v>
                </c:pt>
                <c:pt idx="108">
                  <c:v>2.713727154160102</c:v>
                </c:pt>
                <c:pt idx="109">
                  <c:v>3.2557507916215678</c:v>
                </c:pt>
                <c:pt idx="110">
                  <c:v>3.0363619639700516</c:v>
                </c:pt>
                <c:pt idx="111">
                  <c:v>2.9498242321600507</c:v>
                </c:pt>
                <c:pt idx="112">
                  <c:v>2.9351786905717971</c:v>
                </c:pt>
                <c:pt idx="113">
                  <c:v>4.2553527022904367</c:v>
                </c:pt>
                <c:pt idx="114">
                  <c:v>2.9539156016001322</c:v>
                </c:pt>
                <c:pt idx="115">
                  <c:v>2.8370358697833118</c:v>
                </c:pt>
                <c:pt idx="116">
                  <c:v>2.9101654790004439</c:v>
                </c:pt>
                <c:pt idx="117">
                  <c:v>3.0226740881295129</c:v>
                </c:pt>
                <c:pt idx="118">
                  <c:v>2.8461610439507927</c:v>
                </c:pt>
                <c:pt idx="119">
                  <c:v>2.8458712516521554</c:v>
                </c:pt>
                <c:pt idx="120">
                  <c:v>2.8484349514410678</c:v>
                </c:pt>
                <c:pt idx="121">
                  <c:v>2.7408081513116844</c:v>
                </c:pt>
                <c:pt idx="122">
                  <c:v>2.810544037922889</c:v>
                </c:pt>
                <c:pt idx="123">
                  <c:v>2.8152736220162278</c:v>
                </c:pt>
                <c:pt idx="124">
                  <c:v>2.7538034571382424</c:v>
                </c:pt>
                <c:pt idx="125">
                  <c:v>2.8259606285044683</c:v>
                </c:pt>
                <c:pt idx="126">
                  <c:v>2.8862765864186359</c:v>
                </c:pt>
                <c:pt idx="127">
                  <c:v>2.8607032954055418</c:v>
                </c:pt>
                <c:pt idx="128">
                  <c:v>2.8661401070268568</c:v>
                </c:pt>
                <c:pt idx="129">
                  <c:v>3.0132195384058624</c:v>
                </c:pt>
                <c:pt idx="130">
                  <c:v>3.2091569868067249</c:v>
                </c:pt>
                <c:pt idx="131">
                  <c:v>3.2223781488773753</c:v>
                </c:pt>
                <c:pt idx="132">
                  <c:v>3.0258809648025395</c:v>
                </c:pt>
                <c:pt idx="133">
                  <c:v>3.0405707081112916</c:v>
                </c:pt>
                <c:pt idx="134">
                  <c:v>3.1188179070338542</c:v>
                </c:pt>
                <c:pt idx="135">
                  <c:v>3.3217096830670365</c:v>
                </c:pt>
                <c:pt idx="136">
                  <c:v>3.2035186717385122</c:v>
                </c:pt>
                <c:pt idx="137">
                  <c:v>3.194737186873247</c:v>
                </c:pt>
                <c:pt idx="138">
                  <c:v>3.2207917345809687</c:v>
                </c:pt>
                <c:pt idx="139">
                  <c:v>3.1151540118740781</c:v>
                </c:pt>
                <c:pt idx="140">
                  <c:v>3.0639534182549957</c:v>
                </c:pt>
                <c:pt idx="141">
                  <c:v>3.1136117992981704</c:v>
                </c:pt>
                <c:pt idx="142">
                  <c:v>2.9487189599690153</c:v>
                </c:pt>
                <c:pt idx="143">
                  <c:v>3.0067904400101564</c:v>
                </c:pt>
                <c:pt idx="144">
                  <c:v>3.0718409442485184</c:v>
                </c:pt>
                <c:pt idx="145">
                  <c:v>3.093043112573862</c:v>
                </c:pt>
                <c:pt idx="146">
                  <c:v>3.2603670465304342</c:v>
                </c:pt>
                <c:pt idx="147">
                  <c:v>3.3735976552906708</c:v>
                </c:pt>
                <c:pt idx="148">
                  <c:v>3.4177062392958861</c:v>
                </c:pt>
                <c:pt idx="149">
                  <c:v>3.2889116626893236</c:v>
                </c:pt>
                <c:pt idx="150">
                  <c:v>3.2625967523001504</c:v>
                </c:pt>
                <c:pt idx="151">
                  <c:v>3.4224799105204671</c:v>
                </c:pt>
                <c:pt idx="152">
                  <c:v>3.5172390477539319</c:v>
                </c:pt>
                <c:pt idx="153">
                  <c:v>3.4773149696820789</c:v>
                </c:pt>
                <c:pt idx="154">
                  <c:v>3.4616969902428574</c:v>
                </c:pt>
                <c:pt idx="155">
                  <c:v>3.6069739609538201</c:v>
                </c:pt>
                <c:pt idx="156">
                  <c:v>3.7544512078173113</c:v>
                </c:pt>
                <c:pt idx="157">
                  <c:v>3.7042378241524472</c:v>
                </c:pt>
                <c:pt idx="158">
                  <c:v>3.5962476003866808</c:v>
                </c:pt>
                <c:pt idx="159">
                  <c:v>3.4501798463482851</c:v>
                </c:pt>
                <c:pt idx="160">
                  <c:v>3.4377148465784533</c:v>
                </c:pt>
                <c:pt idx="161">
                  <c:v>3.4447527300101095</c:v>
                </c:pt>
                <c:pt idx="162">
                  <c:v>3.411439175678983</c:v>
                </c:pt>
                <c:pt idx="163">
                  <c:v>3.575575623528807</c:v>
                </c:pt>
                <c:pt idx="164">
                  <c:v>3.7071107068062763</c:v>
                </c:pt>
                <c:pt idx="165">
                  <c:v>3.7640673339625592</c:v>
                </c:pt>
                <c:pt idx="166">
                  <c:v>3.7086283374064775</c:v>
                </c:pt>
                <c:pt idx="167">
                  <c:v>3.5749911912898709</c:v>
                </c:pt>
                <c:pt idx="168">
                  <c:v>3.6541568164705662</c:v>
                </c:pt>
                <c:pt idx="169">
                  <c:v>3.7426195750591371</c:v>
                </c:pt>
                <c:pt idx="170">
                  <c:v>3.8083429149773731</c:v>
                </c:pt>
                <c:pt idx="171">
                  <c:v>3.9617677743633095</c:v>
                </c:pt>
                <c:pt idx="172">
                  <c:v>3.9335521899927626</c:v>
                </c:pt>
                <c:pt idx="173">
                  <c:v>3.9082638436367665</c:v>
                </c:pt>
                <c:pt idx="174">
                  <c:v>3.8859370125541703</c:v>
                </c:pt>
                <c:pt idx="175">
                  <c:v>3.8643910403372947</c:v>
                </c:pt>
                <c:pt idx="176">
                  <c:v>3.9104002983239456</c:v>
                </c:pt>
                <c:pt idx="177">
                  <c:v>3.9365236297278132</c:v>
                </c:pt>
                <c:pt idx="178">
                  <c:v>4.0319506404103551</c:v>
                </c:pt>
                <c:pt idx="179">
                  <c:v>4.0889268873114286</c:v>
                </c:pt>
                <c:pt idx="180">
                  <c:v>4.0738343662873335</c:v>
                </c:pt>
                <c:pt idx="181">
                  <c:v>4.0736919512534433</c:v>
                </c:pt>
                <c:pt idx="182">
                  <c:v>4.1436046447466408</c:v>
                </c:pt>
                <c:pt idx="183">
                  <c:v>4.1928210085848301</c:v>
                </c:pt>
                <c:pt idx="184">
                  <c:v>4.3236144724862813</c:v>
                </c:pt>
                <c:pt idx="185">
                  <c:v>4.4748194359748972</c:v>
                </c:pt>
                <c:pt idx="186">
                  <c:v>4.5189182101076577</c:v>
                </c:pt>
                <c:pt idx="187">
                  <c:v>4.4929716855857844</c:v>
                </c:pt>
                <c:pt idx="188">
                  <c:v>4.5170813575915716</c:v>
                </c:pt>
                <c:pt idx="189">
                  <c:v>4.6789340880787265</c:v>
                </c:pt>
                <c:pt idx="190">
                  <c:v>4.723857922797766</c:v>
                </c:pt>
                <c:pt idx="191">
                  <c:v>4.6998661984394783</c:v>
                </c:pt>
                <c:pt idx="192">
                  <c:v>4.6166486724869777</c:v>
                </c:pt>
                <c:pt idx="193">
                  <c:v>4.4424783194946773</c:v>
                </c:pt>
                <c:pt idx="194">
                  <c:v>4.6191288164764321</c:v>
                </c:pt>
                <c:pt idx="195">
                  <c:v>4.7815512070992723</c:v>
                </c:pt>
                <c:pt idx="196">
                  <c:v>4.6440783211716923</c:v>
                </c:pt>
                <c:pt idx="197">
                  <c:v>4.6813208663963888</c:v>
                </c:pt>
                <c:pt idx="198">
                  <c:v>4.6440831688132915</c:v>
                </c:pt>
                <c:pt idx="199">
                  <c:v>4.8176149633844441</c:v>
                </c:pt>
                <c:pt idx="200">
                  <c:v>4.8013093761620995</c:v>
                </c:pt>
                <c:pt idx="201">
                  <c:v>4.7979106913252538</c:v>
                </c:pt>
                <c:pt idx="202">
                  <c:v>4.8488509222629457</c:v>
                </c:pt>
                <c:pt idx="203">
                  <c:v>5.0336738898953222</c:v>
                </c:pt>
                <c:pt idx="204">
                  <c:v>6.2197491185475791</c:v>
                </c:pt>
                <c:pt idx="205">
                  <c:v>5.0560354565938512</c:v>
                </c:pt>
                <c:pt idx="206">
                  <c:v>5.0969369347474665</c:v>
                </c:pt>
                <c:pt idx="207">
                  <c:v>5.0558389153777492</c:v>
                </c:pt>
                <c:pt idx="208">
                  <c:v>4.9824931451996646</c:v>
                </c:pt>
                <c:pt idx="209">
                  <c:v>4.9989067556078579</c:v>
                </c:pt>
                <c:pt idx="210">
                  <c:v>4.8987844380907628</c:v>
                </c:pt>
                <c:pt idx="211">
                  <c:v>5.0314146399190429</c:v>
                </c:pt>
                <c:pt idx="212">
                  <c:v>4.9369256752394248</c:v>
                </c:pt>
                <c:pt idx="213">
                  <c:v>4.965809133059051</c:v>
                </c:pt>
                <c:pt idx="214">
                  <c:v>4.9172950345179816</c:v>
                </c:pt>
                <c:pt idx="215">
                  <c:v>4.982664760672229</c:v>
                </c:pt>
                <c:pt idx="216">
                  <c:v>5.0227165962639786</c:v>
                </c:pt>
                <c:pt idx="217">
                  <c:v>5.1207662805591845</c:v>
                </c:pt>
                <c:pt idx="218">
                  <c:v>5.125044037575142</c:v>
                </c:pt>
                <c:pt idx="219">
                  <c:v>5.098390285525233</c:v>
                </c:pt>
                <c:pt idx="220">
                  <c:v>5.1082424215548574</c:v>
                </c:pt>
                <c:pt idx="221">
                  <c:v>5.1102216891048347</c:v>
                </c:pt>
                <c:pt idx="222">
                  <c:v>5.1739951910903406</c:v>
                </c:pt>
                <c:pt idx="223">
                  <c:v>5.2122445660140473</c:v>
                </c:pt>
                <c:pt idx="224">
                  <c:v>5.2146658507690695</c:v>
                </c:pt>
                <c:pt idx="225">
                  <c:v>5.2888268716609783</c:v>
                </c:pt>
                <c:pt idx="226">
                  <c:v>5.3320121817665207</c:v>
                </c:pt>
                <c:pt idx="227">
                  <c:v>5.3720001958929808</c:v>
                </c:pt>
                <c:pt idx="228">
                  <c:v>5.3795390703533723</c:v>
                </c:pt>
                <c:pt idx="229">
                  <c:v>5.4895134093107769</c:v>
                </c:pt>
                <c:pt idx="230">
                  <c:v>5.6015014076662588</c:v>
                </c:pt>
                <c:pt idx="231">
                  <c:v>5.6887411755948056</c:v>
                </c:pt>
                <c:pt idx="232">
                  <c:v>5.680205281307801</c:v>
                </c:pt>
                <c:pt idx="233">
                  <c:v>5.7440033652688935</c:v>
                </c:pt>
                <c:pt idx="234">
                  <c:v>5.8267297100651172</c:v>
                </c:pt>
                <c:pt idx="235">
                  <c:v>5.8965441902449225</c:v>
                </c:pt>
                <c:pt idx="236">
                  <c:v>5.9262332034951717</c:v>
                </c:pt>
                <c:pt idx="237">
                  <c:v>5.9036559341928356</c:v>
                </c:pt>
                <c:pt idx="238">
                  <c:v>6.0254960685779437</c:v>
                </c:pt>
                <c:pt idx="239">
                  <c:v>6.0618055300305729</c:v>
                </c:pt>
                <c:pt idx="240">
                  <c:v>6.0944118568337835</c:v>
                </c:pt>
                <c:pt idx="241">
                  <c:v>6.0068035884486193</c:v>
                </c:pt>
                <c:pt idx="242">
                  <c:v>5.7462771581699119</c:v>
                </c:pt>
                <c:pt idx="243">
                  <c:v>5.7288713755766443</c:v>
                </c:pt>
                <c:pt idx="244">
                  <c:v>5.8839072312346357</c:v>
                </c:pt>
                <c:pt idx="245">
                  <c:v>5.8122363933831496</c:v>
                </c:pt>
                <c:pt idx="246">
                  <c:v>5.6910790191396874</c:v>
                </c:pt>
                <c:pt idx="247">
                  <c:v>5.6743264524815009</c:v>
                </c:pt>
                <c:pt idx="248">
                  <c:v>5.666969232544643</c:v>
                </c:pt>
                <c:pt idx="249">
                  <c:v>5.6908775156927289</c:v>
                </c:pt>
                <c:pt idx="250">
                  <c:v>5.7416311298759704</c:v>
                </c:pt>
                <c:pt idx="251">
                  <c:v>5.7842122734085901</c:v>
                </c:pt>
                <c:pt idx="252">
                  <c:v>5.8440813664761739</c:v>
                </c:pt>
                <c:pt idx="253">
                  <c:v>5.8802434506640555</c:v>
                </c:pt>
                <c:pt idx="254">
                  <c:v>5.9235760234451496</c:v>
                </c:pt>
                <c:pt idx="255">
                  <c:v>5.9611967644094817</c:v>
                </c:pt>
                <c:pt idx="256">
                  <c:v>5.9504311643527004</c:v>
                </c:pt>
                <c:pt idx="257">
                  <c:v>5.959232268962757</c:v>
                </c:pt>
                <c:pt idx="258">
                  <c:v>5.9667465614475015</c:v>
                </c:pt>
                <c:pt idx="259">
                  <c:v>6.0540158735826131</c:v>
                </c:pt>
                <c:pt idx="260">
                  <c:v>6.22285247590853</c:v>
                </c:pt>
                <c:pt idx="261">
                  <c:v>6.213638783710735</c:v>
                </c:pt>
                <c:pt idx="262">
                  <c:v>6.1884191064616285</c:v>
                </c:pt>
                <c:pt idx="263">
                  <c:v>6.1907175959275502</c:v>
                </c:pt>
                <c:pt idx="264">
                  <c:v>6.2721178891088183</c:v>
                </c:pt>
                <c:pt idx="265">
                  <c:v>6.3141931939711036</c:v>
                </c:pt>
                <c:pt idx="266">
                  <c:v>6.253631645478734</c:v>
                </c:pt>
                <c:pt idx="267">
                  <c:v>6.314797245954769</c:v>
                </c:pt>
                <c:pt idx="268">
                  <c:v>6.3159219087120828</c:v>
                </c:pt>
                <c:pt idx="269">
                  <c:v>6.299881531812729</c:v>
                </c:pt>
                <c:pt idx="270">
                  <c:v>6.3508953940881048</c:v>
                </c:pt>
                <c:pt idx="271">
                  <c:v>6.3458318159755693</c:v>
                </c:pt>
                <c:pt idx="272">
                  <c:v>6.3628986423188447</c:v>
                </c:pt>
                <c:pt idx="273">
                  <c:v>6.3071108796403745</c:v>
                </c:pt>
                <c:pt idx="274">
                  <c:v>6.4203512982730668</c:v>
                </c:pt>
                <c:pt idx="275">
                  <c:v>6.4302820278712325</c:v>
                </c:pt>
                <c:pt idx="276">
                  <c:v>6.3500751811434251</c:v>
                </c:pt>
                <c:pt idx="277">
                  <c:v>6.3591709256937197</c:v>
                </c:pt>
                <c:pt idx="278">
                  <c:v>6.4263431125160109</c:v>
                </c:pt>
                <c:pt idx="279">
                  <c:v>6.463428470603505</c:v>
                </c:pt>
                <c:pt idx="280">
                  <c:v>6.542525312087994</c:v>
                </c:pt>
                <c:pt idx="281">
                  <c:v>6.4433754324219272</c:v>
                </c:pt>
                <c:pt idx="282">
                  <c:v>6.4819882309820169</c:v>
                </c:pt>
                <c:pt idx="283">
                  <c:v>6.5974633176153414</c:v>
                </c:pt>
                <c:pt idx="284">
                  <c:v>6.6430306729862627</c:v>
                </c:pt>
                <c:pt idx="285">
                  <c:v>6.6856511705977812</c:v>
                </c:pt>
                <c:pt idx="286">
                  <c:v>6.769335181141658</c:v>
                </c:pt>
                <c:pt idx="287">
                  <c:v>6.8190083342881458</c:v>
                </c:pt>
                <c:pt idx="288">
                  <c:v>7.8145390682081253</c:v>
                </c:pt>
                <c:pt idx="289">
                  <c:v>6.8549058956886935</c:v>
                </c:pt>
                <c:pt idx="290">
                  <c:v>6.611622640278112</c:v>
                </c:pt>
                <c:pt idx="291">
                  <c:v>6.8389480432852512</c:v>
                </c:pt>
                <c:pt idx="292">
                  <c:v>6.9579935448171808</c:v>
                </c:pt>
                <c:pt idx="293">
                  <c:v>6.995226280169482</c:v>
                </c:pt>
                <c:pt idx="294">
                  <c:v>7.0370167549639238</c:v>
                </c:pt>
                <c:pt idx="295">
                  <c:v>7.0625114524084163</c:v>
                </c:pt>
                <c:pt idx="296">
                  <c:v>7.1228519922982914</c:v>
                </c:pt>
                <c:pt idx="297">
                  <c:v>7.1965808058576117</c:v>
                </c:pt>
                <c:pt idx="298">
                  <c:v>7.173743173873885</c:v>
                </c:pt>
                <c:pt idx="299">
                  <c:v>7.2062610972360392</c:v>
                </c:pt>
                <c:pt idx="300">
                  <c:v>7.1508073285767058</c:v>
                </c:pt>
                <c:pt idx="301">
                  <c:v>7.2696761378159591</c:v>
                </c:pt>
                <c:pt idx="302">
                  <c:v>7.2674512796877817</c:v>
                </c:pt>
                <c:pt idx="303">
                  <c:v>7.3346480484857199</c:v>
                </c:pt>
                <c:pt idx="304">
                  <c:v>7.2537339742299967</c:v>
                </c:pt>
                <c:pt idx="305">
                  <c:v>7.2371729865570558</c:v>
                </c:pt>
                <c:pt idx="306">
                  <c:v>7.3379287856750652</c:v>
                </c:pt>
                <c:pt idx="307">
                  <c:v>7.2937612278460993</c:v>
                </c:pt>
                <c:pt idx="308">
                  <c:v>7.2860111546556103</c:v>
                </c:pt>
                <c:pt idx="309">
                  <c:v>7.2191679996216003</c:v>
                </c:pt>
                <c:pt idx="310">
                  <c:v>7.3791543333861664</c:v>
                </c:pt>
                <c:pt idx="311">
                  <c:v>7.3134751951884285</c:v>
                </c:pt>
                <c:pt idx="312">
                  <c:v>7.3761142245441649</c:v>
                </c:pt>
                <c:pt idx="313">
                  <c:v>7.3954501107361157</c:v>
                </c:pt>
                <c:pt idx="314">
                  <c:v>7.0302439672660029</c:v>
                </c:pt>
                <c:pt idx="315">
                  <c:v>6.7121080376637003</c:v>
                </c:pt>
                <c:pt idx="316">
                  <c:v>8.8011453292826687</c:v>
                </c:pt>
                <c:pt idx="317">
                  <c:v>9.6548224738934927</c:v>
                </c:pt>
                <c:pt idx="318">
                  <c:v>10.655799829307183</c:v>
                </c:pt>
                <c:pt idx="319">
                  <c:v>11.172697155191456</c:v>
                </c:pt>
                <c:pt idx="320">
                  <c:v>11.66008689317038</c:v>
                </c:pt>
                <c:pt idx="321">
                  <c:v>12.033760147231414</c:v>
                </c:pt>
                <c:pt idx="322">
                  <c:v>10.241042984211855</c:v>
                </c:pt>
                <c:pt idx="323">
                  <c:v>9.1320412423628081</c:v>
                </c:pt>
                <c:pt idx="324">
                  <c:v>9.658525493953654</c:v>
                </c:pt>
                <c:pt idx="325">
                  <c:v>11.190225389305935</c:v>
                </c:pt>
                <c:pt idx="326">
                  <c:v>11.694652867778776</c:v>
                </c:pt>
                <c:pt idx="327">
                  <c:v>12.098000362986808</c:v>
                </c:pt>
                <c:pt idx="328">
                  <c:v>10.854428276659831</c:v>
                </c:pt>
                <c:pt idx="329">
                  <c:v>11.660735261463863</c:v>
                </c:pt>
                <c:pt idx="330">
                  <c:v>13.551875227698149</c:v>
                </c:pt>
                <c:pt idx="331">
                  <c:v>15.0666653692551</c:v>
                </c:pt>
                <c:pt idx="332">
                  <c:v>15.834565791998221</c:v>
                </c:pt>
                <c:pt idx="333">
                  <c:v>15.584726597386272</c:v>
                </c:pt>
                <c:pt idx="334">
                  <c:v>16.207020788451576</c:v>
                </c:pt>
                <c:pt idx="335">
                  <c:v>17.558106345723406</c:v>
                </c:pt>
                <c:pt idx="336">
                  <c:v>20.183371199651962</c:v>
                </c:pt>
                <c:pt idx="337">
                  <c:v>21.337139474493586</c:v>
                </c:pt>
                <c:pt idx="338">
                  <c:v>22.647986694008534</c:v>
                </c:pt>
                <c:pt idx="339">
                  <c:v>24.394507753108478</c:v>
                </c:pt>
                <c:pt idx="340">
                  <c:v>27.662262709675016</c:v>
                </c:pt>
                <c:pt idx="341">
                  <c:v>31.396824174571424</c:v>
                </c:pt>
                <c:pt idx="342">
                  <c:v>35.664804942713928</c:v>
                </c:pt>
                <c:pt idx="343">
                  <c:v>35.464481828700571</c:v>
                </c:pt>
                <c:pt idx="344">
                  <c:v>30.145993081621047</c:v>
                </c:pt>
                <c:pt idx="345">
                  <c:v>27.886336575931548</c:v>
                </c:pt>
                <c:pt idx="346">
                  <c:v>26.576653144074243</c:v>
                </c:pt>
                <c:pt idx="347">
                  <c:v>29.256871348579793</c:v>
                </c:pt>
                <c:pt idx="348">
                  <c:v>29.048621354493896</c:v>
                </c:pt>
                <c:pt idx="349">
                  <c:v>31.104055184893728</c:v>
                </c:pt>
                <c:pt idx="350">
                  <c:v>32.563386710149807</c:v>
                </c:pt>
                <c:pt idx="351">
                  <c:v>31.967200963795857</c:v>
                </c:pt>
                <c:pt idx="352">
                  <c:v>30.357175275952351</c:v>
                </c:pt>
                <c:pt idx="353">
                  <c:v>29.234583871576159</c:v>
                </c:pt>
                <c:pt idx="354">
                  <c:v>27.773607072789304</c:v>
                </c:pt>
                <c:pt idx="355">
                  <c:v>27.161788574892814</c:v>
                </c:pt>
                <c:pt idx="356">
                  <c:v>29.149681832603108</c:v>
                </c:pt>
                <c:pt idx="357">
                  <c:v>32.33446012074301</c:v>
                </c:pt>
                <c:pt idx="358">
                  <c:v>35.211499693470202</c:v>
                </c:pt>
                <c:pt idx="359">
                  <c:v>34.714635671433456</c:v>
                </c:pt>
                <c:pt idx="360">
                  <c:v>33.196402643319225</c:v>
                </c:pt>
                <c:pt idx="361">
                  <c:v>32.953095608057907</c:v>
                </c:pt>
                <c:pt idx="362">
                  <c:v>32.686096336020078</c:v>
                </c:pt>
                <c:pt idx="363">
                  <c:v>31.61301108778078</c:v>
                </c:pt>
                <c:pt idx="364">
                  <c:v>30.173879863381824</c:v>
                </c:pt>
                <c:pt idx="365">
                  <c:v>31.749703114842635</c:v>
                </c:pt>
                <c:pt idx="366">
                  <c:v>30.692515828468792</c:v>
                </c:pt>
                <c:pt idx="367">
                  <c:v>29.489629173923792</c:v>
                </c:pt>
                <c:pt idx="368">
                  <c:v>28.569320531366202</c:v>
                </c:pt>
                <c:pt idx="369">
                  <c:v>28.630874252043583</c:v>
                </c:pt>
                <c:pt idx="370">
                  <c:v>28.558849685838911</c:v>
                </c:pt>
                <c:pt idx="371">
                  <c:v>28.507000838515605</c:v>
                </c:pt>
                <c:pt idx="372">
                  <c:v>27.993973644290406</c:v>
                </c:pt>
                <c:pt idx="373">
                  <c:v>27.256719900545313</c:v>
                </c:pt>
                <c:pt idx="374">
                  <c:v>26.664104683679287</c:v>
                </c:pt>
                <c:pt idx="375">
                  <c:v>26.440708156976399</c:v>
                </c:pt>
                <c:pt idx="376">
                  <c:v>28.412659251100735</c:v>
                </c:pt>
                <c:pt idx="377">
                  <c:v>30.897008905490825</c:v>
                </c:pt>
                <c:pt idx="378">
                  <c:v>30.665199279789977</c:v>
                </c:pt>
                <c:pt idx="379">
                  <c:v>29.533796960931333</c:v>
                </c:pt>
                <c:pt idx="380">
                  <c:v>28.501495357787398</c:v>
                </c:pt>
                <c:pt idx="381">
                  <c:v>28.865331247922061</c:v>
                </c:pt>
                <c:pt idx="382">
                  <c:v>30.351881337722073</c:v>
                </c:pt>
                <c:pt idx="383">
                  <c:v>30.584732184970033</c:v>
                </c:pt>
                <c:pt idx="384">
                  <c:v>29.424839261545397</c:v>
                </c:pt>
                <c:pt idx="385">
                  <c:v>23.520046333758792</c:v>
                </c:pt>
                <c:pt idx="386">
                  <c:v>18.513962064720012</c:v>
                </c:pt>
                <c:pt idx="387">
                  <c:v>19.104180578806606</c:v>
                </c:pt>
                <c:pt idx="388">
                  <c:v>18.828900812932368</c:v>
                </c:pt>
                <c:pt idx="389">
                  <c:v>25.762243159851387</c:v>
                </c:pt>
                <c:pt idx="390">
                  <c:v>22.248180184081921</c:v>
                </c:pt>
                <c:pt idx="391">
                  <c:v>24.193708344631293</c:v>
                </c:pt>
                <c:pt idx="392">
                  <c:v>20.933511767680745</c:v>
                </c:pt>
                <c:pt idx="393">
                  <c:v>20.798337371219144</c:v>
                </c:pt>
                <c:pt idx="394">
                  <c:v>23.765632353330496</c:v>
                </c:pt>
                <c:pt idx="395">
                  <c:v>23.919911817509153</c:v>
                </c:pt>
                <c:pt idx="396">
                  <c:v>23.612836127903932</c:v>
                </c:pt>
                <c:pt idx="397">
                  <c:v>26.031305255238649</c:v>
                </c:pt>
                <c:pt idx="398">
                  <c:v>27.199468862627306</c:v>
                </c:pt>
                <c:pt idx="399">
                  <c:v>25.710355073038439</c:v>
                </c:pt>
                <c:pt idx="400">
                  <c:v>25.864212139756965</c:v>
                </c:pt>
                <c:pt idx="401">
                  <c:v>27.379130038833814</c:v>
                </c:pt>
                <c:pt idx="402">
                  <c:v>29.222306176096374</c:v>
                </c:pt>
                <c:pt idx="403">
                  <c:v>28.547558856545521</c:v>
                </c:pt>
                <c:pt idx="404">
                  <c:v>28.263831599825213</c:v>
                </c:pt>
                <c:pt idx="405">
                  <c:v>27.083816969112046</c:v>
                </c:pt>
                <c:pt idx="406">
                  <c:v>24.942287653285717</c:v>
                </c:pt>
                <c:pt idx="407">
                  <c:v>21.792821806771901</c:v>
                </c:pt>
                <c:pt idx="408">
                  <c:v>20.500097178072021</c:v>
                </c:pt>
                <c:pt idx="409">
                  <c:v>20.938457512735031</c:v>
                </c:pt>
                <c:pt idx="410">
                  <c:v>17.602950670159611</c:v>
                </c:pt>
                <c:pt idx="411">
                  <c:v>17.337454256618734</c:v>
                </c:pt>
                <c:pt idx="412">
                  <c:v>15.679125668964318</c:v>
                </c:pt>
                <c:pt idx="413">
                  <c:v>15.706034821464762</c:v>
                </c:pt>
                <c:pt idx="414">
                  <c:v>14.847579387166325</c:v>
                </c:pt>
                <c:pt idx="415">
                  <c:v>13.759701220074023</c:v>
                </c:pt>
                <c:pt idx="416">
                  <c:v>13.549172356266995</c:v>
                </c:pt>
                <c:pt idx="417">
                  <c:v>13.988416725339977</c:v>
                </c:pt>
                <c:pt idx="418">
                  <c:v>13.951282203301131</c:v>
                </c:pt>
                <c:pt idx="419">
                  <c:v>14.050294515574848</c:v>
                </c:pt>
                <c:pt idx="420">
                  <c:v>13.671258081230244</c:v>
                </c:pt>
                <c:pt idx="421">
                  <c:v>12.341673950686964</c:v>
                </c:pt>
                <c:pt idx="422">
                  <c:v>14.34390333794202</c:v>
                </c:pt>
                <c:pt idx="423">
                  <c:v>15.837324314164093</c:v>
                </c:pt>
                <c:pt idx="424">
                  <c:v>16.143240719985386</c:v>
                </c:pt>
                <c:pt idx="425">
                  <c:v>16.360203300651026</c:v>
                </c:pt>
                <c:pt idx="426">
                  <c:v>16.796770984518389</c:v>
                </c:pt>
                <c:pt idx="427">
                  <c:v>16.568684113211809</c:v>
                </c:pt>
                <c:pt idx="428">
                  <c:v>16.72041938275715</c:v>
                </c:pt>
                <c:pt idx="429">
                  <c:v>16.18807580749554</c:v>
                </c:pt>
                <c:pt idx="430">
                  <c:v>16.234075141020476</c:v>
                </c:pt>
                <c:pt idx="431">
                  <c:v>15.637796028994677</c:v>
                </c:pt>
                <c:pt idx="432">
                  <c:v>15.225789844210542</c:v>
                </c:pt>
                <c:pt idx="433">
                  <c:v>15.373389771773818</c:v>
                </c:pt>
                <c:pt idx="434">
                  <c:v>14.973666817646601</c:v>
                </c:pt>
                <c:pt idx="435">
                  <c:v>14.761458173871436</c:v>
                </c:pt>
                <c:pt idx="436">
                  <c:v>14.614869809059451</c:v>
                </c:pt>
                <c:pt idx="437">
                  <c:v>14.681506613004968</c:v>
                </c:pt>
                <c:pt idx="438">
                  <c:v>14.611957228558898</c:v>
                </c:pt>
                <c:pt idx="439">
                  <c:v>14.813149604878966</c:v>
                </c:pt>
                <c:pt idx="440">
                  <c:v>15.43262977252494</c:v>
                </c:pt>
                <c:pt idx="441">
                  <c:v>15.757180028419574</c:v>
                </c:pt>
                <c:pt idx="442">
                  <c:v>17.878730281169844</c:v>
                </c:pt>
                <c:pt idx="443">
                  <c:v>17.678426901490532</c:v>
                </c:pt>
                <c:pt idx="444">
                  <c:v>14.576458513946257</c:v>
                </c:pt>
                <c:pt idx="445">
                  <c:v>13.94057454576455</c:v>
                </c:pt>
                <c:pt idx="446">
                  <c:v>18.112072424163461</c:v>
                </c:pt>
                <c:pt idx="447">
                  <c:v>19.303353645962144</c:v>
                </c:pt>
                <c:pt idx="448">
                  <c:v>13.53993812761018</c:v>
                </c:pt>
                <c:pt idx="449">
                  <c:v>13.301174059687813</c:v>
                </c:pt>
                <c:pt idx="450">
                  <c:v>14.194740546754561</c:v>
                </c:pt>
                <c:pt idx="451">
                  <c:v>19.465544988931466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D1-4E8B-9BF1-716CC8432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'021C'!$Q$14:$Q$810</c:f>
              <c:numCache>
                <c:formatCode>0.0</c:formatCode>
                <c:ptCount val="797"/>
                <c:pt idx="0">
                  <c:v>2.4684109457513193E-2</c:v>
                </c:pt>
                <c:pt idx="1">
                  <c:v>2.950816130580888E-2</c:v>
                </c:pt>
                <c:pt idx="2">
                  <c:v>4.6047767642822993E-2</c:v>
                </c:pt>
                <c:pt idx="3">
                  <c:v>4.6486317810849623E-2</c:v>
                </c:pt>
                <c:pt idx="4">
                  <c:v>4.0534565530485067E-2</c:v>
                </c:pt>
                <c:pt idx="5">
                  <c:v>3.6712914066250796E-2</c:v>
                </c:pt>
                <c:pt idx="6">
                  <c:v>2.3180508881420904E-2</c:v>
                </c:pt>
                <c:pt idx="7">
                  <c:v>2.2052808449352038E-2</c:v>
                </c:pt>
                <c:pt idx="8">
                  <c:v>0.12379644743158906</c:v>
                </c:pt>
                <c:pt idx="9">
                  <c:v>0.11634109457513221</c:v>
                </c:pt>
                <c:pt idx="10">
                  <c:v>1.9985357657225318E-2</c:v>
                </c:pt>
                <c:pt idx="11">
                  <c:v>0.10500144023043684</c:v>
                </c:pt>
                <c:pt idx="12">
                  <c:v>0.48121483437349982</c:v>
                </c:pt>
                <c:pt idx="13">
                  <c:v>0.61390758521363409</c:v>
                </c:pt>
                <c:pt idx="14">
                  <c:v>1.0663034085453673</c:v>
                </c:pt>
                <c:pt idx="15">
                  <c:v>2.4216113778204509</c:v>
                </c:pt>
                <c:pt idx="16">
                  <c:v>4.1020103216514627</c:v>
                </c:pt>
                <c:pt idx="17">
                  <c:v>5.61657465194431</c:v>
                </c:pt>
                <c:pt idx="18">
                  <c:v>4.8485480076812282</c:v>
                </c:pt>
                <c:pt idx="19">
                  <c:v>2.9121610657705226</c:v>
                </c:pt>
                <c:pt idx="20">
                  <c:v>0.892198991838694</c:v>
                </c:pt>
                <c:pt idx="21">
                  <c:v>0.15261545847335567</c:v>
                </c:pt>
                <c:pt idx="22">
                  <c:v>0.1291843494959195</c:v>
                </c:pt>
                <c:pt idx="23">
                  <c:v>7.7184829572731622E-2</c:v>
                </c:pt>
                <c:pt idx="24">
                  <c:v>3.3768362938070125E-2</c:v>
                </c:pt>
                <c:pt idx="25">
                  <c:v>6.3339174267882908E-2</c:v>
                </c:pt>
                <c:pt idx="26">
                  <c:v>7.2987277964474268E-2</c:v>
                </c:pt>
                <c:pt idx="27">
                  <c:v>0.12367114738358123</c:v>
                </c:pt>
                <c:pt idx="28">
                  <c:v>0.14942030724915975</c:v>
                </c:pt>
                <c:pt idx="29">
                  <c:v>0.11659169467114747</c:v>
                </c:pt>
                <c:pt idx="30">
                  <c:v>9.472683629380714E-2</c:v>
                </c:pt>
                <c:pt idx="31">
                  <c:v>0.10575324051848299</c:v>
                </c:pt>
                <c:pt idx="32">
                  <c:v>0.11502544407105127</c:v>
                </c:pt>
                <c:pt idx="33">
                  <c:v>0.12235549687950065</c:v>
                </c:pt>
                <c:pt idx="34">
                  <c:v>0.15186365818530953</c:v>
                </c:pt>
                <c:pt idx="35">
                  <c:v>0.13513610177628405</c:v>
                </c:pt>
                <c:pt idx="36">
                  <c:v>9.8736437830052773E-2</c:v>
                </c:pt>
                <c:pt idx="37">
                  <c:v>6.9040326452232528E-2</c:v>
                </c:pt>
                <c:pt idx="38">
                  <c:v>5.6572971675467959E-2</c:v>
                </c:pt>
                <c:pt idx="39">
                  <c:v>6.4905424867978748E-2</c:v>
                </c:pt>
                <c:pt idx="40">
                  <c:v>7.0042726836293936E-2</c:v>
                </c:pt>
                <c:pt idx="41">
                  <c:v>6.5907825252040503E-2</c:v>
                </c:pt>
                <c:pt idx="42">
                  <c:v>6.3777724435909885E-2</c:v>
                </c:pt>
                <c:pt idx="43">
                  <c:v>6.0457273163706138E-2</c:v>
                </c:pt>
                <c:pt idx="44">
                  <c:v>6.2462073931828947E-2</c:v>
                </c:pt>
                <c:pt idx="45">
                  <c:v>6.9228276524243904E-2</c:v>
                </c:pt>
                <c:pt idx="46">
                  <c:v>8.0881180988958079E-2</c:v>
                </c:pt>
                <c:pt idx="47">
                  <c:v>8.2134181469035103E-2</c:v>
                </c:pt>
                <c:pt idx="48">
                  <c:v>9.955088814210282E-2</c:v>
                </c:pt>
                <c:pt idx="49">
                  <c:v>0.13569995199231882</c:v>
                </c:pt>
                <c:pt idx="50">
                  <c:v>0.17241286605856929</c:v>
                </c:pt>
                <c:pt idx="51">
                  <c:v>0.17711161785885754</c:v>
                </c:pt>
                <c:pt idx="52">
                  <c:v>0.17999351896303389</c:v>
                </c:pt>
                <c:pt idx="53">
                  <c:v>0.19916442630820919</c:v>
                </c:pt>
                <c:pt idx="54">
                  <c:v>0.20542942870859326</c:v>
                </c:pt>
                <c:pt idx="55">
                  <c:v>0.2064318290926547</c:v>
                </c:pt>
                <c:pt idx="56">
                  <c:v>0.21000288046087368</c:v>
                </c:pt>
                <c:pt idx="57">
                  <c:v>0.21658113298127693</c:v>
                </c:pt>
                <c:pt idx="58">
                  <c:v>0.21539078252520416</c:v>
                </c:pt>
                <c:pt idx="59">
                  <c:v>0.21219563130100819</c:v>
                </c:pt>
                <c:pt idx="60">
                  <c:v>0.21620523283725385</c:v>
                </c:pt>
                <c:pt idx="61">
                  <c:v>0.19346327412385989</c:v>
                </c:pt>
                <c:pt idx="62">
                  <c:v>0.15167570811329817</c:v>
                </c:pt>
                <c:pt idx="63">
                  <c:v>0.11264474315890538</c:v>
                </c:pt>
                <c:pt idx="64">
                  <c:v>7.9565530484877509E-2</c:v>
                </c:pt>
                <c:pt idx="65">
                  <c:v>6.0958473355737015E-2</c:v>
                </c:pt>
                <c:pt idx="66">
                  <c:v>5.0809169467114765E-2</c:v>
                </c:pt>
                <c:pt idx="67">
                  <c:v>5.5758521363418259E-2</c:v>
                </c:pt>
                <c:pt idx="68">
                  <c:v>5.6197071531444889E-2</c:v>
                </c:pt>
                <c:pt idx="69">
                  <c:v>5.4756120979356851E-2</c:v>
                </c:pt>
                <c:pt idx="70">
                  <c:v>5.625972155544879E-2</c:v>
                </c:pt>
                <c:pt idx="71">
                  <c:v>6.8100576092174681E-2</c:v>
                </c:pt>
                <c:pt idx="72">
                  <c:v>6.7035525684109379E-2</c:v>
                </c:pt>
                <c:pt idx="73">
                  <c:v>5.8013922227556344E-2</c:v>
                </c:pt>
                <c:pt idx="74">
                  <c:v>4.9054968795007217E-2</c:v>
                </c:pt>
                <c:pt idx="75">
                  <c:v>4.6047767642822993E-2</c:v>
                </c:pt>
                <c:pt idx="76">
                  <c:v>4.4356216994719339E-2</c:v>
                </c:pt>
                <c:pt idx="77">
                  <c:v>4.6047767642822993E-2</c:v>
                </c:pt>
                <c:pt idx="78">
                  <c:v>4.4293566970715445E-2</c:v>
                </c:pt>
                <c:pt idx="79">
                  <c:v>5.1373019683149203E-2</c:v>
                </c:pt>
                <c:pt idx="80">
                  <c:v>6.2900624099855945E-2</c:v>
                </c:pt>
                <c:pt idx="81">
                  <c:v>9.4977436389822395E-2</c:v>
                </c:pt>
                <c:pt idx="82">
                  <c:v>0.10124243879020647</c:v>
                </c:pt>
                <c:pt idx="83">
                  <c:v>7.8437830052808646E-2</c:v>
                </c:pt>
                <c:pt idx="84">
                  <c:v>0.1267409985597697</c:v>
                </c:pt>
                <c:pt idx="85">
                  <c:v>0.12028804608737395</c:v>
                </c:pt>
                <c:pt idx="86">
                  <c:v>0.13306865098415732</c:v>
                </c:pt>
                <c:pt idx="87">
                  <c:v>0.13695295247239553</c:v>
                </c:pt>
                <c:pt idx="88">
                  <c:v>0.1478540566490639</c:v>
                </c:pt>
                <c:pt idx="89">
                  <c:v>0.13870715314450305</c:v>
                </c:pt>
                <c:pt idx="90">
                  <c:v>8.8336533845415274E-2</c:v>
                </c:pt>
                <c:pt idx="91">
                  <c:v>0.11107849255880953</c:v>
                </c:pt>
                <c:pt idx="92">
                  <c:v>0.15054800768122895</c:v>
                </c:pt>
                <c:pt idx="93">
                  <c:v>0.12235549687950065</c:v>
                </c:pt>
                <c:pt idx="94">
                  <c:v>8.6394383101296351E-2</c:v>
                </c:pt>
                <c:pt idx="95">
                  <c:v>4.4732117138742061E-2</c:v>
                </c:pt>
                <c:pt idx="96">
                  <c:v>4.1035765722515605E-2</c:v>
                </c:pt>
                <c:pt idx="97">
                  <c:v>4.291526644263096E-2</c:v>
                </c:pt>
                <c:pt idx="98">
                  <c:v>4.5233317330772946E-2</c:v>
                </c:pt>
                <c:pt idx="99">
                  <c:v>4.8616418626980247E-2</c:v>
                </c:pt>
                <c:pt idx="100">
                  <c:v>4.9744119059049463E-2</c:v>
                </c:pt>
                <c:pt idx="101">
                  <c:v>5.2939270283245396E-2</c:v>
                </c:pt>
                <c:pt idx="102">
                  <c:v>5.1310369659145649E-2</c:v>
                </c:pt>
                <c:pt idx="103">
                  <c:v>4.7676668266922739E-2</c:v>
                </c:pt>
                <c:pt idx="104">
                  <c:v>4.5295967354776846E-2</c:v>
                </c:pt>
                <c:pt idx="105">
                  <c:v>4.5233317330772946E-2</c:v>
                </c:pt>
                <c:pt idx="106">
                  <c:v>4.8929668746999409E-2</c:v>
                </c:pt>
                <c:pt idx="107">
                  <c:v>4.9180268843015025E-2</c:v>
                </c:pt>
                <c:pt idx="108">
                  <c:v>5.2124819971195342E-2</c:v>
                </c:pt>
                <c:pt idx="109">
                  <c:v>6.2023523763802331E-2</c:v>
                </c:pt>
                <c:pt idx="110">
                  <c:v>7.1984877580412859E-2</c:v>
                </c:pt>
                <c:pt idx="111">
                  <c:v>5.9705472875659985E-2</c:v>
                </c:pt>
                <c:pt idx="112">
                  <c:v>7.3864378300528222E-2</c:v>
                </c:pt>
                <c:pt idx="113">
                  <c:v>7.0481277004320567E-2</c:v>
                </c:pt>
                <c:pt idx="114">
                  <c:v>6.8915026404224727E-2</c:v>
                </c:pt>
                <c:pt idx="115">
                  <c:v>3.9281565050408043E-2</c:v>
                </c:pt>
                <c:pt idx="116">
                  <c:v>4.0597215554488621E-2</c:v>
                </c:pt>
                <c:pt idx="117">
                  <c:v>4.4356216994719339E-2</c:v>
                </c:pt>
                <c:pt idx="118">
                  <c:v>4.6736917906865232E-2</c:v>
                </c:pt>
                <c:pt idx="119">
                  <c:v>4.6423667786846062E-2</c:v>
                </c:pt>
                <c:pt idx="120">
                  <c:v>4.4230916946711538E-2</c:v>
                </c:pt>
                <c:pt idx="121">
                  <c:v>4.8052568410945809E-2</c:v>
                </c:pt>
                <c:pt idx="122">
                  <c:v>4.3103216514642322E-2</c:v>
                </c:pt>
                <c:pt idx="123">
                  <c:v>4.097311569851169E-2</c:v>
                </c:pt>
                <c:pt idx="124">
                  <c:v>3.9406865098415858E-2</c:v>
                </c:pt>
                <c:pt idx="125">
                  <c:v>4.3165866538646229E-2</c:v>
                </c:pt>
                <c:pt idx="126">
                  <c:v>4.5797167546807384E-2</c:v>
                </c:pt>
                <c:pt idx="127">
                  <c:v>5.1310369659145649E-2</c:v>
                </c:pt>
                <c:pt idx="128">
                  <c:v>4.8679068650984147E-2</c:v>
                </c:pt>
                <c:pt idx="129">
                  <c:v>4.6674267882861324E-2</c:v>
                </c:pt>
                <c:pt idx="130">
                  <c:v>4.7426068170907471E-2</c:v>
                </c:pt>
                <c:pt idx="131">
                  <c:v>4.2727316370619259E-2</c:v>
                </c:pt>
                <c:pt idx="132">
                  <c:v>4.5546567450792115E-2</c:v>
                </c:pt>
                <c:pt idx="133">
                  <c:v>4.4982717234757677E-2</c:v>
                </c:pt>
                <c:pt idx="134">
                  <c:v>4.2539366298607884E-2</c:v>
                </c:pt>
                <c:pt idx="135">
                  <c:v>4.2038166106577013E-2</c:v>
                </c:pt>
                <c:pt idx="136">
                  <c:v>4.730076812289967E-2</c:v>
                </c:pt>
                <c:pt idx="137">
                  <c:v>5.2375420067210618E-2</c:v>
                </c:pt>
                <c:pt idx="138">
                  <c:v>5.5633221315410458E-2</c:v>
                </c:pt>
                <c:pt idx="139">
                  <c:v>5.3879020643302904E-2</c:v>
                </c:pt>
                <c:pt idx="140">
                  <c:v>4.45441670667307E-2</c:v>
                </c:pt>
                <c:pt idx="141">
                  <c:v>3.7088814210273519E-2</c:v>
                </c:pt>
                <c:pt idx="142">
                  <c:v>3.6650264042246888E-2</c:v>
                </c:pt>
                <c:pt idx="143">
                  <c:v>3.3643062890062324E-2</c:v>
                </c:pt>
                <c:pt idx="144">
                  <c:v>3.520931349015851E-2</c:v>
                </c:pt>
                <c:pt idx="145">
                  <c:v>3.965746519443112E-2</c:v>
                </c:pt>
                <c:pt idx="146">
                  <c:v>4.0471915506481167E-2</c:v>
                </c:pt>
                <c:pt idx="147">
                  <c:v>4.3855016802688461E-2</c:v>
                </c:pt>
                <c:pt idx="148">
                  <c:v>4.5671867498799923E-2</c:v>
                </c:pt>
                <c:pt idx="149">
                  <c:v>4.2351416226596182E-2</c:v>
                </c:pt>
                <c:pt idx="150">
                  <c:v>4.3103216514642322E-2</c:v>
                </c:pt>
                <c:pt idx="151">
                  <c:v>5.0182669227076433E-2</c:v>
                </c:pt>
                <c:pt idx="152">
                  <c:v>5.7763322131541076E-2</c:v>
                </c:pt>
                <c:pt idx="153">
                  <c:v>5.7512722035525821E-2</c:v>
                </c:pt>
                <c:pt idx="154">
                  <c:v>5.5883821411425713E-2</c:v>
                </c:pt>
                <c:pt idx="155">
                  <c:v>5.8327172347575514E-2</c:v>
                </c:pt>
                <c:pt idx="156">
                  <c:v>6.0331973115698677E-2</c:v>
                </c:pt>
                <c:pt idx="157">
                  <c:v>5.7575372059529714E-2</c:v>
                </c:pt>
                <c:pt idx="158">
                  <c:v>4.8992318771003317E-2</c:v>
                </c:pt>
                <c:pt idx="159">
                  <c:v>4.8616418626980247E-2</c:v>
                </c:pt>
                <c:pt idx="160">
                  <c:v>4.5797167546807384E-2</c:v>
                </c:pt>
                <c:pt idx="161">
                  <c:v>4.0659865578492535E-2</c:v>
                </c:pt>
                <c:pt idx="162">
                  <c:v>4.3479116658665398E-2</c:v>
                </c:pt>
                <c:pt idx="163">
                  <c:v>4.9744119059049463E-2</c:v>
                </c:pt>
                <c:pt idx="164">
                  <c:v>5.7074171867498837E-2</c:v>
                </c:pt>
                <c:pt idx="165">
                  <c:v>5.9705472875659985E-2</c:v>
                </c:pt>
                <c:pt idx="166">
                  <c:v>5.8577772443591122E-2</c:v>
                </c:pt>
                <c:pt idx="167">
                  <c:v>5.1748919827172279E-2</c:v>
                </c:pt>
                <c:pt idx="168">
                  <c:v>5.3064570331252857E-2</c:v>
                </c:pt>
                <c:pt idx="169">
                  <c:v>5.6447671627460498E-2</c:v>
                </c:pt>
                <c:pt idx="170">
                  <c:v>6.5406625060009632E-2</c:v>
                </c:pt>
                <c:pt idx="171">
                  <c:v>6.7411425828132449E-2</c:v>
                </c:pt>
                <c:pt idx="172">
                  <c:v>6.5907825252040503E-2</c:v>
                </c:pt>
                <c:pt idx="173">
                  <c:v>6.9854776764282228E-2</c:v>
                </c:pt>
                <c:pt idx="174">
                  <c:v>6.7348775804128527E-2</c:v>
                </c:pt>
                <c:pt idx="175">
                  <c:v>6.559457513202098E-2</c:v>
                </c:pt>
                <c:pt idx="176">
                  <c:v>6.7599375900144157E-2</c:v>
                </c:pt>
                <c:pt idx="177">
                  <c:v>7.449087854056656E-2</c:v>
                </c:pt>
                <c:pt idx="178">
                  <c:v>7.4553528564570468E-2</c:v>
                </c:pt>
                <c:pt idx="179">
                  <c:v>7.5117378780604899E-2</c:v>
                </c:pt>
                <c:pt idx="180">
                  <c:v>7.7247479596735516E-2</c:v>
                </c:pt>
                <c:pt idx="181">
                  <c:v>7.7748679788766387E-2</c:v>
                </c:pt>
                <c:pt idx="182">
                  <c:v>7.6746279404704645E-2</c:v>
                </c:pt>
                <c:pt idx="183">
                  <c:v>7.6245079212674108E-2</c:v>
                </c:pt>
                <c:pt idx="184">
                  <c:v>7.8249879980796924E-2</c:v>
                </c:pt>
                <c:pt idx="185">
                  <c:v>8.063058089294281E-2</c:v>
                </c:pt>
                <c:pt idx="186">
                  <c:v>8.2760681709073441E-2</c:v>
                </c:pt>
                <c:pt idx="187">
                  <c:v>8.4264282285165734E-2</c:v>
                </c:pt>
                <c:pt idx="188">
                  <c:v>7.9001680268843077E-2</c:v>
                </c:pt>
                <c:pt idx="189">
                  <c:v>7.4240278444551291E-2</c:v>
                </c:pt>
                <c:pt idx="190">
                  <c:v>7.2298127700432022E-2</c:v>
                </c:pt>
                <c:pt idx="191">
                  <c:v>7.6119779164666307E-2</c:v>
                </c:pt>
                <c:pt idx="192">
                  <c:v>7.4114978396543491E-2</c:v>
                </c:pt>
                <c:pt idx="193">
                  <c:v>7.7873979836773854E-2</c:v>
                </c:pt>
                <c:pt idx="194">
                  <c:v>7.7686029764762507E-2</c:v>
                </c:pt>
                <c:pt idx="195">
                  <c:v>7.6245079212674108E-2</c:v>
                </c:pt>
                <c:pt idx="196">
                  <c:v>8.3512481997119581E-2</c:v>
                </c:pt>
                <c:pt idx="197">
                  <c:v>7.0794527124340076E-2</c:v>
                </c:pt>
                <c:pt idx="198">
                  <c:v>7.6934229476716354E-2</c:v>
                </c:pt>
                <c:pt idx="199">
                  <c:v>7.893903024483917E-2</c:v>
                </c:pt>
                <c:pt idx="200">
                  <c:v>7.5931829092654932E-2</c:v>
                </c:pt>
                <c:pt idx="201">
                  <c:v>7.4804128660585723E-2</c:v>
                </c:pt>
                <c:pt idx="202">
                  <c:v>8.5579932789246305E-2</c:v>
                </c:pt>
                <c:pt idx="203">
                  <c:v>0.1093869419107059</c:v>
                </c:pt>
                <c:pt idx="204">
                  <c:v>9.6355736917906887E-2</c:v>
                </c:pt>
                <c:pt idx="205">
                  <c:v>9.5102736437830224E-2</c:v>
                </c:pt>
                <c:pt idx="206">
                  <c:v>7.3739078252520407E-2</c:v>
                </c:pt>
                <c:pt idx="207">
                  <c:v>8.4201632261161813E-2</c:v>
                </c:pt>
                <c:pt idx="208">
                  <c:v>8.6519683149303805E-2</c:v>
                </c:pt>
                <c:pt idx="209">
                  <c:v>8.1632981277004232E-2</c:v>
                </c:pt>
                <c:pt idx="210">
                  <c:v>8.0129380700912287E-2</c:v>
                </c:pt>
                <c:pt idx="211">
                  <c:v>8.2384781565050372E-2</c:v>
                </c:pt>
                <c:pt idx="212">
                  <c:v>8.301128180508871E-2</c:v>
                </c:pt>
                <c:pt idx="213">
                  <c:v>8.5767882861257666E-2</c:v>
                </c:pt>
                <c:pt idx="214">
                  <c:v>8.7334133461353852E-2</c:v>
                </c:pt>
                <c:pt idx="215">
                  <c:v>8.9902784445511474E-2</c:v>
                </c:pt>
                <c:pt idx="216">
                  <c:v>9.2534085453672602E-2</c:v>
                </c:pt>
                <c:pt idx="217">
                  <c:v>9.6105136821891618E-2</c:v>
                </c:pt>
                <c:pt idx="218">
                  <c:v>9.710753720595304E-2</c:v>
                </c:pt>
                <c:pt idx="219">
                  <c:v>9.8924387902064495E-2</c:v>
                </c:pt>
                <c:pt idx="220">
                  <c:v>9.7420787325972188E-2</c:v>
                </c:pt>
                <c:pt idx="221">
                  <c:v>9.6668987037926063E-2</c:v>
                </c:pt>
                <c:pt idx="222">
                  <c:v>9.7734037445991379E-2</c:v>
                </c:pt>
                <c:pt idx="223">
                  <c:v>0.10011473835813725</c:v>
                </c:pt>
                <c:pt idx="224">
                  <c:v>0.10224483917426787</c:v>
                </c:pt>
                <c:pt idx="225">
                  <c:v>0.10268338934229486</c:v>
                </c:pt>
                <c:pt idx="226">
                  <c:v>0.1041869899183868</c:v>
                </c:pt>
                <c:pt idx="227">
                  <c:v>0.10368578972635627</c:v>
                </c:pt>
                <c:pt idx="228">
                  <c:v>0.10318458953432538</c:v>
                </c:pt>
                <c:pt idx="229">
                  <c:v>9.591718674987991E-2</c:v>
                </c:pt>
                <c:pt idx="230">
                  <c:v>9.8172587614018342E-2</c:v>
                </c:pt>
                <c:pt idx="231">
                  <c:v>0.10168098895823345</c:v>
                </c:pt>
                <c:pt idx="232">
                  <c:v>0.10481349015842549</c:v>
                </c:pt>
                <c:pt idx="233">
                  <c:v>0.10406168987037934</c:v>
                </c:pt>
                <c:pt idx="234">
                  <c:v>0.10506409025444075</c:v>
                </c:pt>
                <c:pt idx="235">
                  <c:v>0.10850984157465195</c:v>
                </c:pt>
                <c:pt idx="236">
                  <c:v>0.10850984157465195</c:v>
                </c:pt>
                <c:pt idx="237">
                  <c:v>0.1103266922707634</c:v>
                </c:pt>
                <c:pt idx="238">
                  <c:v>0.11226884301488232</c:v>
                </c:pt>
                <c:pt idx="239">
                  <c:v>0.12141574651944316</c:v>
                </c:pt>
                <c:pt idx="240">
                  <c:v>0.12805664906385028</c:v>
                </c:pt>
                <c:pt idx="241">
                  <c:v>0.11408569371099378</c:v>
                </c:pt>
                <c:pt idx="242">
                  <c:v>0.10049063850216032</c:v>
                </c:pt>
                <c:pt idx="243">
                  <c:v>0.10230748919827179</c:v>
                </c:pt>
                <c:pt idx="244">
                  <c:v>0.1111411425828131</c:v>
                </c:pt>
                <c:pt idx="245">
                  <c:v>0.11521339414306299</c:v>
                </c:pt>
                <c:pt idx="246">
                  <c:v>0.1137724435909746</c:v>
                </c:pt>
                <c:pt idx="247">
                  <c:v>0.11101584253480565</c:v>
                </c:pt>
                <c:pt idx="248">
                  <c:v>0.11333389342294763</c:v>
                </c:pt>
                <c:pt idx="249">
                  <c:v>0.10581589054248688</c:v>
                </c:pt>
                <c:pt idx="250">
                  <c:v>0.10631709073451742</c:v>
                </c:pt>
                <c:pt idx="251">
                  <c:v>0.10775804128660581</c:v>
                </c:pt>
                <c:pt idx="252">
                  <c:v>0.11164234277484397</c:v>
                </c:pt>
                <c:pt idx="253">
                  <c:v>0.11264474315890538</c:v>
                </c:pt>
                <c:pt idx="254">
                  <c:v>0.11170499279884789</c:v>
                </c:pt>
                <c:pt idx="255">
                  <c:v>0.10788334133461361</c:v>
                </c:pt>
                <c:pt idx="256">
                  <c:v>0.10637974075852133</c:v>
                </c:pt>
                <c:pt idx="257">
                  <c:v>0.10675564090254439</c:v>
                </c:pt>
                <c:pt idx="258">
                  <c:v>0.10819659145463277</c:v>
                </c:pt>
                <c:pt idx="259">
                  <c:v>0.11107849255880953</c:v>
                </c:pt>
                <c:pt idx="260">
                  <c:v>0.11251944311089794</c:v>
                </c:pt>
                <c:pt idx="261">
                  <c:v>0.11183029284685535</c:v>
                </c:pt>
                <c:pt idx="262">
                  <c:v>0.10825924147863668</c:v>
                </c:pt>
                <c:pt idx="263">
                  <c:v>0.10944959193470946</c:v>
                </c:pt>
                <c:pt idx="264">
                  <c:v>0.11063994239078256</c:v>
                </c:pt>
                <c:pt idx="265">
                  <c:v>0.11120379260681701</c:v>
                </c:pt>
                <c:pt idx="266">
                  <c:v>0.1113290926548248</c:v>
                </c:pt>
                <c:pt idx="267">
                  <c:v>0.11001344215074423</c:v>
                </c:pt>
                <c:pt idx="268">
                  <c:v>0.11076524243879038</c:v>
                </c:pt>
                <c:pt idx="269">
                  <c:v>0.10631709073451742</c:v>
                </c:pt>
                <c:pt idx="270">
                  <c:v>0.10487614018242902</c:v>
                </c:pt>
                <c:pt idx="271">
                  <c:v>0.10130508881421037</c:v>
                </c:pt>
                <c:pt idx="272">
                  <c:v>9.8861737878060588E-2</c:v>
                </c:pt>
                <c:pt idx="273">
                  <c:v>0.10067858857417204</c:v>
                </c:pt>
                <c:pt idx="274">
                  <c:v>0.10431228996639461</c:v>
                </c:pt>
                <c:pt idx="275">
                  <c:v>0.10562794047047518</c:v>
                </c:pt>
                <c:pt idx="276">
                  <c:v>0.10262073931829095</c:v>
                </c:pt>
                <c:pt idx="277">
                  <c:v>0.1018689390302448</c:v>
                </c:pt>
                <c:pt idx="278">
                  <c:v>0.1018689390302448</c:v>
                </c:pt>
                <c:pt idx="279">
                  <c:v>0.10161833893422953</c:v>
                </c:pt>
                <c:pt idx="280">
                  <c:v>9.9049687950071949E-2</c:v>
                </c:pt>
                <c:pt idx="281">
                  <c:v>9.3849735957753186E-2</c:v>
                </c:pt>
                <c:pt idx="282">
                  <c:v>9.1907585213634263E-2</c:v>
                </c:pt>
                <c:pt idx="283">
                  <c:v>9.5854536725876002E-2</c:v>
                </c:pt>
                <c:pt idx="284">
                  <c:v>9.9112337974075856E-2</c:v>
                </c:pt>
                <c:pt idx="285">
                  <c:v>0.10030268843014896</c:v>
                </c:pt>
                <c:pt idx="286">
                  <c:v>0.10713154104656746</c:v>
                </c:pt>
                <c:pt idx="287">
                  <c:v>0.11214354296687486</c:v>
                </c:pt>
                <c:pt idx="288">
                  <c:v>0.11596519443110913</c:v>
                </c:pt>
                <c:pt idx="289">
                  <c:v>0.1137724435909746</c:v>
                </c:pt>
                <c:pt idx="290">
                  <c:v>9.1218434949592045E-2</c:v>
                </c:pt>
                <c:pt idx="291">
                  <c:v>9.2471435429668708E-2</c:v>
                </c:pt>
                <c:pt idx="292">
                  <c:v>9.5979836773883817E-2</c:v>
                </c:pt>
                <c:pt idx="293">
                  <c:v>9.9237638022083657E-2</c:v>
                </c:pt>
                <c:pt idx="294">
                  <c:v>0.10074123859817559</c:v>
                </c:pt>
                <c:pt idx="295">
                  <c:v>0.10243278924627959</c:v>
                </c:pt>
                <c:pt idx="296">
                  <c:v>0.10431228996639461</c:v>
                </c:pt>
                <c:pt idx="297">
                  <c:v>0.10600384061449823</c:v>
                </c:pt>
                <c:pt idx="298">
                  <c:v>0.10606649063850215</c:v>
                </c:pt>
                <c:pt idx="299">
                  <c:v>0.10995079212674035</c:v>
                </c:pt>
                <c:pt idx="300">
                  <c:v>0.10982549207873253</c:v>
                </c:pt>
                <c:pt idx="301">
                  <c:v>0.11038934229476731</c:v>
                </c:pt>
                <c:pt idx="302">
                  <c:v>0.11333389342294763</c:v>
                </c:pt>
                <c:pt idx="303">
                  <c:v>0.11421099375900157</c:v>
                </c:pt>
                <c:pt idx="304">
                  <c:v>0.1128326932309171</c:v>
                </c:pt>
                <c:pt idx="305">
                  <c:v>0.11139174267882872</c:v>
                </c:pt>
                <c:pt idx="306">
                  <c:v>0.11233149303888623</c:v>
                </c:pt>
                <c:pt idx="307">
                  <c:v>0.1122061929908784</c:v>
                </c:pt>
                <c:pt idx="308">
                  <c:v>0.11214354296687486</c:v>
                </c:pt>
                <c:pt idx="309">
                  <c:v>0.10775804128660581</c:v>
                </c:pt>
                <c:pt idx="310">
                  <c:v>0.10926164186269809</c:v>
                </c:pt>
                <c:pt idx="311">
                  <c:v>0.10832189150264059</c:v>
                </c:pt>
                <c:pt idx="312">
                  <c:v>0.10775804128660581</c:v>
                </c:pt>
                <c:pt idx="313">
                  <c:v>0.10462554008641378</c:v>
                </c:pt>
                <c:pt idx="314">
                  <c:v>9.6668987037926063E-2</c:v>
                </c:pt>
                <c:pt idx="315">
                  <c:v>0.11508809409505517</c:v>
                </c:pt>
                <c:pt idx="316">
                  <c:v>0.15311665866538654</c:v>
                </c:pt>
                <c:pt idx="317">
                  <c:v>0.20154512722035542</c:v>
                </c:pt>
                <c:pt idx="318">
                  <c:v>0.20135717714834372</c:v>
                </c:pt>
                <c:pt idx="319">
                  <c:v>0.21488958233317329</c:v>
                </c:pt>
                <c:pt idx="320">
                  <c:v>0.21902448391742671</c:v>
                </c:pt>
                <c:pt idx="321">
                  <c:v>0.21100528084493508</c:v>
                </c:pt>
                <c:pt idx="322">
                  <c:v>0.20542942870859326</c:v>
                </c:pt>
                <c:pt idx="323">
                  <c:v>0.23913514162265967</c:v>
                </c:pt>
                <c:pt idx="324">
                  <c:v>0.23387253960633703</c:v>
                </c:pt>
                <c:pt idx="325">
                  <c:v>0.22685573691790678</c:v>
                </c:pt>
                <c:pt idx="326">
                  <c:v>0.24446039366298605</c:v>
                </c:pt>
                <c:pt idx="327">
                  <c:v>0.27046015362457998</c:v>
                </c:pt>
                <c:pt idx="328">
                  <c:v>0.18726092174747974</c:v>
                </c:pt>
                <c:pt idx="329">
                  <c:v>0.20348727796447436</c:v>
                </c:pt>
                <c:pt idx="330">
                  <c:v>0.26839270283245326</c:v>
                </c:pt>
                <c:pt idx="331">
                  <c:v>0.32797287566010569</c:v>
                </c:pt>
                <c:pt idx="332">
                  <c:v>0.33768362938070096</c:v>
                </c:pt>
                <c:pt idx="333">
                  <c:v>0.35416058569371095</c:v>
                </c:pt>
                <c:pt idx="334">
                  <c:v>0.36913394143062883</c:v>
                </c:pt>
                <c:pt idx="335">
                  <c:v>0.40528300528084493</c:v>
                </c:pt>
                <c:pt idx="336">
                  <c:v>0.46386077772443585</c:v>
                </c:pt>
                <c:pt idx="337">
                  <c:v>0.50383149303888608</c:v>
                </c:pt>
                <c:pt idx="338">
                  <c:v>0.544804608737398</c:v>
                </c:pt>
                <c:pt idx="339">
                  <c:v>0.56604296687470002</c:v>
                </c:pt>
                <c:pt idx="340">
                  <c:v>0.59028852616418614</c:v>
                </c:pt>
                <c:pt idx="341">
                  <c:v>0.647362698031685</c:v>
                </c:pt>
                <c:pt idx="342">
                  <c:v>0.75280268843014897</c:v>
                </c:pt>
                <c:pt idx="343">
                  <c:v>0.75812794047047516</c:v>
                </c:pt>
                <c:pt idx="344">
                  <c:v>0.72617642822851647</c:v>
                </c:pt>
                <c:pt idx="345">
                  <c:v>0.64610969755160808</c:v>
                </c:pt>
                <c:pt idx="346">
                  <c:v>0.6583264522323572</c:v>
                </c:pt>
                <c:pt idx="347">
                  <c:v>0.7474147863658186</c:v>
                </c:pt>
                <c:pt idx="348">
                  <c:v>0.83061401824291881</c:v>
                </c:pt>
                <c:pt idx="349">
                  <c:v>0.75117378780604893</c:v>
                </c:pt>
                <c:pt idx="350">
                  <c:v>0.79133245319251067</c:v>
                </c:pt>
                <c:pt idx="351">
                  <c:v>0.8176454632741238</c:v>
                </c:pt>
                <c:pt idx="352">
                  <c:v>0.80041670667306775</c:v>
                </c:pt>
                <c:pt idx="353">
                  <c:v>0.79064330292846852</c:v>
                </c:pt>
                <c:pt idx="354">
                  <c:v>0.79521675468074904</c:v>
                </c:pt>
                <c:pt idx="355">
                  <c:v>0.81169371099375898</c:v>
                </c:pt>
                <c:pt idx="356">
                  <c:v>0.93386125780124818</c:v>
                </c:pt>
                <c:pt idx="357">
                  <c:v>0.99720043206913112</c:v>
                </c:pt>
                <c:pt idx="358">
                  <c:v>1.0150556889102256</c:v>
                </c:pt>
                <c:pt idx="359">
                  <c:v>0.95923451752280353</c:v>
                </c:pt>
                <c:pt idx="360">
                  <c:v>0.92433845415266436</c:v>
                </c:pt>
                <c:pt idx="361">
                  <c:v>0.92202040326452217</c:v>
                </c:pt>
                <c:pt idx="362">
                  <c:v>0.92183245319251073</c:v>
                </c:pt>
                <c:pt idx="363">
                  <c:v>0.88781349015842537</c:v>
                </c:pt>
                <c:pt idx="364">
                  <c:v>0.89733629380700897</c:v>
                </c:pt>
                <c:pt idx="365">
                  <c:v>0.82059001440230428</c:v>
                </c:pt>
                <c:pt idx="366">
                  <c:v>0.8904447911665867</c:v>
                </c:pt>
                <c:pt idx="367">
                  <c:v>0.91024219875180035</c:v>
                </c:pt>
                <c:pt idx="368">
                  <c:v>0.99306553048487756</c:v>
                </c:pt>
                <c:pt idx="369">
                  <c:v>0.98730172827652429</c:v>
                </c:pt>
                <c:pt idx="370">
                  <c:v>0.97972107537205932</c:v>
                </c:pt>
                <c:pt idx="371">
                  <c:v>0.97715242438790195</c:v>
                </c:pt>
                <c:pt idx="372">
                  <c:v>0.97665122419587136</c:v>
                </c:pt>
                <c:pt idx="373">
                  <c:v>0.92064210273643765</c:v>
                </c:pt>
                <c:pt idx="374">
                  <c:v>0.85868122899663946</c:v>
                </c:pt>
                <c:pt idx="375">
                  <c:v>0.79007945271243396</c:v>
                </c:pt>
                <c:pt idx="376">
                  <c:v>0.85868122899663946</c:v>
                </c:pt>
                <c:pt idx="377">
                  <c:v>0.96004896783485349</c:v>
                </c:pt>
                <c:pt idx="378">
                  <c:v>1.0717539606337012</c:v>
                </c:pt>
                <c:pt idx="379">
                  <c:v>0.99099807969275078</c:v>
                </c:pt>
                <c:pt idx="380">
                  <c:v>0.86544743158905424</c:v>
                </c:pt>
                <c:pt idx="381">
                  <c:v>0.80273475756120971</c:v>
                </c:pt>
                <c:pt idx="382">
                  <c:v>0.79083125300048007</c:v>
                </c:pt>
                <c:pt idx="383">
                  <c:v>0.67705880940950547</c:v>
                </c:pt>
                <c:pt idx="384">
                  <c:v>0.57224531925108024</c:v>
                </c:pt>
                <c:pt idx="385">
                  <c:v>0.49368218915026407</c:v>
                </c:pt>
                <c:pt idx="386">
                  <c:v>0.46592822851656257</c:v>
                </c:pt>
                <c:pt idx="387">
                  <c:v>0.25736629860777727</c:v>
                </c:pt>
                <c:pt idx="388">
                  <c:v>0.3175103216514642</c:v>
                </c:pt>
                <c:pt idx="389">
                  <c:v>0.38567354776764279</c:v>
                </c:pt>
                <c:pt idx="390">
                  <c:v>0.42771171387421975</c:v>
                </c:pt>
                <c:pt idx="391">
                  <c:v>0.41424195871339414</c:v>
                </c:pt>
                <c:pt idx="392">
                  <c:v>0.38354344695151221</c:v>
                </c:pt>
                <c:pt idx="393">
                  <c:v>0.36324483917426781</c:v>
                </c:pt>
                <c:pt idx="394">
                  <c:v>0.36305688910225636</c:v>
                </c:pt>
                <c:pt idx="395">
                  <c:v>0.4059095055208834</c:v>
                </c:pt>
                <c:pt idx="396">
                  <c:v>0.46711857897263565</c:v>
                </c:pt>
                <c:pt idx="397">
                  <c:v>0.46072827652424381</c:v>
                </c:pt>
                <c:pt idx="398">
                  <c:v>0.46899807969275087</c:v>
                </c:pt>
                <c:pt idx="399">
                  <c:v>0.47833293326932302</c:v>
                </c:pt>
                <c:pt idx="400">
                  <c:v>0.51385549687950083</c:v>
                </c:pt>
                <c:pt idx="401">
                  <c:v>0.50602424387902056</c:v>
                </c:pt>
                <c:pt idx="402">
                  <c:v>0.63614834373499751</c:v>
                </c:pt>
                <c:pt idx="403">
                  <c:v>0.63965674507921255</c:v>
                </c:pt>
                <c:pt idx="404">
                  <c:v>0.6137822851656265</c:v>
                </c:pt>
                <c:pt idx="405">
                  <c:v>0.56153216514642346</c:v>
                </c:pt>
                <c:pt idx="406">
                  <c:v>0.49787974075852137</c:v>
                </c:pt>
                <c:pt idx="407">
                  <c:v>0.3980782525204033</c:v>
                </c:pt>
                <c:pt idx="408">
                  <c:v>0.37915794527124347</c:v>
                </c:pt>
                <c:pt idx="409">
                  <c:v>0.30848871819491119</c:v>
                </c:pt>
                <c:pt idx="410">
                  <c:v>0.26751560249639944</c:v>
                </c:pt>
                <c:pt idx="411">
                  <c:v>0.22290878540566489</c:v>
                </c:pt>
                <c:pt idx="412">
                  <c:v>0.21050408065290455</c:v>
                </c:pt>
                <c:pt idx="413">
                  <c:v>0.20655712914066246</c:v>
                </c:pt>
                <c:pt idx="414">
                  <c:v>0.23074003840614496</c:v>
                </c:pt>
                <c:pt idx="415">
                  <c:v>0.20874987998079703</c:v>
                </c:pt>
                <c:pt idx="416">
                  <c:v>0.20499087854056663</c:v>
                </c:pt>
                <c:pt idx="417">
                  <c:v>0.19878852616418613</c:v>
                </c:pt>
                <c:pt idx="418">
                  <c:v>0.23424843975036005</c:v>
                </c:pt>
                <c:pt idx="419">
                  <c:v>0.20073067690830537</c:v>
                </c:pt>
                <c:pt idx="420">
                  <c:v>0.20925108017282756</c:v>
                </c:pt>
                <c:pt idx="421">
                  <c:v>0.22660513682189154</c:v>
                </c:pt>
                <c:pt idx="422">
                  <c:v>0.22434973595775326</c:v>
                </c:pt>
                <c:pt idx="423">
                  <c:v>0.19502952472395577</c:v>
                </c:pt>
                <c:pt idx="424">
                  <c:v>0.24001224195871343</c:v>
                </c:pt>
                <c:pt idx="425">
                  <c:v>0.27302880460873741</c:v>
                </c:pt>
                <c:pt idx="426">
                  <c:v>0.29752496399423911</c:v>
                </c:pt>
                <c:pt idx="427">
                  <c:v>0.29990566490638498</c:v>
                </c:pt>
                <c:pt idx="428">
                  <c:v>0.25955904944791164</c:v>
                </c:pt>
                <c:pt idx="429">
                  <c:v>0.26143855016802697</c:v>
                </c:pt>
                <c:pt idx="430">
                  <c:v>0.26939510321651466</c:v>
                </c:pt>
                <c:pt idx="431">
                  <c:v>0.24646519443110904</c:v>
                </c:pt>
                <c:pt idx="432">
                  <c:v>0.24057609217474801</c:v>
                </c:pt>
                <c:pt idx="433">
                  <c:v>0.23919779164666338</c:v>
                </c:pt>
                <c:pt idx="434">
                  <c:v>0.24458569371099367</c:v>
                </c:pt>
                <c:pt idx="435">
                  <c:v>0.23994959193470955</c:v>
                </c:pt>
                <c:pt idx="436">
                  <c:v>0.21213298127700431</c:v>
                </c:pt>
                <c:pt idx="437">
                  <c:v>0.21720763322131528</c:v>
                </c:pt>
                <c:pt idx="438">
                  <c:v>0.22503888622179549</c:v>
                </c:pt>
                <c:pt idx="439">
                  <c:v>0.22729428708593377</c:v>
                </c:pt>
                <c:pt idx="440">
                  <c:v>0.25260489678348536</c:v>
                </c:pt>
                <c:pt idx="441">
                  <c:v>0.31061881901104177</c:v>
                </c:pt>
                <c:pt idx="442">
                  <c:v>0.48773043686989914</c:v>
                </c:pt>
                <c:pt idx="443">
                  <c:v>0.43428996639462303</c:v>
                </c:pt>
                <c:pt idx="444">
                  <c:v>0.26858065290446465</c:v>
                </c:pt>
                <c:pt idx="445">
                  <c:v>0.30967906865098416</c:v>
                </c:pt>
                <c:pt idx="446">
                  <c:v>0.46317162746039353</c:v>
                </c:pt>
                <c:pt idx="447">
                  <c:v>0.46799567930868946</c:v>
                </c:pt>
                <c:pt idx="448">
                  <c:v>0.36004968795007192</c:v>
                </c:pt>
                <c:pt idx="449">
                  <c:v>0.21275948151704266</c:v>
                </c:pt>
                <c:pt idx="450">
                  <c:v>0.34300888142102726</c:v>
                </c:pt>
                <c:pt idx="451">
                  <c:v>0.62048583773403743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1A-4E4C-B967-FAE00C35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'021C'!$S$14:$S$810</c:f>
              <c:numCache>
                <c:formatCode>0.0</c:formatCode>
                <c:ptCount val="797"/>
                <c:pt idx="0">
                  <c:v>3.1340247659003015</c:v>
                </c:pt>
                <c:pt idx="1">
                  <c:v>3.840024468306833</c:v>
                </c:pt>
                <c:pt idx="2">
                  <c:v>3.5054420006446061</c:v>
                </c:pt>
                <c:pt idx="3">
                  <c:v>2.8209292457026223</c:v>
                </c:pt>
                <c:pt idx="4">
                  <c:v>2.5753641318220888</c:v>
                </c:pt>
                <c:pt idx="5">
                  <c:v>2.3205903261710361</c:v>
                </c:pt>
                <c:pt idx="6">
                  <c:v>2.2315729723893432</c:v>
                </c:pt>
                <c:pt idx="7">
                  <c:v>2.1302773629136231</c:v>
                </c:pt>
                <c:pt idx="8">
                  <c:v>1.9491730914267302</c:v>
                </c:pt>
                <c:pt idx="9">
                  <c:v>1.2124777497851316</c:v>
                </c:pt>
                <c:pt idx="10">
                  <c:v>1.4948776307477447</c:v>
                </c:pt>
                <c:pt idx="11">
                  <c:v>1.519434142135798</c:v>
                </c:pt>
                <c:pt idx="12">
                  <c:v>1.660634082617104</c:v>
                </c:pt>
                <c:pt idx="13">
                  <c:v>1.7005384136226911</c:v>
                </c:pt>
                <c:pt idx="14">
                  <c:v>1.7312340528577577</c:v>
                </c:pt>
                <c:pt idx="15">
                  <c:v>1.8632253015685438</c:v>
                </c:pt>
                <c:pt idx="16">
                  <c:v>3.5576245873442205</c:v>
                </c:pt>
                <c:pt idx="17">
                  <c:v>5.8198931989686313</c:v>
                </c:pt>
                <c:pt idx="18">
                  <c:v>3.1892769165234216</c:v>
                </c:pt>
                <c:pt idx="19">
                  <c:v>2.2776164312419431</c:v>
                </c:pt>
                <c:pt idx="20">
                  <c:v>2.025912189514397</c:v>
                </c:pt>
                <c:pt idx="21">
                  <c:v>2.5262511090459823</c:v>
                </c:pt>
                <c:pt idx="22">
                  <c:v>1.8908513768801041</c:v>
                </c:pt>
                <c:pt idx="23">
                  <c:v>0.95463438021057201</c:v>
                </c:pt>
                <c:pt idx="24">
                  <c:v>1.1295995238504519</c:v>
                </c:pt>
                <c:pt idx="25">
                  <c:v>1.2339646972496787</c:v>
                </c:pt>
                <c:pt idx="26">
                  <c:v>1.5777558566824244</c:v>
                </c:pt>
                <c:pt idx="27">
                  <c:v>1.8386687901804906</c:v>
                </c:pt>
                <c:pt idx="28">
                  <c:v>1.9276861439621833</c:v>
                </c:pt>
                <c:pt idx="29">
                  <c:v>1.9675904749677702</c:v>
                </c:pt>
                <c:pt idx="30">
                  <c:v>1.9798687306617966</c:v>
                </c:pt>
                <c:pt idx="31">
                  <c:v>2.111859979372583</c:v>
                </c:pt>
                <c:pt idx="32">
                  <c:v>3.0051030811130213</c:v>
                </c:pt>
                <c:pt idx="33">
                  <c:v>2.937572674795875</c:v>
                </c:pt>
                <c:pt idx="34">
                  <c:v>2.790233606467555</c:v>
                </c:pt>
                <c:pt idx="35">
                  <c:v>3.1063986905887417</c:v>
                </c:pt>
                <c:pt idx="36">
                  <c:v>5.1630065193382038</c:v>
                </c:pt>
                <c:pt idx="37">
                  <c:v>5.2857890762784701</c:v>
                </c:pt>
                <c:pt idx="38">
                  <c:v>5.5006585509239354</c:v>
                </c:pt>
                <c:pt idx="39">
                  <c:v>5.7155280255694034</c:v>
                </c:pt>
                <c:pt idx="40">
                  <c:v>5.9334670641383758</c:v>
                </c:pt>
                <c:pt idx="41">
                  <c:v>5.869006221744737</c:v>
                </c:pt>
                <c:pt idx="42">
                  <c:v>5.8291018907391488</c:v>
                </c:pt>
                <c:pt idx="43">
                  <c:v>5.8782149135152553</c:v>
                </c:pt>
                <c:pt idx="44">
                  <c:v>5.8444497103566819</c:v>
                </c:pt>
                <c:pt idx="45">
                  <c:v>5.8260323268156435</c:v>
                </c:pt>
                <c:pt idx="46">
                  <c:v>5.761571484422003</c:v>
                </c:pt>
                <c:pt idx="47">
                  <c:v>5.4638237838418577</c:v>
                </c:pt>
                <c:pt idx="48">
                  <c:v>5.3318325351310705</c:v>
                </c:pt>
                <c:pt idx="49">
                  <c:v>5.1752847750322308</c:v>
                </c:pt>
                <c:pt idx="50">
                  <c:v>4.5982067574129779</c:v>
                </c:pt>
                <c:pt idx="51">
                  <c:v>4.2482764701332183</c:v>
                </c:pt>
                <c:pt idx="52">
                  <c:v>4.6902936751181779</c:v>
                </c:pt>
                <c:pt idx="53">
                  <c:v>4.2728329815212733</c:v>
                </c:pt>
                <c:pt idx="54">
                  <c:v>3.6988245278255252</c:v>
                </c:pt>
                <c:pt idx="55">
                  <c:v>3.3488942405457678</c:v>
                </c:pt>
                <c:pt idx="56">
                  <c:v>3.0603552317361404</c:v>
                </c:pt>
                <c:pt idx="57">
                  <c:v>2.9590596222604217</c:v>
                </c:pt>
                <c:pt idx="58">
                  <c:v>2.8761813963257423</c:v>
                </c:pt>
                <c:pt idx="59">
                  <c:v>2.7411205836914485</c:v>
                </c:pt>
                <c:pt idx="60">
                  <c:v>2.6398249742157294</c:v>
                </c:pt>
                <c:pt idx="61">
                  <c:v>2.6643814856037817</c:v>
                </c:pt>
                <c:pt idx="62">
                  <c:v>2.6459641020627425</c:v>
                </c:pt>
                <c:pt idx="63">
                  <c:v>2.7227032001504092</c:v>
                </c:pt>
                <c:pt idx="64">
                  <c:v>2.8761813963257423</c:v>
                </c:pt>
                <c:pt idx="65">
                  <c:v>3.0787726152771819</c:v>
                </c:pt>
                <c:pt idx="66">
                  <c:v>3.2752247063816071</c:v>
                </c:pt>
                <c:pt idx="67">
                  <c:v>3.4993028727975939</c:v>
                </c:pt>
                <c:pt idx="68">
                  <c:v>3.6804071442844863</c:v>
                </c:pt>
                <c:pt idx="69">
                  <c:v>3.8553722879243666</c:v>
                </c:pt>
                <c:pt idx="70">
                  <c:v>4.0057809201761918</c:v>
                </c:pt>
                <c:pt idx="71">
                  <c:v>4.1500504245810061</c:v>
                </c:pt>
                <c:pt idx="72">
                  <c:v>4.9051631497636441</c:v>
                </c:pt>
                <c:pt idx="73">
                  <c:v>5.003389195315858</c:v>
                </c:pt>
                <c:pt idx="74">
                  <c:v>5.1200326244091103</c:v>
                </c:pt>
                <c:pt idx="75">
                  <c:v>6.5719363602277605</c:v>
                </c:pt>
                <c:pt idx="76">
                  <c:v>6.7039276089385469</c:v>
                </c:pt>
                <c:pt idx="77">
                  <c:v>6.8543362411903743</c:v>
                </c:pt>
                <c:pt idx="78">
                  <c:v>7.0139535652127201</c:v>
                </c:pt>
                <c:pt idx="79">
                  <c:v>7.1735708892350667</c:v>
                </c:pt>
                <c:pt idx="80">
                  <c:v>7.3393273411044264</c:v>
                </c:pt>
                <c:pt idx="81">
                  <c:v>7.7046054480017201</c:v>
                </c:pt>
                <c:pt idx="82">
                  <c:v>6.823640601955308</c:v>
                </c:pt>
                <c:pt idx="83">
                  <c:v>7.0630665879888275</c:v>
                </c:pt>
                <c:pt idx="84">
                  <c:v>6.7868058348732285</c:v>
                </c:pt>
                <c:pt idx="85">
                  <c:v>6.4859885703695745</c:v>
                </c:pt>
                <c:pt idx="86">
                  <c:v>6.2035886894069607</c:v>
                </c:pt>
                <c:pt idx="87">
                  <c:v>6.1759626140954014</c:v>
                </c:pt>
                <c:pt idx="88">
                  <c:v>6.1299191552428027</c:v>
                </c:pt>
                <c:pt idx="89">
                  <c:v>6.1728930501718962</c:v>
                </c:pt>
                <c:pt idx="90">
                  <c:v>6.2956756071121616</c:v>
                </c:pt>
                <c:pt idx="91">
                  <c:v>6.2833973514181354</c:v>
                </c:pt>
                <c:pt idx="92">
                  <c:v>6.1851713058659223</c:v>
                </c:pt>
                <c:pt idx="93">
                  <c:v>6.2557712761065751</c:v>
                </c:pt>
                <c:pt idx="94">
                  <c:v>6.7990840905672547</c:v>
                </c:pt>
                <c:pt idx="95">
                  <c:v>8.3768399472496782</c:v>
                </c:pt>
                <c:pt idx="96">
                  <c:v>9.4818829597120757</c:v>
                </c:pt>
                <c:pt idx="97">
                  <c:v>10.221647865277181</c:v>
                </c:pt>
                <c:pt idx="98">
                  <c:v>10.850908469596044</c:v>
                </c:pt>
                <c:pt idx="99">
                  <c:v>11.348177825204125</c:v>
                </c:pt>
                <c:pt idx="100">
                  <c:v>11.888421075741299</c:v>
                </c:pt>
                <c:pt idx="101">
                  <c:v>12.348855664267298</c:v>
                </c:pt>
                <c:pt idx="102">
                  <c:v>12.836916328104854</c:v>
                </c:pt>
                <c:pt idx="103">
                  <c:v>13.232890074237213</c:v>
                </c:pt>
                <c:pt idx="104">
                  <c:v>13.641142076063602</c:v>
                </c:pt>
                <c:pt idx="105">
                  <c:v>13.988002799419853</c:v>
                </c:pt>
                <c:pt idx="106">
                  <c:v>14.439228696175332</c:v>
                </c:pt>
                <c:pt idx="107">
                  <c:v>14.798367675225611</c:v>
                </c:pt>
                <c:pt idx="108">
                  <c:v>15.129880578964331</c:v>
                </c:pt>
                <c:pt idx="109">
                  <c:v>15.602593423184357</c:v>
                </c:pt>
                <c:pt idx="110">
                  <c:v>14.589637328427159</c:v>
                </c:pt>
                <c:pt idx="111">
                  <c:v>17.303131836807047</c:v>
                </c:pt>
                <c:pt idx="112">
                  <c:v>16.854975503975076</c:v>
                </c:pt>
                <c:pt idx="113">
                  <c:v>17.131236257090674</c:v>
                </c:pt>
                <c:pt idx="114">
                  <c:v>13.794620272238935</c:v>
                </c:pt>
                <c:pt idx="115">
                  <c:v>14.021768002578424</c:v>
                </c:pt>
                <c:pt idx="116">
                  <c:v>14.35942003416416</c:v>
                </c:pt>
                <c:pt idx="117">
                  <c:v>14.776880727761068</c:v>
                </c:pt>
                <c:pt idx="118">
                  <c:v>15.034724097335625</c:v>
                </c:pt>
                <c:pt idx="119">
                  <c:v>15.393863076385905</c:v>
                </c:pt>
                <c:pt idx="120">
                  <c:v>15.571897783949288</c:v>
                </c:pt>
                <c:pt idx="121">
                  <c:v>15.872715048452944</c:v>
                </c:pt>
                <c:pt idx="122">
                  <c:v>16.164323621186075</c:v>
                </c:pt>
                <c:pt idx="123">
                  <c:v>16.492766961001287</c:v>
                </c:pt>
                <c:pt idx="124">
                  <c:v>16.775166841963905</c:v>
                </c:pt>
                <c:pt idx="125">
                  <c:v>17.045288467232488</c:v>
                </c:pt>
                <c:pt idx="126">
                  <c:v>17.441262213364848</c:v>
                </c:pt>
                <c:pt idx="127">
                  <c:v>17.751288169639018</c:v>
                </c:pt>
                <c:pt idx="128">
                  <c:v>18.128844532230339</c:v>
                </c:pt>
                <c:pt idx="129">
                  <c:v>18.481844383433607</c:v>
                </c:pt>
                <c:pt idx="130">
                  <c:v>16.538810419853888</c:v>
                </c:pt>
                <c:pt idx="131">
                  <c:v>18.40510528534594</c:v>
                </c:pt>
                <c:pt idx="132">
                  <c:v>18.033688050601629</c:v>
                </c:pt>
                <c:pt idx="133">
                  <c:v>18.484913947357107</c:v>
                </c:pt>
                <c:pt idx="134">
                  <c:v>18.988322430812204</c:v>
                </c:pt>
                <c:pt idx="135">
                  <c:v>18.666018218844005</c:v>
                </c:pt>
                <c:pt idx="136">
                  <c:v>18.233209705629566</c:v>
                </c:pt>
                <c:pt idx="137">
                  <c:v>18.761174700472711</c:v>
                </c:pt>
                <c:pt idx="138">
                  <c:v>19.243096236463256</c:v>
                </c:pt>
                <c:pt idx="139">
                  <c:v>19.682043877524709</c:v>
                </c:pt>
                <c:pt idx="140">
                  <c:v>20.108713262892135</c:v>
                </c:pt>
                <c:pt idx="141">
                  <c:v>20.523104392565536</c:v>
                </c:pt>
                <c:pt idx="142">
                  <c:v>20.639747821658791</c:v>
                </c:pt>
                <c:pt idx="143">
                  <c:v>21.069486770949723</c:v>
                </c:pt>
                <c:pt idx="144">
                  <c:v>21.035721567791146</c:v>
                </c:pt>
                <c:pt idx="145">
                  <c:v>21.370304035453369</c:v>
                </c:pt>
                <c:pt idx="146">
                  <c:v>21.422486622152988</c:v>
                </c:pt>
                <c:pt idx="147">
                  <c:v>21.321191012677268</c:v>
                </c:pt>
                <c:pt idx="148">
                  <c:v>21.729443014503655</c:v>
                </c:pt>
                <c:pt idx="149">
                  <c:v>21.508434412011177</c:v>
                </c:pt>
                <c:pt idx="150">
                  <c:v>21.956590744843144</c:v>
                </c:pt>
                <c:pt idx="151">
                  <c:v>23.767633459712076</c:v>
                </c:pt>
                <c:pt idx="152">
                  <c:v>23.33175538257413</c:v>
                </c:pt>
                <c:pt idx="153">
                  <c:v>22.076303737859906</c:v>
                </c:pt>
                <c:pt idx="154">
                  <c:v>21.560616998710785</c:v>
                </c:pt>
                <c:pt idx="155">
                  <c:v>21.978077692307689</c:v>
                </c:pt>
                <c:pt idx="156">
                  <c:v>22.358703618822517</c:v>
                </c:pt>
                <c:pt idx="157">
                  <c:v>22.285034084658356</c:v>
                </c:pt>
                <c:pt idx="158">
                  <c:v>22.370981874516545</c:v>
                </c:pt>
                <c:pt idx="159">
                  <c:v>22.846764282660075</c:v>
                </c:pt>
                <c:pt idx="160">
                  <c:v>23.687824797700905</c:v>
                </c:pt>
                <c:pt idx="161">
                  <c:v>24.366198424795872</c:v>
                </c:pt>
                <c:pt idx="162">
                  <c:v>24.897232983562528</c:v>
                </c:pt>
                <c:pt idx="163">
                  <c:v>25.486589256875806</c:v>
                </c:pt>
                <c:pt idx="164">
                  <c:v>25.897910822625693</c:v>
                </c:pt>
                <c:pt idx="165">
                  <c:v>26.060597710571553</c:v>
                </c:pt>
                <c:pt idx="166">
                  <c:v>25.434406670176191</c:v>
                </c:pt>
                <c:pt idx="167">
                  <c:v>25.256371962612807</c:v>
                </c:pt>
                <c:pt idx="168">
                  <c:v>25.633928325204128</c:v>
                </c:pt>
                <c:pt idx="169">
                  <c:v>26.088223785883109</c:v>
                </c:pt>
                <c:pt idx="170">
                  <c:v>26.290815004834553</c:v>
                </c:pt>
                <c:pt idx="171">
                  <c:v>26.70520613450795</c:v>
                </c:pt>
                <c:pt idx="172">
                  <c:v>27.021371218629135</c:v>
                </c:pt>
                <c:pt idx="173">
                  <c:v>26.023762943489473</c:v>
                </c:pt>
                <c:pt idx="174">
                  <c:v>25.231815451224747</c:v>
                </c:pt>
                <c:pt idx="175">
                  <c:v>25.062989435431888</c:v>
                </c:pt>
                <c:pt idx="176">
                  <c:v>25.603232685969058</c:v>
                </c:pt>
                <c:pt idx="177">
                  <c:v>25.710667423291792</c:v>
                </c:pt>
                <c:pt idx="178">
                  <c:v>26.269328057370004</c:v>
                </c:pt>
                <c:pt idx="179">
                  <c:v>26.812640871830681</c:v>
                </c:pt>
                <c:pt idx="180">
                  <c:v>27.091971188869792</c:v>
                </c:pt>
                <c:pt idx="181">
                  <c:v>26.892449533841855</c:v>
                </c:pt>
                <c:pt idx="182">
                  <c:v>27.196336362269015</c:v>
                </c:pt>
                <c:pt idx="183">
                  <c:v>27.580031852707346</c:v>
                </c:pt>
                <c:pt idx="184">
                  <c:v>28.129483795015041</c:v>
                </c:pt>
                <c:pt idx="185">
                  <c:v>28.200083765255695</c:v>
                </c:pt>
                <c:pt idx="186">
                  <c:v>28.418022803824663</c:v>
                </c:pt>
                <c:pt idx="187">
                  <c:v>28.32286632219596</c:v>
                </c:pt>
                <c:pt idx="188">
                  <c:v>28.669727045552214</c:v>
                </c:pt>
                <c:pt idx="189">
                  <c:v>28.53159666899441</c:v>
                </c:pt>
                <c:pt idx="190">
                  <c:v>29.375726747958748</c:v>
                </c:pt>
                <c:pt idx="191">
                  <c:v>27.899266500752042</c:v>
                </c:pt>
                <c:pt idx="192">
                  <c:v>28.378118472819082</c:v>
                </c:pt>
                <c:pt idx="193">
                  <c:v>28.798648730339494</c:v>
                </c:pt>
                <c:pt idx="194">
                  <c:v>29.498509304899013</c:v>
                </c:pt>
                <c:pt idx="195">
                  <c:v>30.158465548452941</c:v>
                </c:pt>
                <c:pt idx="196">
                  <c:v>29.90369174280189</c:v>
                </c:pt>
                <c:pt idx="197">
                  <c:v>30.404030662333476</c:v>
                </c:pt>
                <c:pt idx="198">
                  <c:v>30.85218699516545</c:v>
                </c:pt>
                <c:pt idx="199">
                  <c:v>31.714734457670815</c:v>
                </c:pt>
                <c:pt idx="200">
                  <c:v>31.530560622260424</c:v>
                </c:pt>
                <c:pt idx="201">
                  <c:v>32.242699452513961</c:v>
                </c:pt>
                <c:pt idx="202">
                  <c:v>32.74610793596905</c:v>
                </c:pt>
                <c:pt idx="203">
                  <c:v>33.065342584013749</c:v>
                </c:pt>
                <c:pt idx="204">
                  <c:v>32.752247063816064</c:v>
                </c:pt>
                <c:pt idx="205">
                  <c:v>28.550014052535452</c:v>
                </c:pt>
                <c:pt idx="206">
                  <c:v>29.114813814460678</c:v>
                </c:pt>
                <c:pt idx="207">
                  <c:v>29.863787411796302</c:v>
                </c:pt>
                <c:pt idx="208">
                  <c:v>30.459282812956598</c:v>
                </c:pt>
                <c:pt idx="209">
                  <c:v>31.030221702728831</c:v>
                </c:pt>
                <c:pt idx="210">
                  <c:v>31.6625518709712</c:v>
                </c:pt>
                <c:pt idx="211">
                  <c:v>33.666977113021055</c:v>
                </c:pt>
                <c:pt idx="212">
                  <c:v>33.363090284593895</c:v>
                </c:pt>
                <c:pt idx="213">
                  <c:v>34.041463911688872</c:v>
                </c:pt>
                <c:pt idx="214">
                  <c:v>34.46506373313278</c:v>
                </c:pt>
                <c:pt idx="215">
                  <c:v>34.643098440696171</c:v>
                </c:pt>
                <c:pt idx="216">
                  <c:v>34.959263524817359</c:v>
                </c:pt>
                <c:pt idx="217">
                  <c:v>35.131159104533729</c:v>
                </c:pt>
                <c:pt idx="218">
                  <c:v>35.238593841856471</c:v>
                </c:pt>
                <c:pt idx="219">
                  <c:v>35.09432433745166</c:v>
                </c:pt>
                <c:pt idx="220">
                  <c:v>34.830341840030087</c:v>
                </c:pt>
                <c:pt idx="221">
                  <c:v>34.778159253330472</c:v>
                </c:pt>
                <c:pt idx="222">
                  <c:v>35.603871948753763</c:v>
                </c:pt>
                <c:pt idx="223">
                  <c:v>35.984497875268588</c:v>
                </c:pt>
                <c:pt idx="224">
                  <c:v>35.963010927804042</c:v>
                </c:pt>
                <c:pt idx="225">
                  <c:v>35.803393603781686</c:v>
                </c:pt>
                <c:pt idx="226">
                  <c:v>35.389002474108295</c:v>
                </c:pt>
                <c:pt idx="227">
                  <c:v>35.321472067791149</c:v>
                </c:pt>
                <c:pt idx="228">
                  <c:v>35.465741572195959</c:v>
                </c:pt>
                <c:pt idx="229">
                  <c:v>36.27610644800172</c:v>
                </c:pt>
                <c:pt idx="230">
                  <c:v>36.847045337773956</c:v>
                </c:pt>
                <c:pt idx="231">
                  <c:v>38.354201224215728</c:v>
                </c:pt>
                <c:pt idx="232">
                  <c:v>38.519957676085085</c:v>
                </c:pt>
                <c:pt idx="233">
                  <c:v>38.968114008917063</c:v>
                </c:pt>
                <c:pt idx="234">
                  <c:v>39.2136791227976</c:v>
                </c:pt>
                <c:pt idx="235">
                  <c:v>39.32111386012032</c:v>
                </c:pt>
                <c:pt idx="236">
                  <c:v>38.538375059626127</c:v>
                </c:pt>
                <c:pt idx="237">
                  <c:v>37.160140857971633</c:v>
                </c:pt>
                <c:pt idx="238">
                  <c:v>37.467097250322304</c:v>
                </c:pt>
                <c:pt idx="239">
                  <c:v>36.95448007509669</c:v>
                </c:pt>
                <c:pt idx="240">
                  <c:v>36.374332493553929</c:v>
                </c:pt>
                <c:pt idx="241">
                  <c:v>37.117166963042543</c:v>
                </c:pt>
                <c:pt idx="242">
                  <c:v>41.211965237000427</c:v>
                </c:pt>
                <c:pt idx="243">
                  <c:v>41.899547555865922</c:v>
                </c:pt>
                <c:pt idx="244">
                  <c:v>41.098391371830687</c:v>
                </c:pt>
                <c:pt idx="245">
                  <c:v>39.155357408250964</c:v>
                </c:pt>
                <c:pt idx="246">
                  <c:v>37.568392859798024</c:v>
                </c:pt>
                <c:pt idx="247">
                  <c:v>38.111705674258701</c:v>
                </c:pt>
                <c:pt idx="248">
                  <c:v>38.928209677911468</c:v>
                </c:pt>
                <c:pt idx="249">
                  <c:v>39.640348508165019</c:v>
                </c:pt>
                <c:pt idx="250">
                  <c:v>39.941165772668676</c:v>
                </c:pt>
                <c:pt idx="251">
                  <c:v>40.622608963687149</c:v>
                </c:pt>
                <c:pt idx="252">
                  <c:v>40.039391818220885</c:v>
                </c:pt>
                <c:pt idx="253">
                  <c:v>40.085435277073493</c:v>
                </c:pt>
                <c:pt idx="254">
                  <c:v>40.819061054791582</c:v>
                </c:pt>
                <c:pt idx="255">
                  <c:v>40.96640012311989</c:v>
                </c:pt>
                <c:pt idx="256">
                  <c:v>40.598052452299093</c:v>
                </c:pt>
                <c:pt idx="257">
                  <c:v>40.450713383970779</c:v>
                </c:pt>
                <c:pt idx="258">
                  <c:v>40.972539250966911</c:v>
                </c:pt>
                <c:pt idx="259">
                  <c:v>41.343956485711217</c:v>
                </c:pt>
                <c:pt idx="260">
                  <c:v>41.690817209067468</c:v>
                </c:pt>
                <c:pt idx="261">
                  <c:v>42.378399527932956</c:v>
                </c:pt>
                <c:pt idx="262">
                  <c:v>42.712981995595186</c:v>
                </c:pt>
                <c:pt idx="263">
                  <c:v>42.872599319617528</c:v>
                </c:pt>
                <c:pt idx="264">
                  <c:v>43.026077515792863</c:v>
                </c:pt>
                <c:pt idx="265">
                  <c:v>43.293129577137947</c:v>
                </c:pt>
                <c:pt idx="266">
                  <c:v>43.259364373979373</c:v>
                </c:pt>
                <c:pt idx="267">
                  <c:v>43.90397279791577</c:v>
                </c:pt>
                <c:pt idx="268">
                  <c:v>44.361337822518266</c:v>
                </c:pt>
                <c:pt idx="269">
                  <c:v>44.195581370648902</c:v>
                </c:pt>
                <c:pt idx="270">
                  <c:v>45.272998307799746</c:v>
                </c:pt>
                <c:pt idx="271">
                  <c:v>45.300624383111298</c:v>
                </c:pt>
                <c:pt idx="272">
                  <c:v>45.727293768478724</c:v>
                </c:pt>
                <c:pt idx="273">
                  <c:v>46.02504146905887</c:v>
                </c:pt>
                <c:pt idx="274">
                  <c:v>46.114058822840569</c:v>
                </c:pt>
                <c:pt idx="275">
                  <c:v>45.665902490008598</c:v>
                </c:pt>
                <c:pt idx="276">
                  <c:v>45.595302519767941</c:v>
                </c:pt>
                <c:pt idx="277">
                  <c:v>46.037319724752898</c:v>
                </c:pt>
                <c:pt idx="278">
                  <c:v>46.150893589922653</c:v>
                </c:pt>
                <c:pt idx="279">
                  <c:v>47.019580180275035</c:v>
                </c:pt>
                <c:pt idx="280">
                  <c:v>47.771623341534159</c:v>
                </c:pt>
                <c:pt idx="281">
                  <c:v>48.471483916093682</c:v>
                </c:pt>
                <c:pt idx="282">
                  <c:v>49.066979317253967</c:v>
                </c:pt>
                <c:pt idx="283">
                  <c:v>48.931918504619681</c:v>
                </c:pt>
                <c:pt idx="284">
                  <c:v>47.734788574452082</c:v>
                </c:pt>
                <c:pt idx="285">
                  <c:v>47.47080607703051</c:v>
                </c:pt>
                <c:pt idx="286">
                  <c:v>48.35177092307692</c:v>
                </c:pt>
                <c:pt idx="287">
                  <c:v>48.198292726901592</c:v>
                </c:pt>
                <c:pt idx="288">
                  <c:v>45.082685344542327</c:v>
                </c:pt>
                <c:pt idx="289">
                  <c:v>37.985853553394932</c:v>
                </c:pt>
                <c:pt idx="290">
                  <c:v>49.346309634293078</c:v>
                </c:pt>
                <c:pt idx="291">
                  <c:v>52.237838850236351</c:v>
                </c:pt>
                <c:pt idx="292">
                  <c:v>53.867777293618389</c:v>
                </c:pt>
                <c:pt idx="293">
                  <c:v>54.177803249892555</c:v>
                </c:pt>
                <c:pt idx="294">
                  <c:v>54.045812001181773</c:v>
                </c:pt>
                <c:pt idx="295">
                  <c:v>53.919959880318011</c:v>
                </c:pt>
                <c:pt idx="296">
                  <c:v>53.938377263859046</c:v>
                </c:pt>
                <c:pt idx="297">
                  <c:v>53.938377263859046</c:v>
                </c:pt>
                <c:pt idx="298">
                  <c:v>53.490220931027075</c:v>
                </c:pt>
                <c:pt idx="299">
                  <c:v>52.9039342216373</c:v>
                </c:pt>
                <c:pt idx="300">
                  <c:v>52.845612507090678</c:v>
                </c:pt>
                <c:pt idx="301">
                  <c:v>52.756595153308986</c:v>
                </c:pt>
                <c:pt idx="302">
                  <c:v>53.170986282982376</c:v>
                </c:pt>
                <c:pt idx="303">
                  <c:v>52.907003785560811</c:v>
                </c:pt>
                <c:pt idx="304">
                  <c:v>52.787290792544049</c:v>
                </c:pt>
                <c:pt idx="305">
                  <c:v>52.775012536850021</c:v>
                </c:pt>
                <c:pt idx="306">
                  <c:v>53.324464479157712</c:v>
                </c:pt>
                <c:pt idx="307">
                  <c:v>53.48101223925655</c:v>
                </c:pt>
                <c:pt idx="308">
                  <c:v>53.51170787849162</c:v>
                </c:pt>
                <c:pt idx="309">
                  <c:v>53.800246887301249</c:v>
                </c:pt>
                <c:pt idx="310">
                  <c:v>55.049559404168448</c:v>
                </c:pt>
                <c:pt idx="311">
                  <c:v>54.850037749140526</c:v>
                </c:pt>
                <c:pt idx="312">
                  <c:v>55.02807245670391</c:v>
                </c:pt>
                <c:pt idx="313">
                  <c:v>55.043420276321449</c:v>
                </c:pt>
                <c:pt idx="314">
                  <c:v>55.092533299097553</c:v>
                </c:pt>
                <c:pt idx="315">
                  <c:v>54.04888156510529</c:v>
                </c:pt>
                <c:pt idx="316">
                  <c:v>50.828909009346802</c:v>
                </c:pt>
                <c:pt idx="317">
                  <c:v>44.499468199076055</c:v>
                </c:pt>
                <c:pt idx="318">
                  <c:v>41.951730142565538</c:v>
                </c:pt>
                <c:pt idx="319">
                  <c:v>42.006982293188649</c:v>
                </c:pt>
                <c:pt idx="320">
                  <c:v>47.219101835302965</c:v>
                </c:pt>
                <c:pt idx="321">
                  <c:v>47.378719159325314</c:v>
                </c:pt>
                <c:pt idx="322">
                  <c:v>47.093249714439196</c:v>
                </c:pt>
                <c:pt idx="323">
                  <c:v>46.500823877202414</c:v>
                </c:pt>
                <c:pt idx="324">
                  <c:v>46.273676146862911</c:v>
                </c:pt>
                <c:pt idx="325">
                  <c:v>46.258328327245373</c:v>
                </c:pt>
                <c:pt idx="326">
                  <c:v>46.206145740545757</c:v>
                </c:pt>
                <c:pt idx="327">
                  <c:v>46.150893589922653</c:v>
                </c:pt>
                <c:pt idx="328">
                  <c:v>46.074154491834982</c:v>
                </c:pt>
                <c:pt idx="329">
                  <c:v>46.126337078534597</c:v>
                </c:pt>
                <c:pt idx="330">
                  <c:v>48.695562082509674</c:v>
                </c:pt>
                <c:pt idx="331">
                  <c:v>49.591874748173616</c:v>
                </c:pt>
                <c:pt idx="332">
                  <c:v>49.631779079179196</c:v>
                </c:pt>
                <c:pt idx="333">
                  <c:v>50.865743776428879</c:v>
                </c:pt>
                <c:pt idx="334">
                  <c:v>53.499429622797592</c:v>
                </c:pt>
                <c:pt idx="335">
                  <c:v>58.76680131553502</c:v>
                </c:pt>
                <c:pt idx="336">
                  <c:v>66.615676267941538</c:v>
                </c:pt>
                <c:pt idx="337">
                  <c:v>70.127257396433166</c:v>
                </c:pt>
                <c:pt idx="338">
                  <c:v>73.169195244628284</c:v>
                </c:pt>
                <c:pt idx="339">
                  <c:v>76.125185302965178</c:v>
                </c:pt>
                <c:pt idx="340">
                  <c:v>78.528653855070914</c:v>
                </c:pt>
                <c:pt idx="341">
                  <c:v>84.145955835088088</c:v>
                </c:pt>
                <c:pt idx="342">
                  <c:v>85.656181285453385</c:v>
                </c:pt>
                <c:pt idx="343">
                  <c:v>85.398337915878813</c:v>
                </c:pt>
                <c:pt idx="344">
                  <c:v>85.082172831757617</c:v>
                </c:pt>
                <c:pt idx="345">
                  <c:v>84.987016350128926</c:v>
                </c:pt>
                <c:pt idx="346">
                  <c:v>84.870372921035667</c:v>
                </c:pt>
                <c:pt idx="347">
                  <c:v>84.778286003330464</c:v>
                </c:pt>
                <c:pt idx="348">
                  <c:v>84.53886001729694</c:v>
                </c:pt>
                <c:pt idx="349">
                  <c:v>83.915738540825089</c:v>
                </c:pt>
                <c:pt idx="350">
                  <c:v>83.805234239578851</c:v>
                </c:pt>
                <c:pt idx="351">
                  <c:v>83.5535299978513</c:v>
                </c:pt>
                <c:pt idx="352">
                  <c:v>83.249643169424147</c:v>
                </c:pt>
                <c:pt idx="353">
                  <c:v>83.040912822625685</c:v>
                </c:pt>
                <c:pt idx="354">
                  <c:v>82.847530295444784</c:v>
                </c:pt>
                <c:pt idx="355">
                  <c:v>82.648008640416833</c:v>
                </c:pt>
                <c:pt idx="356">
                  <c:v>82.454626113235932</c:v>
                </c:pt>
                <c:pt idx="357">
                  <c:v>82.319565300601624</c:v>
                </c:pt>
                <c:pt idx="358">
                  <c:v>82.052513239256555</c:v>
                </c:pt>
                <c:pt idx="359">
                  <c:v>81.871408967769653</c:v>
                </c:pt>
                <c:pt idx="360">
                  <c:v>81.684165568435745</c:v>
                </c:pt>
                <c:pt idx="361">
                  <c:v>81.475435221637298</c:v>
                </c:pt>
                <c:pt idx="362">
                  <c:v>81.328096153308977</c:v>
                </c:pt>
                <c:pt idx="363">
                  <c:v>81.143922317898571</c:v>
                </c:pt>
                <c:pt idx="364">
                  <c:v>80.95053979071767</c:v>
                </c:pt>
                <c:pt idx="365">
                  <c:v>80.775574647077775</c:v>
                </c:pt>
                <c:pt idx="366">
                  <c:v>80.557635608508818</c:v>
                </c:pt>
                <c:pt idx="367">
                  <c:v>80.272166163622686</c:v>
                </c:pt>
                <c:pt idx="368">
                  <c:v>79.888470673184358</c:v>
                </c:pt>
                <c:pt idx="369">
                  <c:v>78.663714667705193</c:v>
                </c:pt>
                <c:pt idx="370">
                  <c:v>78.402801734207117</c:v>
                </c:pt>
                <c:pt idx="371">
                  <c:v>78.215558334873208</c:v>
                </c:pt>
                <c:pt idx="372">
                  <c:v>78.049801883003866</c:v>
                </c:pt>
                <c:pt idx="373">
                  <c:v>77.862558483669972</c:v>
                </c:pt>
                <c:pt idx="374">
                  <c:v>77.669175956489028</c:v>
                </c:pt>
                <c:pt idx="375">
                  <c:v>77.515697760313699</c:v>
                </c:pt>
                <c:pt idx="376">
                  <c:v>77.353010872367847</c:v>
                </c:pt>
                <c:pt idx="377">
                  <c:v>77.122793578104861</c:v>
                </c:pt>
                <c:pt idx="378">
                  <c:v>76.953967562311973</c:v>
                </c:pt>
                <c:pt idx="379">
                  <c:v>76.70226332058445</c:v>
                </c:pt>
                <c:pt idx="380">
                  <c:v>76.505811229480003</c:v>
                </c:pt>
                <c:pt idx="381">
                  <c:v>76.361541725075199</c:v>
                </c:pt>
                <c:pt idx="382">
                  <c:v>76.24489829598194</c:v>
                </c:pt>
                <c:pt idx="383">
                  <c:v>76.106767919424144</c:v>
                </c:pt>
                <c:pt idx="384">
                  <c:v>75.96249841501934</c:v>
                </c:pt>
                <c:pt idx="385">
                  <c:v>75.701585481521263</c:v>
                </c:pt>
                <c:pt idx="386">
                  <c:v>75.462159495487739</c:v>
                </c:pt>
                <c:pt idx="387">
                  <c:v>75.299472607541901</c:v>
                </c:pt>
                <c:pt idx="388">
                  <c:v>75.145994411366573</c:v>
                </c:pt>
                <c:pt idx="389">
                  <c:v>74.584264213364847</c:v>
                </c:pt>
                <c:pt idx="390">
                  <c:v>74.418507761495476</c:v>
                </c:pt>
                <c:pt idx="391">
                  <c:v>74.317212152019763</c:v>
                </c:pt>
                <c:pt idx="392">
                  <c:v>74.145316572303386</c:v>
                </c:pt>
                <c:pt idx="393">
                  <c:v>74.050160090674694</c:v>
                </c:pt>
                <c:pt idx="394">
                  <c:v>73.982629684357534</c:v>
                </c:pt>
                <c:pt idx="395">
                  <c:v>73.887473202728827</c:v>
                </c:pt>
                <c:pt idx="396">
                  <c:v>73.801525412870632</c:v>
                </c:pt>
                <c:pt idx="397">
                  <c:v>73.737064570476988</c:v>
                </c:pt>
                <c:pt idx="398">
                  <c:v>73.69716023947143</c:v>
                </c:pt>
                <c:pt idx="399">
                  <c:v>73.63576896100129</c:v>
                </c:pt>
                <c:pt idx="400">
                  <c:v>73.890542766652345</c:v>
                </c:pt>
                <c:pt idx="401">
                  <c:v>73.847568871723254</c:v>
                </c:pt>
                <c:pt idx="402">
                  <c:v>73.844499307799751</c:v>
                </c:pt>
                <c:pt idx="403">
                  <c:v>73.826081924258702</c:v>
                </c:pt>
                <c:pt idx="404">
                  <c:v>73.844499307799751</c:v>
                </c:pt>
                <c:pt idx="405">
                  <c:v>73.819942796411667</c:v>
                </c:pt>
                <c:pt idx="406">
                  <c:v>73.773899337559087</c:v>
                </c:pt>
                <c:pt idx="407">
                  <c:v>73.70636893124194</c:v>
                </c:pt>
                <c:pt idx="408">
                  <c:v>73.629629833154283</c:v>
                </c:pt>
                <c:pt idx="409">
                  <c:v>73.540612479372584</c:v>
                </c:pt>
                <c:pt idx="410">
                  <c:v>73.448525561667395</c:v>
                </c:pt>
                <c:pt idx="411">
                  <c:v>73.405551666738305</c:v>
                </c:pt>
                <c:pt idx="412">
                  <c:v>73.350299516115172</c:v>
                </c:pt>
                <c:pt idx="413">
                  <c:v>73.322673440803626</c:v>
                </c:pt>
                <c:pt idx="414">
                  <c:v>73.252073470562948</c:v>
                </c:pt>
                <c:pt idx="415">
                  <c:v>73.178403936398794</c:v>
                </c:pt>
                <c:pt idx="416">
                  <c:v>73.15998655285776</c:v>
                </c:pt>
                <c:pt idx="417">
                  <c:v>73.132360477546186</c:v>
                </c:pt>
                <c:pt idx="418">
                  <c:v>73.018786612376445</c:v>
                </c:pt>
                <c:pt idx="419">
                  <c:v>73.067899635152557</c:v>
                </c:pt>
                <c:pt idx="420">
                  <c:v>73.104734402234627</c:v>
                </c:pt>
                <c:pt idx="421">
                  <c:v>73.123151785775676</c:v>
                </c:pt>
                <c:pt idx="422">
                  <c:v>73.356438643962179</c:v>
                </c:pt>
                <c:pt idx="423">
                  <c:v>74.096203549527289</c:v>
                </c:pt>
                <c:pt idx="424">
                  <c:v>77.325384797056302</c:v>
                </c:pt>
                <c:pt idx="425">
                  <c:v>79.118010128384171</c:v>
                </c:pt>
                <c:pt idx="426">
                  <c:v>79.283766580253555</c:v>
                </c:pt>
                <c:pt idx="427">
                  <c:v>79.563096897292638</c:v>
                </c:pt>
                <c:pt idx="428">
                  <c:v>81.377209176085088</c:v>
                </c:pt>
                <c:pt idx="429">
                  <c:v>83.283408372582727</c:v>
                </c:pt>
                <c:pt idx="430">
                  <c:v>85.340016201332176</c:v>
                </c:pt>
                <c:pt idx="431">
                  <c:v>85.840355120863777</c:v>
                </c:pt>
                <c:pt idx="432">
                  <c:v>86.242467994843139</c:v>
                </c:pt>
                <c:pt idx="433">
                  <c:v>88.148667191340778</c:v>
                </c:pt>
                <c:pt idx="434">
                  <c:v>88.455623583691434</c:v>
                </c:pt>
                <c:pt idx="435">
                  <c:v>90.027240312526857</c:v>
                </c:pt>
                <c:pt idx="436">
                  <c:v>90.656500916845729</c:v>
                </c:pt>
                <c:pt idx="437">
                  <c:v>91.491422304039531</c:v>
                </c:pt>
                <c:pt idx="438">
                  <c:v>93.109082491727534</c:v>
                </c:pt>
                <c:pt idx="439">
                  <c:v>93.996186465620951</c:v>
                </c:pt>
                <c:pt idx="440">
                  <c:v>94.158873353566818</c:v>
                </c:pt>
                <c:pt idx="441">
                  <c:v>93.182752025891702</c:v>
                </c:pt>
                <c:pt idx="442">
                  <c:v>90.134675049849591</c:v>
                </c:pt>
                <c:pt idx="443">
                  <c:v>88.550780065320154</c:v>
                </c:pt>
                <c:pt idx="444">
                  <c:v>87.989049867318428</c:v>
                </c:pt>
                <c:pt idx="445">
                  <c:v>87.445737052857751</c:v>
                </c:pt>
                <c:pt idx="446">
                  <c:v>87.565450045874513</c:v>
                </c:pt>
                <c:pt idx="447">
                  <c:v>87.424250105393213</c:v>
                </c:pt>
                <c:pt idx="448">
                  <c:v>87.120363276966046</c:v>
                </c:pt>
                <c:pt idx="449">
                  <c:v>87.037485051031368</c:v>
                </c:pt>
                <c:pt idx="450">
                  <c:v>87.270771909217871</c:v>
                </c:pt>
                <c:pt idx="451">
                  <c:v>91.291900649011609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1-4C41-AA4C-A1A74E8C8825}"/>
            </c:ext>
          </c:extLst>
        </c:ser>
        <c:ser>
          <c:idx val="0"/>
          <c:order val="1"/>
          <c:tx>
            <c:strRef>
              <c:f>'021C'!$N$11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'021C'!$N$14:$N$810</c:f>
              <c:numCache>
                <c:formatCode>0.0</c:formatCode>
                <c:ptCount val="79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1-4C41-AA4C-A1A74E8C8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'021C'!$R$14:$R$810</c:f>
              <c:numCache>
                <c:formatCode>0.0</c:formatCode>
                <c:ptCount val="797"/>
                <c:pt idx="0">
                  <c:v>1.7200815210809868</c:v>
                </c:pt>
                <c:pt idx="1">
                  <c:v>1.3656990160136753</c:v>
                </c:pt>
                <c:pt idx="2">
                  <c:v>2.4708231099422364</c:v>
                </c:pt>
                <c:pt idx="3">
                  <c:v>2.8569056375229938</c:v>
                </c:pt>
                <c:pt idx="4">
                  <c:v>2.0890004266068831</c:v>
                </c:pt>
                <c:pt idx="5">
                  <c:v>3.8496805131378888</c:v>
                </c:pt>
                <c:pt idx="6">
                  <c:v>2.7054588395560195</c:v>
                </c:pt>
                <c:pt idx="7">
                  <c:v>2.4831033925601202</c:v>
                </c:pt>
                <c:pt idx="8">
                  <c:v>2.3806973278856578</c:v>
                </c:pt>
                <c:pt idx="9">
                  <c:v>1.6504614784739875</c:v>
                </c:pt>
                <c:pt idx="10">
                  <c:v>9.0485895272062056</c:v>
                </c:pt>
                <c:pt idx="11">
                  <c:v>47.464559924460218</c:v>
                </c:pt>
                <c:pt idx="12">
                  <c:v>2.8255740400942972</c:v>
                </c:pt>
                <c:pt idx="13">
                  <c:v>2.187795842201715</c:v>
                </c:pt>
                <c:pt idx="14">
                  <c:v>4.4489222140306453</c:v>
                </c:pt>
                <c:pt idx="15">
                  <c:v>4.6613346735665706</c:v>
                </c:pt>
                <c:pt idx="16">
                  <c:v>4.3752401097873292</c:v>
                </c:pt>
                <c:pt idx="17">
                  <c:v>5.0427674308221437</c:v>
                </c:pt>
                <c:pt idx="18">
                  <c:v>4.158070524249867</c:v>
                </c:pt>
                <c:pt idx="19">
                  <c:v>4.9409420669310515</c:v>
                </c:pt>
                <c:pt idx="20">
                  <c:v>4.6215566562647945</c:v>
                </c:pt>
                <c:pt idx="21">
                  <c:v>14.466908621752051</c:v>
                </c:pt>
                <c:pt idx="22">
                  <c:v>17.854092785309692</c:v>
                </c:pt>
                <c:pt idx="23">
                  <c:v>3.7938686340016838</c:v>
                </c:pt>
                <c:pt idx="24">
                  <c:v>2.2859879455613314</c:v>
                </c:pt>
                <c:pt idx="25">
                  <c:v>3.9751427015211935</c:v>
                </c:pt>
                <c:pt idx="26">
                  <c:v>3.0021162499058636</c:v>
                </c:pt>
                <c:pt idx="27">
                  <c:v>7.641223701942339</c:v>
                </c:pt>
                <c:pt idx="28">
                  <c:v>4.2676823236873638</c:v>
                </c:pt>
                <c:pt idx="29">
                  <c:v>5.135665490272169</c:v>
                </c:pt>
                <c:pt idx="30">
                  <c:v>4.7556471077036324</c:v>
                </c:pt>
                <c:pt idx="31">
                  <c:v>5.7108794598637775</c:v>
                </c:pt>
                <c:pt idx="32">
                  <c:v>6.1061522252828304</c:v>
                </c:pt>
                <c:pt idx="33">
                  <c:v>4.7042365594681108</c:v>
                </c:pt>
                <c:pt idx="34">
                  <c:v>5.0988179297068337</c:v>
                </c:pt>
                <c:pt idx="35">
                  <c:v>4.5178584043585168</c:v>
                </c:pt>
                <c:pt idx="36">
                  <c:v>5.0483980822256278</c:v>
                </c:pt>
                <c:pt idx="37">
                  <c:v>3.8199181119329193</c:v>
                </c:pt>
                <c:pt idx="38">
                  <c:v>2.8614931482462707</c:v>
                </c:pt>
                <c:pt idx="39">
                  <c:v>2.9159175009130163</c:v>
                </c:pt>
                <c:pt idx="40">
                  <c:v>3.0930250556936367</c:v>
                </c:pt>
                <c:pt idx="41">
                  <c:v>3.0399792765369047</c:v>
                </c:pt>
                <c:pt idx="42">
                  <c:v>2.9425088868124996</c:v>
                </c:pt>
                <c:pt idx="43">
                  <c:v>2.9169864372896459</c:v>
                </c:pt>
                <c:pt idx="44">
                  <c:v>3.1558238239818786</c:v>
                </c:pt>
                <c:pt idx="45">
                  <c:v>3.4133689750404961</c:v>
                </c:pt>
                <c:pt idx="46">
                  <c:v>3.7379964081557997</c:v>
                </c:pt>
                <c:pt idx="47">
                  <c:v>3.932740547098168</c:v>
                </c:pt>
                <c:pt idx="48">
                  <c:v>5.1556154605512088</c:v>
                </c:pt>
                <c:pt idx="49">
                  <c:v>6.861087855322241</c:v>
                </c:pt>
                <c:pt idx="50">
                  <c:v>7.5502451344633776</c:v>
                </c:pt>
                <c:pt idx="51">
                  <c:v>7.3089129170033349</c:v>
                </c:pt>
                <c:pt idx="52">
                  <c:v>7.5526896873801803</c:v>
                </c:pt>
                <c:pt idx="53">
                  <c:v>8.1717366409815035</c:v>
                </c:pt>
                <c:pt idx="54">
                  <c:v>8.3172175059370375</c:v>
                </c:pt>
                <c:pt idx="55">
                  <c:v>8.328753095614438</c:v>
                </c:pt>
                <c:pt idx="56">
                  <c:v>8.1714338698384541</c:v>
                </c:pt>
                <c:pt idx="57">
                  <c:v>8.2309210520667566</c:v>
                </c:pt>
                <c:pt idx="58">
                  <c:v>8.0720669277695958</c:v>
                </c:pt>
                <c:pt idx="59">
                  <c:v>8.306920825819974</c:v>
                </c:pt>
                <c:pt idx="60">
                  <c:v>8.4868777147210146</c:v>
                </c:pt>
                <c:pt idx="61">
                  <c:v>7.7424799120458632</c:v>
                </c:pt>
                <c:pt idx="62">
                  <c:v>6.1378524378348773</c:v>
                </c:pt>
                <c:pt idx="63">
                  <c:v>4.9500082068292963</c:v>
                </c:pt>
                <c:pt idx="64">
                  <c:v>3.6828430397844509</c:v>
                </c:pt>
                <c:pt idx="65">
                  <c:v>3.0321021276913949</c:v>
                </c:pt>
                <c:pt idx="66">
                  <c:v>2.4966295117836212</c:v>
                </c:pt>
                <c:pt idx="67">
                  <c:v>2.702901566798587</c:v>
                </c:pt>
                <c:pt idx="68">
                  <c:v>2.7135460330148211</c:v>
                </c:pt>
                <c:pt idx="69">
                  <c:v>2.637282096700599</c:v>
                </c:pt>
                <c:pt idx="70">
                  <c:v>2.6927266654474846</c:v>
                </c:pt>
                <c:pt idx="71">
                  <c:v>3.1977672782453488</c:v>
                </c:pt>
                <c:pt idx="72">
                  <c:v>2.8987878883848786</c:v>
                </c:pt>
                <c:pt idx="73">
                  <c:v>2.750584846654462</c:v>
                </c:pt>
                <c:pt idx="74">
                  <c:v>2.3730873012343778</c:v>
                </c:pt>
                <c:pt idx="75">
                  <c:v>2.2315713885208326</c:v>
                </c:pt>
                <c:pt idx="76">
                  <c:v>2.1705754648883562</c:v>
                </c:pt>
                <c:pt idx="77">
                  <c:v>2.1127738947820367</c:v>
                </c:pt>
                <c:pt idx="78">
                  <c:v>2.0050513708203321</c:v>
                </c:pt>
                <c:pt idx="79">
                  <c:v>2.3910093620954731</c:v>
                </c:pt>
                <c:pt idx="80">
                  <c:v>2.8696343116256138</c:v>
                </c:pt>
                <c:pt idx="81">
                  <c:v>1.8947939047826576</c:v>
                </c:pt>
                <c:pt idx="82">
                  <c:v>3.0845410798744215</c:v>
                </c:pt>
                <c:pt idx="83">
                  <c:v>0.85128566099317504</c:v>
                </c:pt>
                <c:pt idx="84">
                  <c:v>0.86177576374869402</c:v>
                </c:pt>
                <c:pt idx="85">
                  <c:v>0.79224286294044322</c:v>
                </c:pt>
                <c:pt idx="86">
                  <c:v>0.72293022074364677</c:v>
                </c:pt>
                <c:pt idx="87">
                  <c:v>0.55604785753289254</c:v>
                </c:pt>
                <c:pt idx="88">
                  <c:v>0.69997281958044011</c:v>
                </c:pt>
                <c:pt idx="89">
                  <c:v>0.7356815624646621</c:v>
                </c:pt>
                <c:pt idx="90">
                  <c:v>0.49259121765883501</c:v>
                </c:pt>
                <c:pt idx="91">
                  <c:v>0.62111579106958548</c:v>
                </c:pt>
                <c:pt idx="92">
                  <c:v>1.2373532490334234</c:v>
                </c:pt>
                <c:pt idx="93">
                  <c:v>2.0012347399319719</c:v>
                </c:pt>
                <c:pt idx="94">
                  <c:v>2.4190938209896191</c:v>
                </c:pt>
                <c:pt idx="95">
                  <c:v>1.5978951599923994</c:v>
                </c:pt>
                <c:pt idx="96">
                  <c:v>1.536559954928941</c:v>
                </c:pt>
                <c:pt idx="97">
                  <c:v>1.64408655286577</c:v>
                </c:pt>
                <c:pt idx="98">
                  <c:v>1.714385581659382</c:v>
                </c:pt>
                <c:pt idx="99">
                  <c:v>1.8281861949719271</c:v>
                </c:pt>
                <c:pt idx="100">
                  <c:v>1.8728062514324697</c:v>
                </c:pt>
                <c:pt idx="101">
                  <c:v>1.9659597153370161</c:v>
                </c:pt>
                <c:pt idx="102">
                  <c:v>1.8721056979012662</c:v>
                </c:pt>
                <c:pt idx="103">
                  <c:v>1.7568766457600606</c:v>
                </c:pt>
                <c:pt idx="104">
                  <c:v>1.6858529314218444</c:v>
                </c:pt>
                <c:pt idx="105">
                  <c:v>1.6838135986079816</c:v>
                </c:pt>
                <c:pt idx="106">
                  <c:v>1.8151749567375912</c:v>
                </c:pt>
                <c:pt idx="107">
                  <c:v>1.8209780051471509</c:v>
                </c:pt>
                <c:pt idx="108">
                  <c:v>1.9207833732027477</c:v>
                </c:pt>
                <c:pt idx="109">
                  <c:v>1.9050451872242573</c:v>
                </c:pt>
                <c:pt idx="110">
                  <c:v>2.3707607470583789</c:v>
                </c:pt>
                <c:pt idx="111">
                  <c:v>2.0240349314623334</c:v>
                </c:pt>
                <c:pt idx="112">
                  <c:v>2.5165206649186604</c:v>
                </c:pt>
                <c:pt idx="113">
                  <c:v>1.6562969496367277</c:v>
                </c:pt>
                <c:pt idx="114">
                  <c:v>2.3330059385208415</c:v>
                </c:pt>
                <c:pt idx="115">
                  <c:v>1.384598815573252</c:v>
                </c:pt>
                <c:pt idx="116">
                  <c:v>1.3950139896660643</c:v>
                </c:pt>
                <c:pt idx="117">
                  <c:v>1.4674495397605962</c:v>
                </c:pt>
                <c:pt idx="118">
                  <c:v>1.642103773649755</c:v>
                </c:pt>
                <c:pt idx="119">
                  <c:v>1.6312638092779164</c:v>
                </c:pt>
                <c:pt idx="120">
                  <c:v>1.5528147105600718</c:v>
                </c:pt>
                <c:pt idx="121">
                  <c:v>1.7532262660540108</c:v>
                </c:pt>
                <c:pt idx="122">
                  <c:v>1.5336253740573809</c:v>
                </c:pt>
                <c:pt idx="123">
                  <c:v>1.4553866231008759</c:v>
                </c:pt>
                <c:pt idx="124">
                  <c:v>1.4309977350151033</c:v>
                </c:pt>
                <c:pt idx="125">
                  <c:v>1.5274758644280941</c:v>
                </c:pt>
                <c:pt idx="126">
                  <c:v>1.586721375293892</c:v>
                </c:pt>
                <c:pt idx="127">
                  <c:v>1.7936278026998862</c:v>
                </c:pt>
                <c:pt idx="128">
                  <c:v>1.6984190176760263</c:v>
                </c:pt>
                <c:pt idx="129">
                  <c:v>1.548983314622812</c:v>
                </c:pt>
                <c:pt idx="130">
                  <c:v>1.4778357171644267</c:v>
                </c:pt>
                <c:pt idx="131">
                  <c:v>1.32595599884839</c:v>
                </c:pt>
                <c:pt idx="132">
                  <c:v>1.505233285135668</c:v>
                </c:pt>
                <c:pt idx="133">
                  <c:v>1.4794169106068757</c:v>
                </c:pt>
                <c:pt idx="134">
                  <c:v>1.3639579984028265</c:v>
                </c:pt>
                <c:pt idx="135">
                  <c:v>1.2655581046373048</c:v>
                </c:pt>
                <c:pt idx="136">
                  <c:v>1.4765254387367155</c:v>
                </c:pt>
                <c:pt idx="137">
                  <c:v>1.6394281283109702</c:v>
                </c:pt>
                <c:pt idx="138">
                  <c:v>1.7273150796460439</c:v>
                </c:pt>
                <c:pt idx="139">
                  <c:v>1.7295780702312455</c:v>
                </c:pt>
                <c:pt idx="140">
                  <c:v>1.4538134555615996</c:v>
                </c:pt>
                <c:pt idx="141">
                  <c:v>1.191182992646469</c:v>
                </c:pt>
                <c:pt idx="142">
                  <c:v>1.2429215716994613</c:v>
                </c:pt>
                <c:pt idx="143">
                  <c:v>1.1189028155200829</c:v>
                </c:pt>
                <c:pt idx="144">
                  <c:v>1.1461958522325759</c:v>
                </c:pt>
                <c:pt idx="145">
                  <c:v>1.2821504179238659</c:v>
                </c:pt>
                <c:pt idx="146">
                  <c:v>1.2413300382713024</c:v>
                </c:pt>
                <c:pt idx="147">
                  <c:v>1.2999480460840518</c:v>
                </c:pt>
                <c:pt idx="148">
                  <c:v>1.336330986369654</c:v>
                </c:pt>
                <c:pt idx="149">
                  <c:v>1.2877030632061939</c:v>
                </c:pt>
                <c:pt idx="150">
                  <c:v>1.3211322080871408</c:v>
                </c:pt>
                <c:pt idx="151">
                  <c:v>1.4662662904994233</c:v>
                </c:pt>
                <c:pt idx="152">
                  <c:v>1.6422916198552973</c:v>
                </c:pt>
                <c:pt idx="153">
                  <c:v>1.6539405413937538</c:v>
                </c:pt>
                <c:pt idx="154">
                  <c:v>1.6143475748726681</c:v>
                </c:pt>
                <c:pt idx="155">
                  <c:v>1.6170666320017351</c:v>
                </c:pt>
                <c:pt idx="156">
                  <c:v>1.6069451905535159</c:v>
                </c:pt>
                <c:pt idx="157">
                  <c:v>1.5543108945145367</c:v>
                </c:pt>
                <c:pt idx="158">
                  <c:v>1.3623177326760119</c:v>
                </c:pt>
                <c:pt idx="159">
                  <c:v>1.4090980990001576</c:v>
                </c:pt>
                <c:pt idx="160">
                  <c:v>1.3321979742557519</c:v>
                </c:pt>
                <c:pt idx="161">
                  <c:v>1.180342067059577</c:v>
                </c:pt>
                <c:pt idx="162">
                  <c:v>1.2745095081465638</c:v>
                </c:pt>
                <c:pt idx="163">
                  <c:v>1.391219884477118</c:v>
                </c:pt>
                <c:pt idx="164">
                  <c:v>1.5395863890093795</c:v>
                </c:pt>
                <c:pt idx="165">
                  <c:v>1.5861956649113935</c:v>
                </c:pt>
                <c:pt idx="166">
                  <c:v>1.5794996725003669</c:v>
                </c:pt>
                <c:pt idx="167">
                  <c:v>1.4475257995950772</c:v>
                </c:pt>
                <c:pt idx="168">
                  <c:v>1.4521700352889135</c:v>
                </c:pt>
                <c:pt idx="169">
                  <c:v>1.5082396299006311</c:v>
                </c:pt>
                <c:pt idx="170">
                  <c:v>1.7174562932024791</c:v>
                </c:pt>
                <c:pt idx="171">
                  <c:v>1.7015491484471488</c:v>
                </c:pt>
                <c:pt idx="172">
                  <c:v>1.6755294468881008</c:v>
                </c:pt>
                <c:pt idx="173">
                  <c:v>1.7873608220697834</c:v>
                </c:pt>
                <c:pt idx="174">
                  <c:v>1.7331412111556885</c:v>
                </c:pt>
                <c:pt idx="175">
                  <c:v>1.6974103926681214</c:v>
                </c:pt>
                <c:pt idx="176">
                  <c:v>1.7287073123720413</c:v>
                </c:pt>
                <c:pt idx="177">
                  <c:v>1.8923010642696727</c:v>
                </c:pt>
                <c:pt idx="178">
                  <c:v>1.8490684835611659</c:v>
                </c:pt>
                <c:pt idx="179">
                  <c:v>1.8370927348616999</c:v>
                </c:pt>
                <c:pt idx="180">
                  <c:v>1.8961860657858451</c:v>
                </c:pt>
                <c:pt idx="181">
                  <c:v>1.908555696383565</c:v>
                </c:pt>
                <c:pt idx="182">
                  <c:v>1.8521622110353935</c:v>
                </c:pt>
                <c:pt idx="183">
                  <c:v>1.8184673053431515</c:v>
                </c:pt>
                <c:pt idx="184">
                  <c:v>1.8098255632815377</c:v>
                </c:pt>
                <c:pt idx="185">
                  <c:v>1.8018733950407186</c:v>
                </c:pt>
                <c:pt idx="186">
                  <c:v>1.8314268561878171</c:v>
                </c:pt>
                <c:pt idx="187">
                  <c:v>1.87546880287494</c:v>
                </c:pt>
                <c:pt idx="188">
                  <c:v>1.7489541147198948</c:v>
                </c:pt>
                <c:pt idx="189">
                  <c:v>1.5866921193377186</c:v>
                </c:pt>
                <c:pt idx="190">
                  <c:v>1.5304890384512775</c:v>
                </c:pt>
                <c:pt idx="191">
                  <c:v>1.6196158773613762</c:v>
                </c:pt>
                <c:pt idx="192">
                  <c:v>1.6053848506652324</c:v>
                </c:pt>
                <c:pt idx="193">
                  <c:v>1.752940008621851</c:v>
                </c:pt>
                <c:pt idx="194">
                  <c:v>1.6818329354153634</c:v>
                </c:pt>
                <c:pt idx="195">
                  <c:v>1.5945678695121239</c:v>
                </c:pt>
                <c:pt idx="196">
                  <c:v>1.7982573983818935</c:v>
                </c:pt>
                <c:pt idx="197">
                  <c:v>1.5122767514724247</c:v>
                </c:pt>
                <c:pt idx="198">
                  <c:v>1.6566074869924317</c:v>
                </c:pt>
                <c:pt idx="199">
                  <c:v>1.6385500054446727</c:v>
                </c:pt>
                <c:pt idx="200">
                  <c:v>1.5814816989225267</c:v>
                </c:pt>
                <c:pt idx="201">
                  <c:v>1.5590979797901097</c:v>
                </c:pt>
                <c:pt idx="202">
                  <c:v>1.7649528550427445</c:v>
                </c:pt>
                <c:pt idx="203">
                  <c:v>2.17310346882604</c:v>
                </c:pt>
                <c:pt idx="204">
                  <c:v>1.5491900892042354</c:v>
                </c:pt>
                <c:pt idx="205">
                  <c:v>1.8809744760353999</c:v>
                </c:pt>
                <c:pt idx="206">
                  <c:v>1.4467331889044432</c:v>
                </c:pt>
                <c:pt idx="207">
                  <c:v>1.665433445774066</c:v>
                </c:pt>
                <c:pt idx="208">
                  <c:v>1.7364737015777005</c:v>
                </c:pt>
                <c:pt idx="209">
                  <c:v>1.6330166828062351</c:v>
                </c:pt>
                <c:pt idx="210">
                  <c:v>1.6356992579192087</c:v>
                </c:pt>
                <c:pt idx="211">
                  <c:v>1.6374079152891277</c:v>
                </c:pt>
                <c:pt idx="212">
                  <c:v>1.6814367334193854</c:v>
                </c:pt>
                <c:pt idx="213">
                  <c:v>1.7271683337620087</c:v>
                </c:pt>
                <c:pt idx="214">
                  <c:v>1.7760604732539664</c:v>
                </c:pt>
                <c:pt idx="215">
                  <c:v>1.8043113226301497</c:v>
                </c:pt>
                <c:pt idx="216">
                  <c:v>1.8423114997669139</c:v>
                </c:pt>
                <c:pt idx="217">
                  <c:v>1.8767725679406912</c:v>
                </c:pt>
                <c:pt idx="218">
                  <c:v>1.8947649326326259</c:v>
                </c:pt>
                <c:pt idx="219">
                  <c:v>1.9403062998711438</c:v>
                </c:pt>
                <c:pt idx="220">
                  <c:v>1.9071292880481392</c:v>
                </c:pt>
                <c:pt idx="221">
                  <c:v>1.8916789313471003</c:v>
                </c:pt>
                <c:pt idx="222">
                  <c:v>1.8889472030103573</c:v>
                </c:pt>
                <c:pt idx="223">
                  <c:v>1.9207605685068199</c:v>
                </c:pt>
                <c:pt idx="224">
                  <c:v>1.9607169874401174</c:v>
                </c:pt>
                <c:pt idx="225">
                  <c:v>1.9415154217374997</c:v>
                </c:pt>
                <c:pt idx="226">
                  <c:v>1.9539900954215219</c:v>
                </c:pt>
                <c:pt idx="227">
                  <c:v>1.9301151516268833</c:v>
                </c:pt>
                <c:pt idx="228">
                  <c:v>1.9180935055007859</c:v>
                </c:pt>
                <c:pt idx="229">
                  <c:v>1.7472803069793861</c:v>
                </c:pt>
                <c:pt idx="230">
                  <c:v>1.7526120314753213</c:v>
                </c:pt>
                <c:pt idx="231">
                  <c:v>1.7874075444749313</c:v>
                </c:pt>
                <c:pt idx="232">
                  <c:v>1.8452412363218924</c:v>
                </c:pt>
                <c:pt idx="233">
                  <c:v>1.8116578848053635</c:v>
                </c:pt>
                <c:pt idx="234">
                  <c:v>1.8031399341032175</c:v>
                </c:pt>
                <c:pt idx="235">
                  <c:v>1.8402277346478231</c:v>
                </c:pt>
                <c:pt idx="236">
                  <c:v>1.8310086331171551</c:v>
                </c:pt>
                <c:pt idx="237">
                  <c:v>1.8687859438381649</c:v>
                </c:pt>
                <c:pt idx="238">
                  <c:v>1.8632298774593425</c:v>
                </c:pt>
                <c:pt idx="239">
                  <c:v>2.0029634061657338</c:v>
                </c:pt>
                <c:pt idx="240">
                  <c:v>2.1012142282484216</c:v>
                </c:pt>
                <c:pt idx="241">
                  <c:v>1.8992745814160832</c:v>
                </c:pt>
                <c:pt idx="242">
                  <c:v>1.748795537286002</c:v>
                </c:pt>
                <c:pt idx="243">
                  <c:v>1.7858227649241636</c:v>
                </c:pt>
                <c:pt idx="244">
                  <c:v>1.8889003210795365</c:v>
                </c:pt>
                <c:pt idx="245">
                  <c:v>1.9822558193645718</c:v>
                </c:pt>
                <c:pt idx="246">
                  <c:v>1.9991365997264512</c:v>
                </c:pt>
                <c:pt idx="247">
                  <c:v>1.9564585059475406</c:v>
                </c:pt>
                <c:pt idx="248">
                  <c:v>1.999903101151252</c:v>
                </c:pt>
                <c:pt idx="249">
                  <c:v>1.8593949746888254</c:v>
                </c:pt>
                <c:pt idx="250">
                  <c:v>1.8516879320461337</c:v>
                </c:pt>
                <c:pt idx="251">
                  <c:v>1.8629683039468543</c:v>
                </c:pt>
                <c:pt idx="252">
                  <c:v>1.9103488773319619</c:v>
                </c:pt>
                <c:pt idx="253">
                  <c:v>1.9156476105795315</c:v>
                </c:pt>
                <c:pt idx="254">
                  <c:v>1.8857695479339913</c:v>
                </c:pt>
                <c:pt idx="255">
                  <c:v>1.8097597780820873</c:v>
                </c:pt>
                <c:pt idx="256">
                  <c:v>1.7877652529754713</c:v>
                </c:pt>
                <c:pt idx="257">
                  <c:v>1.7914327900685418</c:v>
                </c:pt>
                <c:pt idx="258">
                  <c:v>1.8133264139910918</c:v>
                </c:pt>
                <c:pt idx="259">
                  <c:v>1.8347902430106464</c:v>
                </c:pt>
                <c:pt idx="260">
                  <c:v>1.8081650424224498</c:v>
                </c:pt>
                <c:pt idx="261">
                  <c:v>1.7997552921811655</c:v>
                </c:pt>
                <c:pt idx="262">
                  <c:v>1.7493844488586423</c:v>
                </c:pt>
                <c:pt idx="263">
                  <c:v>1.7679629257633858</c:v>
                </c:pt>
                <c:pt idx="264">
                  <c:v>1.763996537483816</c:v>
                </c:pt>
                <c:pt idx="265">
                  <c:v>1.7611718423977942</c:v>
                </c:pt>
                <c:pt idx="266">
                  <c:v>1.780231055586937</c:v>
                </c:pt>
                <c:pt idx="267">
                  <c:v>1.7421531977328071</c:v>
                </c:pt>
                <c:pt idx="268">
                  <c:v>1.7537462311876046</c:v>
                </c:pt>
                <c:pt idx="269">
                  <c:v>1.6876046033190362</c:v>
                </c:pt>
                <c:pt idx="270">
                  <c:v>1.6513599055663191</c:v>
                </c:pt>
                <c:pt idx="271">
                  <c:v>1.596403619761491</c:v>
                </c:pt>
                <c:pt idx="272">
                  <c:v>1.5537217145114257</c:v>
                </c:pt>
                <c:pt idx="273">
                  <c:v>1.5962711056684744</c:v>
                </c:pt>
                <c:pt idx="274">
                  <c:v>1.6247131211410863</c:v>
                </c:pt>
                <c:pt idx="275">
                  <c:v>1.6426641943952756</c:v>
                </c:pt>
                <c:pt idx="276">
                  <c:v>1.6160555015635667</c:v>
                </c:pt>
                <c:pt idx="277">
                  <c:v>1.6019217004948165</c:v>
                </c:pt>
                <c:pt idx="278">
                  <c:v>1.5851774056670553</c:v>
                </c:pt>
                <c:pt idx="279">
                  <c:v>1.5722048970821394</c:v>
                </c:pt>
                <c:pt idx="280">
                  <c:v>1.5139366410561284</c:v>
                </c:pt>
                <c:pt idx="281">
                  <c:v>1.4565306172525332</c:v>
                </c:pt>
                <c:pt idx="282">
                  <c:v>1.4178918865409653</c:v>
                </c:pt>
                <c:pt idx="283">
                  <c:v>1.4528998815339029</c:v>
                </c:pt>
                <c:pt idx="284">
                  <c:v>1.4919747153526475</c:v>
                </c:pt>
                <c:pt idx="285">
                  <c:v>1.5002680497490066</c:v>
                </c:pt>
                <c:pt idx="286">
                  <c:v>1.582600627385385</c:v>
                </c:pt>
                <c:pt idx="287">
                  <c:v>1.6445726045381321</c:v>
                </c:pt>
                <c:pt idx="288">
                  <c:v>1.4839671722020062</c:v>
                </c:pt>
                <c:pt idx="289">
                  <c:v>1.659722909727037</c:v>
                </c:pt>
                <c:pt idx="290">
                  <c:v>1.3796678956522392</c:v>
                </c:pt>
                <c:pt idx="291">
                  <c:v>1.3521295211543654</c:v>
                </c:pt>
                <c:pt idx="292">
                  <c:v>1.3794183072414112</c:v>
                </c:pt>
                <c:pt idx="293">
                  <c:v>1.4186480043313097</c:v>
                </c:pt>
                <c:pt idx="294">
                  <c:v>1.4315901482984612</c:v>
                </c:pt>
                <c:pt idx="295">
                  <c:v>1.450373425042002</c:v>
                </c:pt>
                <c:pt idx="296">
                  <c:v>1.4644736417264335</c:v>
                </c:pt>
                <c:pt idx="297">
                  <c:v>1.4729750623826396</c:v>
                </c:pt>
                <c:pt idx="298">
                  <c:v>1.4785376067655529</c:v>
                </c:pt>
                <c:pt idx="299">
                  <c:v>1.5257675324713389</c:v>
                </c:pt>
                <c:pt idx="300">
                  <c:v>1.5358474509561728</c:v>
                </c:pt>
                <c:pt idx="301">
                  <c:v>1.5184905104717878</c:v>
                </c:pt>
                <c:pt idx="302">
                  <c:v>1.5594723522909752</c:v>
                </c:pt>
                <c:pt idx="303">
                  <c:v>1.5571434785147065</c:v>
                </c:pt>
                <c:pt idx="304">
                  <c:v>1.5555118733575366</c:v>
                </c:pt>
                <c:pt idx="305">
                  <c:v>1.5391609802023147</c:v>
                </c:pt>
                <c:pt idx="306">
                  <c:v>1.5308337859339434</c:v>
                </c:pt>
                <c:pt idx="307">
                  <c:v>1.5383858819301341</c:v>
                </c:pt>
                <c:pt idx="308">
                  <c:v>1.5391623837306021</c:v>
                </c:pt>
                <c:pt idx="309">
                  <c:v>1.4926656547160844</c:v>
                </c:pt>
                <c:pt idx="310">
                  <c:v>1.4806797219073722</c:v>
                </c:pt>
                <c:pt idx="311">
                  <c:v>1.4811274888018502</c:v>
                </c:pt>
                <c:pt idx="312">
                  <c:v>1.460905268088702</c:v>
                </c:pt>
                <c:pt idx="313">
                  <c:v>1.4147284954911248</c:v>
                </c:pt>
                <c:pt idx="314">
                  <c:v>1.375044557315978</c:v>
                </c:pt>
                <c:pt idx="315">
                  <c:v>1.7146341126999225</c:v>
                </c:pt>
                <c:pt idx="316">
                  <c:v>1.739735601864743</c:v>
                </c:pt>
                <c:pt idx="317">
                  <c:v>2.0875073339290355</c:v>
                </c:pt>
                <c:pt idx="318">
                  <c:v>1.8896486455624002</c:v>
                </c:pt>
                <c:pt idx="319">
                  <c:v>1.9233456286186335</c:v>
                </c:pt>
                <c:pt idx="320">
                  <c:v>1.8784121072520921</c:v>
                </c:pt>
                <c:pt idx="321">
                  <c:v>1.753444295576065</c:v>
                </c:pt>
                <c:pt idx="322">
                  <c:v>2.0059424516164452</c:v>
                </c:pt>
                <c:pt idx="323">
                  <c:v>2.6186384322634337</c:v>
                </c:pt>
                <c:pt idx="324">
                  <c:v>2.4214103876698765</c:v>
                </c:pt>
                <c:pt idx="325">
                  <c:v>2.0272669139864155</c:v>
                </c:pt>
                <c:pt idx="326">
                  <c:v>2.0903604102395015</c:v>
                </c:pt>
                <c:pt idx="327">
                  <c:v>2.2355773310442157</c:v>
                </c:pt>
                <c:pt idx="328">
                  <c:v>1.7252029952618049</c:v>
                </c:pt>
                <c:pt idx="329">
                  <c:v>1.7450638694881837</c:v>
                </c:pt>
                <c:pt idx="330">
                  <c:v>1.9804838690065261</c:v>
                </c:pt>
                <c:pt idx="331">
                  <c:v>2.1768113090861112</c:v>
                </c:pt>
                <c:pt idx="332">
                  <c:v>2.132572713495843</c:v>
                </c:pt>
                <c:pt idx="333">
                  <c:v>2.2724850736432396</c:v>
                </c:pt>
                <c:pt idx="334">
                  <c:v>2.2776174982983779</c:v>
                </c:pt>
                <c:pt idx="335">
                  <c:v>2.3082386978454479</c:v>
                </c:pt>
                <c:pt idx="336">
                  <c:v>2.2982324069451519</c:v>
                </c:pt>
                <c:pt idx="337">
                  <c:v>2.3612888393084095</c:v>
                </c:pt>
                <c:pt idx="338">
                  <c:v>2.4055321830506222</c:v>
                </c:pt>
                <c:pt idx="339">
                  <c:v>2.320370521936733</c:v>
                </c:pt>
                <c:pt idx="340">
                  <c:v>2.1339126605783036</c:v>
                </c:pt>
                <c:pt idx="341">
                  <c:v>2.0618731831991788</c:v>
                </c:pt>
                <c:pt idx="342">
                  <c:v>2.1107719210558624</c:v>
                </c:pt>
                <c:pt idx="343">
                  <c:v>2.1377104679898071</c:v>
                </c:pt>
                <c:pt idx="344">
                  <c:v>2.4088655041563078</c:v>
                </c:pt>
                <c:pt idx="345">
                  <c:v>2.3169400390485846</c:v>
                </c:pt>
                <c:pt idx="346">
                  <c:v>2.4770856159483845</c:v>
                </c:pt>
                <c:pt idx="347">
                  <c:v>2.5546640905679072</c:v>
                </c:pt>
                <c:pt idx="348">
                  <c:v>2.8593922172985353</c:v>
                </c:pt>
                <c:pt idx="349">
                  <c:v>2.4150348992785697</c:v>
                </c:pt>
                <c:pt idx="350">
                  <c:v>2.4301294586961903</c:v>
                </c:pt>
                <c:pt idx="351">
                  <c:v>2.5577637034914011</c:v>
                </c:pt>
                <c:pt idx="352">
                  <c:v>2.6366639827228044</c:v>
                </c:pt>
                <c:pt idx="353">
                  <c:v>2.7044794152079086</c:v>
                </c:pt>
                <c:pt idx="354">
                  <c:v>2.8632102146352048</c:v>
                </c:pt>
                <c:pt idx="355">
                  <c:v>2.9883662070179491</c:v>
                </c:pt>
                <c:pt idx="356">
                  <c:v>3.2036756461497644</c:v>
                </c:pt>
                <c:pt idx="357">
                  <c:v>3.084017572414679</c:v>
                </c:pt>
                <c:pt idx="358">
                  <c:v>2.8827391555221449</c:v>
                </c:pt>
                <c:pt idx="359">
                  <c:v>2.7631991492053998</c:v>
                </c:pt>
                <c:pt idx="360">
                  <c:v>2.784453677358584</c:v>
                </c:pt>
                <c:pt idx="361">
                  <c:v>2.7979781148058933</c:v>
                </c:pt>
                <c:pt idx="362">
                  <c:v>2.8202586314250424</c:v>
                </c:pt>
                <c:pt idx="363">
                  <c:v>2.8083800296441472</c:v>
                </c:pt>
                <c:pt idx="364">
                  <c:v>2.9738843591539292</c:v>
                </c:pt>
                <c:pt idx="365">
                  <c:v>2.5845596459095317</c:v>
                </c:pt>
                <c:pt idx="366">
                  <c:v>2.9011788937179794</c:v>
                </c:pt>
                <c:pt idx="367">
                  <c:v>3.0866518984805755</c:v>
                </c:pt>
                <c:pt idx="368">
                  <c:v>3.475985819804825</c:v>
                </c:pt>
                <c:pt idx="369">
                  <c:v>3.4483813507932046</c:v>
                </c:pt>
                <c:pt idx="370">
                  <c:v>3.4305340941580722</c:v>
                </c:pt>
                <c:pt idx="371">
                  <c:v>3.427762990302643</c:v>
                </c:pt>
                <c:pt idx="372">
                  <c:v>3.4887909683913954</c:v>
                </c:pt>
                <c:pt idx="373">
                  <c:v>3.3776701895741272</c:v>
                </c:pt>
                <c:pt idx="374">
                  <c:v>3.2203640031544944</c:v>
                </c:pt>
                <c:pt idx="375">
                  <c:v>2.9881175951180827</c:v>
                </c:pt>
                <c:pt idx="376">
                  <c:v>3.0221783234294528</c:v>
                </c:pt>
                <c:pt idx="377">
                  <c:v>3.1072553682186355</c:v>
                </c:pt>
                <c:pt idx="378">
                  <c:v>3.495017106704553</c:v>
                </c:pt>
                <c:pt idx="379">
                  <c:v>3.3554712961685511</c:v>
                </c:pt>
                <c:pt idx="380">
                  <c:v>3.0364983335956444</c:v>
                </c:pt>
                <c:pt idx="381">
                  <c:v>2.7809649945347381</c:v>
                </c:pt>
                <c:pt idx="382">
                  <c:v>2.605542780696152</c:v>
                </c:pt>
                <c:pt idx="383">
                  <c:v>2.2137150173975568</c:v>
                </c:pt>
                <c:pt idx="384">
                  <c:v>1.9447695675229522</c:v>
                </c:pt>
                <c:pt idx="385">
                  <c:v>2.0989847645056385</c:v>
                </c:pt>
                <c:pt idx="386">
                  <c:v>2.5166316474442274</c:v>
                </c:pt>
                <c:pt idx="387">
                  <c:v>1.3471726648840876</c:v>
                </c:pt>
                <c:pt idx="388">
                  <c:v>1.6862923906497327</c:v>
                </c:pt>
                <c:pt idx="389">
                  <c:v>1.4970495596000251</c:v>
                </c:pt>
                <c:pt idx="390">
                  <c:v>1.9224570744003502</c:v>
                </c:pt>
                <c:pt idx="391">
                  <c:v>1.7121887757455607</c:v>
                </c:pt>
                <c:pt idx="392">
                  <c:v>1.8321983010211647</c:v>
                </c:pt>
                <c:pt idx="393">
                  <c:v>1.7465090246921759</c:v>
                </c:pt>
                <c:pt idx="394">
                  <c:v>1.5276550764759174</c:v>
                </c:pt>
                <c:pt idx="395">
                  <c:v>1.6969523492296548</c:v>
                </c:pt>
                <c:pt idx="396">
                  <c:v>1.9782400404694669</c:v>
                </c:pt>
                <c:pt idx="397">
                  <c:v>1.7699007867902623</c:v>
                </c:pt>
                <c:pt idx="398">
                  <c:v>1.7242913163542137</c:v>
                </c:pt>
                <c:pt idx="399">
                  <c:v>1.8604680173045693</c:v>
                </c:pt>
                <c:pt idx="400">
                  <c:v>1.9867432810359298</c:v>
                </c:pt>
                <c:pt idx="401">
                  <c:v>1.8482115507734889</c:v>
                </c:pt>
                <c:pt idx="402">
                  <c:v>2.1769272414761094</c:v>
                </c:pt>
                <c:pt idx="403">
                  <c:v>2.2406705536314147</c:v>
                </c:pt>
                <c:pt idx="404">
                  <c:v>2.1716174008389655</c:v>
                </c:pt>
                <c:pt idx="405">
                  <c:v>2.0733125090412008</c:v>
                </c:pt>
                <c:pt idx="406">
                  <c:v>1.9961270099975545</c:v>
                </c:pt>
                <c:pt idx="407">
                  <c:v>1.8266484994462924</c:v>
                </c:pt>
                <c:pt idx="408">
                  <c:v>1.8495421849844238</c:v>
                </c:pt>
                <c:pt idx="409">
                  <c:v>1.4733115751591754</c:v>
                </c:pt>
                <c:pt idx="410">
                  <c:v>1.5197202304832329</c:v>
                </c:pt>
                <c:pt idx="411">
                  <c:v>1.2857065524517095</c:v>
                </c:pt>
                <c:pt idx="412">
                  <c:v>1.342575377589976</c:v>
                </c:pt>
                <c:pt idx="413">
                  <c:v>1.3151449840055729</c:v>
                </c:pt>
                <c:pt idx="414">
                  <c:v>1.554058290508874</c:v>
                </c:pt>
                <c:pt idx="415">
                  <c:v>1.5171105581584279</c:v>
                </c:pt>
                <c:pt idx="416">
                  <c:v>1.5129402235831086</c:v>
                </c:pt>
                <c:pt idx="417">
                  <c:v>1.42109382403572</c:v>
                </c:pt>
                <c:pt idx="418">
                  <c:v>1.6790459567575269</c:v>
                </c:pt>
                <c:pt idx="419">
                  <c:v>1.4286581443954363</c:v>
                </c:pt>
                <c:pt idx="420">
                  <c:v>1.5305912515843425</c:v>
                </c:pt>
                <c:pt idx="421">
                  <c:v>1.8360972565579583</c:v>
                </c:pt>
                <c:pt idx="422">
                  <c:v>1.5640772994078309</c:v>
                </c:pt>
                <c:pt idx="423">
                  <c:v>1.2314550163598743</c:v>
                </c:pt>
                <c:pt idx="424">
                  <c:v>1.4867661711912494</c:v>
                </c:pt>
                <c:pt idx="425">
                  <c:v>1.6688594853700425</c:v>
                </c:pt>
                <c:pt idx="426">
                  <c:v>1.7713223825488147</c:v>
                </c:pt>
                <c:pt idx="427">
                  <c:v>1.8100753376500265</c:v>
                </c:pt>
                <c:pt idx="428">
                  <c:v>1.5523477223040267</c:v>
                </c:pt>
                <c:pt idx="429">
                  <c:v>1.6150069549771533</c:v>
                </c:pt>
                <c:pt idx="430">
                  <c:v>1.6594422588066231</c:v>
                </c:pt>
                <c:pt idx="431">
                  <c:v>1.5760865148396093</c:v>
                </c:pt>
                <c:pt idx="432">
                  <c:v>1.580056566104679</c:v>
                </c:pt>
                <c:pt idx="433">
                  <c:v>1.5559209465035517</c:v>
                </c:pt>
                <c:pt idx="434">
                  <c:v>1.6334388676442781</c:v>
                </c:pt>
                <c:pt idx="435">
                  <c:v>1.6255141538756184</c:v>
                </c:pt>
                <c:pt idx="436">
                  <c:v>1.4514873142797859</c:v>
                </c:pt>
                <c:pt idx="437">
                  <c:v>1.4794641922438085</c:v>
                </c:pt>
                <c:pt idx="438">
                  <c:v>1.5401009098354028</c:v>
                </c:pt>
                <c:pt idx="439">
                  <c:v>1.5344089079547978</c:v>
                </c:pt>
                <c:pt idx="440">
                  <c:v>1.6368234092753495</c:v>
                </c:pt>
                <c:pt idx="441">
                  <c:v>1.9712843189632356</c:v>
                </c:pt>
                <c:pt idx="442">
                  <c:v>2.7279925878382114</c:v>
                </c:pt>
                <c:pt idx="443">
                  <c:v>2.4566097923453043</c:v>
                </c:pt>
                <c:pt idx="444">
                  <c:v>1.8425645203702661</c:v>
                </c:pt>
                <c:pt idx="445">
                  <c:v>2.2214225650051951</c:v>
                </c:pt>
                <c:pt idx="446">
                  <c:v>2.5572536185449026</c:v>
                </c:pt>
                <c:pt idx="447">
                  <c:v>2.4244268011252248</c:v>
                </c:pt>
                <c:pt idx="448">
                  <c:v>2.6591678969039814</c:v>
                </c:pt>
                <c:pt idx="449">
                  <c:v>1.5995541488465888</c:v>
                </c:pt>
                <c:pt idx="450">
                  <c:v>2.4164505176493112</c:v>
                </c:pt>
                <c:pt idx="451">
                  <c:v>3.1876109201507545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8-496F-AA4B-E3BE46CE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'021C'!$U$14:$U$810</c:f>
              <c:numCache>
                <c:formatCode>0</c:formatCode>
                <c:ptCount val="797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1</c:v>
                </c:pt>
                <c:pt idx="207">
                  <c:v>4</c:v>
                </c:pt>
                <c:pt idx="208">
                  <c:v>4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28-4639-994B-EAC24C77D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'021C'!$AN$14:$AN$810</c:f>
              <c:numCache>
                <c:formatCode>0</c:formatCode>
                <c:ptCount val="797"/>
                <c:pt idx="0">
                  <c:v>0.6949623352165778</c:v>
                </c:pt>
                <c:pt idx="1">
                  <c:v>1.0526836158192234</c:v>
                </c:pt>
                <c:pt idx="2">
                  <c:v>1.8131826741996782</c:v>
                </c:pt>
                <c:pt idx="3">
                  <c:v>1.5865348399246957</c:v>
                </c:pt>
                <c:pt idx="4">
                  <c:v>0.95164783427497235</c:v>
                </c:pt>
                <c:pt idx="5">
                  <c:v>0.92024482109230465</c:v>
                </c:pt>
                <c:pt idx="6">
                  <c:v>0.82467043314501565</c:v>
                </c:pt>
                <c:pt idx="7">
                  <c:v>0.85743879472696927</c:v>
                </c:pt>
                <c:pt idx="8">
                  <c:v>5.1719397363465642</c:v>
                </c:pt>
                <c:pt idx="9">
                  <c:v>3.5157721280602852</c:v>
                </c:pt>
                <c:pt idx="10">
                  <c:v>0.19934086629005143</c:v>
                </c:pt>
                <c:pt idx="11">
                  <c:v>0.19934086629005143</c:v>
                </c:pt>
                <c:pt idx="12">
                  <c:v>8.503389830508489</c:v>
                </c:pt>
                <c:pt idx="13">
                  <c:v>14.018032015065918</c:v>
                </c:pt>
                <c:pt idx="14">
                  <c:v>15.961833019460174</c:v>
                </c:pt>
                <c:pt idx="15">
                  <c:v>34.616133082234789</c:v>
                </c:pt>
                <c:pt idx="16">
                  <c:v>93.703860640301343</c:v>
                </c:pt>
                <c:pt idx="17">
                  <c:v>111.2950094161959</c:v>
                </c:pt>
                <c:pt idx="18">
                  <c:v>116.5597928436912</c:v>
                </c:pt>
                <c:pt idx="19">
                  <c:v>58.906591337099847</c:v>
                </c:pt>
                <c:pt idx="20">
                  <c:v>19.275988700565012</c:v>
                </c:pt>
                <c:pt idx="21">
                  <c:v>1.0185499058380445</c:v>
                </c:pt>
                <c:pt idx="22">
                  <c:v>0.69632768361583341</c:v>
                </c:pt>
                <c:pt idx="23">
                  <c:v>2.0207156308851424</c:v>
                </c:pt>
                <c:pt idx="24">
                  <c:v>0.73046139359701256</c:v>
                </c:pt>
                <c:pt idx="25">
                  <c:v>1.5756120527307111</c:v>
                </c:pt>
                <c:pt idx="26">
                  <c:v>2.4084745762712001</c:v>
                </c:pt>
                <c:pt idx="27">
                  <c:v>1.5919962335216578</c:v>
                </c:pt>
                <c:pt idx="28">
                  <c:v>3.4734463276836336</c:v>
                </c:pt>
                <c:pt idx="29">
                  <c:v>2.2419020715631022</c:v>
                </c:pt>
                <c:pt idx="30">
                  <c:v>1.9633709981167691</c:v>
                </c:pt>
                <c:pt idx="31">
                  <c:v>1.8213747645951517</c:v>
                </c:pt>
                <c:pt idx="32">
                  <c:v>1.8404896421846093</c:v>
                </c:pt>
                <c:pt idx="33">
                  <c:v>2.5586629001883514</c:v>
                </c:pt>
                <c:pt idx="34">
                  <c:v>2.938229755178936</c:v>
                </c:pt>
                <c:pt idx="35">
                  <c:v>2.9464218455744091</c:v>
                </c:pt>
                <c:pt idx="36">
                  <c:v>1.8814500941619756</c:v>
                </c:pt>
                <c:pt idx="37">
                  <c:v>1.7312617702448245</c:v>
                </c:pt>
                <c:pt idx="38">
                  <c:v>1.8978342749529222</c:v>
                </c:pt>
                <c:pt idx="39">
                  <c:v>2.1435969868173625</c:v>
                </c:pt>
                <c:pt idx="40">
                  <c:v>2.1790960451977668</c:v>
                </c:pt>
                <c:pt idx="41">
                  <c:v>2.0835216572504778</c:v>
                </c:pt>
                <c:pt idx="42">
                  <c:v>2.0835216572504778</c:v>
                </c:pt>
                <c:pt idx="43">
                  <c:v>1.9879472693032494</c:v>
                </c:pt>
                <c:pt idx="44">
                  <c:v>1.8951035781544714</c:v>
                </c:pt>
                <c:pt idx="45">
                  <c:v>1.944256120527311</c:v>
                </c:pt>
                <c:pt idx="46">
                  <c:v>2.0807909604520272</c:v>
                </c:pt>
                <c:pt idx="47">
                  <c:v>2.0097928436911578</c:v>
                </c:pt>
                <c:pt idx="48">
                  <c:v>1.8541431261770447</c:v>
                </c:pt>
                <c:pt idx="49">
                  <c:v>1.9032956685499447</c:v>
                </c:pt>
                <c:pt idx="50">
                  <c:v>2.2173258003766829</c:v>
                </c:pt>
                <c:pt idx="51">
                  <c:v>2.3620527306968109</c:v>
                </c:pt>
                <c:pt idx="52">
                  <c:v>2.3156308851224221</c:v>
                </c:pt>
                <c:pt idx="53">
                  <c:v>2.3757062146893069</c:v>
                </c:pt>
                <c:pt idx="54">
                  <c:v>2.4166666666666732</c:v>
                </c:pt>
                <c:pt idx="55">
                  <c:v>2.4303201506591692</c:v>
                </c:pt>
                <c:pt idx="56">
                  <c:v>2.5258945386064582</c:v>
                </c:pt>
                <c:pt idx="57">
                  <c:v>2.5887005649717936</c:v>
                </c:pt>
                <c:pt idx="58">
                  <c:v>2.6269303201507093</c:v>
                </c:pt>
                <c:pt idx="59">
                  <c:v>2.5149717514124736</c:v>
                </c:pt>
                <c:pt idx="60">
                  <c:v>2.5095103578154512</c:v>
                </c:pt>
                <c:pt idx="61">
                  <c:v>2.4603578154426118</c:v>
                </c:pt>
                <c:pt idx="62">
                  <c:v>2.4330508474576806</c:v>
                </c:pt>
                <c:pt idx="63">
                  <c:v>2.2364406779661401</c:v>
                </c:pt>
                <c:pt idx="64">
                  <c:v>2.1190207156309429</c:v>
                </c:pt>
                <c:pt idx="65">
                  <c:v>1.9661016949152803</c:v>
                </c:pt>
                <c:pt idx="66">
                  <c:v>1.9879472693032494</c:v>
                </c:pt>
                <c:pt idx="67">
                  <c:v>2.0125235404896693</c:v>
                </c:pt>
                <c:pt idx="68">
                  <c:v>2.0179849340866309</c:v>
                </c:pt>
                <c:pt idx="69">
                  <c:v>2.0207156308851424</c:v>
                </c:pt>
                <c:pt idx="70">
                  <c:v>2.0316384180791269</c:v>
                </c:pt>
                <c:pt idx="71">
                  <c:v>2.0698681732580426</c:v>
                </c:pt>
                <c:pt idx="72">
                  <c:v>2.2419020715631022</c:v>
                </c:pt>
                <c:pt idx="73">
                  <c:v>2.037099811676089</c:v>
                </c:pt>
                <c:pt idx="74">
                  <c:v>1.993408662900211</c:v>
                </c:pt>
                <c:pt idx="75">
                  <c:v>0.98441619585689577</c:v>
                </c:pt>
                <c:pt idx="76">
                  <c:v>0.97349340866291123</c:v>
                </c:pt>
                <c:pt idx="77">
                  <c:v>1.0403954802260136</c:v>
                </c:pt>
                <c:pt idx="78">
                  <c:v>1.0540489642184792</c:v>
                </c:pt>
                <c:pt idx="79">
                  <c:v>2.0452919020715616</c:v>
                </c:pt>
                <c:pt idx="80">
                  <c:v>2.0862523540489892</c:v>
                </c:pt>
                <c:pt idx="81">
                  <c:v>3.2677338355304695</c:v>
                </c:pt>
                <c:pt idx="82">
                  <c:v>3.1839924670433155</c:v>
                </c:pt>
                <c:pt idx="83">
                  <c:v>4.5561676082862688</c:v>
                </c:pt>
                <c:pt idx="84">
                  <c:v>7.3046139359698818</c:v>
                </c:pt>
                <c:pt idx="85">
                  <c:v>7.5449152542372993</c:v>
                </c:pt>
                <c:pt idx="86">
                  <c:v>9.1587570621468952</c:v>
                </c:pt>
                <c:pt idx="87">
                  <c:v>8.1802573760200996</c:v>
                </c:pt>
                <c:pt idx="88">
                  <c:v>7.0115191462649236</c:v>
                </c:pt>
                <c:pt idx="89">
                  <c:v>6.2551161330822458</c:v>
                </c:pt>
                <c:pt idx="90">
                  <c:v>5.9474576271186592</c:v>
                </c:pt>
                <c:pt idx="91">
                  <c:v>5.9310734463276917</c:v>
                </c:pt>
                <c:pt idx="92">
                  <c:v>4.0259573132454678</c:v>
                </c:pt>
                <c:pt idx="93">
                  <c:v>4.0159447583176746</c:v>
                </c:pt>
                <c:pt idx="94">
                  <c:v>3.4734463276836336</c:v>
                </c:pt>
                <c:pt idx="95">
                  <c:v>1.3394067796610301</c:v>
                </c:pt>
                <c:pt idx="96">
                  <c:v>1.2670433145009659</c:v>
                </c:pt>
                <c:pt idx="97">
                  <c:v>1.231544256120531</c:v>
                </c:pt>
                <c:pt idx="98">
                  <c:v>1.24110169491526</c:v>
                </c:pt>
                <c:pt idx="99">
                  <c:v>1.2479284369115078</c:v>
                </c:pt>
                <c:pt idx="100">
                  <c:v>1.2424670433145157</c:v>
                </c:pt>
                <c:pt idx="101">
                  <c:v>1.2574858757062368</c:v>
                </c:pt>
                <c:pt idx="102">
                  <c:v>1.27796610169492</c:v>
                </c:pt>
                <c:pt idx="103">
                  <c:v>1.2615819209039736</c:v>
                </c:pt>
                <c:pt idx="104">
                  <c:v>1.2451977401129968</c:v>
                </c:pt>
                <c:pt idx="105">
                  <c:v>1.2424670433145157</c:v>
                </c:pt>
                <c:pt idx="106">
                  <c:v>1.2438323917137715</c:v>
                </c:pt>
                <c:pt idx="107">
                  <c:v>1.2438323917137715</c:v>
                </c:pt>
                <c:pt idx="108">
                  <c:v>1.2479284369115078</c:v>
                </c:pt>
                <c:pt idx="109">
                  <c:v>1.5155367231638566</c:v>
                </c:pt>
                <c:pt idx="110">
                  <c:v>2.8262711864407004</c:v>
                </c:pt>
                <c:pt idx="111">
                  <c:v>2.7006591337100292</c:v>
                </c:pt>
                <c:pt idx="112">
                  <c:v>2.6924670433145561</c:v>
                </c:pt>
                <c:pt idx="113">
                  <c:v>2.0043314500941656</c:v>
                </c:pt>
                <c:pt idx="114">
                  <c:v>2.7552730696798915</c:v>
                </c:pt>
                <c:pt idx="115">
                  <c:v>1.3175612052730912</c:v>
                </c:pt>
                <c:pt idx="116">
                  <c:v>1.3516949152542401</c:v>
                </c:pt>
                <c:pt idx="117">
                  <c:v>1.4049435028248767</c:v>
                </c:pt>
                <c:pt idx="118">
                  <c:v>1.3148305084745799</c:v>
                </c:pt>
                <c:pt idx="119">
                  <c:v>1.3120998116760991</c:v>
                </c:pt>
                <c:pt idx="120">
                  <c:v>1.3120998116760991</c:v>
                </c:pt>
                <c:pt idx="121">
                  <c:v>1.2561205273069811</c:v>
                </c:pt>
                <c:pt idx="122">
                  <c:v>1.2888888888889047</c:v>
                </c:pt>
                <c:pt idx="123">
                  <c:v>1.2888888888889047</c:v>
                </c:pt>
                <c:pt idx="124">
                  <c:v>1.2561205273069811</c:v>
                </c:pt>
                <c:pt idx="125">
                  <c:v>1.2902542372881602</c:v>
                </c:pt>
                <c:pt idx="126">
                  <c:v>1.3175612052730912</c:v>
                </c:pt>
                <c:pt idx="127">
                  <c:v>1.3025423728813701</c:v>
                </c:pt>
                <c:pt idx="128">
                  <c:v>1.3025423728813701</c:v>
                </c:pt>
                <c:pt idx="129">
                  <c:v>1.3735404896422092</c:v>
                </c:pt>
                <c:pt idx="130">
                  <c:v>1.4854990583804144</c:v>
                </c:pt>
                <c:pt idx="131">
                  <c:v>1.4786723163841968</c:v>
                </c:pt>
                <c:pt idx="132">
                  <c:v>1.383097928436938</c:v>
                </c:pt>
                <c:pt idx="133">
                  <c:v>1.3871939736346746</c:v>
                </c:pt>
                <c:pt idx="134">
                  <c:v>1.4226930320150792</c:v>
                </c:pt>
                <c:pt idx="135">
                  <c:v>1.5264595103578413</c:v>
                </c:pt>
                <c:pt idx="136">
                  <c:v>1.4704802259887233</c:v>
                </c:pt>
                <c:pt idx="137">
                  <c:v>1.46228813559322</c:v>
                </c:pt>
                <c:pt idx="138">
                  <c:v>1.4718455743879488</c:v>
                </c:pt>
                <c:pt idx="139">
                  <c:v>1.4158662900188612</c:v>
                </c:pt>
                <c:pt idx="140">
                  <c:v>1.3871939736346746</c:v>
                </c:pt>
                <c:pt idx="141">
                  <c:v>1.4090395480226134</c:v>
                </c:pt>
                <c:pt idx="142">
                  <c:v>1.3257532956685645</c:v>
                </c:pt>
                <c:pt idx="143">
                  <c:v>1.3516949152542401</c:v>
                </c:pt>
                <c:pt idx="144">
                  <c:v>1.3844632768361631</c:v>
                </c:pt>
                <c:pt idx="145">
                  <c:v>1.3926553672316668</c:v>
                </c:pt>
                <c:pt idx="146">
                  <c:v>1.4759416195857156</c:v>
                </c:pt>
                <c:pt idx="147">
                  <c:v>1.5332862523540591</c:v>
                </c:pt>
                <c:pt idx="148">
                  <c:v>1.5524011299435168</c:v>
                </c:pt>
                <c:pt idx="149">
                  <c:v>1.4895951035781814</c:v>
                </c:pt>
                <c:pt idx="150">
                  <c:v>1.4732109227872046</c:v>
                </c:pt>
                <c:pt idx="151">
                  <c:v>1.5401129943503067</c:v>
                </c:pt>
                <c:pt idx="152">
                  <c:v>1.5906308851224322</c:v>
                </c:pt>
                <c:pt idx="153">
                  <c:v>1.5797080979284481</c:v>
                </c:pt>
                <c:pt idx="154">
                  <c:v>1.5756120527307111</c:v>
                </c:pt>
                <c:pt idx="155">
                  <c:v>1.6452448210922948</c:v>
                </c:pt>
                <c:pt idx="156">
                  <c:v>1.7162429378531336</c:v>
                </c:pt>
                <c:pt idx="157">
                  <c:v>1.6916666666666835</c:v>
                </c:pt>
                <c:pt idx="158">
                  <c:v>1.6370527306968212</c:v>
                </c:pt>
                <c:pt idx="159">
                  <c:v>1.5605932203389901</c:v>
                </c:pt>
                <c:pt idx="160">
                  <c:v>1.5483050847457802</c:v>
                </c:pt>
                <c:pt idx="161">
                  <c:v>1.5469397363465245</c:v>
                </c:pt>
                <c:pt idx="162">
                  <c:v>1.5264595103578413</c:v>
                </c:pt>
                <c:pt idx="163">
                  <c:v>1.6042843691148978</c:v>
                </c:pt>
                <c:pt idx="164">
                  <c:v>1.6670903954802332</c:v>
                </c:pt>
                <c:pt idx="165">
                  <c:v>1.6943973634651646</c:v>
                </c:pt>
                <c:pt idx="166">
                  <c:v>1.6711864406779702</c:v>
                </c:pt>
                <c:pt idx="167">
                  <c:v>1.6056497175141233</c:v>
                </c:pt>
                <c:pt idx="168">
                  <c:v>1.6425141242938135</c:v>
                </c:pt>
                <c:pt idx="169">
                  <c:v>1.6834745762712102</c:v>
                </c:pt>
                <c:pt idx="170">
                  <c:v>1.7148775894538779</c:v>
                </c:pt>
                <c:pt idx="171">
                  <c:v>1.7886064030131976</c:v>
                </c:pt>
                <c:pt idx="172">
                  <c:v>1.7722222222222515</c:v>
                </c:pt>
                <c:pt idx="173">
                  <c:v>1.7667608286252592</c:v>
                </c:pt>
                <c:pt idx="174">
                  <c:v>1.7612994350282669</c:v>
                </c:pt>
                <c:pt idx="175">
                  <c:v>1.7517419962335379</c:v>
                </c:pt>
                <c:pt idx="176">
                  <c:v>1.7708568738229957</c:v>
                </c:pt>
                <c:pt idx="177">
                  <c:v>3.5662900188324116</c:v>
                </c:pt>
                <c:pt idx="178">
                  <c:v>3.6536723163842271</c:v>
                </c:pt>
                <c:pt idx="179">
                  <c:v>3.7028248587570665</c:v>
                </c:pt>
                <c:pt idx="180">
                  <c:v>3.6837099811676088</c:v>
                </c:pt>
                <c:pt idx="181">
                  <c:v>3.6864406779661203</c:v>
                </c:pt>
                <c:pt idx="182">
                  <c:v>3.7519774011299667</c:v>
                </c:pt>
                <c:pt idx="183">
                  <c:v>3.7956685499058445</c:v>
                </c:pt>
                <c:pt idx="184">
                  <c:v>3.9185499058380646</c:v>
                </c:pt>
                <c:pt idx="185">
                  <c:v>4.0687382297552155</c:v>
                </c:pt>
                <c:pt idx="186">
                  <c:v>4.1096986817325822</c:v>
                </c:pt>
                <c:pt idx="187">
                  <c:v>4.0851224105461625</c:v>
                </c:pt>
                <c:pt idx="188">
                  <c:v>4.1042372881356197</c:v>
                </c:pt>
                <c:pt idx="189">
                  <c:v>2.1340395480226033</c:v>
                </c:pt>
                <c:pt idx="190">
                  <c:v>2.1504237288135801</c:v>
                </c:pt>
                <c:pt idx="191">
                  <c:v>2.1490583804143246</c:v>
                </c:pt>
                <c:pt idx="192">
                  <c:v>2.1040018832391914</c:v>
                </c:pt>
                <c:pt idx="193">
                  <c:v>4.0277777777777883</c:v>
                </c:pt>
                <c:pt idx="194">
                  <c:v>2.0971751412429431</c:v>
                </c:pt>
                <c:pt idx="195">
                  <c:v>2.173634651600775</c:v>
                </c:pt>
                <c:pt idx="196">
                  <c:v>4.2134651600753452</c:v>
                </c:pt>
                <c:pt idx="197">
                  <c:v>2.1217514124293935</c:v>
                </c:pt>
                <c:pt idx="198">
                  <c:v>2.0999058380414546</c:v>
                </c:pt>
                <c:pt idx="199">
                  <c:v>2.1804613935969921</c:v>
                </c:pt>
                <c:pt idx="200">
                  <c:v>2.173634651600775</c:v>
                </c:pt>
                <c:pt idx="201">
                  <c:v>2.1668079096045263</c:v>
                </c:pt>
                <c:pt idx="202">
                  <c:v>2.9182046453233279</c:v>
                </c:pt>
                <c:pt idx="203">
                  <c:v>4.5575329566855247</c:v>
                </c:pt>
                <c:pt idx="204">
                  <c:v>5.7481167608286281</c:v>
                </c:pt>
                <c:pt idx="205">
                  <c:v>3.0966101694915604</c:v>
                </c:pt>
                <c:pt idx="206">
                  <c:v>2.3388418079096165</c:v>
                </c:pt>
                <c:pt idx="207">
                  <c:v>3.0838669177652549</c:v>
                </c:pt>
                <c:pt idx="208">
                  <c:v>3.029252981795393</c:v>
                </c:pt>
                <c:pt idx="209">
                  <c:v>2.2760357815442815</c:v>
                </c:pt>
                <c:pt idx="210">
                  <c:v>2.221421845574389</c:v>
                </c:pt>
                <c:pt idx="211">
                  <c:v>3.0310734463276936</c:v>
                </c:pt>
                <c:pt idx="212">
                  <c:v>2.9709981167608484</c:v>
                </c:pt>
                <c:pt idx="213">
                  <c:v>2.9837413684871543</c:v>
                </c:pt>
                <c:pt idx="214">
                  <c:v>2.9473320778405796</c:v>
                </c:pt>
                <c:pt idx="215">
                  <c:v>2.9892027620841364</c:v>
                </c:pt>
                <c:pt idx="216">
                  <c:v>3.0128688010044056</c:v>
                </c:pt>
                <c:pt idx="217">
                  <c:v>3.0765850596359328</c:v>
                </c:pt>
                <c:pt idx="218">
                  <c:v>3.0784055241682728</c:v>
                </c:pt>
                <c:pt idx="219">
                  <c:v>4.593032015065929</c:v>
                </c:pt>
                <c:pt idx="220">
                  <c:v>3.0711236660389498</c:v>
                </c:pt>
                <c:pt idx="221">
                  <c:v>3.0729441305712508</c:v>
                </c:pt>
                <c:pt idx="222">
                  <c:v>3.1075329566855245</c:v>
                </c:pt>
                <c:pt idx="223">
                  <c:v>3.1293785310734532</c:v>
                </c:pt>
                <c:pt idx="224">
                  <c:v>4.696798493408691</c:v>
                </c:pt>
                <c:pt idx="225">
                  <c:v>3.182172002511015</c:v>
                </c:pt>
                <c:pt idx="226">
                  <c:v>3.2149403640929077</c:v>
                </c:pt>
                <c:pt idx="227">
                  <c:v>3.2422473320778589</c:v>
                </c:pt>
                <c:pt idx="228">
                  <c:v>3.2458882611425004</c:v>
                </c:pt>
                <c:pt idx="229">
                  <c:v>3.3114249843063681</c:v>
                </c:pt>
                <c:pt idx="230">
                  <c:v>3.380602636534876</c:v>
                </c:pt>
                <c:pt idx="231">
                  <c:v>3.4242937853107329</c:v>
                </c:pt>
                <c:pt idx="232">
                  <c:v>3.4170119271814503</c:v>
                </c:pt>
                <c:pt idx="233">
                  <c:v>3.4552416823603256</c:v>
                </c:pt>
                <c:pt idx="234">
                  <c:v>3.5080351537978878</c:v>
                </c:pt>
                <c:pt idx="235">
                  <c:v>3.5535467671061265</c:v>
                </c:pt>
                <c:pt idx="236">
                  <c:v>3.5808537350910368</c:v>
                </c:pt>
                <c:pt idx="237">
                  <c:v>3.5790332705586962</c:v>
                </c:pt>
                <c:pt idx="238">
                  <c:v>3.6573132454488686</c:v>
                </c:pt>
                <c:pt idx="239">
                  <c:v>3.6864406779661203</c:v>
                </c:pt>
                <c:pt idx="240">
                  <c:v>3.7137476459510714</c:v>
                </c:pt>
                <c:pt idx="241">
                  <c:v>3.6482109227872042</c:v>
                </c:pt>
                <c:pt idx="242">
                  <c:v>3.4352165725047374</c:v>
                </c:pt>
                <c:pt idx="243">
                  <c:v>3.4170119271814503</c:v>
                </c:pt>
                <c:pt idx="244">
                  <c:v>3.5280602636535154</c:v>
                </c:pt>
                <c:pt idx="245">
                  <c:v>3.4989328311362242</c:v>
                </c:pt>
                <c:pt idx="246">
                  <c:v>3.4333961079723974</c:v>
                </c:pt>
                <c:pt idx="247">
                  <c:v>3.4170119271814503</c:v>
                </c:pt>
                <c:pt idx="248">
                  <c:v>3.4042686754551457</c:v>
                </c:pt>
                <c:pt idx="249">
                  <c:v>3.4133709981167684</c:v>
                </c:pt>
                <c:pt idx="250">
                  <c:v>3.444318895166361</c:v>
                </c:pt>
                <c:pt idx="251">
                  <c:v>3.4661644695543306</c:v>
                </c:pt>
                <c:pt idx="252">
                  <c:v>3.5116760828625289</c:v>
                </c:pt>
                <c:pt idx="253">
                  <c:v>3.5353421217827985</c:v>
                </c:pt>
                <c:pt idx="254">
                  <c:v>3.5571876961707676</c:v>
                </c:pt>
                <c:pt idx="255">
                  <c:v>3.5808537350910368</c:v>
                </c:pt>
                <c:pt idx="256">
                  <c:v>3.5772128060263957</c:v>
                </c:pt>
                <c:pt idx="257">
                  <c:v>3.5844946641557187</c:v>
                </c:pt>
                <c:pt idx="258">
                  <c:v>3.5844946641557187</c:v>
                </c:pt>
                <c:pt idx="259">
                  <c:v>3.639108600125581</c:v>
                </c:pt>
                <c:pt idx="260">
                  <c:v>3.7483364720653056</c:v>
                </c:pt>
                <c:pt idx="261">
                  <c:v>3.7355932203390001</c:v>
                </c:pt>
                <c:pt idx="262">
                  <c:v>3.7155681104833715</c:v>
                </c:pt>
                <c:pt idx="263">
                  <c:v>3.7155681104833715</c:v>
                </c:pt>
                <c:pt idx="264">
                  <c:v>3.7683615819209337</c:v>
                </c:pt>
                <c:pt idx="265">
                  <c:v>3.7938480853735448</c:v>
                </c:pt>
                <c:pt idx="266">
                  <c:v>3.7537978656622872</c:v>
                </c:pt>
                <c:pt idx="267">
                  <c:v>3.7883866917765214</c:v>
                </c:pt>
                <c:pt idx="268">
                  <c:v>3.7847457627118799</c:v>
                </c:pt>
                <c:pt idx="269">
                  <c:v>3.7756434400502568</c:v>
                </c:pt>
                <c:pt idx="270">
                  <c:v>3.799309478970526</c:v>
                </c:pt>
                <c:pt idx="271">
                  <c:v>5.6935028248587667</c:v>
                </c:pt>
                <c:pt idx="272">
                  <c:v>5.7044256120527512</c:v>
                </c:pt>
                <c:pt idx="273">
                  <c:v>5.6443502824859273</c:v>
                </c:pt>
                <c:pt idx="274">
                  <c:v>3.8375392341494421</c:v>
                </c:pt>
                <c:pt idx="275">
                  <c:v>3.8484620213434062</c:v>
                </c:pt>
                <c:pt idx="276">
                  <c:v>5.6935028248587667</c:v>
                </c:pt>
                <c:pt idx="277">
                  <c:v>5.6962335216572786</c:v>
                </c:pt>
                <c:pt idx="278">
                  <c:v>5.7617702448211245</c:v>
                </c:pt>
                <c:pt idx="279">
                  <c:v>5.7863465160075442</c:v>
                </c:pt>
                <c:pt idx="280">
                  <c:v>5.8546139359699021</c:v>
                </c:pt>
                <c:pt idx="281">
                  <c:v>5.7453860640301784</c:v>
                </c:pt>
                <c:pt idx="282">
                  <c:v>5.7754237288135597</c:v>
                </c:pt>
                <c:pt idx="283">
                  <c:v>5.8928436911488182</c:v>
                </c:pt>
                <c:pt idx="284">
                  <c:v>5.9556497175141532</c:v>
                </c:pt>
                <c:pt idx="285">
                  <c:v>6.002071563088542</c:v>
                </c:pt>
                <c:pt idx="286">
                  <c:v>6.0730696798493504</c:v>
                </c:pt>
                <c:pt idx="287">
                  <c:v>4.083301946013842</c:v>
                </c:pt>
                <c:pt idx="288">
                  <c:v>3.5826741996233578</c:v>
                </c:pt>
                <c:pt idx="289">
                  <c:v>6.3079096045198062</c:v>
                </c:pt>
                <c:pt idx="290">
                  <c:v>5.9010357815442918</c:v>
                </c:pt>
                <c:pt idx="291">
                  <c:v>6.0867231638418478</c:v>
                </c:pt>
                <c:pt idx="292">
                  <c:v>6.1822975517890759</c:v>
                </c:pt>
                <c:pt idx="293">
                  <c:v>6.2150659133710295</c:v>
                </c:pt>
                <c:pt idx="294">
                  <c:v>6.2587570621469064</c:v>
                </c:pt>
                <c:pt idx="295">
                  <c:v>6.2860640301318371</c:v>
                </c:pt>
                <c:pt idx="296">
                  <c:v>6.3461393596987214</c:v>
                </c:pt>
                <c:pt idx="297">
                  <c:v>6.4198681732580418</c:v>
                </c:pt>
                <c:pt idx="298">
                  <c:v>6.4034839924670957</c:v>
                </c:pt>
                <c:pt idx="299">
                  <c:v>6.4444444444444624</c:v>
                </c:pt>
                <c:pt idx="300">
                  <c:v>6.3898305084746001</c:v>
                </c:pt>
                <c:pt idx="301">
                  <c:v>6.5099811676083101</c:v>
                </c:pt>
                <c:pt idx="302">
                  <c:v>6.5017890772128357</c:v>
                </c:pt>
                <c:pt idx="303">
                  <c:v>6.5727871939736442</c:v>
                </c:pt>
                <c:pt idx="304">
                  <c:v>6.4935969868173622</c:v>
                </c:pt>
                <c:pt idx="305">
                  <c:v>6.477212806026416</c:v>
                </c:pt>
                <c:pt idx="306">
                  <c:v>6.5700564971751945</c:v>
                </c:pt>
                <c:pt idx="307">
                  <c:v>6.5236346516008048</c:v>
                </c:pt>
                <c:pt idx="308">
                  <c:v>6.5154425612053313</c:v>
                </c:pt>
                <c:pt idx="309">
                  <c:v>6.4444444444444624</c:v>
                </c:pt>
                <c:pt idx="310">
                  <c:v>3.2932203389830703</c:v>
                </c:pt>
                <c:pt idx="311">
                  <c:v>3.2618173258004024</c:v>
                </c:pt>
                <c:pt idx="312">
                  <c:v>3.2918549905838144</c:v>
                </c:pt>
                <c:pt idx="313">
                  <c:v>3.3014124293785434</c:v>
                </c:pt>
                <c:pt idx="314">
                  <c:v>3.1184557438794993</c:v>
                </c:pt>
                <c:pt idx="315">
                  <c:v>3.9558694287507894</c:v>
                </c:pt>
                <c:pt idx="316">
                  <c:v>4.034604519774037</c:v>
                </c:pt>
                <c:pt idx="317">
                  <c:v>4.5070150659133992</c:v>
                </c:pt>
                <c:pt idx="318">
                  <c:v>5.0258474576271199</c:v>
                </c:pt>
                <c:pt idx="319">
                  <c:v>5.2838983050847697</c:v>
                </c:pt>
                <c:pt idx="320">
                  <c:v>5.4900659133710086</c:v>
                </c:pt>
                <c:pt idx="321">
                  <c:v>5.6757532956685646</c:v>
                </c:pt>
                <c:pt idx="322">
                  <c:v>4.7814500941619658</c:v>
                </c:pt>
                <c:pt idx="323">
                  <c:v>5.641619585687395</c:v>
                </c:pt>
                <c:pt idx="324">
                  <c:v>5.994789704959218</c:v>
                </c:pt>
                <c:pt idx="325">
                  <c:v>5.2620527306968006</c:v>
                </c:pt>
                <c:pt idx="326">
                  <c:v>5.5146421845574585</c:v>
                </c:pt>
                <c:pt idx="327">
                  <c:v>5.7167137476459606</c:v>
                </c:pt>
                <c:pt idx="328">
                  <c:v>5.0954802259887035</c:v>
                </c:pt>
                <c:pt idx="329">
                  <c:v>5.4982580037664821</c:v>
                </c:pt>
                <c:pt idx="330">
                  <c:v>6.4253295668550052</c:v>
                </c:pt>
                <c:pt idx="331">
                  <c:v>7.1762711864407001</c:v>
                </c:pt>
                <c:pt idx="332">
                  <c:v>7.5599340866290206</c:v>
                </c:pt>
                <c:pt idx="333">
                  <c:v>7.4261299435028478</c:v>
                </c:pt>
                <c:pt idx="334">
                  <c:v>7.7183145009416458</c:v>
                </c:pt>
                <c:pt idx="335">
                  <c:v>8.35593220338985</c:v>
                </c:pt>
                <c:pt idx="336">
                  <c:v>9.6120527306968011</c:v>
                </c:pt>
                <c:pt idx="337">
                  <c:v>10.163653483992475</c:v>
                </c:pt>
                <c:pt idx="338">
                  <c:v>10.797175141242944</c:v>
                </c:pt>
                <c:pt idx="339">
                  <c:v>11.649152542372889</c:v>
                </c:pt>
                <c:pt idx="340">
                  <c:v>13.265725047080997</c:v>
                </c:pt>
                <c:pt idx="341">
                  <c:v>15.092561205273078</c:v>
                </c:pt>
                <c:pt idx="342">
                  <c:v>17.215677966101701</c:v>
                </c:pt>
                <c:pt idx="343">
                  <c:v>17.117372881355958</c:v>
                </c:pt>
                <c:pt idx="344">
                  <c:v>14.460404896421869</c:v>
                </c:pt>
                <c:pt idx="345">
                  <c:v>13.331261770244845</c:v>
                </c:pt>
                <c:pt idx="346">
                  <c:v>12.677259887005665</c:v>
                </c:pt>
                <c:pt idx="347">
                  <c:v>14.018032015065918</c:v>
                </c:pt>
                <c:pt idx="348">
                  <c:v>13.915630885122411</c:v>
                </c:pt>
                <c:pt idx="349">
                  <c:v>14.947834274952923</c:v>
                </c:pt>
                <c:pt idx="350">
                  <c:v>15.678295668549936</c:v>
                </c:pt>
                <c:pt idx="351">
                  <c:v>15.3820150659134</c:v>
                </c:pt>
                <c:pt idx="352">
                  <c:v>14.579190207156321</c:v>
                </c:pt>
                <c:pt idx="353">
                  <c:v>14.019397363465174</c:v>
                </c:pt>
                <c:pt idx="354">
                  <c:v>13.290301318267449</c:v>
                </c:pt>
                <c:pt idx="355">
                  <c:v>12.985828625235406</c:v>
                </c:pt>
                <c:pt idx="356">
                  <c:v>13.981167608286256</c:v>
                </c:pt>
                <c:pt idx="357">
                  <c:v>15.574529190207173</c:v>
                </c:pt>
                <c:pt idx="358">
                  <c:v>17.014971751412453</c:v>
                </c:pt>
                <c:pt idx="359">
                  <c:v>16.767843691148787</c:v>
                </c:pt>
                <c:pt idx="360">
                  <c:v>16.010075329566874</c:v>
                </c:pt>
                <c:pt idx="361">
                  <c:v>15.889924670433166</c:v>
                </c:pt>
                <c:pt idx="362">
                  <c:v>15.757485875706216</c:v>
                </c:pt>
                <c:pt idx="363">
                  <c:v>15.22226930320152</c:v>
                </c:pt>
                <c:pt idx="364">
                  <c:v>14.504096045197745</c:v>
                </c:pt>
                <c:pt idx="365">
                  <c:v>15.293267419962358</c:v>
                </c:pt>
                <c:pt idx="366">
                  <c:v>14.766242937853132</c:v>
                </c:pt>
                <c:pt idx="367">
                  <c:v>14.166854990583813</c:v>
                </c:pt>
                <c:pt idx="368">
                  <c:v>13.709463276836173</c:v>
                </c:pt>
                <c:pt idx="369">
                  <c:v>13.749058380414315</c:v>
                </c:pt>
                <c:pt idx="370">
                  <c:v>13.714924670433165</c:v>
                </c:pt>
                <c:pt idx="371">
                  <c:v>13.690348399246716</c:v>
                </c:pt>
                <c:pt idx="372">
                  <c:v>13.435028248587576</c:v>
                </c:pt>
                <c:pt idx="373">
                  <c:v>13.067749529190232</c:v>
                </c:pt>
                <c:pt idx="374">
                  <c:v>12.772834274952922</c:v>
                </c:pt>
                <c:pt idx="375">
                  <c:v>12.662241054613942</c:v>
                </c:pt>
                <c:pt idx="376">
                  <c:v>13.64938794726932</c:v>
                </c:pt>
                <c:pt idx="377">
                  <c:v>14.893220338983058</c:v>
                </c:pt>
                <c:pt idx="378">
                  <c:v>14.778531073446343</c:v>
                </c:pt>
                <c:pt idx="379">
                  <c:v>14.214642184557459</c:v>
                </c:pt>
                <c:pt idx="380">
                  <c:v>13.699905838041444</c:v>
                </c:pt>
                <c:pt idx="381">
                  <c:v>13.882862523540489</c:v>
                </c:pt>
                <c:pt idx="382">
                  <c:v>14.626977401129967</c:v>
                </c:pt>
                <c:pt idx="383">
                  <c:v>14.744397363465163</c:v>
                </c:pt>
                <c:pt idx="384">
                  <c:v>14.165489642184559</c:v>
                </c:pt>
                <c:pt idx="385">
                  <c:v>11.214971751412444</c:v>
                </c:pt>
                <c:pt idx="386">
                  <c:v>8.7136534839924948</c:v>
                </c:pt>
                <c:pt idx="387">
                  <c:v>9.0099340866290003</c:v>
                </c:pt>
                <c:pt idx="388">
                  <c:v>8.873399246704345</c:v>
                </c:pt>
                <c:pt idx="389">
                  <c:v>12.344114877589467</c:v>
                </c:pt>
                <c:pt idx="390">
                  <c:v>10.588276836158194</c:v>
                </c:pt>
                <c:pt idx="391">
                  <c:v>11.561770244821105</c:v>
                </c:pt>
                <c:pt idx="392">
                  <c:v>9.9329096045197875</c:v>
                </c:pt>
                <c:pt idx="393">
                  <c:v>9.866007532956715</c:v>
                </c:pt>
                <c:pt idx="394">
                  <c:v>11.350141242937873</c:v>
                </c:pt>
                <c:pt idx="395">
                  <c:v>11.427966101694929</c:v>
                </c:pt>
                <c:pt idx="396">
                  <c:v>11.275047080979297</c:v>
                </c:pt>
                <c:pt idx="397">
                  <c:v>12.48474576271189</c:v>
                </c:pt>
                <c:pt idx="398">
                  <c:v>13.069114877589458</c:v>
                </c:pt>
                <c:pt idx="399">
                  <c:v>12.32500000000001</c:v>
                </c:pt>
                <c:pt idx="400">
                  <c:v>12.400094161958586</c:v>
                </c:pt>
                <c:pt idx="401">
                  <c:v>13.1578625235405</c:v>
                </c:pt>
                <c:pt idx="402">
                  <c:v>14.079472693032029</c:v>
                </c:pt>
                <c:pt idx="403">
                  <c:v>13.742231638418097</c:v>
                </c:pt>
                <c:pt idx="404">
                  <c:v>13.600235404896448</c:v>
                </c:pt>
                <c:pt idx="405">
                  <c:v>13.010404896421859</c:v>
                </c:pt>
                <c:pt idx="406">
                  <c:v>11.939971751412433</c:v>
                </c:pt>
                <c:pt idx="407">
                  <c:v>10.365725047081009</c:v>
                </c:pt>
                <c:pt idx="408">
                  <c:v>9.7199152542373</c:v>
                </c:pt>
                <c:pt idx="409">
                  <c:v>9.9397363465160335</c:v>
                </c:pt>
                <c:pt idx="410">
                  <c:v>8.2726459510358001</c:v>
                </c:pt>
                <c:pt idx="411">
                  <c:v>8.1402071563088523</c:v>
                </c:pt>
                <c:pt idx="412">
                  <c:v>7.3114406779661296</c:v>
                </c:pt>
                <c:pt idx="413">
                  <c:v>7.325094161958595</c:v>
                </c:pt>
                <c:pt idx="414">
                  <c:v>6.8963747645951097</c:v>
                </c:pt>
                <c:pt idx="415">
                  <c:v>6.3529661016949399</c:v>
                </c:pt>
                <c:pt idx="416">
                  <c:v>6.2478342749529219</c:v>
                </c:pt>
                <c:pt idx="417">
                  <c:v>6.4676553672316563</c:v>
                </c:pt>
                <c:pt idx="418">
                  <c:v>6.4499058380414551</c:v>
                </c:pt>
                <c:pt idx="419">
                  <c:v>6.4990583804143256</c:v>
                </c:pt>
                <c:pt idx="420">
                  <c:v>6.3092749529190328</c:v>
                </c:pt>
                <c:pt idx="421">
                  <c:v>5.6443502824858971</c:v>
                </c:pt>
                <c:pt idx="422">
                  <c:v>6.6437853107344829</c:v>
                </c:pt>
                <c:pt idx="423">
                  <c:v>7.38516949152545</c:v>
                </c:pt>
                <c:pt idx="424">
                  <c:v>7.5148775894538877</c:v>
                </c:pt>
                <c:pt idx="425">
                  <c:v>7.610451977401147</c:v>
                </c:pt>
                <c:pt idx="426">
                  <c:v>7.8275423728813696</c:v>
                </c:pt>
                <c:pt idx="427">
                  <c:v>7.7114877589453981</c:v>
                </c:pt>
                <c:pt idx="428">
                  <c:v>7.7742937853107632</c:v>
                </c:pt>
                <c:pt idx="429">
                  <c:v>7.4943973634651746</c:v>
                </c:pt>
                <c:pt idx="430">
                  <c:v>7.5025894538606472</c:v>
                </c:pt>
                <c:pt idx="431">
                  <c:v>7.2008474576271189</c:v>
                </c:pt>
                <c:pt idx="432">
                  <c:v>6.9919491525424009</c:v>
                </c:pt>
                <c:pt idx="433">
                  <c:v>7.052024482109255</c:v>
                </c:pt>
                <c:pt idx="434">
                  <c:v>6.8499529190207218</c:v>
                </c:pt>
                <c:pt idx="435">
                  <c:v>6.7325329566855245</c:v>
                </c:pt>
                <c:pt idx="436">
                  <c:v>6.6547080979284363</c:v>
                </c:pt>
                <c:pt idx="437">
                  <c:v>6.6820150659133999</c:v>
                </c:pt>
                <c:pt idx="438">
                  <c:v>6.6355932203390111</c:v>
                </c:pt>
                <c:pt idx="439">
                  <c:v>6.7298022598870126</c:v>
                </c:pt>
                <c:pt idx="440">
                  <c:v>7.0383709981167888</c:v>
                </c:pt>
                <c:pt idx="441">
                  <c:v>7.2076741996233666</c:v>
                </c:pt>
                <c:pt idx="442">
                  <c:v>8.2903954802260049</c:v>
                </c:pt>
                <c:pt idx="443">
                  <c:v>8.2016478342749615</c:v>
                </c:pt>
                <c:pt idx="444">
                  <c:v>6.6547080979284363</c:v>
                </c:pt>
                <c:pt idx="445">
                  <c:v>6.3406779661016994</c:v>
                </c:pt>
                <c:pt idx="446">
                  <c:v>8.4255649717514345</c:v>
                </c:pt>
                <c:pt idx="447">
                  <c:v>9.0222222222222417</c:v>
                </c:pt>
                <c:pt idx="448">
                  <c:v>8.1902699309479114</c:v>
                </c:pt>
                <c:pt idx="449">
                  <c:v>6.0239171374764808</c:v>
                </c:pt>
                <c:pt idx="450">
                  <c:v>6.4690207156309123</c:v>
                </c:pt>
                <c:pt idx="451">
                  <c:v>12.100627746390465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14-4380-9D3D-E21CB092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'021C'!$AJ$14:$AJ$810</c:f>
              <c:numCache>
                <c:formatCode>0</c:formatCode>
                <c:ptCount val="797"/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87">
                  <c:v>35.245218189166849</c:v>
                </c:pt>
                <c:pt idx="88">
                  <c:v>34.179402540104412</c:v>
                </c:pt>
                <c:pt idx="89">
                  <c:v>33.356047495303876</c:v>
                </c:pt>
                <c:pt idx="90">
                  <c:v>32.951265579915983</c:v>
                </c:pt>
                <c:pt idx="91">
                  <c:v>32.868173818100921</c:v>
                </c:pt>
                <c:pt idx="92">
                  <c:v>31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3-4E36-BC62-672A6B30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'021C'!$AE$14:$AE$810</c:f>
              <c:numCache>
                <c:formatCode>0</c:formatCode>
                <c:ptCount val="797"/>
                <c:pt idx="0">
                  <c:v>138.99246704331557</c:v>
                </c:pt>
                <c:pt idx="1">
                  <c:v>210.53672316384467</c:v>
                </c:pt>
                <c:pt idx="2">
                  <c:v>181.31826741996781</c:v>
                </c:pt>
                <c:pt idx="3">
                  <c:v>158.65348399246957</c:v>
                </c:pt>
                <c:pt idx="4">
                  <c:v>190.32956685499445</c:v>
                </c:pt>
                <c:pt idx="5">
                  <c:v>92.024482109230462</c:v>
                </c:pt>
                <c:pt idx="6">
                  <c:v>82.467043314501566</c:v>
                </c:pt>
                <c:pt idx="7">
                  <c:v>85.743879472696932</c:v>
                </c:pt>
                <c:pt idx="8">
                  <c:v>517.19397363465646</c:v>
                </c:pt>
                <c:pt idx="9">
                  <c:v>703.15442561205703</c:v>
                </c:pt>
                <c:pt idx="10">
                  <c:v>19.934086629005144</c:v>
                </c:pt>
                <c:pt idx="11">
                  <c:v>19.934086629005144</c:v>
                </c:pt>
                <c:pt idx="12">
                  <c:v>1700.6779661016978</c:v>
                </c:pt>
                <c:pt idx="13">
                  <c:v>2803.6064030131834</c:v>
                </c:pt>
                <c:pt idx="14">
                  <c:v>2394.2749529190264</c:v>
                </c:pt>
                <c:pt idx="15">
                  <c:v>5192.4199623352179</c:v>
                </c:pt>
                <c:pt idx="20">
                  <c:v>1927.5988700565013</c:v>
                </c:pt>
                <c:pt idx="21">
                  <c:v>101.85499058380445</c:v>
                </c:pt>
                <c:pt idx="22">
                  <c:v>69.632768361583345</c:v>
                </c:pt>
                <c:pt idx="23">
                  <c:v>202.07156308851424</c:v>
                </c:pt>
                <c:pt idx="24">
                  <c:v>146.09227871940251</c:v>
                </c:pt>
                <c:pt idx="25">
                  <c:v>157.56120527307112</c:v>
                </c:pt>
                <c:pt idx="26">
                  <c:v>240.84745762712001</c:v>
                </c:pt>
                <c:pt idx="27">
                  <c:v>159.19962335216579</c:v>
                </c:pt>
                <c:pt idx="28">
                  <c:v>347.34463276836334</c:v>
                </c:pt>
                <c:pt idx="29">
                  <c:v>224.19020715631024</c:v>
                </c:pt>
                <c:pt idx="30">
                  <c:v>196.33709981167689</c:v>
                </c:pt>
                <c:pt idx="31">
                  <c:v>182.13747645951517</c:v>
                </c:pt>
                <c:pt idx="32">
                  <c:v>184.04896421846092</c:v>
                </c:pt>
                <c:pt idx="33">
                  <c:v>255.86629001883517</c:v>
                </c:pt>
                <c:pt idx="34">
                  <c:v>293.82297551789361</c:v>
                </c:pt>
                <c:pt idx="35">
                  <c:v>294.64218455744088</c:v>
                </c:pt>
                <c:pt idx="36">
                  <c:v>188.14500941619755</c:v>
                </c:pt>
                <c:pt idx="37">
                  <c:v>173.12617702448244</c:v>
                </c:pt>
                <c:pt idx="38">
                  <c:v>189.78342749529222</c:v>
                </c:pt>
                <c:pt idx="39">
                  <c:v>214.35969868173623</c:v>
                </c:pt>
                <c:pt idx="40">
                  <c:v>217.90960451977668</c:v>
                </c:pt>
                <c:pt idx="41">
                  <c:v>208.35216572504777</c:v>
                </c:pt>
                <c:pt idx="42">
                  <c:v>208.35216572504777</c:v>
                </c:pt>
                <c:pt idx="43">
                  <c:v>198.79472693032494</c:v>
                </c:pt>
                <c:pt idx="44">
                  <c:v>189.51035781544712</c:v>
                </c:pt>
                <c:pt idx="45">
                  <c:v>194.42561205273108</c:v>
                </c:pt>
                <c:pt idx="46">
                  <c:v>208.07909604520273</c:v>
                </c:pt>
                <c:pt idx="47">
                  <c:v>200.97928436911579</c:v>
                </c:pt>
                <c:pt idx="48">
                  <c:v>185.41431261770447</c:v>
                </c:pt>
                <c:pt idx="49">
                  <c:v>190.32956685499445</c:v>
                </c:pt>
                <c:pt idx="50">
                  <c:v>221.73258003766827</c:v>
                </c:pt>
                <c:pt idx="51">
                  <c:v>236.20527306968111</c:v>
                </c:pt>
                <c:pt idx="52">
                  <c:v>231.56308851224222</c:v>
                </c:pt>
                <c:pt idx="53">
                  <c:v>237.57062146893068</c:v>
                </c:pt>
                <c:pt idx="54">
                  <c:v>241.66666666666734</c:v>
                </c:pt>
                <c:pt idx="55">
                  <c:v>243.03201506591691</c:v>
                </c:pt>
                <c:pt idx="56">
                  <c:v>252.58945386064585</c:v>
                </c:pt>
                <c:pt idx="57">
                  <c:v>258.87005649717935</c:v>
                </c:pt>
                <c:pt idx="58">
                  <c:v>262.69303201507091</c:v>
                </c:pt>
                <c:pt idx="59">
                  <c:v>251.49717514124737</c:v>
                </c:pt>
                <c:pt idx="60">
                  <c:v>250.95103578154513</c:v>
                </c:pt>
                <c:pt idx="61">
                  <c:v>246.03578154426117</c:v>
                </c:pt>
                <c:pt idx="62">
                  <c:v>243.30508474576806</c:v>
                </c:pt>
                <c:pt idx="63">
                  <c:v>223.644067796614</c:v>
                </c:pt>
                <c:pt idx="64">
                  <c:v>211.9020715630943</c:v>
                </c:pt>
                <c:pt idx="65">
                  <c:v>196.61016949152804</c:v>
                </c:pt>
                <c:pt idx="66">
                  <c:v>198.79472693032494</c:v>
                </c:pt>
                <c:pt idx="67">
                  <c:v>201.25235404896694</c:v>
                </c:pt>
                <c:pt idx="68">
                  <c:v>201.79849340866309</c:v>
                </c:pt>
                <c:pt idx="69">
                  <c:v>202.07156308851424</c:v>
                </c:pt>
                <c:pt idx="70">
                  <c:v>203.16384180791269</c:v>
                </c:pt>
                <c:pt idx="71">
                  <c:v>206.98681732580425</c:v>
                </c:pt>
                <c:pt idx="72">
                  <c:v>224.19020715631024</c:v>
                </c:pt>
                <c:pt idx="73">
                  <c:v>203.7099811676089</c:v>
                </c:pt>
                <c:pt idx="74">
                  <c:v>199.3408662900211</c:v>
                </c:pt>
                <c:pt idx="75">
                  <c:v>196.88323917137916</c:v>
                </c:pt>
                <c:pt idx="76">
                  <c:v>194.69868173258223</c:v>
                </c:pt>
                <c:pt idx="77">
                  <c:v>208.07909604520273</c:v>
                </c:pt>
                <c:pt idx="78">
                  <c:v>210.80979284369582</c:v>
                </c:pt>
                <c:pt idx="79">
                  <c:v>204.52919020715618</c:v>
                </c:pt>
                <c:pt idx="80">
                  <c:v>208.62523540489892</c:v>
                </c:pt>
                <c:pt idx="81">
                  <c:v>490.16007532957047</c:v>
                </c:pt>
                <c:pt idx="82">
                  <c:v>318.39924670433157</c:v>
                </c:pt>
                <c:pt idx="83">
                  <c:v>911.23352165725373</c:v>
                </c:pt>
                <c:pt idx="84">
                  <c:v>1460.9227871939763</c:v>
                </c:pt>
                <c:pt idx="85">
                  <c:v>1508.9830508474599</c:v>
                </c:pt>
                <c:pt idx="86">
                  <c:v>1831.7514124293789</c:v>
                </c:pt>
                <c:pt idx="93">
                  <c:v>602.39171374765124</c:v>
                </c:pt>
                <c:pt idx="94">
                  <c:v>347.34463276836334</c:v>
                </c:pt>
                <c:pt idx="95">
                  <c:v>267.88135593220602</c:v>
                </c:pt>
                <c:pt idx="96">
                  <c:v>253.40866290019318</c:v>
                </c:pt>
                <c:pt idx="97">
                  <c:v>246.30885122410618</c:v>
                </c:pt>
                <c:pt idx="98">
                  <c:v>248.22033898305199</c:v>
                </c:pt>
                <c:pt idx="99">
                  <c:v>249.58568738230156</c:v>
                </c:pt>
                <c:pt idx="100">
                  <c:v>248.49340866290314</c:v>
                </c:pt>
                <c:pt idx="101">
                  <c:v>251.49717514124737</c:v>
                </c:pt>
                <c:pt idx="102">
                  <c:v>255.59322033898397</c:v>
                </c:pt>
                <c:pt idx="103">
                  <c:v>252.31638418079473</c:v>
                </c:pt>
                <c:pt idx="104">
                  <c:v>249.03954802259938</c:v>
                </c:pt>
                <c:pt idx="105">
                  <c:v>248.49340866290314</c:v>
                </c:pt>
                <c:pt idx="106">
                  <c:v>248.76647834275428</c:v>
                </c:pt>
                <c:pt idx="107">
                  <c:v>248.76647834275428</c:v>
                </c:pt>
                <c:pt idx="108">
                  <c:v>249.58568738230156</c:v>
                </c:pt>
                <c:pt idx="109">
                  <c:v>303.10734463277129</c:v>
                </c:pt>
                <c:pt idx="110">
                  <c:v>282.62711864407004</c:v>
                </c:pt>
                <c:pt idx="111">
                  <c:v>270.06591337100292</c:v>
                </c:pt>
                <c:pt idx="112">
                  <c:v>269.24670433145559</c:v>
                </c:pt>
                <c:pt idx="113">
                  <c:v>400.86629001883313</c:v>
                </c:pt>
                <c:pt idx="114">
                  <c:v>275.52730696798915</c:v>
                </c:pt>
                <c:pt idx="115">
                  <c:v>263.51224105461824</c:v>
                </c:pt>
                <c:pt idx="116">
                  <c:v>270.33898305084801</c:v>
                </c:pt>
                <c:pt idx="117">
                  <c:v>280.98870056497537</c:v>
                </c:pt>
                <c:pt idx="118">
                  <c:v>262.96610169491601</c:v>
                </c:pt>
                <c:pt idx="119">
                  <c:v>262.41996233521979</c:v>
                </c:pt>
                <c:pt idx="120">
                  <c:v>262.41996233521979</c:v>
                </c:pt>
                <c:pt idx="121">
                  <c:v>251.22410546139622</c:v>
                </c:pt>
                <c:pt idx="122">
                  <c:v>257.77777777778095</c:v>
                </c:pt>
                <c:pt idx="123">
                  <c:v>257.77777777778095</c:v>
                </c:pt>
                <c:pt idx="124">
                  <c:v>251.22410546139622</c:v>
                </c:pt>
                <c:pt idx="125">
                  <c:v>258.05084745763207</c:v>
                </c:pt>
                <c:pt idx="126">
                  <c:v>263.51224105461824</c:v>
                </c:pt>
                <c:pt idx="127">
                  <c:v>260.50847457627401</c:v>
                </c:pt>
                <c:pt idx="128">
                  <c:v>260.50847457627401</c:v>
                </c:pt>
                <c:pt idx="129">
                  <c:v>274.70809792844182</c:v>
                </c:pt>
                <c:pt idx="130">
                  <c:v>297.09981167608288</c:v>
                </c:pt>
                <c:pt idx="131">
                  <c:v>295.73446327683939</c:v>
                </c:pt>
                <c:pt idx="132">
                  <c:v>276.6195856873876</c:v>
                </c:pt>
                <c:pt idx="133">
                  <c:v>277.43879472693493</c:v>
                </c:pt>
                <c:pt idx="134">
                  <c:v>284.53860640301588</c:v>
                </c:pt>
                <c:pt idx="135">
                  <c:v>305.29190207156824</c:v>
                </c:pt>
                <c:pt idx="136">
                  <c:v>294.09604519774467</c:v>
                </c:pt>
                <c:pt idx="137">
                  <c:v>292.45762711864398</c:v>
                </c:pt>
                <c:pt idx="138">
                  <c:v>294.36911487758977</c:v>
                </c:pt>
                <c:pt idx="139">
                  <c:v>283.17325800377228</c:v>
                </c:pt>
                <c:pt idx="140">
                  <c:v>277.43879472693493</c:v>
                </c:pt>
                <c:pt idx="141">
                  <c:v>281.80790960452271</c:v>
                </c:pt>
                <c:pt idx="142">
                  <c:v>265.15065913371291</c:v>
                </c:pt>
                <c:pt idx="143">
                  <c:v>270.33898305084801</c:v>
                </c:pt>
                <c:pt idx="144">
                  <c:v>276.89265536723258</c:v>
                </c:pt>
                <c:pt idx="145">
                  <c:v>278.53107344633338</c:v>
                </c:pt>
                <c:pt idx="146">
                  <c:v>295.18832391714312</c:v>
                </c:pt>
                <c:pt idx="147">
                  <c:v>306.65725047081185</c:v>
                </c:pt>
                <c:pt idx="148">
                  <c:v>310.48022598870335</c:v>
                </c:pt>
                <c:pt idx="149">
                  <c:v>297.91902071563629</c:v>
                </c:pt>
                <c:pt idx="150">
                  <c:v>294.64218455744088</c:v>
                </c:pt>
                <c:pt idx="151">
                  <c:v>308.02259887006136</c:v>
                </c:pt>
                <c:pt idx="152">
                  <c:v>318.12617702448642</c:v>
                </c:pt>
                <c:pt idx="153">
                  <c:v>315.94161958568964</c:v>
                </c:pt>
                <c:pt idx="154">
                  <c:v>315.12241054614225</c:v>
                </c:pt>
                <c:pt idx="155">
                  <c:v>329.04896421845899</c:v>
                </c:pt>
                <c:pt idx="156">
                  <c:v>343.24858757062674</c:v>
                </c:pt>
                <c:pt idx="157">
                  <c:v>338.33333333333672</c:v>
                </c:pt>
                <c:pt idx="158">
                  <c:v>327.41054613936427</c:v>
                </c:pt>
                <c:pt idx="159">
                  <c:v>312.11864406779802</c:v>
                </c:pt>
                <c:pt idx="160">
                  <c:v>309.66101694915608</c:v>
                </c:pt>
                <c:pt idx="161">
                  <c:v>309.3879472693049</c:v>
                </c:pt>
                <c:pt idx="162">
                  <c:v>305.29190207156824</c:v>
                </c:pt>
                <c:pt idx="163">
                  <c:v>320.85687382297954</c:v>
                </c:pt>
                <c:pt idx="164">
                  <c:v>333.41807909604665</c:v>
                </c:pt>
                <c:pt idx="165">
                  <c:v>338.87947269303288</c:v>
                </c:pt>
                <c:pt idx="166">
                  <c:v>334.23728813559404</c:v>
                </c:pt>
                <c:pt idx="167">
                  <c:v>321.12994350282463</c:v>
                </c:pt>
                <c:pt idx="168">
                  <c:v>328.50282485876266</c:v>
                </c:pt>
                <c:pt idx="169">
                  <c:v>336.69491525424206</c:v>
                </c:pt>
                <c:pt idx="170">
                  <c:v>342.97551789077556</c:v>
                </c:pt>
                <c:pt idx="171">
                  <c:v>357.72128060263952</c:v>
                </c:pt>
                <c:pt idx="172">
                  <c:v>354.44444444445031</c:v>
                </c:pt>
                <c:pt idx="173">
                  <c:v>353.3521657250518</c:v>
                </c:pt>
                <c:pt idx="174">
                  <c:v>352.25988700565341</c:v>
                </c:pt>
                <c:pt idx="175">
                  <c:v>350.34839924670757</c:v>
                </c:pt>
                <c:pt idx="176">
                  <c:v>354.17137476459914</c:v>
                </c:pt>
                <c:pt idx="177">
                  <c:v>356.62900188324113</c:v>
                </c:pt>
                <c:pt idx="178">
                  <c:v>365.36723163842271</c:v>
                </c:pt>
                <c:pt idx="179">
                  <c:v>370.28248587570664</c:v>
                </c:pt>
                <c:pt idx="180">
                  <c:v>368.37099811676092</c:v>
                </c:pt>
                <c:pt idx="181">
                  <c:v>368.64406779661203</c:v>
                </c:pt>
                <c:pt idx="182">
                  <c:v>375.19774011299671</c:v>
                </c:pt>
                <c:pt idx="183">
                  <c:v>379.56685499058443</c:v>
                </c:pt>
                <c:pt idx="184">
                  <c:v>391.85499058380645</c:v>
                </c:pt>
                <c:pt idx="185">
                  <c:v>406.87382297552153</c:v>
                </c:pt>
                <c:pt idx="186">
                  <c:v>410.96986817325825</c:v>
                </c:pt>
                <c:pt idx="187">
                  <c:v>408.51224105461625</c:v>
                </c:pt>
                <c:pt idx="188">
                  <c:v>410.42372881356198</c:v>
                </c:pt>
                <c:pt idx="189">
                  <c:v>426.80790960452066</c:v>
                </c:pt>
                <c:pt idx="190">
                  <c:v>430.08474576271601</c:v>
                </c:pt>
                <c:pt idx="191">
                  <c:v>429.81167608286495</c:v>
                </c:pt>
                <c:pt idx="192">
                  <c:v>420.80037664783833</c:v>
                </c:pt>
                <c:pt idx="193">
                  <c:v>402.77777777777885</c:v>
                </c:pt>
                <c:pt idx="194">
                  <c:v>419.43502824858859</c:v>
                </c:pt>
                <c:pt idx="195">
                  <c:v>434.72693032015496</c:v>
                </c:pt>
                <c:pt idx="196">
                  <c:v>421.34651600753449</c:v>
                </c:pt>
                <c:pt idx="197">
                  <c:v>424.35028248587867</c:v>
                </c:pt>
                <c:pt idx="198">
                  <c:v>419.98116760829089</c:v>
                </c:pt>
                <c:pt idx="199">
                  <c:v>436.09227871939839</c:v>
                </c:pt>
                <c:pt idx="200">
                  <c:v>434.72693032015496</c:v>
                </c:pt>
                <c:pt idx="201">
                  <c:v>433.36158192090522</c:v>
                </c:pt>
                <c:pt idx="202">
                  <c:v>437.73069679849914</c:v>
                </c:pt>
                <c:pt idx="203">
                  <c:v>455.75329566855243</c:v>
                </c:pt>
                <c:pt idx="204">
                  <c:v>574.81167608286273</c:v>
                </c:pt>
                <c:pt idx="205">
                  <c:v>464.49152542373406</c:v>
                </c:pt>
                <c:pt idx="206">
                  <c:v>467.76836158192327</c:v>
                </c:pt>
                <c:pt idx="207">
                  <c:v>462.58003766478822</c:v>
                </c:pt>
                <c:pt idx="208">
                  <c:v>454.38794726930894</c:v>
                </c:pt>
                <c:pt idx="209">
                  <c:v>455.20715630885633</c:v>
                </c:pt>
                <c:pt idx="210">
                  <c:v>444.28436911487779</c:v>
                </c:pt>
                <c:pt idx="211">
                  <c:v>454.66101694915403</c:v>
                </c:pt>
                <c:pt idx="212">
                  <c:v>445.6497175141273</c:v>
                </c:pt>
                <c:pt idx="213">
                  <c:v>447.5612052730732</c:v>
                </c:pt>
                <c:pt idx="214">
                  <c:v>442.09981167608692</c:v>
                </c:pt>
                <c:pt idx="215">
                  <c:v>448.38041431262047</c:v>
                </c:pt>
                <c:pt idx="216">
                  <c:v>451.9303201506608</c:v>
                </c:pt>
                <c:pt idx="217">
                  <c:v>461.48775894538983</c:v>
                </c:pt>
                <c:pt idx="218">
                  <c:v>461.76082862524089</c:v>
                </c:pt>
                <c:pt idx="219">
                  <c:v>459.30320150659293</c:v>
                </c:pt>
                <c:pt idx="220">
                  <c:v>460.66854990584244</c:v>
                </c:pt>
                <c:pt idx="221">
                  <c:v>460.94161958568759</c:v>
                </c:pt>
                <c:pt idx="222">
                  <c:v>466.12994350282872</c:v>
                </c:pt>
                <c:pt idx="223">
                  <c:v>469.40677966101805</c:v>
                </c:pt>
                <c:pt idx="224">
                  <c:v>469.67984934086905</c:v>
                </c:pt>
                <c:pt idx="225">
                  <c:v>477.32580037665218</c:v>
                </c:pt>
                <c:pt idx="226">
                  <c:v>482.24105461393617</c:v>
                </c:pt>
                <c:pt idx="227">
                  <c:v>486.33709981167874</c:v>
                </c:pt>
                <c:pt idx="228">
                  <c:v>486.88323917137507</c:v>
                </c:pt>
                <c:pt idx="229">
                  <c:v>496.71374764595521</c:v>
                </c:pt>
                <c:pt idx="230">
                  <c:v>507.09039548023139</c:v>
                </c:pt>
                <c:pt idx="231">
                  <c:v>513.64406779660999</c:v>
                </c:pt>
                <c:pt idx="232">
                  <c:v>512.55178907721756</c:v>
                </c:pt>
                <c:pt idx="233">
                  <c:v>518.28625235404877</c:v>
                </c:pt>
                <c:pt idx="234">
                  <c:v>526.20527306968313</c:v>
                </c:pt>
                <c:pt idx="235">
                  <c:v>533.03201506591893</c:v>
                </c:pt>
                <c:pt idx="236">
                  <c:v>537.12806026365547</c:v>
                </c:pt>
                <c:pt idx="237">
                  <c:v>536.85499058380447</c:v>
                </c:pt>
                <c:pt idx="238">
                  <c:v>548.59698681733028</c:v>
                </c:pt>
                <c:pt idx="239">
                  <c:v>552.96610169491805</c:v>
                </c:pt>
                <c:pt idx="240">
                  <c:v>557.06214689266073</c:v>
                </c:pt>
                <c:pt idx="241">
                  <c:v>547.23163841808059</c:v>
                </c:pt>
                <c:pt idx="242">
                  <c:v>515.28248587571056</c:v>
                </c:pt>
                <c:pt idx="243">
                  <c:v>512.55178907721756</c:v>
                </c:pt>
                <c:pt idx="244">
                  <c:v>529.20903954802736</c:v>
                </c:pt>
                <c:pt idx="245">
                  <c:v>524.83992467043367</c:v>
                </c:pt>
                <c:pt idx="246">
                  <c:v>515.00941619585967</c:v>
                </c:pt>
                <c:pt idx="247">
                  <c:v>512.55178907721756</c:v>
                </c:pt>
                <c:pt idx="248">
                  <c:v>510.64030131827184</c:v>
                </c:pt>
                <c:pt idx="249">
                  <c:v>512.00564971751533</c:v>
                </c:pt>
                <c:pt idx="250">
                  <c:v>516.64783427495411</c:v>
                </c:pt>
                <c:pt idx="251">
                  <c:v>519.92467043314957</c:v>
                </c:pt>
                <c:pt idx="252">
                  <c:v>526.75141242937934</c:v>
                </c:pt>
                <c:pt idx="253">
                  <c:v>530.30131826741967</c:v>
                </c:pt>
                <c:pt idx="254">
                  <c:v>533.57815442561514</c:v>
                </c:pt>
                <c:pt idx="255">
                  <c:v>537.12806026365547</c:v>
                </c:pt>
                <c:pt idx="256">
                  <c:v>536.58192090395937</c:v>
                </c:pt>
                <c:pt idx="257">
                  <c:v>537.67419962335782</c:v>
                </c:pt>
                <c:pt idx="258">
                  <c:v>537.67419962335782</c:v>
                </c:pt>
                <c:pt idx="259">
                  <c:v>545.86629001883716</c:v>
                </c:pt>
                <c:pt idx="260">
                  <c:v>562.25047080979584</c:v>
                </c:pt>
                <c:pt idx="261">
                  <c:v>560.33898305085006</c:v>
                </c:pt>
                <c:pt idx="262">
                  <c:v>557.33521657250571</c:v>
                </c:pt>
                <c:pt idx="263">
                  <c:v>557.33521657250571</c:v>
                </c:pt>
                <c:pt idx="264">
                  <c:v>565.25423728814008</c:v>
                </c:pt>
                <c:pt idx="265">
                  <c:v>569.07721280603175</c:v>
                </c:pt>
                <c:pt idx="266">
                  <c:v>563.06967984934306</c:v>
                </c:pt>
                <c:pt idx="267">
                  <c:v>568.25800376647817</c:v>
                </c:pt>
                <c:pt idx="268">
                  <c:v>567.71186440678196</c:v>
                </c:pt>
                <c:pt idx="269">
                  <c:v>566.34651600753853</c:v>
                </c:pt>
                <c:pt idx="270">
                  <c:v>569.89642184557886</c:v>
                </c:pt>
                <c:pt idx="271">
                  <c:v>569.35028248587673</c:v>
                </c:pt>
                <c:pt idx="272">
                  <c:v>570.44256120527518</c:v>
                </c:pt>
                <c:pt idx="273">
                  <c:v>564.43502824859274</c:v>
                </c:pt>
                <c:pt idx="274">
                  <c:v>575.63088512241632</c:v>
                </c:pt>
                <c:pt idx="275">
                  <c:v>577.26930320151087</c:v>
                </c:pt>
                <c:pt idx="276">
                  <c:v>569.35028248587673</c:v>
                </c:pt>
                <c:pt idx="277">
                  <c:v>569.62335216572785</c:v>
                </c:pt>
                <c:pt idx="278">
                  <c:v>576.17702448211253</c:v>
                </c:pt>
                <c:pt idx="279">
                  <c:v>578.63465160075441</c:v>
                </c:pt>
                <c:pt idx="280">
                  <c:v>585.46139359699021</c:v>
                </c:pt>
                <c:pt idx="281">
                  <c:v>574.53860640301787</c:v>
                </c:pt>
                <c:pt idx="282">
                  <c:v>577.54237288135596</c:v>
                </c:pt>
                <c:pt idx="283">
                  <c:v>589.28436911488177</c:v>
                </c:pt>
                <c:pt idx="284">
                  <c:v>595.56497175141533</c:v>
                </c:pt>
                <c:pt idx="285">
                  <c:v>600.20715630885411</c:v>
                </c:pt>
                <c:pt idx="286">
                  <c:v>607.306967984935</c:v>
                </c:pt>
                <c:pt idx="287">
                  <c:v>612.49529190207636</c:v>
                </c:pt>
                <c:pt idx="288">
                  <c:v>716.53483992467159</c:v>
                </c:pt>
                <c:pt idx="289">
                  <c:v>630.79096045198071</c:v>
                </c:pt>
                <c:pt idx="290">
                  <c:v>590.10357815442921</c:v>
                </c:pt>
                <c:pt idx="291">
                  <c:v>608.6723163841848</c:v>
                </c:pt>
                <c:pt idx="292">
                  <c:v>618.22975517890768</c:v>
                </c:pt>
                <c:pt idx="293">
                  <c:v>621.50659133710292</c:v>
                </c:pt>
                <c:pt idx="294">
                  <c:v>625.87570621469069</c:v>
                </c:pt>
                <c:pt idx="295">
                  <c:v>628.60640301318369</c:v>
                </c:pt>
                <c:pt idx="296">
                  <c:v>634.61393596987216</c:v>
                </c:pt>
                <c:pt idx="297">
                  <c:v>641.98681732580417</c:v>
                </c:pt>
                <c:pt idx="298">
                  <c:v>640.34839924670962</c:v>
                </c:pt>
                <c:pt idx="299">
                  <c:v>644.44444444444628</c:v>
                </c:pt>
                <c:pt idx="300">
                  <c:v>638.98305084745994</c:v>
                </c:pt>
                <c:pt idx="301">
                  <c:v>650.99811676083095</c:v>
                </c:pt>
                <c:pt idx="302">
                  <c:v>650.17890772128362</c:v>
                </c:pt>
                <c:pt idx="303">
                  <c:v>657.2787193973644</c:v>
                </c:pt>
                <c:pt idx="304">
                  <c:v>649.35969868173629</c:v>
                </c:pt>
                <c:pt idx="305">
                  <c:v>647.72128060264163</c:v>
                </c:pt>
                <c:pt idx="306">
                  <c:v>657.00564971751942</c:v>
                </c:pt>
                <c:pt idx="307">
                  <c:v>652.36346516008052</c:v>
                </c:pt>
                <c:pt idx="308">
                  <c:v>651.54425612053308</c:v>
                </c:pt>
                <c:pt idx="309">
                  <c:v>644.44444444444628</c:v>
                </c:pt>
                <c:pt idx="310">
                  <c:v>658.64406779661408</c:v>
                </c:pt>
                <c:pt idx="311">
                  <c:v>652.36346516008052</c:v>
                </c:pt>
                <c:pt idx="312">
                  <c:v>658.37099811676285</c:v>
                </c:pt>
                <c:pt idx="313">
                  <c:v>660.28248587570874</c:v>
                </c:pt>
                <c:pt idx="314">
                  <c:v>623.69114877589982</c:v>
                </c:pt>
                <c:pt idx="315">
                  <c:v>593.38041431261843</c:v>
                </c:pt>
                <c:pt idx="316">
                  <c:v>806.92090395480739</c:v>
                </c:pt>
                <c:pt idx="317">
                  <c:v>901.40301318267973</c:v>
                </c:pt>
                <c:pt idx="318">
                  <c:v>1005.1694915254241</c:v>
                </c:pt>
                <c:pt idx="319">
                  <c:v>1056.7796610169539</c:v>
                </c:pt>
                <c:pt idx="320">
                  <c:v>1098.0131826742017</c:v>
                </c:pt>
                <c:pt idx="321">
                  <c:v>1135.1506591337129</c:v>
                </c:pt>
                <c:pt idx="322">
                  <c:v>956.29001883239312</c:v>
                </c:pt>
                <c:pt idx="323">
                  <c:v>846.24293785310931</c:v>
                </c:pt>
                <c:pt idx="324">
                  <c:v>899.21845574388283</c:v>
                </c:pt>
                <c:pt idx="325">
                  <c:v>1052.4105461393601</c:v>
                </c:pt>
                <c:pt idx="326">
                  <c:v>1102.9284369114916</c:v>
                </c:pt>
                <c:pt idx="327">
                  <c:v>1143.3427495291921</c:v>
                </c:pt>
                <c:pt idx="328">
                  <c:v>1019.0960451977408</c:v>
                </c:pt>
                <c:pt idx="329">
                  <c:v>1099.6516007532964</c:v>
                </c:pt>
                <c:pt idx="330">
                  <c:v>1285.065913371001</c:v>
                </c:pt>
                <c:pt idx="331">
                  <c:v>1435.2542372881401</c:v>
                </c:pt>
                <c:pt idx="332">
                  <c:v>1511.9868173258042</c:v>
                </c:pt>
                <c:pt idx="333">
                  <c:v>1485.2259887005696</c:v>
                </c:pt>
                <c:pt idx="334">
                  <c:v>1543.6629001883291</c:v>
                </c:pt>
                <c:pt idx="335">
                  <c:v>1671.18644067797</c:v>
                </c:pt>
                <c:pt idx="336">
                  <c:v>1922.4105461393603</c:v>
                </c:pt>
                <c:pt idx="337">
                  <c:v>2032.730696798495</c:v>
                </c:pt>
                <c:pt idx="338">
                  <c:v>2159.4350282485889</c:v>
                </c:pt>
                <c:pt idx="339">
                  <c:v>2329.830508474578</c:v>
                </c:pt>
                <c:pt idx="340">
                  <c:v>2653.1450094161992</c:v>
                </c:pt>
                <c:pt idx="341">
                  <c:v>3018.5122410546155</c:v>
                </c:pt>
                <c:pt idx="342">
                  <c:v>3443.1355932203405</c:v>
                </c:pt>
                <c:pt idx="343">
                  <c:v>3423.4745762711914</c:v>
                </c:pt>
                <c:pt idx="344">
                  <c:v>2892.0809792843738</c:v>
                </c:pt>
                <c:pt idx="345">
                  <c:v>2666.2523540489692</c:v>
                </c:pt>
                <c:pt idx="346">
                  <c:v>2535.4519774011328</c:v>
                </c:pt>
                <c:pt idx="347">
                  <c:v>2803.6064030131834</c:v>
                </c:pt>
                <c:pt idx="348">
                  <c:v>2783.1261770244823</c:v>
                </c:pt>
                <c:pt idx="349">
                  <c:v>2989.5668549905849</c:v>
                </c:pt>
                <c:pt idx="350">
                  <c:v>3135.6591337099871</c:v>
                </c:pt>
                <c:pt idx="351">
                  <c:v>3076.4030131826798</c:v>
                </c:pt>
                <c:pt idx="352">
                  <c:v>2915.8380414312642</c:v>
                </c:pt>
                <c:pt idx="353">
                  <c:v>2803.8794726930346</c:v>
                </c:pt>
                <c:pt idx="354">
                  <c:v>2658.06026365349</c:v>
                </c:pt>
                <c:pt idx="355">
                  <c:v>2597.1657250470812</c:v>
                </c:pt>
                <c:pt idx="356">
                  <c:v>2796.233521657251</c:v>
                </c:pt>
                <c:pt idx="357">
                  <c:v>3114.9058380414344</c:v>
                </c:pt>
                <c:pt idx="358">
                  <c:v>3402.9943502824908</c:v>
                </c:pt>
                <c:pt idx="359">
                  <c:v>3353.5687382297574</c:v>
                </c:pt>
                <c:pt idx="360">
                  <c:v>3202.0150659133751</c:v>
                </c:pt>
                <c:pt idx="361">
                  <c:v>3177.9849340866331</c:v>
                </c:pt>
                <c:pt idx="362">
                  <c:v>3151.4971751412431</c:v>
                </c:pt>
                <c:pt idx="363">
                  <c:v>3044.4538606403039</c:v>
                </c:pt>
                <c:pt idx="364">
                  <c:v>2900.8192090395487</c:v>
                </c:pt>
                <c:pt idx="365">
                  <c:v>3058.6534839924716</c:v>
                </c:pt>
                <c:pt idx="366">
                  <c:v>2953.2485875706266</c:v>
                </c:pt>
                <c:pt idx="367">
                  <c:v>2833.3709981167626</c:v>
                </c:pt>
                <c:pt idx="368">
                  <c:v>2741.8926553672345</c:v>
                </c:pt>
                <c:pt idx="369">
                  <c:v>2749.811676082863</c:v>
                </c:pt>
                <c:pt idx="370">
                  <c:v>2742.9849340866331</c:v>
                </c:pt>
                <c:pt idx="371">
                  <c:v>2738.0696798493432</c:v>
                </c:pt>
                <c:pt idx="372">
                  <c:v>2687.0056497175151</c:v>
                </c:pt>
                <c:pt idx="373">
                  <c:v>2613.5499058380465</c:v>
                </c:pt>
                <c:pt idx="374">
                  <c:v>2554.5668549905845</c:v>
                </c:pt>
                <c:pt idx="375">
                  <c:v>2532.4482109227883</c:v>
                </c:pt>
                <c:pt idx="376">
                  <c:v>2729.8775894538639</c:v>
                </c:pt>
                <c:pt idx="377">
                  <c:v>2978.6440677966116</c:v>
                </c:pt>
                <c:pt idx="378">
                  <c:v>2955.7062146892686</c:v>
                </c:pt>
                <c:pt idx="379">
                  <c:v>2842.9284369114916</c:v>
                </c:pt>
                <c:pt idx="380">
                  <c:v>2739.9811676082891</c:v>
                </c:pt>
                <c:pt idx="381">
                  <c:v>2776.5725047080978</c:v>
                </c:pt>
                <c:pt idx="382">
                  <c:v>2925.3954802259932</c:v>
                </c:pt>
                <c:pt idx="383">
                  <c:v>2948.8794726930328</c:v>
                </c:pt>
                <c:pt idx="384">
                  <c:v>2833.0979284369118</c:v>
                </c:pt>
                <c:pt idx="385">
                  <c:v>2242.994350282489</c:v>
                </c:pt>
                <c:pt idx="386">
                  <c:v>1742.7306967984991</c:v>
                </c:pt>
                <c:pt idx="387">
                  <c:v>1801.9868173258001</c:v>
                </c:pt>
                <c:pt idx="388">
                  <c:v>1774.6798493408689</c:v>
                </c:pt>
                <c:pt idx="389">
                  <c:v>2468.8229755178936</c:v>
                </c:pt>
                <c:pt idx="390">
                  <c:v>2117.6553672316386</c:v>
                </c:pt>
                <c:pt idx="391">
                  <c:v>2312.354048964221</c:v>
                </c:pt>
                <c:pt idx="392">
                  <c:v>1986.5819209039576</c:v>
                </c:pt>
                <c:pt idx="393">
                  <c:v>1973.2015065913431</c:v>
                </c:pt>
                <c:pt idx="394">
                  <c:v>2270.0282485875746</c:v>
                </c:pt>
                <c:pt idx="395">
                  <c:v>2285.5932203389862</c:v>
                </c:pt>
                <c:pt idx="396">
                  <c:v>2255.0094161958596</c:v>
                </c:pt>
                <c:pt idx="397">
                  <c:v>2496.9491525423782</c:v>
                </c:pt>
                <c:pt idx="398">
                  <c:v>2613.8229755178918</c:v>
                </c:pt>
                <c:pt idx="399">
                  <c:v>2465.0000000000018</c:v>
                </c:pt>
                <c:pt idx="400">
                  <c:v>2480.0188323917173</c:v>
                </c:pt>
                <c:pt idx="401">
                  <c:v>2631.5725047081</c:v>
                </c:pt>
                <c:pt idx="402">
                  <c:v>2815.8945386064056</c:v>
                </c:pt>
                <c:pt idx="403">
                  <c:v>2748.4463276836195</c:v>
                </c:pt>
                <c:pt idx="404">
                  <c:v>2720.0470809792896</c:v>
                </c:pt>
                <c:pt idx="405">
                  <c:v>2602.0809792843716</c:v>
                </c:pt>
                <c:pt idx="406">
                  <c:v>2387.9943502824867</c:v>
                </c:pt>
                <c:pt idx="407">
                  <c:v>2073.1450094162019</c:v>
                </c:pt>
                <c:pt idx="408">
                  <c:v>1943.9830508474599</c:v>
                </c:pt>
                <c:pt idx="409">
                  <c:v>1987.9472693032069</c:v>
                </c:pt>
                <c:pt idx="410">
                  <c:v>1654.5291902071599</c:v>
                </c:pt>
                <c:pt idx="411">
                  <c:v>1628.0414312617704</c:v>
                </c:pt>
                <c:pt idx="412">
                  <c:v>1462.2881355932259</c:v>
                </c:pt>
                <c:pt idx="413">
                  <c:v>1465.0188323917189</c:v>
                </c:pt>
                <c:pt idx="414">
                  <c:v>1379.2749529190219</c:v>
                </c:pt>
                <c:pt idx="415">
                  <c:v>1270.593220338988</c:v>
                </c:pt>
                <c:pt idx="416">
                  <c:v>1249.5668549905845</c:v>
                </c:pt>
                <c:pt idx="417">
                  <c:v>1293.5310734463314</c:v>
                </c:pt>
                <c:pt idx="418">
                  <c:v>1289.9811676082911</c:v>
                </c:pt>
                <c:pt idx="419">
                  <c:v>1299.811676082865</c:v>
                </c:pt>
                <c:pt idx="420">
                  <c:v>1261.8549905838067</c:v>
                </c:pt>
                <c:pt idx="421">
                  <c:v>1128.8700564971793</c:v>
                </c:pt>
                <c:pt idx="422">
                  <c:v>1328.7570621468965</c:v>
                </c:pt>
                <c:pt idx="423">
                  <c:v>1477.0338983050901</c:v>
                </c:pt>
                <c:pt idx="424">
                  <c:v>1502.9755178907776</c:v>
                </c:pt>
                <c:pt idx="425">
                  <c:v>1522.0903954802293</c:v>
                </c:pt>
                <c:pt idx="426">
                  <c:v>1565.5084745762738</c:v>
                </c:pt>
                <c:pt idx="427">
                  <c:v>1542.2975517890795</c:v>
                </c:pt>
                <c:pt idx="428">
                  <c:v>1554.8587570621526</c:v>
                </c:pt>
                <c:pt idx="429">
                  <c:v>1498.879472693035</c:v>
                </c:pt>
                <c:pt idx="430">
                  <c:v>1500.5178907721295</c:v>
                </c:pt>
                <c:pt idx="431">
                  <c:v>1440.1694915254238</c:v>
                </c:pt>
                <c:pt idx="432">
                  <c:v>1398.3898305084801</c:v>
                </c:pt>
                <c:pt idx="433">
                  <c:v>1410.4048964218509</c:v>
                </c:pt>
                <c:pt idx="434">
                  <c:v>1369.9905838041445</c:v>
                </c:pt>
                <c:pt idx="435">
                  <c:v>1346.506591337105</c:v>
                </c:pt>
                <c:pt idx="436">
                  <c:v>1330.9416195856872</c:v>
                </c:pt>
                <c:pt idx="437">
                  <c:v>1336.4030131826798</c:v>
                </c:pt>
                <c:pt idx="438">
                  <c:v>1327.1186440678023</c:v>
                </c:pt>
                <c:pt idx="439">
                  <c:v>1345.9604519774025</c:v>
                </c:pt>
                <c:pt idx="440">
                  <c:v>1407.6741996233577</c:v>
                </c:pt>
                <c:pt idx="441">
                  <c:v>1441.5348399246734</c:v>
                </c:pt>
                <c:pt idx="442">
                  <c:v>1658.0790960452009</c:v>
                </c:pt>
                <c:pt idx="443">
                  <c:v>1640.3295668549922</c:v>
                </c:pt>
                <c:pt idx="444">
                  <c:v>1330.9416195856872</c:v>
                </c:pt>
                <c:pt idx="445">
                  <c:v>1268.1355932203398</c:v>
                </c:pt>
                <c:pt idx="446">
                  <c:v>1685.112994350287</c:v>
                </c:pt>
                <c:pt idx="447">
                  <c:v>1804.4444444444482</c:v>
                </c:pt>
                <c:pt idx="448">
                  <c:v>1228.5404896421867</c:v>
                </c:pt>
                <c:pt idx="449">
                  <c:v>1204.7834274952961</c:v>
                </c:pt>
                <c:pt idx="450">
                  <c:v>1293.8041431261825</c:v>
                </c:pt>
                <c:pt idx="451">
                  <c:v>1815.0941619585697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1-451E-8964-BF20C3B2775C}"/>
            </c:ext>
          </c:extLst>
        </c:ser>
        <c:ser>
          <c:idx val="2"/>
          <c:order val="1"/>
          <c:tx>
            <c:strRef>
              <c:f>'021C'!$AF$11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'021C'!$AF$14:$AF$810</c:f>
              <c:numCache>
                <c:formatCode>0</c:formatCode>
                <c:ptCount val="797"/>
                <c:pt idx="0">
                  <c:v>167.76850792362748</c:v>
                </c:pt>
                <c:pt idx="1">
                  <c:v>252.07281935994038</c:v>
                </c:pt>
                <c:pt idx="2">
                  <c:v>216.06989527942378</c:v>
                </c:pt>
                <c:pt idx="3">
                  <c:v>187.18435084913756</c:v>
                </c:pt>
                <c:pt idx="4">
                  <c:v>222.97286629314732</c:v>
                </c:pt>
                <c:pt idx="5">
                  <c:v>105.82676041428834</c:v>
                </c:pt>
                <c:pt idx="6">
                  <c:v>93.370460702167009</c:v>
                </c:pt>
                <c:pt idx="7">
                  <c:v>95.992507183839621</c:v>
                </c:pt>
                <c:pt idx="8">
                  <c:v>602.21259311312178</c:v>
                </c:pt>
                <c:pt idx="9">
                  <c:v>818.68009865936642</c:v>
                </c:pt>
                <c:pt idx="10">
                  <c:v>14.308434982196703</c:v>
                </c:pt>
                <c:pt idx="11">
                  <c:v>13.288588400161629</c:v>
                </c:pt>
                <c:pt idx="12">
                  <c:v>1989.812090065876</c:v>
                </c:pt>
                <c:pt idx="13">
                  <c:v>3286.3811114505879</c:v>
                </c:pt>
                <c:pt idx="14">
                  <c:v>2803.8052533978966</c:v>
                </c:pt>
                <c:pt idx="15">
                  <c:v>6094.9027190957868</c:v>
                </c:pt>
                <c:pt idx="20">
                  <c:v>2248.9050979008248</c:v>
                </c:pt>
                <c:pt idx="21">
                  <c:v>100.75730684235445</c:v>
                </c:pt>
                <c:pt idx="22">
                  <c:v>60.710920009803147</c:v>
                </c:pt>
                <c:pt idx="23">
                  <c:v>213.87375681050685</c:v>
                </c:pt>
                <c:pt idx="24">
                  <c:v>147.25073853591994</c:v>
                </c:pt>
                <c:pt idx="25">
                  <c:v>159.858951985608</c:v>
                </c:pt>
                <c:pt idx="26">
                  <c:v>257.36375275325906</c:v>
                </c:pt>
                <c:pt idx="27">
                  <c:v>160.68804613932309</c:v>
                </c:pt>
                <c:pt idx="28">
                  <c:v>381.12447370934029</c:v>
                </c:pt>
                <c:pt idx="29">
                  <c:v>235.24306859577123</c:v>
                </c:pt>
                <c:pt idx="30">
                  <c:v>201.43405962216826</c:v>
                </c:pt>
                <c:pt idx="31">
                  <c:v>183.89078088670141</c:v>
                </c:pt>
                <c:pt idx="32">
                  <c:v>186.59140071531718</c:v>
                </c:pt>
                <c:pt idx="33">
                  <c:v>269.9065195907865</c:v>
                </c:pt>
                <c:pt idx="34">
                  <c:v>313.25038579024186</c:v>
                </c:pt>
                <c:pt idx="35">
                  <c:v>313.68833377795147</c:v>
                </c:pt>
                <c:pt idx="36">
                  <c:v>190.82022690857184</c:v>
                </c:pt>
                <c:pt idx="37">
                  <c:v>172.2975722252192</c:v>
                </c:pt>
                <c:pt idx="38">
                  <c:v>191.19690345247875</c:v>
                </c:pt>
                <c:pt idx="39">
                  <c:v>219.41272963930803</c:v>
                </c:pt>
                <c:pt idx="40">
                  <c:v>222.89685561866233</c:v>
                </c:pt>
                <c:pt idx="41">
                  <c:v>210.48215752583366</c:v>
                </c:pt>
                <c:pt idx="42">
                  <c:v>209.35310669315527</c:v>
                </c:pt>
                <c:pt idx="43">
                  <c:v>197.1308160895625</c:v>
                </c:pt>
                <c:pt idx="44">
                  <c:v>185.08937846773341</c:v>
                </c:pt>
                <c:pt idx="45">
                  <c:v>189.77938109579955</c:v>
                </c:pt>
                <c:pt idx="46">
                  <c:v>204.6716509879127</c:v>
                </c:pt>
                <c:pt idx="47">
                  <c:v>194.75306353373506</c:v>
                </c:pt>
                <c:pt idx="48">
                  <c:v>175.15627515646042</c:v>
                </c:pt>
                <c:pt idx="49">
                  <c:v>179.61226867601226</c:v>
                </c:pt>
                <c:pt idx="50">
                  <c:v>214.51790381268702</c:v>
                </c:pt>
                <c:pt idx="51">
                  <c:v>229.89033022115908</c:v>
                </c:pt>
                <c:pt idx="52">
                  <c:v>229.23056799469236</c:v>
                </c:pt>
                <c:pt idx="53">
                  <c:v>234.62607338781663</c:v>
                </c:pt>
                <c:pt idx="54">
                  <c:v>237.50755932977131</c:v>
                </c:pt>
                <c:pt idx="55">
                  <c:v>237.55607557896363</c:v>
                </c:pt>
                <c:pt idx="56">
                  <c:v>247.34634928283396</c:v>
                </c:pt>
                <c:pt idx="57">
                  <c:v>253.59873397122834</c:v>
                </c:pt>
                <c:pt idx="58">
                  <c:v>256.99099385216044</c:v>
                </c:pt>
                <c:pt idx="59">
                  <c:v>242.62563571360732</c:v>
                </c:pt>
                <c:pt idx="60">
                  <c:v>240.84655922995955</c:v>
                </c:pt>
                <c:pt idx="61">
                  <c:v>234.14055589509087</c:v>
                </c:pt>
                <c:pt idx="62">
                  <c:v>229.93181730150786</c:v>
                </c:pt>
                <c:pt idx="63">
                  <c:v>205.96626127602423</c:v>
                </c:pt>
                <c:pt idx="64">
                  <c:v>191.44720527040008</c:v>
                </c:pt>
                <c:pt idx="65">
                  <c:v>172.83499269389486</c:v>
                </c:pt>
                <c:pt idx="66">
                  <c:v>174.77292031299368</c:v>
                </c:pt>
                <c:pt idx="67">
                  <c:v>177.07890820067337</c:v>
                </c:pt>
                <c:pt idx="68">
                  <c:v>177.06328412641926</c:v>
                </c:pt>
                <c:pt idx="69">
                  <c:v>176.71600120046546</c:v>
                </c:pt>
                <c:pt idx="70">
                  <c:v>177.29089199586292</c:v>
                </c:pt>
                <c:pt idx="71">
                  <c:v>181.06796685525259</c:v>
                </c:pt>
                <c:pt idx="72">
                  <c:v>201.62154589174159</c:v>
                </c:pt>
                <c:pt idx="73">
                  <c:v>176.7286159424952</c:v>
                </c:pt>
                <c:pt idx="74">
                  <c:v>170.82113557373432</c:v>
                </c:pt>
                <c:pt idx="75">
                  <c:v>169.42455238218562</c:v>
                </c:pt>
                <c:pt idx="76">
                  <c:v>166.11314060053076</c:v>
                </c:pt>
                <c:pt idx="77">
                  <c:v>181.14466150560111</c:v>
                </c:pt>
                <c:pt idx="78">
                  <c:v>183.66270358952113</c:v>
                </c:pt>
                <c:pt idx="79">
                  <c:v>175.57921692634378</c:v>
                </c:pt>
                <c:pt idx="80">
                  <c:v>179.71395164949828</c:v>
                </c:pt>
                <c:pt idx="81">
                  <c:v>510.58528156108684</c:v>
                </c:pt>
                <c:pt idx="82">
                  <c:v>306.05630747014692</c:v>
                </c:pt>
                <c:pt idx="83">
                  <c:v>1002.9490585278611</c:v>
                </c:pt>
                <c:pt idx="84">
                  <c:v>1648.2093409731353</c:v>
                </c:pt>
                <c:pt idx="85">
                  <c:v>1703.2762548776586</c:v>
                </c:pt>
                <c:pt idx="86">
                  <c:v>2081.5603675595171</c:v>
                </c:pt>
                <c:pt idx="93">
                  <c:v>628.58857276757203</c:v>
                </c:pt>
                <c:pt idx="94">
                  <c:v>328.48866629672767</c:v>
                </c:pt>
                <c:pt idx="95">
                  <c:v>236.7104093834478</c:v>
                </c:pt>
                <c:pt idx="96">
                  <c:v>220.59083165660039</c:v>
                </c:pt>
                <c:pt idx="97">
                  <c:v>212.52640790856918</c:v>
                </c:pt>
                <c:pt idx="98">
                  <c:v>214.8763056208183</c:v>
                </c:pt>
                <c:pt idx="99">
                  <c:v>216.36007773560874</c:v>
                </c:pt>
                <c:pt idx="100">
                  <c:v>215.02532666222265</c:v>
                </c:pt>
                <c:pt idx="101">
                  <c:v>218.37424702936192</c:v>
                </c:pt>
                <c:pt idx="102">
                  <c:v>223.05500300572598</c:v>
                </c:pt>
                <c:pt idx="103">
                  <c:v>218.90577484394717</c:v>
                </c:pt>
                <c:pt idx="104">
                  <c:v>214.77734749180763</c:v>
                </c:pt>
                <c:pt idx="105">
                  <c:v>213.75750056025879</c:v>
                </c:pt>
                <c:pt idx="106">
                  <c:v>213.87823585134794</c:v>
                </c:pt>
                <c:pt idx="107">
                  <c:v>213.52170662320569</c:v>
                </c:pt>
                <c:pt idx="108">
                  <c:v>214.08215091400305</c:v>
                </c:pt>
                <c:pt idx="109">
                  <c:v>276.88468476387749</c:v>
                </c:pt>
                <c:pt idx="110">
                  <c:v>250.10928154163648</c:v>
                </c:pt>
                <c:pt idx="111">
                  <c:v>238.96341900663248</c:v>
                </c:pt>
                <c:pt idx="112">
                  <c:v>236.27546120359881</c:v>
                </c:pt>
                <c:pt idx="113">
                  <c:v>385.1248663185599</c:v>
                </c:pt>
                <c:pt idx="114">
                  <c:v>231.00141862271121</c:v>
                </c:pt>
                <c:pt idx="115">
                  <c:v>216.23766138256656</c:v>
                </c:pt>
                <c:pt idx="116">
                  <c:v>223.82794426406338</c:v>
                </c:pt>
                <c:pt idx="117">
                  <c:v>236.05105066461149</c:v>
                </c:pt>
                <c:pt idx="118">
                  <c:v>214.27160961718451</c:v>
                </c:pt>
                <c:pt idx="119">
                  <c:v>213.22431584976724</c:v>
                </c:pt>
                <c:pt idx="120">
                  <c:v>212.51272703382642</c:v>
                </c:pt>
                <c:pt idx="121">
                  <c:v>198.83754999220375</c:v>
                </c:pt>
                <c:pt idx="122">
                  <c:v>206.02857139065023</c:v>
                </c:pt>
                <c:pt idx="123">
                  <c:v>205.57179249287719</c:v>
                </c:pt>
                <c:pt idx="124">
                  <c:v>197.32680783377191</c:v>
                </c:pt>
                <c:pt idx="125">
                  <c:v>204.80268626222093</c:v>
                </c:pt>
                <c:pt idx="126">
                  <c:v>210.88548075513361</c:v>
                </c:pt>
                <c:pt idx="127">
                  <c:v>206.86365772719205</c:v>
                </c:pt>
                <c:pt idx="128">
                  <c:v>206.49008206800445</c:v>
                </c:pt>
                <c:pt idx="129">
                  <c:v>222.7803440273687</c:v>
                </c:pt>
                <c:pt idx="130">
                  <c:v>244.81860798930435</c:v>
                </c:pt>
                <c:pt idx="131">
                  <c:v>245.36083826533275</c:v>
                </c:pt>
                <c:pt idx="132">
                  <c:v>221.23032193600974</c:v>
                </c:pt>
                <c:pt idx="133">
                  <c:v>221.94532647534413</c:v>
                </c:pt>
                <c:pt idx="134">
                  <c:v>230.13767873395042</c:v>
                </c:pt>
                <c:pt idx="135">
                  <c:v>252.99409888792368</c:v>
                </c:pt>
                <c:pt idx="136">
                  <c:v>238.07607346993152</c:v>
                </c:pt>
                <c:pt idx="137">
                  <c:v>236.02975704761684</c:v>
                </c:pt>
                <c:pt idx="138">
                  <c:v>238.08179739859474</c:v>
                </c:pt>
                <c:pt idx="139">
                  <c:v>224.64062946550064</c:v>
                </c:pt>
                <c:pt idx="140">
                  <c:v>217.60382966038392</c:v>
                </c:pt>
                <c:pt idx="141">
                  <c:v>222.43279158023867</c:v>
                </c:pt>
                <c:pt idx="142">
                  <c:v>202.02043345628991</c:v>
                </c:pt>
                <c:pt idx="143">
                  <c:v>207.83917172884659</c:v>
                </c:pt>
                <c:pt idx="144">
                  <c:v>214.47897167166454</c:v>
                </c:pt>
                <c:pt idx="145">
                  <c:v>215.96014386000971</c:v>
                </c:pt>
                <c:pt idx="146">
                  <c:v>234.63211200497</c:v>
                </c:pt>
                <c:pt idx="147">
                  <c:v>246.94015953859676</c:v>
                </c:pt>
                <c:pt idx="148">
                  <c:v>251.116204159868</c:v>
                </c:pt>
                <c:pt idx="149">
                  <c:v>234.95070047387136</c:v>
                </c:pt>
                <c:pt idx="150">
                  <c:v>230.84162810756752</c:v>
                </c:pt>
                <c:pt idx="151">
                  <c:v>248.6382108717919</c:v>
                </c:pt>
                <c:pt idx="152">
                  <c:v>258.77314410815137</c:v>
                </c:pt>
                <c:pt idx="153">
                  <c:v>253.06299319094396</c:v>
                </c:pt>
                <c:pt idx="154">
                  <c:v>250.21238328934032</c:v>
                </c:pt>
                <c:pt idx="155">
                  <c:v>266.29059105246426</c:v>
                </c:pt>
                <c:pt idx="156">
                  <c:v>282.62765483353263</c:v>
                </c:pt>
                <c:pt idx="157">
                  <c:v>275.70699737597107</c:v>
                </c:pt>
                <c:pt idx="158">
                  <c:v>261.98906461242103</c:v>
                </c:pt>
                <c:pt idx="159">
                  <c:v>243.79142240503214</c:v>
                </c:pt>
                <c:pt idx="160">
                  <c:v>241.31175128806257</c:v>
                </c:pt>
                <c:pt idx="161">
                  <c:v>241.12653701832696</c:v>
                </c:pt>
                <c:pt idx="162">
                  <c:v>236.19409477649918</c:v>
                </c:pt>
                <c:pt idx="163">
                  <c:v>254.4910645559597</c:v>
                </c:pt>
                <c:pt idx="164">
                  <c:v>268.95257967984907</c:v>
                </c:pt>
                <c:pt idx="165">
                  <c:v>274.64015878948123</c:v>
                </c:pt>
                <c:pt idx="166">
                  <c:v>267.10472334471757</c:v>
                </c:pt>
                <c:pt idx="167">
                  <c:v>250.3695055987157</c:v>
                </c:pt>
                <c:pt idx="168">
                  <c:v>258.66990800533762</c:v>
                </c:pt>
                <c:pt idx="169">
                  <c:v>268.06409081288598</c:v>
                </c:pt>
                <c:pt idx="170">
                  <c:v>274.78304789451261</c:v>
                </c:pt>
                <c:pt idx="171">
                  <c:v>291.81983079586871</c:v>
                </c:pt>
                <c:pt idx="172">
                  <c:v>287.48714972587391</c:v>
                </c:pt>
                <c:pt idx="173">
                  <c:v>283.49884959876738</c:v>
                </c:pt>
                <c:pt idx="174">
                  <c:v>288.30230099834461</c:v>
                </c:pt>
                <c:pt idx="175">
                  <c:v>284.80252782723767</c:v>
                </c:pt>
                <c:pt idx="176">
                  <c:v>289.25042879772218</c:v>
                </c:pt>
                <c:pt idx="177">
                  <c:v>291.35880899376161</c:v>
                </c:pt>
                <c:pt idx="178">
                  <c:v>301.62056322258616</c:v>
                </c:pt>
                <c:pt idx="179">
                  <c:v>307.35869818300273</c:v>
                </c:pt>
                <c:pt idx="180">
                  <c:v>304.61815456398773</c:v>
                </c:pt>
                <c:pt idx="181">
                  <c:v>303.63644694382026</c:v>
                </c:pt>
                <c:pt idx="182">
                  <c:v>310.89651679742786</c:v>
                </c:pt>
                <c:pt idx="183">
                  <c:v>315.72172433868167</c:v>
                </c:pt>
                <c:pt idx="184">
                  <c:v>330.14423776973081</c:v>
                </c:pt>
                <c:pt idx="185">
                  <c:v>346.96810409338758</c:v>
                </c:pt>
                <c:pt idx="186">
                  <c:v>351.19124225753205</c:v>
                </c:pt>
                <c:pt idx="187">
                  <c:v>347.17375705054309</c:v>
                </c:pt>
                <c:pt idx="188">
                  <c:v>349.04523614092602</c:v>
                </c:pt>
                <c:pt idx="189">
                  <c:v>367.12178093499921</c:v>
                </c:pt>
                <c:pt idx="190">
                  <c:v>371.44198505047052</c:v>
                </c:pt>
                <c:pt idx="191">
                  <c:v>367.65447633331524</c:v>
                </c:pt>
                <c:pt idx="192">
                  <c:v>356.89922625213472</c:v>
                </c:pt>
                <c:pt idx="193">
                  <c:v>335.44364357803681</c:v>
                </c:pt>
                <c:pt idx="194">
                  <c:v>355.26110207735701</c:v>
                </c:pt>
                <c:pt idx="195">
                  <c:v>373.40466571092259</c:v>
                </c:pt>
                <c:pt idx="196">
                  <c:v>356.26643210326222</c:v>
                </c:pt>
                <c:pt idx="197">
                  <c:v>359.68295510175216</c:v>
                </c:pt>
                <c:pt idx="198">
                  <c:v>354.33709659344265</c:v>
                </c:pt>
                <c:pt idx="199">
                  <c:v>373.78764892680971</c:v>
                </c:pt>
                <c:pt idx="200">
                  <c:v>370.90439163741235</c:v>
                </c:pt>
                <c:pt idx="201">
                  <c:v>369.53959345219135</c:v>
                </c:pt>
                <c:pt idx="202">
                  <c:v>374.56760888750409</c:v>
                </c:pt>
                <c:pt idx="203">
                  <c:v>395.34653452219163</c:v>
                </c:pt>
                <c:pt idx="204">
                  <c:v>543.8106111368312</c:v>
                </c:pt>
                <c:pt idx="205">
                  <c:v>405.98641623043306</c:v>
                </c:pt>
                <c:pt idx="206">
                  <c:v>409.88164957195767</c:v>
                </c:pt>
                <c:pt idx="207">
                  <c:v>404.12988320485482</c:v>
                </c:pt>
                <c:pt idx="208">
                  <c:v>394.58426380147358</c:v>
                </c:pt>
                <c:pt idx="209">
                  <c:v>395.59857152588978</c:v>
                </c:pt>
                <c:pt idx="210">
                  <c:v>382.9027700826249</c:v>
                </c:pt>
                <c:pt idx="211">
                  <c:v>397.58961797411007</c:v>
                </c:pt>
                <c:pt idx="212">
                  <c:v>385.55656392348959</c:v>
                </c:pt>
                <c:pt idx="213">
                  <c:v>388.03791251983904</c:v>
                </c:pt>
                <c:pt idx="214">
                  <c:v>381.4136662502242</c:v>
                </c:pt>
                <c:pt idx="215">
                  <c:v>388.18751700358786</c:v>
                </c:pt>
                <c:pt idx="216">
                  <c:v>391.98279239665766</c:v>
                </c:pt>
                <c:pt idx="217">
                  <c:v>402.60134410778119</c:v>
                </c:pt>
                <c:pt idx="218">
                  <c:v>402.18790437428726</c:v>
                </c:pt>
                <c:pt idx="219">
                  <c:v>398.13546357422069</c:v>
                </c:pt>
                <c:pt idx="220">
                  <c:v>398.3778331364523</c:v>
                </c:pt>
                <c:pt idx="221">
                  <c:v>397.69398287754893</c:v>
                </c:pt>
                <c:pt idx="222">
                  <c:v>404.28004255223709</c:v>
                </c:pt>
                <c:pt idx="223">
                  <c:v>407.86326374906662</c:v>
                </c:pt>
                <c:pt idx="224">
                  <c:v>407.2314155142862</c:v>
                </c:pt>
                <c:pt idx="225">
                  <c:v>415.03953623678643</c:v>
                </c:pt>
                <c:pt idx="226">
                  <c:v>419.20345569030241</c:v>
                </c:pt>
                <c:pt idx="227">
                  <c:v>422.99122267569106</c:v>
                </c:pt>
                <c:pt idx="228">
                  <c:v>422.96144381801292</c:v>
                </c:pt>
                <c:pt idx="229">
                  <c:v>434.98289607763047</c:v>
                </c:pt>
                <c:pt idx="230">
                  <c:v>447.24124944290406</c:v>
                </c:pt>
                <c:pt idx="231">
                  <c:v>456.58804628736181</c:v>
                </c:pt>
                <c:pt idx="232">
                  <c:v>454.66711816528397</c:v>
                </c:pt>
                <c:pt idx="233">
                  <c:v>461.25606983710009</c:v>
                </c:pt>
                <c:pt idx="234">
                  <c:v>470.07187572481394</c:v>
                </c:pt>
                <c:pt idx="235">
                  <c:v>477.36863871647847</c:v>
                </c:pt>
                <c:pt idx="236">
                  <c:v>479.94475853995993</c:v>
                </c:pt>
                <c:pt idx="237">
                  <c:v>476.37190394549043</c:v>
                </c:pt>
                <c:pt idx="238">
                  <c:v>489.78933213777879</c:v>
                </c:pt>
                <c:pt idx="239">
                  <c:v>493.14432822036395</c:v>
                </c:pt>
                <c:pt idx="240">
                  <c:v>496.06366140301736</c:v>
                </c:pt>
                <c:pt idx="241">
                  <c:v>484.84010103409719</c:v>
                </c:pt>
                <c:pt idx="242">
                  <c:v>453.27322750123096</c:v>
                </c:pt>
                <c:pt idx="243">
                  <c:v>450.30878310782816</c:v>
                </c:pt>
                <c:pt idx="244">
                  <c:v>467.63159027339697</c:v>
                </c:pt>
                <c:pt idx="245">
                  <c:v>458.28302173196846</c:v>
                </c:pt>
                <c:pt idx="246">
                  <c:v>443.11250773266045</c:v>
                </c:pt>
                <c:pt idx="247">
                  <c:v>440.22491227279664</c:v>
                </c:pt>
                <c:pt idx="248">
                  <c:v>438.44265172132447</c:v>
                </c:pt>
                <c:pt idx="249">
                  <c:v>440.33868565043372</c:v>
                </c:pt>
                <c:pt idx="250">
                  <c:v>445.39299381897314</c:v>
                </c:pt>
                <c:pt idx="251">
                  <c:v>449.48583485214539</c:v>
                </c:pt>
                <c:pt idx="252">
                  <c:v>455.61255230119565</c:v>
                </c:pt>
                <c:pt idx="253">
                  <c:v>458.95020988204578</c:v>
                </c:pt>
                <c:pt idx="254">
                  <c:v>463.13145435621499</c:v>
                </c:pt>
                <c:pt idx="255">
                  <c:v>466.6407186166474</c:v>
                </c:pt>
                <c:pt idx="256">
                  <c:v>464.45747216871359</c:v>
                </c:pt>
                <c:pt idx="257">
                  <c:v>464.57619097570188</c:v>
                </c:pt>
                <c:pt idx="258">
                  <c:v>464.54352012088873</c:v>
                </c:pt>
                <c:pt idx="259">
                  <c:v>473.89379275435408</c:v>
                </c:pt>
                <c:pt idx="260">
                  <c:v>492.84021717497296</c:v>
                </c:pt>
                <c:pt idx="261">
                  <c:v>490.83954812221396</c:v>
                </c:pt>
                <c:pt idx="262">
                  <c:v>486.95582200459489</c:v>
                </c:pt>
                <c:pt idx="263">
                  <c:v>486.3095272652144</c:v>
                </c:pt>
                <c:pt idx="264">
                  <c:v>494.96932708058046</c:v>
                </c:pt>
                <c:pt idx="265">
                  <c:v>486.1687839749855</c:v>
                </c:pt>
                <c:pt idx="266">
                  <c:v>478.07894300676168</c:v>
                </c:pt>
                <c:pt idx="267">
                  <c:v>484.30994309364434</c:v>
                </c:pt>
                <c:pt idx="268">
                  <c:v>483.47730344891266</c:v>
                </c:pt>
                <c:pt idx="269">
                  <c:v>480.62524737398479</c:v>
                </c:pt>
                <c:pt idx="270">
                  <c:v>485.66192531961337</c:v>
                </c:pt>
                <c:pt idx="271">
                  <c:v>484.10125733725232</c:v>
                </c:pt>
                <c:pt idx="272">
                  <c:v>485.14416634969274</c:v>
                </c:pt>
                <c:pt idx="273">
                  <c:v>477.61594724192764</c:v>
                </c:pt>
                <c:pt idx="274">
                  <c:v>489.97339652371119</c:v>
                </c:pt>
                <c:pt idx="275">
                  <c:v>490.17676474260907</c:v>
                </c:pt>
                <c:pt idx="276">
                  <c:v>479.77571221727493</c:v>
                </c:pt>
                <c:pt idx="277">
                  <c:v>479.88084690112925</c:v>
                </c:pt>
                <c:pt idx="278">
                  <c:v>486.81850420521852</c:v>
                </c:pt>
                <c:pt idx="279">
                  <c:v>490.21653459933162</c:v>
                </c:pt>
                <c:pt idx="280">
                  <c:v>498.55709245191474</c:v>
                </c:pt>
                <c:pt idx="281">
                  <c:v>485.92744781619717</c:v>
                </c:pt>
                <c:pt idx="282">
                  <c:v>489.50517708943903</c:v>
                </c:pt>
                <c:pt idx="283">
                  <c:v>502.12552848894398</c:v>
                </c:pt>
                <c:pt idx="284">
                  <c:v>506.52144091640139</c:v>
                </c:pt>
                <c:pt idx="285">
                  <c:v>510.57066419569384</c:v>
                </c:pt>
                <c:pt idx="286">
                  <c:v>519.45088899644031</c:v>
                </c:pt>
                <c:pt idx="287">
                  <c:v>524.32983645631737</c:v>
                </c:pt>
                <c:pt idx="288">
                  <c:v>640.48614636013463</c:v>
                </c:pt>
                <c:pt idx="289">
                  <c:v>526.62317315343284</c:v>
                </c:pt>
                <c:pt idx="290">
                  <c:v>497.03666078306645</c:v>
                </c:pt>
                <c:pt idx="291">
                  <c:v>522.81587293243206</c:v>
                </c:pt>
                <c:pt idx="292">
                  <c:v>535.85627314353746</c:v>
                </c:pt>
                <c:pt idx="293">
                  <c:v>539.27164203939265</c:v>
                </c:pt>
                <c:pt idx="294">
                  <c:v>543.22321557549947</c:v>
                </c:pt>
                <c:pt idx="295">
                  <c:v>545.25763883514173</c:v>
                </c:pt>
                <c:pt idx="296">
                  <c:v>479.74381938108661</c:v>
                </c:pt>
                <c:pt idx="297">
                  <c:v>487.21160630901664</c:v>
                </c:pt>
                <c:pt idx="298">
                  <c:v>483.3186349377645</c:v>
                </c:pt>
                <c:pt idx="299">
                  <c:v>485.93808184249838</c:v>
                </c:pt>
                <c:pt idx="300">
                  <c:v>478.2079179211749</c:v>
                </c:pt>
                <c:pt idx="301">
                  <c:v>490.98629257615585</c:v>
                </c:pt>
                <c:pt idx="302">
                  <c:v>489.51835342320362</c:v>
                </c:pt>
                <c:pt idx="303">
                  <c:v>496.21766449685333</c:v>
                </c:pt>
                <c:pt idx="304">
                  <c:v>485.49217050536623</c:v>
                </c:pt>
                <c:pt idx="305">
                  <c:v>482.33762787655957</c:v>
                </c:pt>
                <c:pt idx="306">
                  <c:v>492.98506016433532</c:v>
                </c:pt>
                <c:pt idx="307">
                  <c:v>486.58268575246683</c:v>
                </c:pt>
                <c:pt idx="308">
                  <c:v>484.46472129806631</c:v>
                </c:pt>
                <c:pt idx="309">
                  <c:v>475.39462956795728</c:v>
                </c:pt>
                <c:pt idx="310">
                  <c:v>493.01036004944547</c:v>
                </c:pt>
                <c:pt idx="311">
                  <c:v>484.07721147654507</c:v>
                </c:pt>
                <c:pt idx="312">
                  <c:v>490.24031790993575</c:v>
                </c:pt>
                <c:pt idx="313">
                  <c:v>491.30893691229272</c:v>
                </c:pt>
                <c:pt idx="314">
                  <c:v>447.13731713087765</c:v>
                </c:pt>
                <c:pt idx="315">
                  <c:v>408.50336956920478</c:v>
                </c:pt>
                <c:pt idx="316">
                  <c:v>653.06627156297566</c:v>
                </c:pt>
                <c:pt idx="317">
                  <c:v>752.29268567343559</c:v>
                </c:pt>
                <c:pt idx="318">
                  <c:v>868.84853634893841</c:v>
                </c:pt>
                <c:pt idx="319">
                  <c:v>928.45379531509798</c:v>
                </c:pt>
                <c:pt idx="320">
                  <c:v>984.58757335121652</c:v>
                </c:pt>
                <c:pt idx="321">
                  <c:v>1027.3429415146422</c:v>
                </c:pt>
                <c:pt idx="322">
                  <c:v>815.22884884505697</c:v>
                </c:pt>
                <c:pt idx="323">
                  <c:v>683.55186454847296</c:v>
                </c:pt>
                <c:pt idx="324">
                  <c:v>744.28499712717064</c:v>
                </c:pt>
                <c:pt idx="325">
                  <c:v>923.2787936778019</c:v>
                </c:pt>
                <c:pt idx="326">
                  <c:v>981.41701177202822</c:v>
                </c:pt>
                <c:pt idx="327">
                  <c:v>1027.6634671292184</c:v>
                </c:pt>
                <c:pt idx="328">
                  <c:v>880.15467759993703</c:v>
                </c:pt>
                <c:pt idx="329">
                  <c:v>973.80813173312686</c:v>
                </c:pt>
                <c:pt idx="330">
                  <c:v>1195.0889954463471</c:v>
                </c:pt>
                <c:pt idx="331">
                  <c:v>1372.0934091975273</c:v>
                </c:pt>
                <c:pt idx="332">
                  <c:v>1461.2284442647281</c:v>
                </c:pt>
                <c:pt idx="333">
                  <c:v>1430.6294067019207</c:v>
                </c:pt>
                <c:pt idx="334">
                  <c:v>1502.6342968658487</c:v>
                </c:pt>
                <c:pt idx="335">
                  <c:v>1660.3793477599559</c:v>
                </c:pt>
                <c:pt idx="336">
                  <c:v>1968.0278453195608</c:v>
                </c:pt>
                <c:pt idx="337">
                  <c:v>2102.559098280703</c:v>
                </c:pt>
                <c:pt idx="338">
                  <c:v>2255.5702270857655</c:v>
                </c:pt>
                <c:pt idx="339">
                  <c:v>2459.8371017243571</c:v>
                </c:pt>
                <c:pt idx="340">
                  <c:v>2843.0726701825479</c:v>
                </c:pt>
                <c:pt idx="341">
                  <c:v>3281.2266513854297</c:v>
                </c:pt>
                <c:pt idx="342">
                  <c:v>3782.1358447349098</c:v>
                </c:pt>
                <c:pt idx="343">
                  <c:v>3757.3622284189955</c:v>
                </c:pt>
                <c:pt idx="344">
                  <c:v>3130.4514788011793</c:v>
                </c:pt>
                <c:pt idx="345">
                  <c:v>2863.4033458174836</c:v>
                </c:pt>
                <c:pt idx="346">
                  <c:v>2708.1167509316924</c:v>
                </c:pt>
                <c:pt idx="347">
                  <c:v>3022.2303485591792</c:v>
                </c:pt>
                <c:pt idx="348">
                  <c:v>2996.5241581170831</c:v>
                </c:pt>
                <c:pt idx="349">
                  <c:v>3237.1337117321323</c:v>
                </c:pt>
                <c:pt idx="350">
                  <c:v>3407.6135823890927</c:v>
                </c:pt>
                <c:pt idx="351">
                  <c:v>3336.2678916801674</c:v>
                </c:pt>
                <c:pt idx="352">
                  <c:v>3145.6469137371764</c:v>
                </c:pt>
                <c:pt idx="353">
                  <c:v>3012.3711456138699</c:v>
                </c:pt>
                <c:pt idx="354">
                  <c:v>2839.2853310893079</c:v>
                </c:pt>
                <c:pt idx="355">
                  <c:v>2766.1004931400839</c:v>
                </c:pt>
                <c:pt idx="356">
                  <c:v>2998.7640970269517</c:v>
                </c:pt>
                <c:pt idx="357">
                  <c:v>3372.2377044937739</c:v>
                </c:pt>
                <c:pt idx="358">
                  <c:v>3709.5067572061589</c:v>
                </c:pt>
                <c:pt idx="359">
                  <c:v>3649.8459752404342</c:v>
                </c:pt>
                <c:pt idx="360">
                  <c:v>3470.0241337361822</c:v>
                </c:pt>
                <c:pt idx="361">
                  <c:v>3440.1935855087422</c:v>
                </c:pt>
                <c:pt idx="362">
                  <c:v>3407.5757153075956</c:v>
                </c:pt>
                <c:pt idx="363">
                  <c:v>3280.1242008474537</c:v>
                </c:pt>
                <c:pt idx="364">
                  <c:v>3109.6084538979385</c:v>
                </c:pt>
                <c:pt idx="365">
                  <c:v>3293.7932335201617</c:v>
                </c:pt>
                <c:pt idx="366">
                  <c:v>3168.2120675147785</c:v>
                </c:pt>
                <c:pt idx="367">
                  <c:v>3025.4897993716118</c:v>
                </c:pt>
                <c:pt idx="368">
                  <c:v>2916.0120032269642</c:v>
                </c:pt>
                <c:pt idx="369">
                  <c:v>2922.0474262864309</c:v>
                </c:pt>
                <c:pt idx="370">
                  <c:v>2912.3677567715381</c:v>
                </c:pt>
                <c:pt idx="371">
                  <c:v>2905.0617012426878</c:v>
                </c:pt>
                <c:pt idx="372">
                  <c:v>2843.4993696077336</c:v>
                </c:pt>
                <c:pt idx="373">
                  <c:v>2755.5574439116149</c:v>
                </c:pt>
                <c:pt idx="374">
                  <c:v>2684.6318154953865</c:v>
                </c:pt>
                <c:pt idx="375">
                  <c:v>2657.1436800395268</c:v>
                </c:pt>
                <c:pt idx="376">
                  <c:v>2887.9317352692233</c:v>
                </c:pt>
                <c:pt idx="377">
                  <c:v>3179.0019740595967</c:v>
                </c:pt>
                <c:pt idx="378">
                  <c:v>3150.524062251036</c:v>
                </c:pt>
                <c:pt idx="379">
                  <c:v>3016.2117159533236</c:v>
                </c:pt>
                <c:pt idx="380">
                  <c:v>2893.5582773867527</c:v>
                </c:pt>
                <c:pt idx="381">
                  <c:v>2935.1563086176643</c:v>
                </c:pt>
                <c:pt idx="382">
                  <c:v>3108.8383633386165</c:v>
                </c:pt>
                <c:pt idx="383">
                  <c:v>3135.0263895240332</c:v>
                </c:pt>
                <c:pt idx="384">
                  <c:v>2997.3622073950273</c:v>
                </c:pt>
                <c:pt idx="385">
                  <c:v>2301.4744953410841</c:v>
                </c:pt>
                <c:pt idx="386">
                  <c:v>1711.317213728061</c:v>
                </c:pt>
                <c:pt idx="387">
                  <c:v>1779.5484948356698</c:v>
                </c:pt>
                <c:pt idx="388">
                  <c:v>1745.9564488890633</c:v>
                </c:pt>
                <c:pt idx="389">
                  <c:v>2560.4375926828402</c:v>
                </c:pt>
                <c:pt idx="390">
                  <c:v>2145.8122279250306</c:v>
                </c:pt>
                <c:pt idx="391">
                  <c:v>2373.491702734143</c:v>
                </c:pt>
                <c:pt idx="392">
                  <c:v>1988.7329731315006</c:v>
                </c:pt>
                <c:pt idx="393">
                  <c:v>1971.6239118216749</c:v>
                </c:pt>
                <c:pt idx="394">
                  <c:v>2319.5112479910204</c:v>
                </c:pt>
                <c:pt idx="395">
                  <c:v>2336.4555820506371</c:v>
                </c:pt>
                <c:pt idx="396">
                  <c:v>2299.1228391945028</c:v>
                </c:pt>
                <c:pt idx="397">
                  <c:v>2582.442427743068</c:v>
                </c:pt>
                <c:pt idx="398">
                  <c:v>2718.6672492391554</c:v>
                </c:pt>
                <c:pt idx="399">
                  <c:v>2542.2712005025924</c:v>
                </c:pt>
                <c:pt idx="400">
                  <c:v>2559.1658407433697</c:v>
                </c:pt>
                <c:pt idx="401">
                  <c:v>2736.1852847910091</c:v>
                </c:pt>
                <c:pt idx="402">
                  <c:v>2951.823345095791</c:v>
                </c:pt>
                <c:pt idx="403">
                  <c:v>2871.2351163637004</c:v>
                </c:pt>
                <c:pt idx="404">
                  <c:v>2836.6492479646154</c:v>
                </c:pt>
                <c:pt idx="405">
                  <c:v>2696.6178061546052</c:v>
                </c:pt>
                <c:pt idx="406">
                  <c:v>2443.4669896254004</c:v>
                </c:pt>
                <c:pt idx="407">
                  <c:v>2071.7354047800204</c:v>
                </c:pt>
                <c:pt idx="408">
                  <c:v>1918.4439632068675</c:v>
                </c:pt>
                <c:pt idx="409">
                  <c:v>1968.8095761469963</c:v>
                </c:pt>
                <c:pt idx="410">
                  <c:v>1575.1908152943681</c:v>
                </c:pt>
                <c:pt idx="411">
                  <c:v>1542.7497519752162</c:v>
                </c:pt>
                <c:pt idx="412">
                  <c:v>1346.4460799368244</c:v>
                </c:pt>
                <c:pt idx="413">
                  <c:v>1348.4056714460628</c:v>
                </c:pt>
                <c:pt idx="414">
                  <c:v>1246.2047233319036</c:v>
                </c:pt>
                <c:pt idx="415">
                  <c:v>1117.0128654772898</c:v>
                </c:pt>
                <c:pt idx="416">
                  <c:v>1091.038572715061</c:v>
                </c:pt>
                <c:pt idx="417">
                  <c:v>1141.5081897034217</c:v>
                </c:pt>
                <c:pt idx="418">
                  <c:v>1188.4942162907923</c:v>
                </c:pt>
                <c:pt idx="419">
                  <c:v>1199.0619763575783</c:v>
                </c:pt>
                <c:pt idx="420">
                  <c:v>1153.3887074104441</c:v>
                </c:pt>
                <c:pt idx="421">
                  <c:v>995.88629773405364</c:v>
                </c:pt>
                <c:pt idx="422">
                  <c:v>1230.361948975115</c:v>
                </c:pt>
                <c:pt idx="423">
                  <c:v>1404.9777871534723</c:v>
                </c:pt>
                <c:pt idx="424">
                  <c:v>1439.8872052846789</c:v>
                </c:pt>
                <c:pt idx="425">
                  <c:v>1464.3314675152203</c:v>
                </c:pt>
                <c:pt idx="426">
                  <c:v>1514.6116242400822</c:v>
                </c:pt>
                <c:pt idx="427">
                  <c:v>1486.6971274150687</c:v>
                </c:pt>
                <c:pt idx="428">
                  <c:v>1503.4675883373397</c:v>
                </c:pt>
                <c:pt idx="429">
                  <c:v>1439.7581851646755</c:v>
                </c:pt>
                <c:pt idx="430">
                  <c:v>1444.0891242021928</c:v>
                </c:pt>
                <c:pt idx="431">
                  <c:v>1372.857893174918</c:v>
                </c:pt>
                <c:pt idx="432">
                  <c:v>1323.3058300584273</c:v>
                </c:pt>
                <c:pt idx="433">
                  <c:v>1339.5897801592789</c:v>
                </c:pt>
                <c:pt idx="434">
                  <c:v>1291.4828030024255</c:v>
                </c:pt>
                <c:pt idx="435">
                  <c:v>1265.4363329458133</c:v>
                </c:pt>
                <c:pt idx="436">
                  <c:v>1247.1098957083993</c:v>
                </c:pt>
                <c:pt idx="437">
                  <c:v>1253.8687724424558</c:v>
                </c:pt>
                <c:pt idx="438">
                  <c:v>1244.605744659855</c:v>
                </c:pt>
                <c:pt idx="439">
                  <c:v>1267.1946887320937</c:v>
                </c:pt>
                <c:pt idx="440">
                  <c:v>1338.9939611956161</c:v>
                </c:pt>
                <c:pt idx="441">
                  <c:v>1376.09559698251</c:v>
                </c:pt>
                <c:pt idx="442">
                  <c:v>1624.6089971053607</c:v>
                </c:pt>
                <c:pt idx="443">
                  <c:v>1599.9631463541432</c:v>
                </c:pt>
                <c:pt idx="444">
                  <c:v>1233.9449417364594</c:v>
                </c:pt>
                <c:pt idx="445">
                  <c:v>1158.0543158673129</c:v>
                </c:pt>
                <c:pt idx="446">
                  <c:v>1647.7380248900042</c:v>
                </c:pt>
                <c:pt idx="447">
                  <c:v>1786.8080096067861</c:v>
                </c:pt>
                <c:pt idx="448">
                  <c:v>1107.6783778352565</c:v>
                </c:pt>
                <c:pt idx="449">
                  <c:v>1078.5077402319152</c:v>
                </c:pt>
                <c:pt idx="450">
                  <c:v>1182.5524620390574</c:v>
                </c:pt>
                <c:pt idx="451">
                  <c:v>1801.5663550356303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1-451E-8964-BF20C3B2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'021C'!$O$14:$O$810</c:f>
              <c:numCache>
                <c:formatCode>0.0</c:formatCode>
                <c:ptCount val="797"/>
                <c:pt idx="0">
                  <c:v>1.3899246704331556</c:v>
                </c:pt>
                <c:pt idx="1">
                  <c:v>2.1053672316384469</c:v>
                </c:pt>
                <c:pt idx="2">
                  <c:v>1.8131826741996782</c:v>
                </c:pt>
                <c:pt idx="3">
                  <c:v>1.5865348399246957</c:v>
                </c:pt>
                <c:pt idx="4">
                  <c:v>1.9032956685499447</c:v>
                </c:pt>
                <c:pt idx="5">
                  <c:v>0.92024482109230465</c:v>
                </c:pt>
                <c:pt idx="6">
                  <c:v>0.82467043314501565</c:v>
                </c:pt>
                <c:pt idx="7">
                  <c:v>0.85743879472696927</c:v>
                </c:pt>
                <c:pt idx="8">
                  <c:v>5.1719397363465642</c:v>
                </c:pt>
                <c:pt idx="9">
                  <c:v>7.0315442561205703</c:v>
                </c:pt>
                <c:pt idx="10">
                  <c:v>0.19934086629005143</c:v>
                </c:pt>
                <c:pt idx="11">
                  <c:v>0.19934086629005143</c:v>
                </c:pt>
                <c:pt idx="12">
                  <c:v>17.006779661016978</c:v>
                </c:pt>
                <c:pt idx="13">
                  <c:v>28.036064030131836</c:v>
                </c:pt>
                <c:pt idx="14">
                  <c:v>23.942749529190262</c:v>
                </c:pt>
                <c:pt idx="15">
                  <c:v>51.92419962335218</c:v>
                </c:pt>
                <c:pt idx="16">
                  <c:v>93.703860640301343</c:v>
                </c:pt>
                <c:pt idx="17">
                  <c:v>111.2950094161959</c:v>
                </c:pt>
                <c:pt idx="18">
                  <c:v>116.5597928436912</c:v>
                </c:pt>
                <c:pt idx="19">
                  <c:v>58.906591337099847</c:v>
                </c:pt>
                <c:pt idx="20">
                  <c:v>19.275988700565012</c:v>
                </c:pt>
                <c:pt idx="21">
                  <c:v>1.0185499058380445</c:v>
                </c:pt>
                <c:pt idx="22">
                  <c:v>0.69632768361583341</c:v>
                </c:pt>
                <c:pt idx="23">
                  <c:v>2.0207156308851424</c:v>
                </c:pt>
                <c:pt idx="24">
                  <c:v>1.4609227871940251</c:v>
                </c:pt>
                <c:pt idx="25">
                  <c:v>1.5756120527307111</c:v>
                </c:pt>
                <c:pt idx="26">
                  <c:v>2.4084745762712001</c:v>
                </c:pt>
                <c:pt idx="27">
                  <c:v>1.5919962335216578</c:v>
                </c:pt>
                <c:pt idx="28">
                  <c:v>3.4734463276836336</c:v>
                </c:pt>
                <c:pt idx="29">
                  <c:v>2.2419020715631022</c:v>
                </c:pt>
                <c:pt idx="30">
                  <c:v>1.9633709981167691</c:v>
                </c:pt>
                <c:pt idx="31">
                  <c:v>1.8213747645951517</c:v>
                </c:pt>
                <c:pt idx="32">
                  <c:v>1.8404896421846093</c:v>
                </c:pt>
                <c:pt idx="33">
                  <c:v>2.5586629001883514</c:v>
                </c:pt>
                <c:pt idx="34">
                  <c:v>2.938229755178936</c:v>
                </c:pt>
                <c:pt idx="35">
                  <c:v>2.9464218455744091</c:v>
                </c:pt>
                <c:pt idx="36">
                  <c:v>1.8814500941619756</c:v>
                </c:pt>
                <c:pt idx="37">
                  <c:v>1.7312617702448245</c:v>
                </c:pt>
                <c:pt idx="38">
                  <c:v>1.8978342749529222</c:v>
                </c:pt>
                <c:pt idx="39">
                  <c:v>2.1435969868173625</c:v>
                </c:pt>
                <c:pt idx="40">
                  <c:v>2.1790960451977668</c:v>
                </c:pt>
                <c:pt idx="41">
                  <c:v>2.0835216572504778</c:v>
                </c:pt>
                <c:pt idx="42">
                  <c:v>2.0835216572504778</c:v>
                </c:pt>
                <c:pt idx="43">
                  <c:v>1.9879472693032494</c:v>
                </c:pt>
                <c:pt idx="44">
                  <c:v>1.8951035781544714</c:v>
                </c:pt>
                <c:pt idx="45">
                  <c:v>1.944256120527311</c:v>
                </c:pt>
                <c:pt idx="46">
                  <c:v>2.0807909604520272</c:v>
                </c:pt>
                <c:pt idx="47">
                  <c:v>2.0097928436911578</c:v>
                </c:pt>
                <c:pt idx="48">
                  <c:v>1.8541431261770447</c:v>
                </c:pt>
                <c:pt idx="49">
                  <c:v>1.9032956685499447</c:v>
                </c:pt>
                <c:pt idx="50">
                  <c:v>2.2173258003766829</c:v>
                </c:pt>
                <c:pt idx="51">
                  <c:v>2.3620527306968109</c:v>
                </c:pt>
                <c:pt idx="52">
                  <c:v>2.3156308851224221</c:v>
                </c:pt>
                <c:pt idx="53">
                  <c:v>2.3757062146893069</c:v>
                </c:pt>
                <c:pt idx="54">
                  <c:v>2.4166666666666732</c:v>
                </c:pt>
                <c:pt idx="55">
                  <c:v>2.4303201506591692</c:v>
                </c:pt>
                <c:pt idx="56">
                  <c:v>2.5258945386064582</c:v>
                </c:pt>
                <c:pt idx="57">
                  <c:v>2.5887005649717936</c:v>
                </c:pt>
                <c:pt idx="58">
                  <c:v>2.6269303201507093</c:v>
                </c:pt>
                <c:pt idx="59">
                  <c:v>2.5149717514124736</c:v>
                </c:pt>
                <c:pt idx="60">
                  <c:v>2.5095103578154512</c:v>
                </c:pt>
                <c:pt idx="61">
                  <c:v>2.4603578154426118</c:v>
                </c:pt>
                <c:pt idx="62">
                  <c:v>2.4330508474576806</c:v>
                </c:pt>
                <c:pt idx="63">
                  <c:v>2.2364406779661401</c:v>
                </c:pt>
                <c:pt idx="64">
                  <c:v>2.1190207156309429</c:v>
                </c:pt>
                <c:pt idx="65">
                  <c:v>1.9661016949152803</c:v>
                </c:pt>
                <c:pt idx="66">
                  <c:v>1.9879472693032494</c:v>
                </c:pt>
                <c:pt idx="67">
                  <c:v>2.0125235404896693</c:v>
                </c:pt>
                <c:pt idx="68">
                  <c:v>2.0179849340866309</c:v>
                </c:pt>
                <c:pt idx="69">
                  <c:v>2.0207156308851424</c:v>
                </c:pt>
                <c:pt idx="70">
                  <c:v>2.0316384180791269</c:v>
                </c:pt>
                <c:pt idx="71">
                  <c:v>2.0698681732580426</c:v>
                </c:pt>
                <c:pt idx="72">
                  <c:v>2.2419020715631022</c:v>
                </c:pt>
                <c:pt idx="73">
                  <c:v>2.037099811676089</c:v>
                </c:pt>
                <c:pt idx="74">
                  <c:v>1.993408662900211</c:v>
                </c:pt>
                <c:pt idx="75">
                  <c:v>1.9688323917137915</c:v>
                </c:pt>
                <c:pt idx="76">
                  <c:v>1.9469868173258225</c:v>
                </c:pt>
                <c:pt idx="77">
                  <c:v>2.0807909604520272</c:v>
                </c:pt>
                <c:pt idx="78">
                  <c:v>2.1080979284369583</c:v>
                </c:pt>
                <c:pt idx="79">
                  <c:v>2.0452919020715616</c:v>
                </c:pt>
                <c:pt idx="80">
                  <c:v>2.0862523540489892</c:v>
                </c:pt>
                <c:pt idx="81">
                  <c:v>4.9016007532957042</c:v>
                </c:pt>
                <c:pt idx="82">
                  <c:v>3.1839924670433155</c:v>
                </c:pt>
                <c:pt idx="83">
                  <c:v>9.1123352165725375</c:v>
                </c:pt>
                <c:pt idx="84">
                  <c:v>14.609227871939764</c:v>
                </c:pt>
                <c:pt idx="85">
                  <c:v>15.089830508474599</c:v>
                </c:pt>
                <c:pt idx="86">
                  <c:v>18.31751412429379</c:v>
                </c:pt>
                <c:pt idx="87">
                  <c:v>24.540772128060297</c:v>
                </c:pt>
                <c:pt idx="88">
                  <c:v>21.034557438794771</c:v>
                </c:pt>
                <c:pt idx="89">
                  <c:v>18.765348399246736</c:v>
                </c:pt>
                <c:pt idx="90">
                  <c:v>17.842372881355978</c:v>
                </c:pt>
                <c:pt idx="91">
                  <c:v>17.793220338983076</c:v>
                </c:pt>
                <c:pt idx="92">
                  <c:v>12.077871939736404</c:v>
                </c:pt>
                <c:pt idx="93">
                  <c:v>6.0239171374765119</c:v>
                </c:pt>
                <c:pt idx="94">
                  <c:v>3.4734463276836336</c:v>
                </c:pt>
                <c:pt idx="95">
                  <c:v>2.6788135593220601</c:v>
                </c:pt>
                <c:pt idx="96">
                  <c:v>2.5340866290019317</c:v>
                </c:pt>
                <c:pt idx="97">
                  <c:v>2.463088512241062</c:v>
                </c:pt>
                <c:pt idx="98">
                  <c:v>2.48220338983052</c:v>
                </c:pt>
                <c:pt idx="99">
                  <c:v>2.4958568738230156</c:v>
                </c:pt>
                <c:pt idx="100">
                  <c:v>2.4849340866290315</c:v>
                </c:pt>
                <c:pt idx="101">
                  <c:v>2.5149717514124736</c:v>
                </c:pt>
                <c:pt idx="102">
                  <c:v>2.55593220338984</c:v>
                </c:pt>
                <c:pt idx="103">
                  <c:v>2.5231638418079472</c:v>
                </c:pt>
                <c:pt idx="104">
                  <c:v>2.4903954802259936</c:v>
                </c:pt>
                <c:pt idx="105">
                  <c:v>2.4849340866290315</c:v>
                </c:pt>
                <c:pt idx="106">
                  <c:v>2.4876647834275429</c:v>
                </c:pt>
                <c:pt idx="107">
                  <c:v>2.4876647834275429</c:v>
                </c:pt>
                <c:pt idx="108">
                  <c:v>2.4958568738230156</c:v>
                </c:pt>
                <c:pt idx="109">
                  <c:v>3.0310734463277131</c:v>
                </c:pt>
                <c:pt idx="110">
                  <c:v>2.8262711864407004</c:v>
                </c:pt>
                <c:pt idx="111">
                  <c:v>2.7006591337100292</c:v>
                </c:pt>
                <c:pt idx="112">
                  <c:v>2.6924670433145561</c:v>
                </c:pt>
                <c:pt idx="113">
                  <c:v>4.0086629001883312</c:v>
                </c:pt>
                <c:pt idx="114">
                  <c:v>2.7552730696798915</c:v>
                </c:pt>
                <c:pt idx="115">
                  <c:v>2.6351224105461823</c:v>
                </c:pt>
                <c:pt idx="116">
                  <c:v>2.7033898305084803</c:v>
                </c:pt>
                <c:pt idx="117">
                  <c:v>2.8098870056497534</c:v>
                </c:pt>
                <c:pt idx="118">
                  <c:v>2.6296610169491599</c:v>
                </c:pt>
                <c:pt idx="119">
                  <c:v>2.6241996233521983</c:v>
                </c:pt>
                <c:pt idx="120">
                  <c:v>2.6241996233521983</c:v>
                </c:pt>
                <c:pt idx="121">
                  <c:v>2.5122410546139622</c:v>
                </c:pt>
                <c:pt idx="122">
                  <c:v>2.5777777777778095</c:v>
                </c:pt>
                <c:pt idx="123">
                  <c:v>2.5777777777778095</c:v>
                </c:pt>
                <c:pt idx="124">
                  <c:v>2.5122410546139622</c:v>
                </c:pt>
                <c:pt idx="125">
                  <c:v>2.5805084745763205</c:v>
                </c:pt>
                <c:pt idx="126">
                  <c:v>2.6351224105461823</c:v>
                </c:pt>
                <c:pt idx="127">
                  <c:v>2.6050847457627402</c:v>
                </c:pt>
                <c:pt idx="128">
                  <c:v>2.6050847457627402</c:v>
                </c:pt>
                <c:pt idx="129">
                  <c:v>2.7470809792844184</c:v>
                </c:pt>
                <c:pt idx="130">
                  <c:v>2.9709981167608288</c:v>
                </c:pt>
                <c:pt idx="131">
                  <c:v>2.9573446327683937</c:v>
                </c:pt>
                <c:pt idx="132">
                  <c:v>2.766195856873876</c:v>
                </c:pt>
                <c:pt idx="133">
                  <c:v>2.7743879472693491</c:v>
                </c:pt>
                <c:pt idx="134">
                  <c:v>2.8453860640301585</c:v>
                </c:pt>
                <c:pt idx="135">
                  <c:v>3.0529190207156827</c:v>
                </c:pt>
                <c:pt idx="136">
                  <c:v>2.9409604519774466</c:v>
                </c:pt>
                <c:pt idx="137">
                  <c:v>2.92457627118644</c:v>
                </c:pt>
                <c:pt idx="138">
                  <c:v>2.9436911487758977</c:v>
                </c:pt>
                <c:pt idx="139">
                  <c:v>2.8317325800377224</c:v>
                </c:pt>
                <c:pt idx="140">
                  <c:v>2.7743879472693491</c:v>
                </c:pt>
                <c:pt idx="141">
                  <c:v>2.8180790960452269</c:v>
                </c:pt>
                <c:pt idx="142">
                  <c:v>2.651506591337129</c:v>
                </c:pt>
                <c:pt idx="143">
                  <c:v>2.7033898305084803</c:v>
                </c:pt>
                <c:pt idx="144">
                  <c:v>2.7689265536723262</c:v>
                </c:pt>
                <c:pt idx="145">
                  <c:v>2.7853107344633337</c:v>
                </c:pt>
                <c:pt idx="146">
                  <c:v>2.9518832391714311</c:v>
                </c:pt>
                <c:pt idx="147">
                  <c:v>3.0665725047081183</c:v>
                </c:pt>
                <c:pt idx="148">
                  <c:v>3.1048022598870335</c:v>
                </c:pt>
                <c:pt idx="149">
                  <c:v>2.9791902071563627</c:v>
                </c:pt>
                <c:pt idx="150">
                  <c:v>2.9464218455744091</c:v>
                </c:pt>
                <c:pt idx="151">
                  <c:v>3.0802259887006134</c:v>
                </c:pt>
                <c:pt idx="152">
                  <c:v>3.1812617702448645</c:v>
                </c:pt>
                <c:pt idx="153">
                  <c:v>3.1594161958568963</c:v>
                </c:pt>
                <c:pt idx="154">
                  <c:v>3.1512241054614223</c:v>
                </c:pt>
                <c:pt idx="155">
                  <c:v>3.2904896421845895</c:v>
                </c:pt>
                <c:pt idx="156">
                  <c:v>3.4324858757062673</c:v>
                </c:pt>
                <c:pt idx="157">
                  <c:v>3.3833333333333671</c:v>
                </c:pt>
                <c:pt idx="158">
                  <c:v>3.2741054613936424</c:v>
                </c:pt>
                <c:pt idx="159">
                  <c:v>3.1211864406779801</c:v>
                </c:pt>
                <c:pt idx="160">
                  <c:v>3.0966101694915604</c:v>
                </c:pt>
                <c:pt idx="161">
                  <c:v>3.093879472693049</c:v>
                </c:pt>
                <c:pt idx="162">
                  <c:v>3.0529190207156827</c:v>
                </c:pt>
                <c:pt idx="163">
                  <c:v>3.2085687382297956</c:v>
                </c:pt>
                <c:pt idx="164">
                  <c:v>3.3341807909604664</c:v>
                </c:pt>
                <c:pt idx="165">
                  <c:v>3.3887947269303291</c:v>
                </c:pt>
                <c:pt idx="166">
                  <c:v>3.3423728813559404</c:v>
                </c:pt>
                <c:pt idx="167">
                  <c:v>3.2112994350282467</c:v>
                </c:pt>
                <c:pt idx="168">
                  <c:v>3.285028248587627</c:v>
                </c:pt>
                <c:pt idx="169">
                  <c:v>3.3669491525424204</c:v>
                </c:pt>
                <c:pt idx="170">
                  <c:v>3.4297551789077558</c:v>
                </c:pt>
                <c:pt idx="171">
                  <c:v>3.5772128060263952</c:v>
                </c:pt>
                <c:pt idx="172">
                  <c:v>3.5444444444445029</c:v>
                </c:pt>
                <c:pt idx="173">
                  <c:v>3.5335216572505184</c:v>
                </c:pt>
                <c:pt idx="174">
                  <c:v>3.5225988700565338</c:v>
                </c:pt>
                <c:pt idx="175">
                  <c:v>3.5034839924670758</c:v>
                </c:pt>
                <c:pt idx="176">
                  <c:v>3.5417137476459915</c:v>
                </c:pt>
                <c:pt idx="177">
                  <c:v>3.5662900188324116</c:v>
                </c:pt>
                <c:pt idx="178">
                  <c:v>3.6536723163842271</c:v>
                </c:pt>
                <c:pt idx="179">
                  <c:v>3.7028248587570665</c:v>
                </c:pt>
                <c:pt idx="180">
                  <c:v>3.6837099811676088</c:v>
                </c:pt>
                <c:pt idx="181">
                  <c:v>3.6864406779661203</c:v>
                </c:pt>
                <c:pt idx="182">
                  <c:v>3.7519774011299667</c:v>
                </c:pt>
                <c:pt idx="183">
                  <c:v>3.7956685499058445</c:v>
                </c:pt>
                <c:pt idx="184">
                  <c:v>3.9185499058380646</c:v>
                </c:pt>
                <c:pt idx="185">
                  <c:v>4.0687382297552155</c:v>
                </c:pt>
                <c:pt idx="186">
                  <c:v>4.1096986817325822</c:v>
                </c:pt>
                <c:pt idx="187">
                  <c:v>4.0851224105461625</c:v>
                </c:pt>
                <c:pt idx="188">
                  <c:v>4.1042372881356197</c:v>
                </c:pt>
                <c:pt idx="189">
                  <c:v>4.2680790960452066</c:v>
                </c:pt>
                <c:pt idx="190">
                  <c:v>4.3008474576271603</c:v>
                </c:pt>
                <c:pt idx="191">
                  <c:v>4.2981167608286492</c:v>
                </c:pt>
                <c:pt idx="192">
                  <c:v>4.2080037664783827</c:v>
                </c:pt>
                <c:pt idx="193">
                  <c:v>4.0277777777777883</c:v>
                </c:pt>
                <c:pt idx="194">
                  <c:v>4.1943502824858863</c:v>
                </c:pt>
                <c:pt idx="195">
                  <c:v>4.3472693032015499</c:v>
                </c:pt>
                <c:pt idx="196">
                  <c:v>4.2134651600753452</c:v>
                </c:pt>
                <c:pt idx="197">
                  <c:v>4.2435028248587869</c:v>
                </c:pt>
                <c:pt idx="198">
                  <c:v>4.1998116760829092</c:v>
                </c:pt>
                <c:pt idx="199">
                  <c:v>4.3609227871939842</c:v>
                </c:pt>
                <c:pt idx="200">
                  <c:v>4.3472693032015499</c:v>
                </c:pt>
                <c:pt idx="201">
                  <c:v>4.3336158192090526</c:v>
                </c:pt>
                <c:pt idx="202">
                  <c:v>4.3773069679849916</c:v>
                </c:pt>
                <c:pt idx="203">
                  <c:v>4.5575329566855247</c:v>
                </c:pt>
                <c:pt idx="204">
                  <c:v>5.7481167608286281</c:v>
                </c:pt>
                <c:pt idx="205">
                  <c:v>4.6449152542373406</c:v>
                </c:pt>
                <c:pt idx="206">
                  <c:v>4.677683615819233</c:v>
                </c:pt>
                <c:pt idx="207">
                  <c:v>4.6258003766478826</c:v>
                </c:pt>
                <c:pt idx="208">
                  <c:v>4.5438794726930896</c:v>
                </c:pt>
                <c:pt idx="209">
                  <c:v>4.5520715630885631</c:v>
                </c:pt>
                <c:pt idx="210">
                  <c:v>4.4428436911487781</c:v>
                </c:pt>
                <c:pt idx="211">
                  <c:v>4.5466101694915402</c:v>
                </c:pt>
                <c:pt idx="212">
                  <c:v>4.4564971751412727</c:v>
                </c:pt>
                <c:pt idx="213">
                  <c:v>4.4756120527307317</c:v>
                </c:pt>
                <c:pt idx="214">
                  <c:v>4.4209981167608694</c:v>
                </c:pt>
                <c:pt idx="215">
                  <c:v>4.4838041431262043</c:v>
                </c:pt>
                <c:pt idx="216">
                  <c:v>4.5193032015066086</c:v>
                </c:pt>
                <c:pt idx="217">
                  <c:v>4.6148775894538989</c:v>
                </c:pt>
                <c:pt idx="218">
                  <c:v>4.617608286252409</c:v>
                </c:pt>
                <c:pt idx="219">
                  <c:v>4.593032015065929</c:v>
                </c:pt>
                <c:pt idx="220">
                  <c:v>4.6066854990584245</c:v>
                </c:pt>
                <c:pt idx="221">
                  <c:v>4.609416195856876</c:v>
                </c:pt>
                <c:pt idx="222">
                  <c:v>4.6612994350282868</c:v>
                </c:pt>
                <c:pt idx="223">
                  <c:v>4.69406779661018</c:v>
                </c:pt>
                <c:pt idx="224">
                  <c:v>4.696798493408691</c:v>
                </c:pt>
                <c:pt idx="225">
                  <c:v>4.7732580037665224</c:v>
                </c:pt>
                <c:pt idx="226">
                  <c:v>4.8224105461393618</c:v>
                </c:pt>
                <c:pt idx="227">
                  <c:v>4.8633709981167881</c:v>
                </c:pt>
                <c:pt idx="228">
                  <c:v>4.8688323917137506</c:v>
                </c:pt>
                <c:pt idx="229">
                  <c:v>4.9671374764595519</c:v>
                </c:pt>
                <c:pt idx="230">
                  <c:v>5.070903954802314</c:v>
                </c:pt>
                <c:pt idx="231">
                  <c:v>5.1364406779660996</c:v>
                </c:pt>
                <c:pt idx="232">
                  <c:v>5.1255178907721755</c:v>
                </c:pt>
                <c:pt idx="233">
                  <c:v>5.1828625235404884</c:v>
                </c:pt>
                <c:pt idx="234">
                  <c:v>5.2620527306968317</c:v>
                </c:pt>
                <c:pt idx="235">
                  <c:v>5.3303201506591895</c:v>
                </c:pt>
                <c:pt idx="236">
                  <c:v>5.3712806026365554</c:v>
                </c:pt>
                <c:pt idx="237">
                  <c:v>5.3685499058380444</c:v>
                </c:pt>
                <c:pt idx="238">
                  <c:v>5.4859698681733029</c:v>
                </c:pt>
                <c:pt idx="239">
                  <c:v>5.5296610169491807</c:v>
                </c:pt>
                <c:pt idx="240">
                  <c:v>5.5706214689266069</c:v>
                </c:pt>
                <c:pt idx="241">
                  <c:v>5.4723163841808065</c:v>
                </c:pt>
                <c:pt idx="242">
                  <c:v>5.1528248587571062</c:v>
                </c:pt>
                <c:pt idx="243">
                  <c:v>5.1255178907721755</c:v>
                </c:pt>
                <c:pt idx="244">
                  <c:v>5.2920903954802734</c:v>
                </c:pt>
                <c:pt idx="245">
                  <c:v>5.2483992467043361</c:v>
                </c:pt>
                <c:pt idx="246">
                  <c:v>5.150094161958596</c:v>
                </c:pt>
                <c:pt idx="247">
                  <c:v>5.1255178907721755</c:v>
                </c:pt>
                <c:pt idx="248">
                  <c:v>5.1064030131827183</c:v>
                </c:pt>
                <c:pt idx="249">
                  <c:v>5.1200564971751525</c:v>
                </c:pt>
                <c:pt idx="250">
                  <c:v>5.1664783427495413</c:v>
                </c:pt>
                <c:pt idx="251">
                  <c:v>5.1992467043314958</c:v>
                </c:pt>
                <c:pt idx="252">
                  <c:v>5.2675141242937933</c:v>
                </c:pt>
                <c:pt idx="253">
                  <c:v>5.3030131826741975</c:v>
                </c:pt>
                <c:pt idx="254">
                  <c:v>5.3357815442561511</c:v>
                </c:pt>
                <c:pt idx="255">
                  <c:v>5.3712806026365554</c:v>
                </c:pt>
                <c:pt idx="256">
                  <c:v>5.3658192090395938</c:v>
                </c:pt>
                <c:pt idx="257">
                  <c:v>5.3767419962335783</c:v>
                </c:pt>
                <c:pt idx="258">
                  <c:v>5.3767419962335783</c:v>
                </c:pt>
                <c:pt idx="259">
                  <c:v>5.4586629001883713</c:v>
                </c:pt>
                <c:pt idx="260">
                  <c:v>5.6225047080979582</c:v>
                </c:pt>
                <c:pt idx="261">
                  <c:v>5.6033898305085001</c:v>
                </c:pt>
                <c:pt idx="262">
                  <c:v>5.5733521657250575</c:v>
                </c:pt>
                <c:pt idx="263">
                  <c:v>5.5733521657250575</c:v>
                </c:pt>
                <c:pt idx="264">
                  <c:v>5.6525423728814008</c:v>
                </c:pt>
                <c:pt idx="265">
                  <c:v>5.690772128060317</c:v>
                </c:pt>
                <c:pt idx="266">
                  <c:v>5.6306967984934309</c:v>
                </c:pt>
                <c:pt idx="267">
                  <c:v>5.6825800376647821</c:v>
                </c:pt>
                <c:pt idx="268">
                  <c:v>5.6771186440678196</c:v>
                </c:pt>
                <c:pt idx="269">
                  <c:v>5.6634651600753854</c:v>
                </c:pt>
                <c:pt idx="270">
                  <c:v>5.6989642184557887</c:v>
                </c:pt>
                <c:pt idx="271">
                  <c:v>5.6935028248587667</c:v>
                </c:pt>
                <c:pt idx="272">
                  <c:v>5.7044256120527512</c:v>
                </c:pt>
                <c:pt idx="273">
                  <c:v>5.6443502824859273</c:v>
                </c:pt>
                <c:pt idx="274">
                  <c:v>5.7563088512241629</c:v>
                </c:pt>
                <c:pt idx="275">
                  <c:v>5.7726930320151091</c:v>
                </c:pt>
                <c:pt idx="276">
                  <c:v>5.6935028248587667</c:v>
                </c:pt>
                <c:pt idx="277">
                  <c:v>5.6962335216572786</c:v>
                </c:pt>
                <c:pt idx="278">
                  <c:v>5.7617702448211245</c:v>
                </c:pt>
                <c:pt idx="279">
                  <c:v>5.7863465160075442</c:v>
                </c:pt>
                <c:pt idx="280">
                  <c:v>5.8546139359699021</c:v>
                </c:pt>
                <c:pt idx="281">
                  <c:v>5.7453860640301784</c:v>
                </c:pt>
                <c:pt idx="282">
                  <c:v>5.7754237288135597</c:v>
                </c:pt>
                <c:pt idx="283">
                  <c:v>5.8928436911488182</c:v>
                </c:pt>
                <c:pt idx="284">
                  <c:v>5.9556497175141532</c:v>
                </c:pt>
                <c:pt idx="285">
                  <c:v>6.002071563088542</c:v>
                </c:pt>
                <c:pt idx="286">
                  <c:v>6.0730696798493504</c:v>
                </c:pt>
                <c:pt idx="287">
                  <c:v>6.124952919020763</c:v>
                </c:pt>
                <c:pt idx="288">
                  <c:v>7.1653483992467155</c:v>
                </c:pt>
                <c:pt idx="289">
                  <c:v>6.3079096045198062</c:v>
                </c:pt>
                <c:pt idx="290">
                  <c:v>5.9010357815442918</c:v>
                </c:pt>
                <c:pt idx="291">
                  <c:v>6.0867231638418478</c:v>
                </c:pt>
                <c:pt idx="292">
                  <c:v>6.1822975517890759</c:v>
                </c:pt>
                <c:pt idx="293">
                  <c:v>6.2150659133710295</c:v>
                </c:pt>
                <c:pt idx="294">
                  <c:v>6.2587570621469064</c:v>
                </c:pt>
                <c:pt idx="295">
                  <c:v>6.2860640301318371</c:v>
                </c:pt>
                <c:pt idx="296">
                  <c:v>6.3461393596987214</c:v>
                </c:pt>
                <c:pt idx="297">
                  <c:v>6.4198681732580418</c:v>
                </c:pt>
                <c:pt idx="298">
                  <c:v>6.4034839924670957</c:v>
                </c:pt>
                <c:pt idx="299">
                  <c:v>6.4444444444444624</c:v>
                </c:pt>
                <c:pt idx="300">
                  <c:v>6.3898305084746001</c:v>
                </c:pt>
                <c:pt idx="301">
                  <c:v>6.5099811676083101</c:v>
                </c:pt>
                <c:pt idx="302">
                  <c:v>6.5017890772128357</c:v>
                </c:pt>
                <c:pt idx="303">
                  <c:v>6.5727871939736442</c:v>
                </c:pt>
                <c:pt idx="304">
                  <c:v>6.4935969868173622</c:v>
                </c:pt>
                <c:pt idx="305">
                  <c:v>6.477212806026416</c:v>
                </c:pt>
                <c:pt idx="306">
                  <c:v>6.5700564971751945</c:v>
                </c:pt>
                <c:pt idx="307">
                  <c:v>6.5236346516008048</c:v>
                </c:pt>
                <c:pt idx="308">
                  <c:v>6.5154425612053313</c:v>
                </c:pt>
                <c:pt idx="309">
                  <c:v>6.4444444444444624</c:v>
                </c:pt>
                <c:pt idx="310">
                  <c:v>6.5864406779661406</c:v>
                </c:pt>
                <c:pt idx="311">
                  <c:v>6.5236346516008048</c:v>
                </c:pt>
                <c:pt idx="312">
                  <c:v>6.5837099811676287</c:v>
                </c:pt>
                <c:pt idx="313">
                  <c:v>6.6028248587570868</c:v>
                </c:pt>
                <c:pt idx="314">
                  <c:v>6.2369114877589986</c:v>
                </c:pt>
                <c:pt idx="315">
                  <c:v>5.9338041431261841</c:v>
                </c:pt>
                <c:pt idx="316">
                  <c:v>8.069209039548074</c:v>
                </c:pt>
                <c:pt idx="317">
                  <c:v>9.0140301318267984</c:v>
                </c:pt>
                <c:pt idx="318">
                  <c:v>10.05169491525424</c:v>
                </c:pt>
                <c:pt idx="319">
                  <c:v>10.567796610169539</c:v>
                </c:pt>
                <c:pt idx="320">
                  <c:v>10.980131826742017</c:v>
                </c:pt>
                <c:pt idx="321">
                  <c:v>11.351506591337129</c:v>
                </c:pt>
                <c:pt idx="322">
                  <c:v>9.5629001883239315</c:v>
                </c:pt>
                <c:pt idx="323">
                  <c:v>8.4624293785310929</c:v>
                </c:pt>
                <c:pt idx="324">
                  <c:v>8.9921845574388275</c:v>
                </c:pt>
                <c:pt idx="325">
                  <c:v>10.524105461393601</c:v>
                </c:pt>
                <c:pt idx="326">
                  <c:v>11.029284369114917</c:v>
                </c:pt>
                <c:pt idx="327">
                  <c:v>11.433427495291921</c:v>
                </c:pt>
                <c:pt idx="328">
                  <c:v>10.190960451977407</c:v>
                </c:pt>
                <c:pt idx="329">
                  <c:v>10.996516007532964</c:v>
                </c:pt>
                <c:pt idx="330">
                  <c:v>12.85065913371001</c:v>
                </c:pt>
                <c:pt idx="331">
                  <c:v>14.3525423728814</c:v>
                </c:pt>
                <c:pt idx="332">
                  <c:v>15.119868173258041</c:v>
                </c:pt>
                <c:pt idx="333">
                  <c:v>14.852259887005696</c:v>
                </c:pt>
                <c:pt idx="334">
                  <c:v>15.436629001883292</c:v>
                </c:pt>
                <c:pt idx="335">
                  <c:v>16.7118644067797</c:v>
                </c:pt>
                <c:pt idx="336">
                  <c:v>19.224105461393602</c:v>
                </c:pt>
                <c:pt idx="337">
                  <c:v>20.327306967984949</c:v>
                </c:pt>
                <c:pt idx="338">
                  <c:v>21.594350282485888</c:v>
                </c:pt>
                <c:pt idx="339">
                  <c:v>23.298305084745778</c:v>
                </c:pt>
                <c:pt idx="340">
                  <c:v>26.531450094161993</c:v>
                </c:pt>
                <c:pt idx="341">
                  <c:v>30.185122410546157</c:v>
                </c:pt>
                <c:pt idx="342">
                  <c:v>34.431355932203402</c:v>
                </c:pt>
                <c:pt idx="343">
                  <c:v>34.234745762711917</c:v>
                </c:pt>
                <c:pt idx="344">
                  <c:v>28.920809792843738</c:v>
                </c:pt>
                <c:pt idx="345">
                  <c:v>26.662523540489691</c:v>
                </c:pt>
                <c:pt idx="346">
                  <c:v>25.35451977401133</c:v>
                </c:pt>
                <c:pt idx="347">
                  <c:v>28.036064030131836</c:v>
                </c:pt>
                <c:pt idx="348">
                  <c:v>27.831261770244822</c:v>
                </c:pt>
                <c:pt idx="349">
                  <c:v>29.895668549905846</c:v>
                </c:pt>
                <c:pt idx="350">
                  <c:v>31.356591337099871</c:v>
                </c:pt>
                <c:pt idx="351">
                  <c:v>30.7640301318268</c:v>
                </c:pt>
                <c:pt idx="352">
                  <c:v>29.158380414312642</c:v>
                </c:pt>
                <c:pt idx="353">
                  <c:v>28.038794726930348</c:v>
                </c:pt>
                <c:pt idx="354">
                  <c:v>26.580602636534898</c:v>
                </c:pt>
                <c:pt idx="355">
                  <c:v>25.971657250470813</c:v>
                </c:pt>
                <c:pt idx="356">
                  <c:v>27.962335216572512</c:v>
                </c:pt>
                <c:pt idx="357">
                  <c:v>31.149058380414345</c:v>
                </c:pt>
                <c:pt idx="358">
                  <c:v>34.029943502824906</c:v>
                </c:pt>
                <c:pt idx="359">
                  <c:v>33.535687382297574</c:v>
                </c:pt>
                <c:pt idx="360">
                  <c:v>32.020150659133748</c:v>
                </c:pt>
                <c:pt idx="361">
                  <c:v>31.779849340866331</c:v>
                </c:pt>
                <c:pt idx="362">
                  <c:v>31.514971751412432</c:v>
                </c:pt>
                <c:pt idx="363">
                  <c:v>30.444538606403039</c:v>
                </c:pt>
                <c:pt idx="364">
                  <c:v>29.00819209039549</c:v>
                </c:pt>
                <c:pt idx="365">
                  <c:v>30.586534839924717</c:v>
                </c:pt>
                <c:pt idx="366">
                  <c:v>29.532485875706264</c:v>
                </c:pt>
                <c:pt idx="367">
                  <c:v>28.333709981167626</c:v>
                </c:pt>
                <c:pt idx="368">
                  <c:v>27.418926553672346</c:v>
                </c:pt>
                <c:pt idx="369">
                  <c:v>27.49811676082863</c:v>
                </c:pt>
                <c:pt idx="370">
                  <c:v>27.42984934086633</c:v>
                </c:pt>
                <c:pt idx="371">
                  <c:v>27.380696798493432</c:v>
                </c:pt>
                <c:pt idx="372">
                  <c:v>26.870056497175153</c:v>
                </c:pt>
                <c:pt idx="373">
                  <c:v>26.135499058380464</c:v>
                </c:pt>
                <c:pt idx="374">
                  <c:v>25.545668549905844</c:v>
                </c:pt>
                <c:pt idx="375">
                  <c:v>25.324482109227883</c:v>
                </c:pt>
                <c:pt idx="376">
                  <c:v>27.29877589453864</c:v>
                </c:pt>
                <c:pt idx="377">
                  <c:v>29.786440677966116</c:v>
                </c:pt>
                <c:pt idx="378">
                  <c:v>29.557062146892687</c:v>
                </c:pt>
                <c:pt idx="379">
                  <c:v>28.429284369114917</c:v>
                </c:pt>
                <c:pt idx="380">
                  <c:v>27.399811676082887</c:v>
                </c:pt>
                <c:pt idx="381">
                  <c:v>27.765725047080977</c:v>
                </c:pt>
                <c:pt idx="382">
                  <c:v>29.253954802259933</c:v>
                </c:pt>
                <c:pt idx="383">
                  <c:v>29.488794726930326</c:v>
                </c:pt>
                <c:pt idx="384">
                  <c:v>28.330979284369118</c:v>
                </c:pt>
                <c:pt idx="385">
                  <c:v>22.429943502824887</c:v>
                </c:pt>
                <c:pt idx="386">
                  <c:v>17.42730696798499</c:v>
                </c:pt>
                <c:pt idx="387">
                  <c:v>18.019868173258001</c:v>
                </c:pt>
                <c:pt idx="388">
                  <c:v>17.74679849340869</c:v>
                </c:pt>
                <c:pt idx="389">
                  <c:v>24.688229755178934</c:v>
                </c:pt>
                <c:pt idx="390">
                  <c:v>21.176553672316388</c:v>
                </c:pt>
                <c:pt idx="391">
                  <c:v>23.12354048964221</c:v>
                </c:pt>
                <c:pt idx="392">
                  <c:v>19.865819209039575</c:v>
                </c:pt>
                <c:pt idx="393">
                  <c:v>19.73201506591343</c:v>
                </c:pt>
                <c:pt idx="394">
                  <c:v>22.700282485875746</c:v>
                </c:pt>
                <c:pt idx="395">
                  <c:v>22.855932203389859</c:v>
                </c:pt>
                <c:pt idx="396">
                  <c:v>22.550094161958594</c:v>
                </c:pt>
                <c:pt idx="397">
                  <c:v>24.969491525423781</c:v>
                </c:pt>
                <c:pt idx="398">
                  <c:v>26.138229755178916</c:v>
                </c:pt>
                <c:pt idx="399">
                  <c:v>24.65000000000002</c:v>
                </c:pt>
                <c:pt idx="400">
                  <c:v>24.800188323917173</c:v>
                </c:pt>
                <c:pt idx="401">
                  <c:v>26.315725047080999</c:v>
                </c:pt>
                <c:pt idx="402">
                  <c:v>28.158945386064058</c:v>
                </c:pt>
                <c:pt idx="403">
                  <c:v>27.484463276836195</c:v>
                </c:pt>
                <c:pt idx="404">
                  <c:v>27.200470809792897</c:v>
                </c:pt>
                <c:pt idx="405">
                  <c:v>26.020809792843718</c:v>
                </c:pt>
                <c:pt idx="406">
                  <c:v>23.879943502824865</c:v>
                </c:pt>
                <c:pt idx="407">
                  <c:v>20.731450094162017</c:v>
                </c:pt>
                <c:pt idx="408">
                  <c:v>19.4398305084746</c:v>
                </c:pt>
                <c:pt idx="409">
                  <c:v>19.879472693032067</c:v>
                </c:pt>
                <c:pt idx="410">
                  <c:v>16.5452919020716</c:v>
                </c:pt>
                <c:pt idx="411">
                  <c:v>16.280414312617705</c:v>
                </c:pt>
                <c:pt idx="412">
                  <c:v>14.622881355932259</c:v>
                </c:pt>
                <c:pt idx="413">
                  <c:v>14.65018832391719</c:v>
                </c:pt>
                <c:pt idx="414">
                  <c:v>13.792749529190219</c:v>
                </c:pt>
                <c:pt idx="415">
                  <c:v>12.70593220338988</c:v>
                </c:pt>
                <c:pt idx="416">
                  <c:v>12.495668549905844</c:v>
                </c:pt>
                <c:pt idx="417">
                  <c:v>12.935310734463313</c:v>
                </c:pt>
                <c:pt idx="418">
                  <c:v>12.89981167608291</c:v>
                </c:pt>
                <c:pt idx="419">
                  <c:v>12.998116760828651</c:v>
                </c:pt>
                <c:pt idx="420">
                  <c:v>12.618549905838066</c:v>
                </c:pt>
                <c:pt idx="421">
                  <c:v>11.288700564971794</c:v>
                </c:pt>
                <c:pt idx="422">
                  <c:v>13.287570621468966</c:v>
                </c:pt>
                <c:pt idx="423">
                  <c:v>14.7703389830509</c:v>
                </c:pt>
                <c:pt idx="424">
                  <c:v>15.029755178907775</c:v>
                </c:pt>
                <c:pt idx="425">
                  <c:v>15.220903954802294</c:v>
                </c:pt>
                <c:pt idx="426">
                  <c:v>15.655084745762739</c:v>
                </c:pt>
                <c:pt idx="427">
                  <c:v>15.422975517890796</c:v>
                </c:pt>
                <c:pt idx="428">
                  <c:v>15.548587570621526</c:v>
                </c:pt>
                <c:pt idx="429">
                  <c:v>14.988794726930349</c:v>
                </c:pt>
                <c:pt idx="430">
                  <c:v>15.005178907721294</c:v>
                </c:pt>
                <c:pt idx="431">
                  <c:v>14.401694915254238</c:v>
                </c:pt>
                <c:pt idx="432">
                  <c:v>13.983898305084802</c:v>
                </c:pt>
                <c:pt idx="433">
                  <c:v>14.10404896421851</c:v>
                </c:pt>
                <c:pt idx="434">
                  <c:v>13.699905838041444</c:v>
                </c:pt>
                <c:pt idx="435">
                  <c:v>13.465065913371049</c:v>
                </c:pt>
                <c:pt idx="436">
                  <c:v>13.309416195856873</c:v>
                </c:pt>
                <c:pt idx="437">
                  <c:v>13.3640301318268</c:v>
                </c:pt>
                <c:pt idx="438">
                  <c:v>13.271186440678022</c:v>
                </c:pt>
                <c:pt idx="439">
                  <c:v>13.459604519774025</c:v>
                </c:pt>
                <c:pt idx="440">
                  <c:v>14.076741996233578</c:v>
                </c:pt>
                <c:pt idx="441">
                  <c:v>14.415348399246733</c:v>
                </c:pt>
                <c:pt idx="442">
                  <c:v>16.58079096045201</c:v>
                </c:pt>
                <c:pt idx="443">
                  <c:v>16.403295668549923</c:v>
                </c:pt>
                <c:pt idx="444">
                  <c:v>13.309416195856873</c:v>
                </c:pt>
                <c:pt idx="445">
                  <c:v>12.681355932203399</c:v>
                </c:pt>
                <c:pt idx="446">
                  <c:v>16.851129943502869</c:v>
                </c:pt>
                <c:pt idx="447">
                  <c:v>18.044444444444483</c:v>
                </c:pt>
                <c:pt idx="448">
                  <c:v>12.285404896421868</c:v>
                </c:pt>
                <c:pt idx="449">
                  <c:v>12.047834274952962</c:v>
                </c:pt>
                <c:pt idx="450">
                  <c:v>12.938041431261825</c:v>
                </c:pt>
                <c:pt idx="451">
                  <c:v>18.150941619585698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9-4783-89B5-782F9BF8684C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'021C'!$P$14:$P$810</c:f>
              <c:numCache>
                <c:formatCode>0.0</c:formatCode>
                <c:ptCount val="797"/>
                <c:pt idx="0">
                  <c:v>1.4350546270621198</c:v>
                </c:pt>
                <c:pt idx="1">
                  <c:v>2.1606635839820654</c:v>
                </c:pt>
                <c:pt idx="2">
                  <c:v>1.8636610390089605</c:v>
                </c:pt>
                <c:pt idx="3">
                  <c:v>1.6271562210628134</c:v>
                </c:pt>
                <c:pt idx="4">
                  <c:v>1.9403809120481827</c:v>
                </c:pt>
                <c:pt idx="5">
                  <c:v>0.95366132178916752</c:v>
                </c:pt>
                <c:pt idx="6">
                  <c:v>0.85680508394742216</c:v>
                </c:pt>
                <c:pt idx="7">
                  <c:v>0.88811478875292549</c:v>
                </c:pt>
                <c:pt idx="8">
                  <c:v>5.2000078288631091</c:v>
                </c:pt>
                <c:pt idx="9">
                  <c:v>7.0490039357174759</c:v>
                </c:pt>
                <c:pt idx="10">
                  <c:v>0.22086710417281896</c:v>
                </c:pt>
                <c:pt idx="11">
                  <c:v>0.22122071793680692</c:v>
                </c:pt>
                <c:pt idx="12">
                  <c:v>17.030692791806665</c:v>
                </c:pt>
                <c:pt idx="13">
                  <c:v>28.060551783288002</c:v>
                </c:pt>
                <c:pt idx="14">
                  <c:v>23.967679299551413</c:v>
                </c:pt>
                <c:pt idx="15">
                  <c:v>51.951030067694767</c:v>
                </c:pt>
                <c:pt idx="16">
                  <c:v>93.755090434359104</c:v>
                </c:pt>
                <c:pt idx="17">
                  <c:v>111.37881587826105</c:v>
                </c:pt>
                <c:pt idx="18">
                  <c:v>116.60571843128913</c:v>
                </c:pt>
                <c:pt idx="19">
                  <c:v>58.939389013709729</c:v>
                </c:pt>
                <c:pt idx="20">
                  <c:v>19.305161836094019</c:v>
                </c:pt>
                <c:pt idx="21">
                  <c:v>1.0549279218083067</c:v>
                </c:pt>
                <c:pt idx="22">
                  <c:v>0.72355594344290686</c:v>
                </c:pt>
                <c:pt idx="23">
                  <c:v>2.0344623659601746</c:v>
                </c:pt>
                <c:pt idx="24">
                  <c:v>1.4771890203374716</c:v>
                </c:pt>
                <c:pt idx="25">
                  <c:v>1.5933811443711066</c:v>
                </c:pt>
                <c:pt idx="26">
                  <c:v>2.4311942606074268</c:v>
                </c:pt>
                <c:pt idx="27">
                  <c:v>1.6184730641002567</c:v>
                </c:pt>
                <c:pt idx="28">
                  <c:v>3.5012050081566892</c:v>
                </c:pt>
                <c:pt idx="29">
                  <c:v>2.2702353744026382</c:v>
                </c:pt>
                <c:pt idx="30">
                  <c:v>1.991881107838299</c:v>
                </c:pt>
                <c:pt idx="31">
                  <c:v>1.8517855482981169</c:v>
                </c:pt>
                <c:pt idx="32">
                  <c:v>1.8837631265526369</c:v>
                </c:pt>
                <c:pt idx="33">
                  <c:v>2.600963946705412</c:v>
                </c:pt>
                <c:pt idx="34">
                  <c:v>2.9784091191120687</c:v>
                </c:pt>
                <c:pt idx="35">
                  <c:v>2.9911539867188868</c:v>
                </c:pt>
                <c:pt idx="36">
                  <c:v>1.9557973880404458</c:v>
                </c:pt>
                <c:pt idx="37">
                  <c:v>1.8073771329432344</c:v>
                </c:pt>
                <c:pt idx="38">
                  <c:v>1.9770437580862268</c:v>
                </c:pt>
                <c:pt idx="39">
                  <c:v>2.225900590385562</c:v>
                </c:pt>
                <c:pt idx="40">
                  <c:v>2.2645379709213596</c:v>
                </c:pt>
                <c:pt idx="41">
                  <c:v>2.168035346843602</c:v>
                </c:pt>
                <c:pt idx="42">
                  <c:v>2.1674607244771216</c:v>
                </c:pt>
                <c:pt idx="43">
                  <c:v>2.0725935640578692</c:v>
                </c:pt>
                <c:pt idx="44">
                  <c:v>1.9792636539836077</c:v>
                </c:pt>
                <c:pt idx="45">
                  <c:v>2.0281509860334563</c:v>
                </c:pt>
                <c:pt idx="46">
                  <c:v>2.1637575898277039</c:v>
                </c:pt>
                <c:pt idx="47">
                  <c:v>2.0884719061784804</c:v>
                </c:pt>
                <c:pt idx="48">
                  <c:v>1.9309215146829322</c:v>
                </c:pt>
                <c:pt idx="49">
                  <c:v>1.9778197693104087</c:v>
                </c:pt>
                <c:pt idx="50">
                  <c:v>2.28353997768343</c:v>
                </c:pt>
                <c:pt idx="51">
                  <c:v>2.423227911866729</c:v>
                </c:pt>
                <c:pt idx="52">
                  <c:v>2.3831711140441239</c:v>
                </c:pt>
                <c:pt idx="53">
                  <c:v>2.4372350096232132</c:v>
                </c:pt>
                <c:pt idx="54">
                  <c:v>2.4699297398673608</c:v>
                </c:pt>
                <c:pt idx="55">
                  <c:v>2.4785442277230283</c:v>
                </c:pt>
                <c:pt idx="56">
                  <c:v>2.5699636539434585</c:v>
                </c:pt>
                <c:pt idx="57">
                  <c:v>2.6313110235323438</c:v>
                </c:pt>
                <c:pt idx="58">
                  <c:v>2.6683473322577997</c:v>
                </c:pt>
                <c:pt idx="59">
                  <c:v>2.5544438878176305</c:v>
                </c:pt>
                <c:pt idx="60">
                  <c:v>2.5475238374441576</c:v>
                </c:pt>
                <c:pt idx="61">
                  <c:v>2.4987249088353063</c:v>
                </c:pt>
                <c:pt idx="62">
                  <c:v>2.4711527305273839</c:v>
                </c:pt>
                <c:pt idx="63">
                  <c:v>2.2756476040483058</c:v>
                </c:pt>
                <c:pt idx="64">
                  <c:v>2.1604377277380333</c:v>
                </c:pt>
                <c:pt idx="65">
                  <c:v>2.0104360205752716</c:v>
                </c:pt>
                <c:pt idx="66">
                  <c:v>2.0351105050751443</c:v>
                </c:pt>
                <c:pt idx="67">
                  <c:v>2.0629135018579547</c:v>
                </c:pt>
                <c:pt idx="68">
                  <c:v>2.0709827969643273</c:v>
                </c:pt>
                <c:pt idx="69">
                  <c:v>2.0762329918312532</c:v>
                </c:pt>
                <c:pt idx="70">
                  <c:v>2.0893216633296641</c:v>
                </c:pt>
                <c:pt idx="71">
                  <c:v>2.1296288993720092</c:v>
                </c:pt>
                <c:pt idx="72">
                  <c:v>2.3125364209196988</c:v>
                </c:pt>
                <c:pt idx="73">
                  <c:v>2.1091486160886372</c:v>
                </c:pt>
                <c:pt idx="74">
                  <c:v>2.0671371326917023</c:v>
                </c:pt>
                <c:pt idx="75">
                  <c:v>2.0634682753010711</c:v>
                </c:pt>
                <c:pt idx="76">
                  <c:v>2.0435233748945376</c:v>
                </c:pt>
                <c:pt idx="77">
                  <c:v>2.1794934023251686</c:v>
                </c:pt>
                <c:pt idx="78">
                  <c:v>2.2090988597760215</c:v>
                </c:pt>
                <c:pt idx="79">
                  <c:v>2.1485913228765465</c:v>
                </c:pt>
                <c:pt idx="80">
                  <c:v>2.1919386677608927</c:v>
                </c:pt>
                <c:pt idx="81">
                  <c:v>5.0125470717469289</c:v>
                </c:pt>
                <c:pt idx="82">
                  <c:v>3.2822528917114719</c:v>
                </c:pt>
                <c:pt idx="83">
                  <c:v>9.2140433754395765</c:v>
                </c:pt>
                <c:pt idx="84">
                  <c:v>14.706957875961939</c:v>
                </c:pt>
                <c:pt idx="85">
                  <c:v>15.18322874388792</c:v>
                </c:pt>
                <c:pt idx="86">
                  <c:v>18.406845801421252</c:v>
                </c:pt>
                <c:pt idx="87">
                  <c:v>24.629705989703272</c:v>
                </c:pt>
                <c:pt idx="88">
                  <c:v>21.122828274630265</c:v>
                </c:pt>
                <c:pt idx="89">
                  <c:v>18.854238059169212</c:v>
                </c:pt>
                <c:pt idx="90">
                  <c:v>17.933030610098392</c:v>
                </c:pt>
                <c:pt idx="91">
                  <c:v>17.883701260843498</c:v>
                </c:pt>
                <c:pt idx="92">
                  <c:v>12.166938406540874</c:v>
                </c:pt>
                <c:pt idx="93">
                  <c:v>6.1140002438524466</c:v>
                </c:pt>
                <c:pt idx="94">
                  <c:v>3.5713531385878019</c:v>
                </c:pt>
                <c:pt idx="95">
                  <c:v>2.7994400545624556</c:v>
                </c:pt>
                <c:pt idx="96">
                  <c:v>2.6706257436217857</c:v>
                </c:pt>
                <c:pt idx="97">
                  <c:v>2.6102802415010533</c:v>
                </c:pt>
                <c:pt idx="98">
                  <c:v>2.6384564717927033</c:v>
                </c:pt>
                <c:pt idx="99">
                  <c:v>2.6592706345059551</c:v>
                </c:pt>
                <c:pt idx="100">
                  <c:v>2.6561273501197062</c:v>
                </c:pt>
                <c:pt idx="101">
                  <c:v>2.6927952729779228</c:v>
                </c:pt>
                <c:pt idx="102">
                  <c:v>2.74078379851455</c:v>
                </c:pt>
                <c:pt idx="103">
                  <c:v>2.713717458876963</c:v>
                </c:pt>
                <c:pt idx="104">
                  <c:v>2.6868279261213095</c:v>
                </c:pt>
                <c:pt idx="105">
                  <c:v>2.6863613269406774</c:v>
                </c:pt>
                <c:pt idx="106">
                  <c:v>2.6955896766524678</c:v>
                </c:pt>
                <c:pt idx="107">
                  <c:v>2.7007612779507917</c:v>
                </c:pt>
                <c:pt idx="108">
                  <c:v>2.713727154160102</c:v>
                </c:pt>
                <c:pt idx="109">
                  <c:v>3.2557507916215678</c:v>
                </c:pt>
                <c:pt idx="110">
                  <c:v>3.0363619639700516</c:v>
                </c:pt>
                <c:pt idx="111">
                  <c:v>2.9498242321600507</c:v>
                </c:pt>
                <c:pt idx="112">
                  <c:v>2.9351786905717971</c:v>
                </c:pt>
                <c:pt idx="113">
                  <c:v>4.2553527022904367</c:v>
                </c:pt>
                <c:pt idx="114">
                  <c:v>2.9539156016001322</c:v>
                </c:pt>
                <c:pt idx="115">
                  <c:v>2.8370358697833118</c:v>
                </c:pt>
                <c:pt idx="116">
                  <c:v>2.9101654790004439</c:v>
                </c:pt>
                <c:pt idx="117">
                  <c:v>3.0226740881295129</c:v>
                </c:pt>
                <c:pt idx="118">
                  <c:v>2.8461610439507927</c:v>
                </c:pt>
                <c:pt idx="119">
                  <c:v>2.8458712516521554</c:v>
                </c:pt>
                <c:pt idx="120">
                  <c:v>2.8484349514410678</c:v>
                </c:pt>
                <c:pt idx="121">
                  <c:v>2.7408081513116844</c:v>
                </c:pt>
                <c:pt idx="122">
                  <c:v>2.810544037922889</c:v>
                </c:pt>
                <c:pt idx="123">
                  <c:v>2.8152736220162278</c:v>
                </c:pt>
                <c:pt idx="124">
                  <c:v>2.7538034571382424</c:v>
                </c:pt>
                <c:pt idx="125">
                  <c:v>2.8259606285044683</c:v>
                </c:pt>
                <c:pt idx="126">
                  <c:v>2.8862765864186359</c:v>
                </c:pt>
                <c:pt idx="127">
                  <c:v>2.8607032954055418</c:v>
                </c:pt>
                <c:pt idx="128">
                  <c:v>2.8661401070268568</c:v>
                </c:pt>
                <c:pt idx="129">
                  <c:v>3.0132195384058624</c:v>
                </c:pt>
                <c:pt idx="130">
                  <c:v>3.2091569868067249</c:v>
                </c:pt>
                <c:pt idx="131">
                  <c:v>3.2223781488773753</c:v>
                </c:pt>
                <c:pt idx="132">
                  <c:v>3.0258809648025395</c:v>
                </c:pt>
                <c:pt idx="133">
                  <c:v>3.0405707081112916</c:v>
                </c:pt>
                <c:pt idx="134">
                  <c:v>3.1188179070338542</c:v>
                </c:pt>
                <c:pt idx="135">
                  <c:v>3.3217096830670365</c:v>
                </c:pt>
                <c:pt idx="136">
                  <c:v>3.2035186717385122</c:v>
                </c:pt>
                <c:pt idx="137">
                  <c:v>3.194737186873247</c:v>
                </c:pt>
                <c:pt idx="138">
                  <c:v>3.2207917345809687</c:v>
                </c:pt>
                <c:pt idx="139">
                  <c:v>3.1151540118740781</c:v>
                </c:pt>
                <c:pt idx="140">
                  <c:v>3.0639534182549957</c:v>
                </c:pt>
                <c:pt idx="141">
                  <c:v>3.1136117992981704</c:v>
                </c:pt>
                <c:pt idx="142">
                  <c:v>2.9487189599690153</c:v>
                </c:pt>
                <c:pt idx="143">
                  <c:v>3.0067904400101564</c:v>
                </c:pt>
                <c:pt idx="144">
                  <c:v>3.0718409442485184</c:v>
                </c:pt>
                <c:pt idx="145">
                  <c:v>3.093043112573862</c:v>
                </c:pt>
                <c:pt idx="146">
                  <c:v>3.2603670465304342</c:v>
                </c:pt>
                <c:pt idx="147">
                  <c:v>3.3735976552906708</c:v>
                </c:pt>
                <c:pt idx="148">
                  <c:v>3.4177062392958861</c:v>
                </c:pt>
                <c:pt idx="149">
                  <c:v>3.2889116626893236</c:v>
                </c:pt>
                <c:pt idx="150">
                  <c:v>3.2625967523001504</c:v>
                </c:pt>
                <c:pt idx="151">
                  <c:v>3.4224799105204671</c:v>
                </c:pt>
                <c:pt idx="152">
                  <c:v>3.5172390477539319</c:v>
                </c:pt>
                <c:pt idx="153">
                  <c:v>3.4773149696820789</c:v>
                </c:pt>
                <c:pt idx="154">
                  <c:v>3.4616969902428574</c:v>
                </c:pt>
                <c:pt idx="155">
                  <c:v>3.6069739609538201</c:v>
                </c:pt>
                <c:pt idx="156">
                  <c:v>3.7544512078173113</c:v>
                </c:pt>
                <c:pt idx="157">
                  <c:v>3.7042378241524472</c:v>
                </c:pt>
                <c:pt idx="158">
                  <c:v>3.5962476003866808</c:v>
                </c:pt>
                <c:pt idx="159">
                  <c:v>3.4501798463482851</c:v>
                </c:pt>
                <c:pt idx="160">
                  <c:v>3.4377148465784533</c:v>
                </c:pt>
                <c:pt idx="161">
                  <c:v>3.4447527300101095</c:v>
                </c:pt>
                <c:pt idx="162">
                  <c:v>3.411439175678983</c:v>
                </c:pt>
                <c:pt idx="163">
                  <c:v>3.575575623528807</c:v>
                </c:pt>
                <c:pt idx="164">
                  <c:v>3.7071107068062763</c:v>
                </c:pt>
                <c:pt idx="165">
                  <c:v>3.7640673339625592</c:v>
                </c:pt>
                <c:pt idx="166">
                  <c:v>3.7086283374064775</c:v>
                </c:pt>
                <c:pt idx="167">
                  <c:v>3.5749911912898709</c:v>
                </c:pt>
                <c:pt idx="168">
                  <c:v>3.6541568164705662</c:v>
                </c:pt>
                <c:pt idx="169">
                  <c:v>3.7426195750591371</c:v>
                </c:pt>
                <c:pt idx="170">
                  <c:v>3.8083429149773731</c:v>
                </c:pt>
                <c:pt idx="171">
                  <c:v>3.9617677743633095</c:v>
                </c:pt>
                <c:pt idx="172">
                  <c:v>3.9335521899927626</c:v>
                </c:pt>
                <c:pt idx="173">
                  <c:v>3.9082638436367665</c:v>
                </c:pt>
                <c:pt idx="174">
                  <c:v>3.8859370125541703</c:v>
                </c:pt>
                <c:pt idx="175">
                  <c:v>3.8643910403372947</c:v>
                </c:pt>
                <c:pt idx="176">
                  <c:v>3.9104002983239456</c:v>
                </c:pt>
                <c:pt idx="177">
                  <c:v>3.9365236297278132</c:v>
                </c:pt>
                <c:pt idx="178">
                  <c:v>4.0319506404103551</c:v>
                </c:pt>
                <c:pt idx="179">
                  <c:v>4.0889268873114286</c:v>
                </c:pt>
                <c:pt idx="180">
                  <c:v>4.0738343662873335</c:v>
                </c:pt>
                <c:pt idx="181">
                  <c:v>4.0736919512534433</c:v>
                </c:pt>
                <c:pt idx="182">
                  <c:v>4.1436046447466408</c:v>
                </c:pt>
                <c:pt idx="183">
                  <c:v>4.1928210085848301</c:v>
                </c:pt>
                <c:pt idx="184">
                  <c:v>4.3236144724862813</c:v>
                </c:pt>
                <c:pt idx="185">
                  <c:v>4.4748194359748972</c:v>
                </c:pt>
                <c:pt idx="186">
                  <c:v>4.5189182101076577</c:v>
                </c:pt>
                <c:pt idx="187">
                  <c:v>4.4929716855857844</c:v>
                </c:pt>
                <c:pt idx="188">
                  <c:v>4.5170813575915716</c:v>
                </c:pt>
                <c:pt idx="189">
                  <c:v>4.6789340880787265</c:v>
                </c:pt>
                <c:pt idx="190">
                  <c:v>4.723857922797766</c:v>
                </c:pt>
                <c:pt idx="191">
                  <c:v>4.6998661984394783</c:v>
                </c:pt>
                <c:pt idx="192">
                  <c:v>4.6166486724869777</c:v>
                </c:pt>
                <c:pt idx="193">
                  <c:v>4.4424783194946773</c:v>
                </c:pt>
                <c:pt idx="194">
                  <c:v>4.6191288164764321</c:v>
                </c:pt>
                <c:pt idx="195">
                  <c:v>4.7815512070992723</c:v>
                </c:pt>
                <c:pt idx="196">
                  <c:v>4.6440783211716923</c:v>
                </c:pt>
                <c:pt idx="197">
                  <c:v>4.6813208663963888</c:v>
                </c:pt>
                <c:pt idx="198">
                  <c:v>4.6440831688132915</c:v>
                </c:pt>
                <c:pt idx="199">
                  <c:v>4.8176149633844441</c:v>
                </c:pt>
                <c:pt idx="200">
                  <c:v>4.8013093761620995</c:v>
                </c:pt>
                <c:pt idx="201">
                  <c:v>4.7979106913252538</c:v>
                </c:pt>
                <c:pt idx="202">
                  <c:v>4.8488509222629457</c:v>
                </c:pt>
                <c:pt idx="203">
                  <c:v>5.0336738898953222</c:v>
                </c:pt>
                <c:pt idx="204">
                  <c:v>6.2197491185475791</c:v>
                </c:pt>
                <c:pt idx="205">
                  <c:v>5.0560354565938512</c:v>
                </c:pt>
                <c:pt idx="206">
                  <c:v>5.0969369347474665</c:v>
                </c:pt>
                <c:pt idx="207">
                  <c:v>5.0558389153777492</c:v>
                </c:pt>
                <c:pt idx="208">
                  <c:v>4.9824931451996646</c:v>
                </c:pt>
                <c:pt idx="209">
                  <c:v>4.9989067556078579</c:v>
                </c:pt>
                <c:pt idx="210">
                  <c:v>4.8987844380907628</c:v>
                </c:pt>
                <c:pt idx="211">
                  <c:v>5.0314146399190429</c:v>
                </c:pt>
                <c:pt idx="212">
                  <c:v>4.9369256752394248</c:v>
                </c:pt>
                <c:pt idx="213">
                  <c:v>4.965809133059051</c:v>
                </c:pt>
                <c:pt idx="214">
                  <c:v>4.9172950345179816</c:v>
                </c:pt>
                <c:pt idx="215">
                  <c:v>4.982664760672229</c:v>
                </c:pt>
                <c:pt idx="216">
                  <c:v>5.0227165962639786</c:v>
                </c:pt>
                <c:pt idx="217">
                  <c:v>5.1207662805591845</c:v>
                </c:pt>
                <c:pt idx="218">
                  <c:v>5.125044037575142</c:v>
                </c:pt>
                <c:pt idx="219">
                  <c:v>5.098390285525233</c:v>
                </c:pt>
                <c:pt idx="220">
                  <c:v>5.1082424215548574</c:v>
                </c:pt>
                <c:pt idx="221">
                  <c:v>5.1102216891048347</c:v>
                </c:pt>
                <c:pt idx="222">
                  <c:v>5.1739951910903406</c:v>
                </c:pt>
                <c:pt idx="223">
                  <c:v>5.2122445660140473</c:v>
                </c:pt>
                <c:pt idx="224">
                  <c:v>5.2146658507690695</c:v>
                </c:pt>
                <c:pt idx="225">
                  <c:v>5.2888268716609783</c:v>
                </c:pt>
                <c:pt idx="226">
                  <c:v>5.3320121817665207</c:v>
                </c:pt>
                <c:pt idx="227">
                  <c:v>5.3720001958929808</c:v>
                </c:pt>
                <c:pt idx="228">
                  <c:v>5.3795390703533723</c:v>
                </c:pt>
                <c:pt idx="229">
                  <c:v>5.4895134093107769</c:v>
                </c:pt>
                <c:pt idx="230">
                  <c:v>5.6015014076662588</c:v>
                </c:pt>
                <c:pt idx="231">
                  <c:v>5.6887411755948056</c:v>
                </c:pt>
                <c:pt idx="232">
                  <c:v>5.680205281307801</c:v>
                </c:pt>
                <c:pt idx="233">
                  <c:v>5.7440033652688935</c:v>
                </c:pt>
                <c:pt idx="234">
                  <c:v>5.8267297100651172</c:v>
                </c:pt>
                <c:pt idx="235">
                  <c:v>5.8965441902449225</c:v>
                </c:pt>
                <c:pt idx="236">
                  <c:v>5.9262332034951717</c:v>
                </c:pt>
                <c:pt idx="237">
                  <c:v>5.9036559341928356</c:v>
                </c:pt>
                <c:pt idx="238">
                  <c:v>6.0254960685779437</c:v>
                </c:pt>
                <c:pt idx="239">
                  <c:v>6.0618055300305729</c:v>
                </c:pt>
                <c:pt idx="240">
                  <c:v>6.0944118568337835</c:v>
                </c:pt>
                <c:pt idx="241">
                  <c:v>6.0068035884486193</c:v>
                </c:pt>
                <c:pt idx="242">
                  <c:v>5.7462771581699119</c:v>
                </c:pt>
                <c:pt idx="243">
                  <c:v>5.7288713755766443</c:v>
                </c:pt>
                <c:pt idx="244">
                  <c:v>5.8839072312346357</c:v>
                </c:pt>
                <c:pt idx="245">
                  <c:v>5.8122363933831496</c:v>
                </c:pt>
                <c:pt idx="246">
                  <c:v>5.6910790191396874</c:v>
                </c:pt>
                <c:pt idx="247">
                  <c:v>5.6743264524815009</c:v>
                </c:pt>
                <c:pt idx="248">
                  <c:v>5.666969232544643</c:v>
                </c:pt>
                <c:pt idx="249">
                  <c:v>5.6908775156927289</c:v>
                </c:pt>
                <c:pt idx="250">
                  <c:v>5.7416311298759704</c:v>
                </c:pt>
                <c:pt idx="251">
                  <c:v>5.7842122734085901</c:v>
                </c:pt>
                <c:pt idx="252">
                  <c:v>5.8440813664761739</c:v>
                </c:pt>
                <c:pt idx="253">
                  <c:v>5.8802434506640555</c:v>
                </c:pt>
                <c:pt idx="254">
                  <c:v>5.9235760234451496</c:v>
                </c:pt>
                <c:pt idx="255">
                  <c:v>5.9611967644094817</c:v>
                </c:pt>
                <c:pt idx="256">
                  <c:v>5.9504311643527004</c:v>
                </c:pt>
                <c:pt idx="257">
                  <c:v>5.959232268962757</c:v>
                </c:pt>
                <c:pt idx="258">
                  <c:v>5.9667465614475015</c:v>
                </c:pt>
                <c:pt idx="259">
                  <c:v>6.0540158735826131</c:v>
                </c:pt>
                <c:pt idx="260">
                  <c:v>6.22285247590853</c:v>
                </c:pt>
                <c:pt idx="261">
                  <c:v>6.213638783710735</c:v>
                </c:pt>
                <c:pt idx="262">
                  <c:v>6.1884191064616285</c:v>
                </c:pt>
                <c:pt idx="263">
                  <c:v>6.1907175959275502</c:v>
                </c:pt>
                <c:pt idx="264">
                  <c:v>6.2721178891088183</c:v>
                </c:pt>
                <c:pt idx="265">
                  <c:v>6.3141931939711036</c:v>
                </c:pt>
                <c:pt idx="266">
                  <c:v>6.253631645478734</c:v>
                </c:pt>
                <c:pt idx="267">
                  <c:v>6.314797245954769</c:v>
                </c:pt>
                <c:pt idx="268">
                  <c:v>6.3159219087120828</c:v>
                </c:pt>
                <c:pt idx="269">
                  <c:v>6.299881531812729</c:v>
                </c:pt>
                <c:pt idx="270">
                  <c:v>6.3508953940881048</c:v>
                </c:pt>
                <c:pt idx="271">
                  <c:v>6.3458318159755693</c:v>
                </c:pt>
                <c:pt idx="272">
                  <c:v>6.3628986423188447</c:v>
                </c:pt>
                <c:pt idx="273">
                  <c:v>6.3071108796403745</c:v>
                </c:pt>
                <c:pt idx="274">
                  <c:v>6.4203512982730668</c:v>
                </c:pt>
                <c:pt idx="275">
                  <c:v>6.4302820278712325</c:v>
                </c:pt>
                <c:pt idx="276">
                  <c:v>6.3500751811434251</c:v>
                </c:pt>
                <c:pt idx="277">
                  <c:v>6.3591709256937197</c:v>
                </c:pt>
                <c:pt idx="278">
                  <c:v>6.4263431125160109</c:v>
                </c:pt>
                <c:pt idx="279">
                  <c:v>6.463428470603505</c:v>
                </c:pt>
                <c:pt idx="280">
                  <c:v>6.542525312087994</c:v>
                </c:pt>
                <c:pt idx="281">
                  <c:v>6.4433754324219272</c:v>
                </c:pt>
                <c:pt idx="282">
                  <c:v>6.4819882309820169</c:v>
                </c:pt>
                <c:pt idx="283">
                  <c:v>6.5974633176153414</c:v>
                </c:pt>
                <c:pt idx="284">
                  <c:v>6.6430306729862627</c:v>
                </c:pt>
                <c:pt idx="285">
                  <c:v>6.6856511705977812</c:v>
                </c:pt>
                <c:pt idx="286">
                  <c:v>6.769335181141658</c:v>
                </c:pt>
                <c:pt idx="287">
                  <c:v>6.8190083342881458</c:v>
                </c:pt>
                <c:pt idx="288">
                  <c:v>7.8145390682081253</c:v>
                </c:pt>
                <c:pt idx="289">
                  <c:v>6.8549058956886935</c:v>
                </c:pt>
                <c:pt idx="290">
                  <c:v>6.611622640278112</c:v>
                </c:pt>
                <c:pt idx="291">
                  <c:v>6.8389480432852512</c:v>
                </c:pt>
                <c:pt idx="292">
                  <c:v>6.9579935448171808</c:v>
                </c:pt>
                <c:pt idx="293">
                  <c:v>6.995226280169482</c:v>
                </c:pt>
                <c:pt idx="294">
                  <c:v>7.0370167549639238</c:v>
                </c:pt>
                <c:pt idx="295">
                  <c:v>7.0625114524084163</c:v>
                </c:pt>
                <c:pt idx="296">
                  <c:v>7.1228519922982914</c:v>
                </c:pt>
                <c:pt idx="297">
                  <c:v>7.1965808058576117</c:v>
                </c:pt>
                <c:pt idx="298">
                  <c:v>7.173743173873885</c:v>
                </c:pt>
                <c:pt idx="299">
                  <c:v>7.2062610972360392</c:v>
                </c:pt>
                <c:pt idx="300">
                  <c:v>7.1508073285767058</c:v>
                </c:pt>
                <c:pt idx="301">
                  <c:v>7.2696761378159591</c:v>
                </c:pt>
                <c:pt idx="302">
                  <c:v>7.2674512796877817</c:v>
                </c:pt>
                <c:pt idx="303">
                  <c:v>7.3346480484857199</c:v>
                </c:pt>
                <c:pt idx="304">
                  <c:v>7.2537339742299967</c:v>
                </c:pt>
                <c:pt idx="305">
                  <c:v>7.2371729865570558</c:v>
                </c:pt>
                <c:pt idx="306">
                  <c:v>7.3379287856750652</c:v>
                </c:pt>
                <c:pt idx="307">
                  <c:v>7.2937612278460993</c:v>
                </c:pt>
                <c:pt idx="308">
                  <c:v>7.2860111546556103</c:v>
                </c:pt>
                <c:pt idx="309">
                  <c:v>7.2191679996216003</c:v>
                </c:pt>
                <c:pt idx="310">
                  <c:v>7.3791543333861664</c:v>
                </c:pt>
                <c:pt idx="311">
                  <c:v>7.3134751951884285</c:v>
                </c:pt>
                <c:pt idx="312">
                  <c:v>7.3761142245441649</c:v>
                </c:pt>
                <c:pt idx="313">
                  <c:v>7.3954501107361157</c:v>
                </c:pt>
                <c:pt idx="314">
                  <c:v>7.0302439672660029</c:v>
                </c:pt>
                <c:pt idx="315">
                  <c:v>6.7121080376637003</c:v>
                </c:pt>
                <c:pt idx="316">
                  <c:v>8.8011453292826687</c:v>
                </c:pt>
                <c:pt idx="317">
                  <c:v>9.6548224738934927</c:v>
                </c:pt>
                <c:pt idx="318">
                  <c:v>10.655799829307183</c:v>
                </c:pt>
                <c:pt idx="319">
                  <c:v>11.172697155191456</c:v>
                </c:pt>
                <c:pt idx="320">
                  <c:v>11.66008689317038</c:v>
                </c:pt>
                <c:pt idx="321">
                  <c:v>12.033760147231414</c:v>
                </c:pt>
                <c:pt idx="322">
                  <c:v>10.241042984211855</c:v>
                </c:pt>
                <c:pt idx="323">
                  <c:v>9.1320412423628081</c:v>
                </c:pt>
                <c:pt idx="324">
                  <c:v>9.658525493953654</c:v>
                </c:pt>
                <c:pt idx="325">
                  <c:v>11.190225389305935</c:v>
                </c:pt>
                <c:pt idx="326">
                  <c:v>11.694652867778776</c:v>
                </c:pt>
                <c:pt idx="327">
                  <c:v>12.098000362986808</c:v>
                </c:pt>
                <c:pt idx="328">
                  <c:v>10.854428276659831</c:v>
                </c:pt>
                <c:pt idx="329">
                  <c:v>11.660735261463863</c:v>
                </c:pt>
                <c:pt idx="330">
                  <c:v>13.551875227698149</c:v>
                </c:pt>
                <c:pt idx="331">
                  <c:v>15.0666653692551</c:v>
                </c:pt>
                <c:pt idx="332">
                  <c:v>15.834565791998221</c:v>
                </c:pt>
                <c:pt idx="333">
                  <c:v>15.584726597386272</c:v>
                </c:pt>
                <c:pt idx="334">
                  <c:v>16.207020788451576</c:v>
                </c:pt>
                <c:pt idx="335">
                  <c:v>17.558106345723406</c:v>
                </c:pt>
                <c:pt idx="336">
                  <c:v>20.183371199651962</c:v>
                </c:pt>
                <c:pt idx="337">
                  <c:v>21.337139474493586</c:v>
                </c:pt>
                <c:pt idx="338">
                  <c:v>22.647986694008534</c:v>
                </c:pt>
                <c:pt idx="339">
                  <c:v>24.394507753108478</c:v>
                </c:pt>
                <c:pt idx="340">
                  <c:v>27.662262709675016</c:v>
                </c:pt>
                <c:pt idx="341">
                  <c:v>31.396824174571424</c:v>
                </c:pt>
                <c:pt idx="342">
                  <c:v>35.664804942713928</c:v>
                </c:pt>
                <c:pt idx="343">
                  <c:v>35.464481828700571</c:v>
                </c:pt>
                <c:pt idx="344">
                  <c:v>30.145993081621047</c:v>
                </c:pt>
                <c:pt idx="345">
                  <c:v>27.886336575931548</c:v>
                </c:pt>
                <c:pt idx="346">
                  <c:v>26.576653144074243</c:v>
                </c:pt>
                <c:pt idx="347">
                  <c:v>29.256871348579793</c:v>
                </c:pt>
                <c:pt idx="348">
                  <c:v>29.048621354493896</c:v>
                </c:pt>
                <c:pt idx="349">
                  <c:v>31.104055184893728</c:v>
                </c:pt>
                <c:pt idx="350">
                  <c:v>32.563386710149807</c:v>
                </c:pt>
                <c:pt idx="351">
                  <c:v>31.967200963795857</c:v>
                </c:pt>
                <c:pt idx="352">
                  <c:v>30.357175275952351</c:v>
                </c:pt>
                <c:pt idx="353">
                  <c:v>29.234583871576159</c:v>
                </c:pt>
                <c:pt idx="354">
                  <c:v>27.773607072789304</c:v>
                </c:pt>
                <c:pt idx="355">
                  <c:v>27.161788574892814</c:v>
                </c:pt>
                <c:pt idx="356">
                  <c:v>29.149681832603108</c:v>
                </c:pt>
                <c:pt idx="357">
                  <c:v>32.33446012074301</c:v>
                </c:pt>
                <c:pt idx="358">
                  <c:v>35.211499693470202</c:v>
                </c:pt>
                <c:pt idx="359">
                  <c:v>34.714635671433456</c:v>
                </c:pt>
                <c:pt idx="360">
                  <c:v>33.196402643319225</c:v>
                </c:pt>
                <c:pt idx="361">
                  <c:v>32.953095608057907</c:v>
                </c:pt>
                <c:pt idx="362">
                  <c:v>32.686096336020078</c:v>
                </c:pt>
                <c:pt idx="363">
                  <c:v>31.61301108778078</c:v>
                </c:pt>
                <c:pt idx="364">
                  <c:v>30.173879863381824</c:v>
                </c:pt>
                <c:pt idx="365">
                  <c:v>31.749703114842635</c:v>
                </c:pt>
                <c:pt idx="366">
                  <c:v>30.692515828468792</c:v>
                </c:pt>
                <c:pt idx="367">
                  <c:v>29.489629173923792</c:v>
                </c:pt>
                <c:pt idx="368">
                  <c:v>28.569320531366202</c:v>
                </c:pt>
                <c:pt idx="369">
                  <c:v>28.630874252043583</c:v>
                </c:pt>
                <c:pt idx="370">
                  <c:v>28.558849685838911</c:v>
                </c:pt>
                <c:pt idx="371">
                  <c:v>28.507000838515605</c:v>
                </c:pt>
                <c:pt idx="372">
                  <c:v>27.993973644290406</c:v>
                </c:pt>
                <c:pt idx="373">
                  <c:v>27.256719900545313</c:v>
                </c:pt>
                <c:pt idx="374">
                  <c:v>26.664104683679287</c:v>
                </c:pt>
                <c:pt idx="375">
                  <c:v>26.440708156976399</c:v>
                </c:pt>
                <c:pt idx="376">
                  <c:v>28.412659251100735</c:v>
                </c:pt>
                <c:pt idx="377">
                  <c:v>30.897008905490825</c:v>
                </c:pt>
                <c:pt idx="378">
                  <c:v>30.665199279789977</c:v>
                </c:pt>
                <c:pt idx="379">
                  <c:v>29.533796960931333</c:v>
                </c:pt>
                <c:pt idx="380">
                  <c:v>28.501495357787398</c:v>
                </c:pt>
                <c:pt idx="381">
                  <c:v>28.865331247922061</c:v>
                </c:pt>
                <c:pt idx="382">
                  <c:v>30.351881337722073</c:v>
                </c:pt>
                <c:pt idx="383">
                  <c:v>30.584732184970033</c:v>
                </c:pt>
                <c:pt idx="384">
                  <c:v>29.424839261545397</c:v>
                </c:pt>
                <c:pt idx="385">
                  <c:v>23.520046333758792</c:v>
                </c:pt>
                <c:pt idx="386">
                  <c:v>18.513962064720012</c:v>
                </c:pt>
                <c:pt idx="387">
                  <c:v>19.104180578806606</c:v>
                </c:pt>
                <c:pt idx="388">
                  <c:v>18.828900812932368</c:v>
                </c:pt>
                <c:pt idx="389">
                  <c:v>25.762243159851387</c:v>
                </c:pt>
                <c:pt idx="390">
                  <c:v>22.248180184081921</c:v>
                </c:pt>
                <c:pt idx="391">
                  <c:v>24.193708344631293</c:v>
                </c:pt>
                <c:pt idx="392">
                  <c:v>20.933511767680745</c:v>
                </c:pt>
                <c:pt idx="393">
                  <c:v>20.798337371219144</c:v>
                </c:pt>
                <c:pt idx="394">
                  <c:v>23.765632353330496</c:v>
                </c:pt>
                <c:pt idx="395">
                  <c:v>23.919911817509153</c:v>
                </c:pt>
                <c:pt idx="396">
                  <c:v>23.612836127903932</c:v>
                </c:pt>
                <c:pt idx="397">
                  <c:v>26.031305255238649</c:v>
                </c:pt>
                <c:pt idx="398">
                  <c:v>27.199468862627306</c:v>
                </c:pt>
                <c:pt idx="399">
                  <c:v>25.710355073038439</c:v>
                </c:pt>
                <c:pt idx="400">
                  <c:v>25.864212139756965</c:v>
                </c:pt>
                <c:pt idx="401">
                  <c:v>27.379130038833814</c:v>
                </c:pt>
                <c:pt idx="402">
                  <c:v>29.222306176096374</c:v>
                </c:pt>
                <c:pt idx="403">
                  <c:v>28.547558856545521</c:v>
                </c:pt>
                <c:pt idx="404">
                  <c:v>28.263831599825213</c:v>
                </c:pt>
                <c:pt idx="405">
                  <c:v>27.083816969112046</c:v>
                </c:pt>
                <c:pt idx="406">
                  <c:v>24.942287653285717</c:v>
                </c:pt>
                <c:pt idx="407">
                  <c:v>21.792821806771901</c:v>
                </c:pt>
                <c:pt idx="408">
                  <c:v>20.500097178072021</c:v>
                </c:pt>
                <c:pt idx="409">
                  <c:v>20.938457512735031</c:v>
                </c:pt>
                <c:pt idx="410">
                  <c:v>17.602950670159611</c:v>
                </c:pt>
                <c:pt idx="411">
                  <c:v>17.337454256618734</c:v>
                </c:pt>
                <c:pt idx="412">
                  <c:v>15.679125668964318</c:v>
                </c:pt>
                <c:pt idx="413">
                  <c:v>15.706034821464762</c:v>
                </c:pt>
                <c:pt idx="414">
                  <c:v>14.847579387166325</c:v>
                </c:pt>
                <c:pt idx="415">
                  <c:v>13.759701220074023</c:v>
                </c:pt>
                <c:pt idx="416">
                  <c:v>13.549172356266995</c:v>
                </c:pt>
                <c:pt idx="417">
                  <c:v>13.988416725339977</c:v>
                </c:pt>
                <c:pt idx="418">
                  <c:v>13.951282203301131</c:v>
                </c:pt>
                <c:pt idx="419">
                  <c:v>14.050294515574848</c:v>
                </c:pt>
                <c:pt idx="420">
                  <c:v>13.671258081230244</c:v>
                </c:pt>
                <c:pt idx="421">
                  <c:v>12.341673950686964</c:v>
                </c:pt>
                <c:pt idx="422">
                  <c:v>14.34390333794202</c:v>
                </c:pt>
                <c:pt idx="423">
                  <c:v>15.837324314164093</c:v>
                </c:pt>
                <c:pt idx="424">
                  <c:v>16.143240719985386</c:v>
                </c:pt>
                <c:pt idx="425">
                  <c:v>16.360203300651026</c:v>
                </c:pt>
                <c:pt idx="426">
                  <c:v>16.796770984518389</c:v>
                </c:pt>
                <c:pt idx="427">
                  <c:v>16.568684113211809</c:v>
                </c:pt>
                <c:pt idx="428">
                  <c:v>16.72041938275715</c:v>
                </c:pt>
                <c:pt idx="429">
                  <c:v>16.18807580749554</c:v>
                </c:pt>
                <c:pt idx="430">
                  <c:v>16.234075141020476</c:v>
                </c:pt>
                <c:pt idx="431">
                  <c:v>15.637796028994677</c:v>
                </c:pt>
                <c:pt idx="432">
                  <c:v>15.225789844210542</c:v>
                </c:pt>
                <c:pt idx="433">
                  <c:v>15.373389771773818</c:v>
                </c:pt>
                <c:pt idx="434">
                  <c:v>14.973666817646601</c:v>
                </c:pt>
                <c:pt idx="435">
                  <c:v>14.761458173871436</c:v>
                </c:pt>
                <c:pt idx="436">
                  <c:v>14.614869809059451</c:v>
                </c:pt>
                <c:pt idx="437">
                  <c:v>14.681506613004968</c:v>
                </c:pt>
                <c:pt idx="438">
                  <c:v>14.611957228558898</c:v>
                </c:pt>
                <c:pt idx="439">
                  <c:v>14.813149604878966</c:v>
                </c:pt>
                <c:pt idx="440">
                  <c:v>15.43262977252494</c:v>
                </c:pt>
                <c:pt idx="441">
                  <c:v>15.757180028419574</c:v>
                </c:pt>
                <c:pt idx="442">
                  <c:v>17.878730281169844</c:v>
                </c:pt>
                <c:pt idx="443">
                  <c:v>17.678426901490532</c:v>
                </c:pt>
                <c:pt idx="444">
                  <c:v>14.576458513946257</c:v>
                </c:pt>
                <c:pt idx="445">
                  <c:v>13.94057454576455</c:v>
                </c:pt>
                <c:pt idx="446">
                  <c:v>18.112072424163461</c:v>
                </c:pt>
                <c:pt idx="447">
                  <c:v>19.303353645962144</c:v>
                </c:pt>
                <c:pt idx="448">
                  <c:v>13.53993812761018</c:v>
                </c:pt>
                <c:pt idx="449">
                  <c:v>13.301174059687813</c:v>
                </c:pt>
                <c:pt idx="450">
                  <c:v>14.194740546754561</c:v>
                </c:pt>
                <c:pt idx="451">
                  <c:v>19.465544988931466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49-4783-89B5-782F9BF86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'021C'!$Q$14:$Q$810</c:f>
              <c:numCache>
                <c:formatCode>0.0</c:formatCode>
                <c:ptCount val="797"/>
                <c:pt idx="0">
                  <c:v>2.4684109457513193E-2</c:v>
                </c:pt>
                <c:pt idx="1">
                  <c:v>2.950816130580888E-2</c:v>
                </c:pt>
                <c:pt idx="2">
                  <c:v>4.6047767642822993E-2</c:v>
                </c:pt>
                <c:pt idx="3">
                  <c:v>4.6486317810849623E-2</c:v>
                </c:pt>
                <c:pt idx="4">
                  <c:v>4.0534565530485067E-2</c:v>
                </c:pt>
                <c:pt idx="5">
                  <c:v>3.6712914066250796E-2</c:v>
                </c:pt>
                <c:pt idx="6">
                  <c:v>2.3180508881420904E-2</c:v>
                </c:pt>
                <c:pt idx="7">
                  <c:v>2.2052808449352038E-2</c:v>
                </c:pt>
                <c:pt idx="8">
                  <c:v>0.12379644743158906</c:v>
                </c:pt>
                <c:pt idx="9">
                  <c:v>0.11634109457513221</c:v>
                </c:pt>
                <c:pt idx="10">
                  <c:v>1.9985357657225318E-2</c:v>
                </c:pt>
                <c:pt idx="11">
                  <c:v>0.10500144023043684</c:v>
                </c:pt>
                <c:pt idx="12">
                  <c:v>0.48121483437349982</c:v>
                </c:pt>
                <c:pt idx="13">
                  <c:v>0.61390758521363409</c:v>
                </c:pt>
                <c:pt idx="14">
                  <c:v>1.0663034085453673</c:v>
                </c:pt>
                <c:pt idx="15">
                  <c:v>2.4216113778204509</c:v>
                </c:pt>
                <c:pt idx="16">
                  <c:v>4.1020103216514627</c:v>
                </c:pt>
                <c:pt idx="17">
                  <c:v>5.61657465194431</c:v>
                </c:pt>
                <c:pt idx="18">
                  <c:v>4.8485480076812282</c:v>
                </c:pt>
                <c:pt idx="19">
                  <c:v>2.9121610657705226</c:v>
                </c:pt>
                <c:pt idx="20">
                  <c:v>0.892198991838694</c:v>
                </c:pt>
                <c:pt idx="21">
                  <c:v>0.15261545847335567</c:v>
                </c:pt>
                <c:pt idx="22">
                  <c:v>0.1291843494959195</c:v>
                </c:pt>
                <c:pt idx="23">
                  <c:v>7.7184829572731622E-2</c:v>
                </c:pt>
                <c:pt idx="24">
                  <c:v>3.3768362938070125E-2</c:v>
                </c:pt>
                <c:pt idx="25">
                  <c:v>6.3339174267882908E-2</c:v>
                </c:pt>
                <c:pt idx="26">
                  <c:v>7.2987277964474268E-2</c:v>
                </c:pt>
                <c:pt idx="27">
                  <c:v>0.12367114738358123</c:v>
                </c:pt>
                <c:pt idx="28">
                  <c:v>0.14942030724915975</c:v>
                </c:pt>
                <c:pt idx="29">
                  <c:v>0.11659169467114747</c:v>
                </c:pt>
                <c:pt idx="30">
                  <c:v>9.472683629380714E-2</c:v>
                </c:pt>
                <c:pt idx="31">
                  <c:v>0.10575324051848299</c:v>
                </c:pt>
                <c:pt idx="32">
                  <c:v>0.11502544407105127</c:v>
                </c:pt>
                <c:pt idx="33">
                  <c:v>0.12235549687950065</c:v>
                </c:pt>
                <c:pt idx="34">
                  <c:v>0.15186365818530953</c:v>
                </c:pt>
                <c:pt idx="35">
                  <c:v>0.13513610177628405</c:v>
                </c:pt>
                <c:pt idx="36">
                  <c:v>9.8736437830052773E-2</c:v>
                </c:pt>
                <c:pt idx="37">
                  <c:v>6.9040326452232528E-2</c:v>
                </c:pt>
                <c:pt idx="38">
                  <c:v>5.6572971675467959E-2</c:v>
                </c:pt>
                <c:pt idx="39">
                  <c:v>6.4905424867978748E-2</c:v>
                </c:pt>
                <c:pt idx="40">
                  <c:v>7.0042726836293936E-2</c:v>
                </c:pt>
                <c:pt idx="41">
                  <c:v>6.5907825252040503E-2</c:v>
                </c:pt>
                <c:pt idx="42">
                  <c:v>6.3777724435909885E-2</c:v>
                </c:pt>
                <c:pt idx="43">
                  <c:v>6.0457273163706138E-2</c:v>
                </c:pt>
                <c:pt idx="44">
                  <c:v>6.2462073931828947E-2</c:v>
                </c:pt>
                <c:pt idx="45">
                  <c:v>6.9228276524243904E-2</c:v>
                </c:pt>
                <c:pt idx="46">
                  <c:v>8.0881180988958079E-2</c:v>
                </c:pt>
                <c:pt idx="47">
                  <c:v>8.2134181469035103E-2</c:v>
                </c:pt>
                <c:pt idx="48">
                  <c:v>9.955088814210282E-2</c:v>
                </c:pt>
                <c:pt idx="49">
                  <c:v>0.13569995199231882</c:v>
                </c:pt>
                <c:pt idx="50">
                  <c:v>0.17241286605856929</c:v>
                </c:pt>
                <c:pt idx="51">
                  <c:v>0.17711161785885754</c:v>
                </c:pt>
                <c:pt idx="52">
                  <c:v>0.17999351896303389</c:v>
                </c:pt>
                <c:pt idx="53">
                  <c:v>0.19916442630820919</c:v>
                </c:pt>
                <c:pt idx="54">
                  <c:v>0.20542942870859326</c:v>
                </c:pt>
                <c:pt idx="55">
                  <c:v>0.2064318290926547</c:v>
                </c:pt>
                <c:pt idx="56">
                  <c:v>0.21000288046087368</c:v>
                </c:pt>
                <c:pt idx="57">
                  <c:v>0.21658113298127693</c:v>
                </c:pt>
                <c:pt idx="58">
                  <c:v>0.21539078252520416</c:v>
                </c:pt>
                <c:pt idx="59">
                  <c:v>0.21219563130100819</c:v>
                </c:pt>
                <c:pt idx="60">
                  <c:v>0.21620523283725385</c:v>
                </c:pt>
                <c:pt idx="61">
                  <c:v>0.19346327412385989</c:v>
                </c:pt>
                <c:pt idx="62">
                  <c:v>0.15167570811329817</c:v>
                </c:pt>
                <c:pt idx="63">
                  <c:v>0.11264474315890538</c:v>
                </c:pt>
                <c:pt idx="64">
                  <c:v>7.9565530484877509E-2</c:v>
                </c:pt>
                <c:pt idx="65">
                  <c:v>6.0958473355737015E-2</c:v>
                </c:pt>
                <c:pt idx="66">
                  <c:v>5.0809169467114765E-2</c:v>
                </c:pt>
                <c:pt idx="67">
                  <c:v>5.5758521363418259E-2</c:v>
                </c:pt>
                <c:pt idx="68">
                  <c:v>5.6197071531444889E-2</c:v>
                </c:pt>
                <c:pt idx="69">
                  <c:v>5.4756120979356851E-2</c:v>
                </c:pt>
                <c:pt idx="70">
                  <c:v>5.625972155544879E-2</c:v>
                </c:pt>
                <c:pt idx="71">
                  <c:v>6.8100576092174681E-2</c:v>
                </c:pt>
                <c:pt idx="72">
                  <c:v>6.7035525684109379E-2</c:v>
                </c:pt>
                <c:pt idx="73">
                  <c:v>5.8013922227556344E-2</c:v>
                </c:pt>
                <c:pt idx="74">
                  <c:v>4.9054968795007217E-2</c:v>
                </c:pt>
                <c:pt idx="75">
                  <c:v>4.6047767642822993E-2</c:v>
                </c:pt>
                <c:pt idx="76">
                  <c:v>4.4356216994719339E-2</c:v>
                </c:pt>
                <c:pt idx="77">
                  <c:v>4.6047767642822993E-2</c:v>
                </c:pt>
                <c:pt idx="78">
                  <c:v>4.4293566970715445E-2</c:v>
                </c:pt>
                <c:pt idx="79">
                  <c:v>5.1373019683149203E-2</c:v>
                </c:pt>
                <c:pt idx="80">
                  <c:v>6.2900624099855945E-2</c:v>
                </c:pt>
                <c:pt idx="81">
                  <c:v>9.4977436389822395E-2</c:v>
                </c:pt>
                <c:pt idx="82">
                  <c:v>0.10124243879020647</c:v>
                </c:pt>
                <c:pt idx="83">
                  <c:v>7.8437830052808646E-2</c:v>
                </c:pt>
                <c:pt idx="84">
                  <c:v>0.1267409985597697</c:v>
                </c:pt>
                <c:pt idx="85">
                  <c:v>0.12028804608737395</c:v>
                </c:pt>
                <c:pt idx="86">
                  <c:v>0.13306865098415732</c:v>
                </c:pt>
                <c:pt idx="87">
                  <c:v>0.13695295247239553</c:v>
                </c:pt>
                <c:pt idx="88">
                  <c:v>0.1478540566490639</c:v>
                </c:pt>
                <c:pt idx="89">
                  <c:v>0.13870715314450305</c:v>
                </c:pt>
                <c:pt idx="90">
                  <c:v>8.8336533845415274E-2</c:v>
                </c:pt>
                <c:pt idx="91">
                  <c:v>0.11107849255880953</c:v>
                </c:pt>
                <c:pt idx="92">
                  <c:v>0.15054800768122895</c:v>
                </c:pt>
                <c:pt idx="93">
                  <c:v>0.12235549687950065</c:v>
                </c:pt>
                <c:pt idx="94">
                  <c:v>8.6394383101296351E-2</c:v>
                </c:pt>
                <c:pt idx="95">
                  <c:v>4.4732117138742061E-2</c:v>
                </c:pt>
                <c:pt idx="96">
                  <c:v>4.1035765722515605E-2</c:v>
                </c:pt>
                <c:pt idx="97">
                  <c:v>4.291526644263096E-2</c:v>
                </c:pt>
                <c:pt idx="98">
                  <c:v>4.5233317330772946E-2</c:v>
                </c:pt>
                <c:pt idx="99">
                  <c:v>4.8616418626980247E-2</c:v>
                </c:pt>
                <c:pt idx="100">
                  <c:v>4.9744119059049463E-2</c:v>
                </c:pt>
                <c:pt idx="101">
                  <c:v>5.2939270283245396E-2</c:v>
                </c:pt>
                <c:pt idx="102">
                  <c:v>5.1310369659145649E-2</c:v>
                </c:pt>
                <c:pt idx="103">
                  <c:v>4.7676668266922739E-2</c:v>
                </c:pt>
                <c:pt idx="104">
                  <c:v>4.5295967354776846E-2</c:v>
                </c:pt>
                <c:pt idx="105">
                  <c:v>4.5233317330772946E-2</c:v>
                </c:pt>
                <c:pt idx="106">
                  <c:v>4.8929668746999409E-2</c:v>
                </c:pt>
                <c:pt idx="107">
                  <c:v>4.9180268843015025E-2</c:v>
                </c:pt>
                <c:pt idx="108">
                  <c:v>5.2124819971195342E-2</c:v>
                </c:pt>
                <c:pt idx="109">
                  <c:v>6.2023523763802331E-2</c:v>
                </c:pt>
                <c:pt idx="110">
                  <c:v>7.1984877580412859E-2</c:v>
                </c:pt>
                <c:pt idx="111">
                  <c:v>5.9705472875659985E-2</c:v>
                </c:pt>
                <c:pt idx="112">
                  <c:v>7.3864378300528222E-2</c:v>
                </c:pt>
                <c:pt idx="113">
                  <c:v>7.0481277004320567E-2</c:v>
                </c:pt>
                <c:pt idx="114">
                  <c:v>6.8915026404224727E-2</c:v>
                </c:pt>
                <c:pt idx="115">
                  <c:v>3.9281565050408043E-2</c:v>
                </c:pt>
                <c:pt idx="116">
                  <c:v>4.0597215554488621E-2</c:v>
                </c:pt>
                <c:pt idx="117">
                  <c:v>4.4356216994719339E-2</c:v>
                </c:pt>
                <c:pt idx="118">
                  <c:v>4.6736917906865232E-2</c:v>
                </c:pt>
                <c:pt idx="119">
                  <c:v>4.6423667786846062E-2</c:v>
                </c:pt>
                <c:pt idx="120">
                  <c:v>4.4230916946711538E-2</c:v>
                </c:pt>
                <c:pt idx="121">
                  <c:v>4.8052568410945809E-2</c:v>
                </c:pt>
                <c:pt idx="122">
                  <c:v>4.3103216514642322E-2</c:v>
                </c:pt>
                <c:pt idx="123">
                  <c:v>4.097311569851169E-2</c:v>
                </c:pt>
                <c:pt idx="124">
                  <c:v>3.9406865098415858E-2</c:v>
                </c:pt>
                <c:pt idx="125">
                  <c:v>4.3165866538646229E-2</c:v>
                </c:pt>
                <c:pt idx="126">
                  <c:v>4.5797167546807384E-2</c:v>
                </c:pt>
                <c:pt idx="127">
                  <c:v>5.1310369659145649E-2</c:v>
                </c:pt>
                <c:pt idx="128">
                  <c:v>4.8679068650984147E-2</c:v>
                </c:pt>
                <c:pt idx="129">
                  <c:v>4.6674267882861324E-2</c:v>
                </c:pt>
                <c:pt idx="130">
                  <c:v>4.7426068170907471E-2</c:v>
                </c:pt>
                <c:pt idx="131">
                  <c:v>4.2727316370619259E-2</c:v>
                </c:pt>
                <c:pt idx="132">
                  <c:v>4.5546567450792115E-2</c:v>
                </c:pt>
                <c:pt idx="133">
                  <c:v>4.4982717234757677E-2</c:v>
                </c:pt>
                <c:pt idx="134">
                  <c:v>4.2539366298607884E-2</c:v>
                </c:pt>
                <c:pt idx="135">
                  <c:v>4.2038166106577013E-2</c:v>
                </c:pt>
                <c:pt idx="136">
                  <c:v>4.730076812289967E-2</c:v>
                </c:pt>
                <c:pt idx="137">
                  <c:v>5.2375420067210618E-2</c:v>
                </c:pt>
                <c:pt idx="138">
                  <c:v>5.5633221315410458E-2</c:v>
                </c:pt>
                <c:pt idx="139">
                  <c:v>5.3879020643302904E-2</c:v>
                </c:pt>
                <c:pt idx="140">
                  <c:v>4.45441670667307E-2</c:v>
                </c:pt>
                <c:pt idx="141">
                  <c:v>3.7088814210273519E-2</c:v>
                </c:pt>
                <c:pt idx="142">
                  <c:v>3.6650264042246888E-2</c:v>
                </c:pt>
                <c:pt idx="143">
                  <c:v>3.3643062890062324E-2</c:v>
                </c:pt>
                <c:pt idx="144">
                  <c:v>3.520931349015851E-2</c:v>
                </c:pt>
                <c:pt idx="145">
                  <c:v>3.965746519443112E-2</c:v>
                </c:pt>
                <c:pt idx="146">
                  <c:v>4.0471915506481167E-2</c:v>
                </c:pt>
                <c:pt idx="147">
                  <c:v>4.3855016802688461E-2</c:v>
                </c:pt>
                <c:pt idx="148">
                  <c:v>4.5671867498799923E-2</c:v>
                </c:pt>
                <c:pt idx="149">
                  <c:v>4.2351416226596182E-2</c:v>
                </c:pt>
                <c:pt idx="150">
                  <c:v>4.3103216514642322E-2</c:v>
                </c:pt>
                <c:pt idx="151">
                  <c:v>5.0182669227076433E-2</c:v>
                </c:pt>
                <c:pt idx="152">
                  <c:v>5.7763322131541076E-2</c:v>
                </c:pt>
                <c:pt idx="153">
                  <c:v>5.7512722035525821E-2</c:v>
                </c:pt>
                <c:pt idx="154">
                  <c:v>5.5883821411425713E-2</c:v>
                </c:pt>
                <c:pt idx="155">
                  <c:v>5.8327172347575514E-2</c:v>
                </c:pt>
                <c:pt idx="156">
                  <c:v>6.0331973115698677E-2</c:v>
                </c:pt>
                <c:pt idx="157">
                  <c:v>5.7575372059529714E-2</c:v>
                </c:pt>
                <c:pt idx="158">
                  <c:v>4.8992318771003317E-2</c:v>
                </c:pt>
                <c:pt idx="159">
                  <c:v>4.8616418626980247E-2</c:v>
                </c:pt>
                <c:pt idx="160">
                  <c:v>4.5797167546807384E-2</c:v>
                </c:pt>
                <c:pt idx="161">
                  <c:v>4.0659865578492535E-2</c:v>
                </c:pt>
                <c:pt idx="162">
                  <c:v>4.3479116658665398E-2</c:v>
                </c:pt>
                <c:pt idx="163">
                  <c:v>4.9744119059049463E-2</c:v>
                </c:pt>
                <c:pt idx="164">
                  <c:v>5.7074171867498837E-2</c:v>
                </c:pt>
                <c:pt idx="165">
                  <c:v>5.9705472875659985E-2</c:v>
                </c:pt>
                <c:pt idx="166">
                  <c:v>5.8577772443591122E-2</c:v>
                </c:pt>
                <c:pt idx="167">
                  <c:v>5.1748919827172279E-2</c:v>
                </c:pt>
                <c:pt idx="168">
                  <c:v>5.3064570331252857E-2</c:v>
                </c:pt>
                <c:pt idx="169">
                  <c:v>5.6447671627460498E-2</c:v>
                </c:pt>
                <c:pt idx="170">
                  <c:v>6.5406625060009632E-2</c:v>
                </c:pt>
                <c:pt idx="171">
                  <c:v>6.7411425828132449E-2</c:v>
                </c:pt>
                <c:pt idx="172">
                  <c:v>6.5907825252040503E-2</c:v>
                </c:pt>
                <c:pt idx="173">
                  <c:v>6.9854776764282228E-2</c:v>
                </c:pt>
                <c:pt idx="174">
                  <c:v>6.7348775804128527E-2</c:v>
                </c:pt>
                <c:pt idx="175">
                  <c:v>6.559457513202098E-2</c:v>
                </c:pt>
                <c:pt idx="176">
                  <c:v>6.7599375900144157E-2</c:v>
                </c:pt>
                <c:pt idx="177">
                  <c:v>7.449087854056656E-2</c:v>
                </c:pt>
                <c:pt idx="178">
                  <c:v>7.4553528564570468E-2</c:v>
                </c:pt>
                <c:pt idx="179">
                  <c:v>7.5117378780604899E-2</c:v>
                </c:pt>
                <c:pt idx="180">
                  <c:v>7.7247479596735516E-2</c:v>
                </c:pt>
                <c:pt idx="181">
                  <c:v>7.7748679788766387E-2</c:v>
                </c:pt>
                <c:pt idx="182">
                  <c:v>7.6746279404704645E-2</c:v>
                </c:pt>
                <c:pt idx="183">
                  <c:v>7.6245079212674108E-2</c:v>
                </c:pt>
                <c:pt idx="184">
                  <c:v>7.8249879980796924E-2</c:v>
                </c:pt>
                <c:pt idx="185">
                  <c:v>8.063058089294281E-2</c:v>
                </c:pt>
                <c:pt idx="186">
                  <c:v>8.2760681709073441E-2</c:v>
                </c:pt>
                <c:pt idx="187">
                  <c:v>8.4264282285165734E-2</c:v>
                </c:pt>
                <c:pt idx="188">
                  <c:v>7.9001680268843077E-2</c:v>
                </c:pt>
                <c:pt idx="189">
                  <c:v>7.4240278444551291E-2</c:v>
                </c:pt>
                <c:pt idx="190">
                  <c:v>7.2298127700432022E-2</c:v>
                </c:pt>
                <c:pt idx="191">
                  <c:v>7.6119779164666307E-2</c:v>
                </c:pt>
                <c:pt idx="192">
                  <c:v>7.4114978396543491E-2</c:v>
                </c:pt>
                <c:pt idx="193">
                  <c:v>7.7873979836773854E-2</c:v>
                </c:pt>
                <c:pt idx="194">
                  <c:v>7.7686029764762507E-2</c:v>
                </c:pt>
                <c:pt idx="195">
                  <c:v>7.6245079212674108E-2</c:v>
                </c:pt>
                <c:pt idx="196">
                  <c:v>8.3512481997119581E-2</c:v>
                </c:pt>
                <c:pt idx="197">
                  <c:v>7.0794527124340076E-2</c:v>
                </c:pt>
                <c:pt idx="198">
                  <c:v>7.6934229476716354E-2</c:v>
                </c:pt>
                <c:pt idx="199">
                  <c:v>7.893903024483917E-2</c:v>
                </c:pt>
                <c:pt idx="200">
                  <c:v>7.5931829092654932E-2</c:v>
                </c:pt>
                <c:pt idx="201">
                  <c:v>7.4804128660585723E-2</c:v>
                </c:pt>
                <c:pt idx="202">
                  <c:v>8.5579932789246305E-2</c:v>
                </c:pt>
                <c:pt idx="203">
                  <c:v>0.1093869419107059</c:v>
                </c:pt>
                <c:pt idx="204">
                  <c:v>9.6355736917906887E-2</c:v>
                </c:pt>
                <c:pt idx="205">
                  <c:v>9.5102736437830224E-2</c:v>
                </c:pt>
                <c:pt idx="206">
                  <c:v>7.3739078252520407E-2</c:v>
                </c:pt>
                <c:pt idx="207">
                  <c:v>8.4201632261161813E-2</c:v>
                </c:pt>
                <c:pt idx="208">
                  <c:v>8.6519683149303805E-2</c:v>
                </c:pt>
                <c:pt idx="209">
                  <c:v>8.1632981277004232E-2</c:v>
                </c:pt>
                <c:pt idx="210">
                  <c:v>8.0129380700912287E-2</c:v>
                </c:pt>
                <c:pt idx="211">
                  <c:v>8.2384781565050372E-2</c:v>
                </c:pt>
                <c:pt idx="212">
                  <c:v>8.301128180508871E-2</c:v>
                </c:pt>
                <c:pt idx="213">
                  <c:v>8.5767882861257666E-2</c:v>
                </c:pt>
                <c:pt idx="214">
                  <c:v>8.7334133461353852E-2</c:v>
                </c:pt>
                <c:pt idx="215">
                  <c:v>8.9902784445511474E-2</c:v>
                </c:pt>
                <c:pt idx="216">
                  <c:v>9.2534085453672602E-2</c:v>
                </c:pt>
                <c:pt idx="217">
                  <c:v>9.6105136821891618E-2</c:v>
                </c:pt>
                <c:pt idx="218">
                  <c:v>9.710753720595304E-2</c:v>
                </c:pt>
                <c:pt idx="219">
                  <c:v>9.8924387902064495E-2</c:v>
                </c:pt>
                <c:pt idx="220">
                  <c:v>9.7420787325972188E-2</c:v>
                </c:pt>
                <c:pt idx="221">
                  <c:v>9.6668987037926063E-2</c:v>
                </c:pt>
                <c:pt idx="222">
                  <c:v>9.7734037445991379E-2</c:v>
                </c:pt>
                <c:pt idx="223">
                  <c:v>0.10011473835813725</c:v>
                </c:pt>
                <c:pt idx="224">
                  <c:v>0.10224483917426787</c:v>
                </c:pt>
                <c:pt idx="225">
                  <c:v>0.10268338934229486</c:v>
                </c:pt>
                <c:pt idx="226">
                  <c:v>0.1041869899183868</c:v>
                </c:pt>
                <c:pt idx="227">
                  <c:v>0.10368578972635627</c:v>
                </c:pt>
                <c:pt idx="228">
                  <c:v>0.10318458953432538</c:v>
                </c:pt>
                <c:pt idx="229">
                  <c:v>9.591718674987991E-2</c:v>
                </c:pt>
                <c:pt idx="230">
                  <c:v>9.8172587614018342E-2</c:v>
                </c:pt>
                <c:pt idx="231">
                  <c:v>0.10168098895823345</c:v>
                </c:pt>
                <c:pt idx="232">
                  <c:v>0.10481349015842549</c:v>
                </c:pt>
                <c:pt idx="233">
                  <c:v>0.10406168987037934</c:v>
                </c:pt>
                <c:pt idx="234">
                  <c:v>0.10506409025444075</c:v>
                </c:pt>
                <c:pt idx="235">
                  <c:v>0.10850984157465195</c:v>
                </c:pt>
                <c:pt idx="236">
                  <c:v>0.10850984157465195</c:v>
                </c:pt>
                <c:pt idx="237">
                  <c:v>0.1103266922707634</c:v>
                </c:pt>
                <c:pt idx="238">
                  <c:v>0.11226884301488232</c:v>
                </c:pt>
                <c:pt idx="239">
                  <c:v>0.12141574651944316</c:v>
                </c:pt>
                <c:pt idx="240">
                  <c:v>0.12805664906385028</c:v>
                </c:pt>
                <c:pt idx="241">
                  <c:v>0.11408569371099378</c:v>
                </c:pt>
                <c:pt idx="242">
                  <c:v>0.10049063850216032</c:v>
                </c:pt>
                <c:pt idx="243">
                  <c:v>0.10230748919827179</c:v>
                </c:pt>
                <c:pt idx="244">
                  <c:v>0.1111411425828131</c:v>
                </c:pt>
                <c:pt idx="245">
                  <c:v>0.11521339414306299</c:v>
                </c:pt>
                <c:pt idx="246">
                  <c:v>0.1137724435909746</c:v>
                </c:pt>
                <c:pt idx="247">
                  <c:v>0.11101584253480565</c:v>
                </c:pt>
                <c:pt idx="248">
                  <c:v>0.11333389342294763</c:v>
                </c:pt>
                <c:pt idx="249">
                  <c:v>0.10581589054248688</c:v>
                </c:pt>
                <c:pt idx="250">
                  <c:v>0.10631709073451742</c:v>
                </c:pt>
                <c:pt idx="251">
                  <c:v>0.10775804128660581</c:v>
                </c:pt>
                <c:pt idx="252">
                  <c:v>0.11164234277484397</c:v>
                </c:pt>
                <c:pt idx="253">
                  <c:v>0.11264474315890538</c:v>
                </c:pt>
                <c:pt idx="254">
                  <c:v>0.11170499279884789</c:v>
                </c:pt>
                <c:pt idx="255">
                  <c:v>0.10788334133461361</c:v>
                </c:pt>
                <c:pt idx="256">
                  <c:v>0.10637974075852133</c:v>
                </c:pt>
                <c:pt idx="257">
                  <c:v>0.10675564090254439</c:v>
                </c:pt>
                <c:pt idx="258">
                  <c:v>0.10819659145463277</c:v>
                </c:pt>
                <c:pt idx="259">
                  <c:v>0.11107849255880953</c:v>
                </c:pt>
                <c:pt idx="260">
                  <c:v>0.11251944311089794</c:v>
                </c:pt>
                <c:pt idx="261">
                  <c:v>0.11183029284685535</c:v>
                </c:pt>
                <c:pt idx="262">
                  <c:v>0.10825924147863668</c:v>
                </c:pt>
                <c:pt idx="263">
                  <c:v>0.10944959193470946</c:v>
                </c:pt>
                <c:pt idx="264">
                  <c:v>0.11063994239078256</c:v>
                </c:pt>
                <c:pt idx="265">
                  <c:v>0.11120379260681701</c:v>
                </c:pt>
                <c:pt idx="266">
                  <c:v>0.1113290926548248</c:v>
                </c:pt>
                <c:pt idx="267">
                  <c:v>0.11001344215074423</c:v>
                </c:pt>
                <c:pt idx="268">
                  <c:v>0.11076524243879038</c:v>
                </c:pt>
                <c:pt idx="269">
                  <c:v>0.10631709073451742</c:v>
                </c:pt>
                <c:pt idx="270">
                  <c:v>0.10487614018242902</c:v>
                </c:pt>
                <c:pt idx="271">
                  <c:v>0.10130508881421037</c:v>
                </c:pt>
                <c:pt idx="272">
                  <c:v>9.8861737878060588E-2</c:v>
                </c:pt>
                <c:pt idx="273">
                  <c:v>0.10067858857417204</c:v>
                </c:pt>
                <c:pt idx="274">
                  <c:v>0.10431228996639461</c:v>
                </c:pt>
                <c:pt idx="275">
                  <c:v>0.10562794047047518</c:v>
                </c:pt>
                <c:pt idx="276">
                  <c:v>0.10262073931829095</c:v>
                </c:pt>
                <c:pt idx="277">
                  <c:v>0.1018689390302448</c:v>
                </c:pt>
                <c:pt idx="278">
                  <c:v>0.1018689390302448</c:v>
                </c:pt>
                <c:pt idx="279">
                  <c:v>0.10161833893422953</c:v>
                </c:pt>
                <c:pt idx="280">
                  <c:v>9.9049687950071949E-2</c:v>
                </c:pt>
                <c:pt idx="281">
                  <c:v>9.3849735957753186E-2</c:v>
                </c:pt>
                <c:pt idx="282">
                  <c:v>9.1907585213634263E-2</c:v>
                </c:pt>
                <c:pt idx="283">
                  <c:v>9.5854536725876002E-2</c:v>
                </c:pt>
                <c:pt idx="284">
                  <c:v>9.9112337974075856E-2</c:v>
                </c:pt>
                <c:pt idx="285">
                  <c:v>0.10030268843014896</c:v>
                </c:pt>
                <c:pt idx="286">
                  <c:v>0.10713154104656746</c:v>
                </c:pt>
                <c:pt idx="287">
                  <c:v>0.11214354296687486</c:v>
                </c:pt>
                <c:pt idx="288">
                  <c:v>0.11596519443110913</c:v>
                </c:pt>
                <c:pt idx="289">
                  <c:v>0.1137724435909746</c:v>
                </c:pt>
                <c:pt idx="290">
                  <c:v>9.1218434949592045E-2</c:v>
                </c:pt>
                <c:pt idx="291">
                  <c:v>9.2471435429668708E-2</c:v>
                </c:pt>
                <c:pt idx="292">
                  <c:v>9.5979836773883817E-2</c:v>
                </c:pt>
                <c:pt idx="293">
                  <c:v>9.9237638022083657E-2</c:v>
                </c:pt>
                <c:pt idx="294">
                  <c:v>0.10074123859817559</c:v>
                </c:pt>
                <c:pt idx="295">
                  <c:v>0.10243278924627959</c:v>
                </c:pt>
                <c:pt idx="296">
                  <c:v>0.10431228996639461</c:v>
                </c:pt>
                <c:pt idx="297">
                  <c:v>0.10600384061449823</c:v>
                </c:pt>
                <c:pt idx="298">
                  <c:v>0.10606649063850215</c:v>
                </c:pt>
                <c:pt idx="299">
                  <c:v>0.10995079212674035</c:v>
                </c:pt>
                <c:pt idx="300">
                  <c:v>0.10982549207873253</c:v>
                </c:pt>
                <c:pt idx="301">
                  <c:v>0.11038934229476731</c:v>
                </c:pt>
                <c:pt idx="302">
                  <c:v>0.11333389342294763</c:v>
                </c:pt>
                <c:pt idx="303">
                  <c:v>0.11421099375900157</c:v>
                </c:pt>
                <c:pt idx="304">
                  <c:v>0.1128326932309171</c:v>
                </c:pt>
                <c:pt idx="305">
                  <c:v>0.11139174267882872</c:v>
                </c:pt>
                <c:pt idx="306">
                  <c:v>0.11233149303888623</c:v>
                </c:pt>
                <c:pt idx="307">
                  <c:v>0.1122061929908784</c:v>
                </c:pt>
                <c:pt idx="308">
                  <c:v>0.11214354296687486</c:v>
                </c:pt>
                <c:pt idx="309">
                  <c:v>0.10775804128660581</c:v>
                </c:pt>
                <c:pt idx="310">
                  <c:v>0.10926164186269809</c:v>
                </c:pt>
                <c:pt idx="311">
                  <c:v>0.10832189150264059</c:v>
                </c:pt>
                <c:pt idx="312">
                  <c:v>0.10775804128660581</c:v>
                </c:pt>
                <c:pt idx="313">
                  <c:v>0.10462554008641378</c:v>
                </c:pt>
                <c:pt idx="314">
                  <c:v>9.6668987037926063E-2</c:v>
                </c:pt>
                <c:pt idx="315">
                  <c:v>0.11508809409505517</c:v>
                </c:pt>
                <c:pt idx="316">
                  <c:v>0.15311665866538654</c:v>
                </c:pt>
                <c:pt idx="317">
                  <c:v>0.20154512722035542</c:v>
                </c:pt>
                <c:pt idx="318">
                  <c:v>0.20135717714834372</c:v>
                </c:pt>
                <c:pt idx="319">
                  <c:v>0.21488958233317329</c:v>
                </c:pt>
                <c:pt idx="320">
                  <c:v>0.21902448391742671</c:v>
                </c:pt>
                <c:pt idx="321">
                  <c:v>0.21100528084493508</c:v>
                </c:pt>
                <c:pt idx="322">
                  <c:v>0.20542942870859326</c:v>
                </c:pt>
                <c:pt idx="323">
                  <c:v>0.23913514162265967</c:v>
                </c:pt>
                <c:pt idx="324">
                  <c:v>0.23387253960633703</c:v>
                </c:pt>
                <c:pt idx="325">
                  <c:v>0.22685573691790678</c:v>
                </c:pt>
                <c:pt idx="326">
                  <c:v>0.24446039366298605</c:v>
                </c:pt>
                <c:pt idx="327">
                  <c:v>0.27046015362457998</c:v>
                </c:pt>
                <c:pt idx="328">
                  <c:v>0.18726092174747974</c:v>
                </c:pt>
                <c:pt idx="329">
                  <c:v>0.20348727796447436</c:v>
                </c:pt>
                <c:pt idx="330">
                  <c:v>0.26839270283245326</c:v>
                </c:pt>
                <c:pt idx="331">
                  <c:v>0.32797287566010569</c:v>
                </c:pt>
                <c:pt idx="332">
                  <c:v>0.33768362938070096</c:v>
                </c:pt>
                <c:pt idx="333">
                  <c:v>0.35416058569371095</c:v>
                </c:pt>
                <c:pt idx="334">
                  <c:v>0.36913394143062883</c:v>
                </c:pt>
                <c:pt idx="335">
                  <c:v>0.40528300528084493</c:v>
                </c:pt>
                <c:pt idx="336">
                  <c:v>0.46386077772443585</c:v>
                </c:pt>
                <c:pt idx="337">
                  <c:v>0.50383149303888608</c:v>
                </c:pt>
                <c:pt idx="338">
                  <c:v>0.544804608737398</c:v>
                </c:pt>
                <c:pt idx="339">
                  <c:v>0.56604296687470002</c:v>
                </c:pt>
                <c:pt idx="340">
                  <c:v>0.59028852616418614</c:v>
                </c:pt>
                <c:pt idx="341">
                  <c:v>0.647362698031685</c:v>
                </c:pt>
                <c:pt idx="342">
                  <c:v>0.75280268843014897</c:v>
                </c:pt>
                <c:pt idx="343">
                  <c:v>0.75812794047047516</c:v>
                </c:pt>
                <c:pt idx="344">
                  <c:v>0.72617642822851647</c:v>
                </c:pt>
                <c:pt idx="345">
                  <c:v>0.64610969755160808</c:v>
                </c:pt>
                <c:pt idx="346">
                  <c:v>0.6583264522323572</c:v>
                </c:pt>
                <c:pt idx="347">
                  <c:v>0.7474147863658186</c:v>
                </c:pt>
                <c:pt idx="348">
                  <c:v>0.83061401824291881</c:v>
                </c:pt>
                <c:pt idx="349">
                  <c:v>0.75117378780604893</c:v>
                </c:pt>
                <c:pt idx="350">
                  <c:v>0.79133245319251067</c:v>
                </c:pt>
                <c:pt idx="351">
                  <c:v>0.8176454632741238</c:v>
                </c:pt>
                <c:pt idx="352">
                  <c:v>0.80041670667306775</c:v>
                </c:pt>
                <c:pt idx="353">
                  <c:v>0.79064330292846852</c:v>
                </c:pt>
                <c:pt idx="354">
                  <c:v>0.79521675468074904</c:v>
                </c:pt>
                <c:pt idx="355">
                  <c:v>0.81169371099375898</c:v>
                </c:pt>
                <c:pt idx="356">
                  <c:v>0.93386125780124818</c:v>
                </c:pt>
                <c:pt idx="357">
                  <c:v>0.99720043206913112</c:v>
                </c:pt>
                <c:pt idx="358">
                  <c:v>1.0150556889102256</c:v>
                </c:pt>
                <c:pt idx="359">
                  <c:v>0.95923451752280353</c:v>
                </c:pt>
                <c:pt idx="360">
                  <c:v>0.92433845415266436</c:v>
                </c:pt>
                <c:pt idx="361">
                  <c:v>0.92202040326452217</c:v>
                </c:pt>
                <c:pt idx="362">
                  <c:v>0.92183245319251073</c:v>
                </c:pt>
                <c:pt idx="363">
                  <c:v>0.88781349015842537</c:v>
                </c:pt>
                <c:pt idx="364">
                  <c:v>0.89733629380700897</c:v>
                </c:pt>
                <c:pt idx="365">
                  <c:v>0.82059001440230428</c:v>
                </c:pt>
                <c:pt idx="366">
                  <c:v>0.8904447911665867</c:v>
                </c:pt>
                <c:pt idx="367">
                  <c:v>0.91024219875180035</c:v>
                </c:pt>
                <c:pt idx="368">
                  <c:v>0.99306553048487756</c:v>
                </c:pt>
                <c:pt idx="369">
                  <c:v>0.98730172827652429</c:v>
                </c:pt>
                <c:pt idx="370">
                  <c:v>0.97972107537205932</c:v>
                </c:pt>
                <c:pt idx="371">
                  <c:v>0.97715242438790195</c:v>
                </c:pt>
                <c:pt idx="372">
                  <c:v>0.97665122419587136</c:v>
                </c:pt>
                <c:pt idx="373">
                  <c:v>0.92064210273643765</c:v>
                </c:pt>
                <c:pt idx="374">
                  <c:v>0.85868122899663946</c:v>
                </c:pt>
                <c:pt idx="375">
                  <c:v>0.79007945271243396</c:v>
                </c:pt>
                <c:pt idx="376">
                  <c:v>0.85868122899663946</c:v>
                </c:pt>
                <c:pt idx="377">
                  <c:v>0.96004896783485349</c:v>
                </c:pt>
                <c:pt idx="378">
                  <c:v>1.0717539606337012</c:v>
                </c:pt>
                <c:pt idx="379">
                  <c:v>0.99099807969275078</c:v>
                </c:pt>
                <c:pt idx="380">
                  <c:v>0.86544743158905424</c:v>
                </c:pt>
                <c:pt idx="381">
                  <c:v>0.80273475756120971</c:v>
                </c:pt>
                <c:pt idx="382">
                  <c:v>0.79083125300048007</c:v>
                </c:pt>
                <c:pt idx="383">
                  <c:v>0.67705880940950547</c:v>
                </c:pt>
                <c:pt idx="384">
                  <c:v>0.57224531925108024</c:v>
                </c:pt>
                <c:pt idx="385">
                  <c:v>0.49368218915026407</c:v>
                </c:pt>
                <c:pt idx="386">
                  <c:v>0.46592822851656257</c:v>
                </c:pt>
                <c:pt idx="387">
                  <c:v>0.25736629860777727</c:v>
                </c:pt>
                <c:pt idx="388">
                  <c:v>0.3175103216514642</c:v>
                </c:pt>
                <c:pt idx="389">
                  <c:v>0.38567354776764279</c:v>
                </c:pt>
                <c:pt idx="390">
                  <c:v>0.42771171387421975</c:v>
                </c:pt>
                <c:pt idx="391">
                  <c:v>0.41424195871339414</c:v>
                </c:pt>
                <c:pt idx="392">
                  <c:v>0.38354344695151221</c:v>
                </c:pt>
                <c:pt idx="393">
                  <c:v>0.36324483917426781</c:v>
                </c:pt>
                <c:pt idx="394">
                  <c:v>0.36305688910225636</c:v>
                </c:pt>
                <c:pt idx="395">
                  <c:v>0.4059095055208834</c:v>
                </c:pt>
                <c:pt idx="396">
                  <c:v>0.46711857897263565</c:v>
                </c:pt>
                <c:pt idx="397">
                  <c:v>0.46072827652424381</c:v>
                </c:pt>
                <c:pt idx="398">
                  <c:v>0.46899807969275087</c:v>
                </c:pt>
                <c:pt idx="399">
                  <c:v>0.47833293326932302</c:v>
                </c:pt>
                <c:pt idx="400">
                  <c:v>0.51385549687950083</c:v>
                </c:pt>
                <c:pt idx="401">
                  <c:v>0.50602424387902056</c:v>
                </c:pt>
                <c:pt idx="402">
                  <c:v>0.63614834373499751</c:v>
                </c:pt>
                <c:pt idx="403">
                  <c:v>0.63965674507921255</c:v>
                </c:pt>
                <c:pt idx="404">
                  <c:v>0.6137822851656265</c:v>
                </c:pt>
                <c:pt idx="405">
                  <c:v>0.56153216514642346</c:v>
                </c:pt>
                <c:pt idx="406">
                  <c:v>0.49787974075852137</c:v>
                </c:pt>
                <c:pt idx="407">
                  <c:v>0.3980782525204033</c:v>
                </c:pt>
                <c:pt idx="408">
                  <c:v>0.37915794527124347</c:v>
                </c:pt>
                <c:pt idx="409">
                  <c:v>0.30848871819491119</c:v>
                </c:pt>
                <c:pt idx="410">
                  <c:v>0.26751560249639944</c:v>
                </c:pt>
                <c:pt idx="411">
                  <c:v>0.22290878540566489</c:v>
                </c:pt>
                <c:pt idx="412">
                  <c:v>0.21050408065290455</c:v>
                </c:pt>
                <c:pt idx="413">
                  <c:v>0.20655712914066246</c:v>
                </c:pt>
                <c:pt idx="414">
                  <c:v>0.23074003840614496</c:v>
                </c:pt>
                <c:pt idx="415">
                  <c:v>0.20874987998079703</c:v>
                </c:pt>
                <c:pt idx="416">
                  <c:v>0.20499087854056663</c:v>
                </c:pt>
                <c:pt idx="417">
                  <c:v>0.19878852616418613</c:v>
                </c:pt>
                <c:pt idx="418">
                  <c:v>0.23424843975036005</c:v>
                </c:pt>
                <c:pt idx="419">
                  <c:v>0.20073067690830537</c:v>
                </c:pt>
                <c:pt idx="420">
                  <c:v>0.20925108017282756</c:v>
                </c:pt>
                <c:pt idx="421">
                  <c:v>0.22660513682189154</c:v>
                </c:pt>
                <c:pt idx="422">
                  <c:v>0.22434973595775326</c:v>
                </c:pt>
                <c:pt idx="423">
                  <c:v>0.19502952472395577</c:v>
                </c:pt>
                <c:pt idx="424">
                  <c:v>0.24001224195871343</c:v>
                </c:pt>
                <c:pt idx="425">
                  <c:v>0.27302880460873741</c:v>
                </c:pt>
                <c:pt idx="426">
                  <c:v>0.29752496399423911</c:v>
                </c:pt>
                <c:pt idx="427">
                  <c:v>0.29990566490638498</c:v>
                </c:pt>
                <c:pt idx="428">
                  <c:v>0.25955904944791164</c:v>
                </c:pt>
                <c:pt idx="429">
                  <c:v>0.26143855016802697</c:v>
                </c:pt>
                <c:pt idx="430">
                  <c:v>0.26939510321651466</c:v>
                </c:pt>
                <c:pt idx="431">
                  <c:v>0.24646519443110904</c:v>
                </c:pt>
                <c:pt idx="432">
                  <c:v>0.24057609217474801</c:v>
                </c:pt>
                <c:pt idx="433">
                  <c:v>0.23919779164666338</c:v>
                </c:pt>
                <c:pt idx="434">
                  <c:v>0.24458569371099367</c:v>
                </c:pt>
                <c:pt idx="435">
                  <c:v>0.23994959193470955</c:v>
                </c:pt>
                <c:pt idx="436">
                  <c:v>0.21213298127700431</c:v>
                </c:pt>
                <c:pt idx="437">
                  <c:v>0.21720763322131528</c:v>
                </c:pt>
                <c:pt idx="438">
                  <c:v>0.22503888622179549</c:v>
                </c:pt>
                <c:pt idx="439">
                  <c:v>0.22729428708593377</c:v>
                </c:pt>
                <c:pt idx="440">
                  <c:v>0.25260489678348536</c:v>
                </c:pt>
                <c:pt idx="441">
                  <c:v>0.31061881901104177</c:v>
                </c:pt>
                <c:pt idx="442">
                  <c:v>0.48773043686989914</c:v>
                </c:pt>
                <c:pt idx="443">
                  <c:v>0.43428996639462303</c:v>
                </c:pt>
                <c:pt idx="444">
                  <c:v>0.26858065290446465</c:v>
                </c:pt>
                <c:pt idx="445">
                  <c:v>0.30967906865098416</c:v>
                </c:pt>
                <c:pt idx="446">
                  <c:v>0.46317162746039353</c:v>
                </c:pt>
                <c:pt idx="447">
                  <c:v>0.46799567930868946</c:v>
                </c:pt>
                <c:pt idx="448">
                  <c:v>0.36004968795007192</c:v>
                </c:pt>
                <c:pt idx="449">
                  <c:v>0.21275948151704266</c:v>
                </c:pt>
                <c:pt idx="450">
                  <c:v>0.34300888142102726</c:v>
                </c:pt>
                <c:pt idx="451">
                  <c:v>0.62048583773403743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0-4DF8-B47C-C0615BD7D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'021C'!$S$14:$S$810</c:f>
              <c:numCache>
                <c:formatCode>0.0</c:formatCode>
                <c:ptCount val="797"/>
                <c:pt idx="0">
                  <c:v>3.1340247659003015</c:v>
                </c:pt>
                <c:pt idx="1">
                  <c:v>3.840024468306833</c:v>
                </c:pt>
                <c:pt idx="2">
                  <c:v>3.5054420006446061</c:v>
                </c:pt>
                <c:pt idx="3">
                  <c:v>2.8209292457026223</c:v>
                </c:pt>
                <c:pt idx="4">
                  <c:v>2.5753641318220888</c:v>
                </c:pt>
                <c:pt idx="5">
                  <c:v>2.3205903261710361</c:v>
                </c:pt>
                <c:pt idx="6">
                  <c:v>2.2315729723893432</c:v>
                </c:pt>
                <c:pt idx="7">
                  <c:v>2.1302773629136231</c:v>
                </c:pt>
                <c:pt idx="8">
                  <c:v>1.9491730914267302</c:v>
                </c:pt>
                <c:pt idx="9">
                  <c:v>1.2124777497851316</c:v>
                </c:pt>
                <c:pt idx="10">
                  <c:v>1.4948776307477447</c:v>
                </c:pt>
                <c:pt idx="11">
                  <c:v>1.519434142135798</c:v>
                </c:pt>
                <c:pt idx="12">
                  <c:v>1.660634082617104</c:v>
                </c:pt>
                <c:pt idx="13">
                  <c:v>1.7005384136226911</c:v>
                </c:pt>
                <c:pt idx="14">
                  <c:v>1.7312340528577577</c:v>
                </c:pt>
                <c:pt idx="15">
                  <c:v>1.8632253015685438</c:v>
                </c:pt>
                <c:pt idx="16">
                  <c:v>3.5576245873442205</c:v>
                </c:pt>
                <c:pt idx="17">
                  <c:v>5.8198931989686313</c:v>
                </c:pt>
                <c:pt idx="18">
                  <c:v>3.1892769165234216</c:v>
                </c:pt>
                <c:pt idx="19">
                  <c:v>2.2776164312419431</c:v>
                </c:pt>
                <c:pt idx="20">
                  <c:v>2.025912189514397</c:v>
                </c:pt>
                <c:pt idx="21">
                  <c:v>2.5262511090459823</c:v>
                </c:pt>
                <c:pt idx="22">
                  <c:v>1.8908513768801041</c:v>
                </c:pt>
                <c:pt idx="23">
                  <c:v>0.95463438021057201</c:v>
                </c:pt>
                <c:pt idx="24">
                  <c:v>1.1295995238504519</c:v>
                </c:pt>
                <c:pt idx="25">
                  <c:v>1.2339646972496787</c:v>
                </c:pt>
                <c:pt idx="26">
                  <c:v>1.5777558566824244</c:v>
                </c:pt>
                <c:pt idx="27">
                  <c:v>1.8386687901804906</c:v>
                </c:pt>
                <c:pt idx="28">
                  <c:v>1.9276861439621833</c:v>
                </c:pt>
                <c:pt idx="29">
                  <c:v>1.9675904749677702</c:v>
                </c:pt>
                <c:pt idx="30">
                  <c:v>1.9798687306617966</c:v>
                </c:pt>
                <c:pt idx="31">
                  <c:v>2.111859979372583</c:v>
                </c:pt>
                <c:pt idx="32">
                  <c:v>3.0051030811130213</c:v>
                </c:pt>
                <c:pt idx="33">
                  <c:v>2.937572674795875</c:v>
                </c:pt>
                <c:pt idx="34">
                  <c:v>2.790233606467555</c:v>
                </c:pt>
                <c:pt idx="35">
                  <c:v>3.1063986905887417</c:v>
                </c:pt>
                <c:pt idx="36">
                  <c:v>5.1630065193382038</c:v>
                </c:pt>
                <c:pt idx="37">
                  <c:v>5.2857890762784701</c:v>
                </c:pt>
                <c:pt idx="38">
                  <c:v>5.5006585509239354</c:v>
                </c:pt>
                <c:pt idx="39">
                  <c:v>5.7155280255694034</c:v>
                </c:pt>
                <c:pt idx="40">
                  <c:v>5.9334670641383758</c:v>
                </c:pt>
                <c:pt idx="41">
                  <c:v>5.869006221744737</c:v>
                </c:pt>
                <c:pt idx="42">
                  <c:v>5.8291018907391488</c:v>
                </c:pt>
                <c:pt idx="43">
                  <c:v>5.8782149135152553</c:v>
                </c:pt>
                <c:pt idx="44">
                  <c:v>5.8444497103566819</c:v>
                </c:pt>
                <c:pt idx="45">
                  <c:v>5.8260323268156435</c:v>
                </c:pt>
                <c:pt idx="46">
                  <c:v>5.761571484422003</c:v>
                </c:pt>
                <c:pt idx="47">
                  <c:v>5.4638237838418577</c:v>
                </c:pt>
                <c:pt idx="48">
                  <c:v>5.3318325351310705</c:v>
                </c:pt>
                <c:pt idx="49">
                  <c:v>5.1752847750322308</c:v>
                </c:pt>
                <c:pt idx="50">
                  <c:v>4.5982067574129779</c:v>
                </c:pt>
                <c:pt idx="51">
                  <c:v>4.2482764701332183</c:v>
                </c:pt>
                <c:pt idx="52">
                  <c:v>4.6902936751181779</c:v>
                </c:pt>
                <c:pt idx="53">
                  <c:v>4.2728329815212733</c:v>
                </c:pt>
                <c:pt idx="54">
                  <c:v>3.6988245278255252</c:v>
                </c:pt>
                <c:pt idx="55">
                  <c:v>3.3488942405457678</c:v>
                </c:pt>
                <c:pt idx="56">
                  <c:v>3.0603552317361404</c:v>
                </c:pt>
                <c:pt idx="57">
                  <c:v>2.9590596222604217</c:v>
                </c:pt>
                <c:pt idx="58">
                  <c:v>2.8761813963257423</c:v>
                </c:pt>
                <c:pt idx="59">
                  <c:v>2.7411205836914485</c:v>
                </c:pt>
                <c:pt idx="60">
                  <c:v>2.6398249742157294</c:v>
                </c:pt>
                <c:pt idx="61">
                  <c:v>2.6643814856037817</c:v>
                </c:pt>
                <c:pt idx="62">
                  <c:v>2.6459641020627425</c:v>
                </c:pt>
                <c:pt idx="63">
                  <c:v>2.7227032001504092</c:v>
                </c:pt>
                <c:pt idx="64">
                  <c:v>2.8761813963257423</c:v>
                </c:pt>
                <c:pt idx="65">
                  <c:v>3.0787726152771819</c:v>
                </c:pt>
                <c:pt idx="66">
                  <c:v>3.2752247063816071</c:v>
                </c:pt>
                <c:pt idx="67">
                  <c:v>3.4993028727975939</c:v>
                </c:pt>
                <c:pt idx="68">
                  <c:v>3.6804071442844863</c:v>
                </c:pt>
                <c:pt idx="69">
                  <c:v>3.8553722879243666</c:v>
                </c:pt>
                <c:pt idx="70">
                  <c:v>4.0057809201761918</c:v>
                </c:pt>
                <c:pt idx="71">
                  <c:v>4.1500504245810061</c:v>
                </c:pt>
                <c:pt idx="72">
                  <c:v>4.9051631497636441</c:v>
                </c:pt>
                <c:pt idx="73">
                  <c:v>5.003389195315858</c:v>
                </c:pt>
                <c:pt idx="74">
                  <c:v>5.1200326244091103</c:v>
                </c:pt>
                <c:pt idx="75">
                  <c:v>6.5719363602277605</c:v>
                </c:pt>
                <c:pt idx="76">
                  <c:v>6.7039276089385469</c:v>
                </c:pt>
                <c:pt idx="77">
                  <c:v>6.8543362411903743</c:v>
                </c:pt>
                <c:pt idx="78">
                  <c:v>7.0139535652127201</c:v>
                </c:pt>
                <c:pt idx="79">
                  <c:v>7.1735708892350667</c:v>
                </c:pt>
                <c:pt idx="80">
                  <c:v>7.3393273411044264</c:v>
                </c:pt>
                <c:pt idx="81">
                  <c:v>7.7046054480017201</c:v>
                </c:pt>
                <c:pt idx="82">
                  <c:v>6.823640601955308</c:v>
                </c:pt>
                <c:pt idx="83">
                  <c:v>7.0630665879888275</c:v>
                </c:pt>
                <c:pt idx="84">
                  <c:v>6.7868058348732285</c:v>
                </c:pt>
                <c:pt idx="85">
                  <c:v>6.4859885703695745</c:v>
                </c:pt>
                <c:pt idx="86">
                  <c:v>6.2035886894069607</c:v>
                </c:pt>
                <c:pt idx="87">
                  <c:v>6.1759626140954014</c:v>
                </c:pt>
                <c:pt idx="88">
                  <c:v>6.1299191552428027</c:v>
                </c:pt>
                <c:pt idx="89">
                  <c:v>6.1728930501718962</c:v>
                </c:pt>
                <c:pt idx="90">
                  <c:v>6.2956756071121616</c:v>
                </c:pt>
                <c:pt idx="91">
                  <c:v>6.2833973514181354</c:v>
                </c:pt>
                <c:pt idx="92">
                  <c:v>6.1851713058659223</c:v>
                </c:pt>
                <c:pt idx="93">
                  <c:v>6.2557712761065751</c:v>
                </c:pt>
                <c:pt idx="94">
                  <c:v>6.7990840905672547</c:v>
                </c:pt>
                <c:pt idx="95">
                  <c:v>8.3768399472496782</c:v>
                </c:pt>
                <c:pt idx="96">
                  <c:v>9.4818829597120757</c:v>
                </c:pt>
                <c:pt idx="97">
                  <c:v>10.221647865277181</c:v>
                </c:pt>
                <c:pt idx="98">
                  <c:v>10.850908469596044</c:v>
                </c:pt>
                <c:pt idx="99">
                  <c:v>11.348177825204125</c:v>
                </c:pt>
                <c:pt idx="100">
                  <c:v>11.888421075741299</c:v>
                </c:pt>
                <c:pt idx="101">
                  <c:v>12.348855664267298</c:v>
                </c:pt>
                <c:pt idx="102">
                  <c:v>12.836916328104854</c:v>
                </c:pt>
                <c:pt idx="103">
                  <c:v>13.232890074237213</c:v>
                </c:pt>
                <c:pt idx="104">
                  <c:v>13.641142076063602</c:v>
                </c:pt>
                <c:pt idx="105">
                  <c:v>13.988002799419853</c:v>
                </c:pt>
                <c:pt idx="106">
                  <c:v>14.439228696175332</c:v>
                </c:pt>
                <c:pt idx="107">
                  <c:v>14.798367675225611</c:v>
                </c:pt>
                <c:pt idx="108">
                  <c:v>15.129880578964331</c:v>
                </c:pt>
                <c:pt idx="109">
                  <c:v>15.602593423184357</c:v>
                </c:pt>
                <c:pt idx="110">
                  <c:v>14.589637328427159</c:v>
                </c:pt>
                <c:pt idx="111">
                  <c:v>17.303131836807047</c:v>
                </c:pt>
                <c:pt idx="112">
                  <c:v>16.854975503975076</c:v>
                </c:pt>
                <c:pt idx="113">
                  <c:v>17.131236257090674</c:v>
                </c:pt>
                <c:pt idx="114">
                  <c:v>13.794620272238935</c:v>
                </c:pt>
                <c:pt idx="115">
                  <c:v>14.021768002578424</c:v>
                </c:pt>
                <c:pt idx="116">
                  <c:v>14.35942003416416</c:v>
                </c:pt>
                <c:pt idx="117">
                  <c:v>14.776880727761068</c:v>
                </c:pt>
                <c:pt idx="118">
                  <c:v>15.034724097335625</c:v>
                </c:pt>
                <c:pt idx="119">
                  <c:v>15.393863076385905</c:v>
                </c:pt>
                <c:pt idx="120">
                  <c:v>15.571897783949288</c:v>
                </c:pt>
                <c:pt idx="121">
                  <c:v>15.872715048452944</c:v>
                </c:pt>
                <c:pt idx="122">
                  <c:v>16.164323621186075</c:v>
                </c:pt>
                <c:pt idx="123">
                  <c:v>16.492766961001287</c:v>
                </c:pt>
                <c:pt idx="124">
                  <c:v>16.775166841963905</c:v>
                </c:pt>
                <c:pt idx="125">
                  <c:v>17.045288467232488</c:v>
                </c:pt>
                <c:pt idx="126">
                  <c:v>17.441262213364848</c:v>
                </c:pt>
                <c:pt idx="127">
                  <c:v>17.751288169639018</c:v>
                </c:pt>
                <c:pt idx="128">
                  <c:v>18.128844532230339</c:v>
                </c:pt>
                <c:pt idx="129">
                  <c:v>18.481844383433607</c:v>
                </c:pt>
                <c:pt idx="130">
                  <c:v>16.538810419853888</c:v>
                </c:pt>
                <c:pt idx="131">
                  <c:v>18.40510528534594</c:v>
                </c:pt>
                <c:pt idx="132">
                  <c:v>18.033688050601629</c:v>
                </c:pt>
                <c:pt idx="133">
                  <c:v>18.484913947357107</c:v>
                </c:pt>
                <c:pt idx="134">
                  <c:v>18.988322430812204</c:v>
                </c:pt>
                <c:pt idx="135">
                  <c:v>18.666018218844005</c:v>
                </c:pt>
                <c:pt idx="136">
                  <c:v>18.233209705629566</c:v>
                </c:pt>
                <c:pt idx="137">
                  <c:v>18.761174700472711</c:v>
                </c:pt>
                <c:pt idx="138">
                  <c:v>19.243096236463256</c:v>
                </c:pt>
                <c:pt idx="139">
                  <c:v>19.682043877524709</c:v>
                </c:pt>
                <c:pt idx="140">
                  <c:v>20.108713262892135</c:v>
                </c:pt>
                <c:pt idx="141">
                  <c:v>20.523104392565536</c:v>
                </c:pt>
                <c:pt idx="142">
                  <c:v>20.639747821658791</c:v>
                </c:pt>
                <c:pt idx="143">
                  <c:v>21.069486770949723</c:v>
                </c:pt>
                <c:pt idx="144">
                  <c:v>21.035721567791146</c:v>
                </c:pt>
                <c:pt idx="145">
                  <c:v>21.370304035453369</c:v>
                </c:pt>
                <c:pt idx="146">
                  <c:v>21.422486622152988</c:v>
                </c:pt>
                <c:pt idx="147">
                  <c:v>21.321191012677268</c:v>
                </c:pt>
                <c:pt idx="148">
                  <c:v>21.729443014503655</c:v>
                </c:pt>
                <c:pt idx="149">
                  <c:v>21.508434412011177</c:v>
                </c:pt>
                <c:pt idx="150">
                  <c:v>21.956590744843144</c:v>
                </c:pt>
                <c:pt idx="151">
                  <c:v>23.767633459712076</c:v>
                </c:pt>
                <c:pt idx="152">
                  <c:v>23.33175538257413</c:v>
                </c:pt>
                <c:pt idx="153">
                  <c:v>22.076303737859906</c:v>
                </c:pt>
                <c:pt idx="154">
                  <c:v>21.560616998710785</c:v>
                </c:pt>
                <c:pt idx="155">
                  <c:v>21.978077692307689</c:v>
                </c:pt>
                <c:pt idx="156">
                  <c:v>22.358703618822517</c:v>
                </c:pt>
                <c:pt idx="157">
                  <c:v>22.285034084658356</c:v>
                </c:pt>
                <c:pt idx="158">
                  <c:v>22.370981874516545</c:v>
                </c:pt>
                <c:pt idx="159">
                  <c:v>22.846764282660075</c:v>
                </c:pt>
                <c:pt idx="160">
                  <c:v>23.687824797700905</c:v>
                </c:pt>
                <c:pt idx="161">
                  <c:v>24.366198424795872</c:v>
                </c:pt>
                <c:pt idx="162">
                  <c:v>24.897232983562528</c:v>
                </c:pt>
                <c:pt idx="163">
                  <c:v>25.486589256875806</c:v>
                </c:pt>
                <c:pt idx="164">
                  <c:v>25.897910822625693</c:v>
                </c:pt>
                <c:pt idx="165">
                  <c:v>26.060597710571553</c:v>
                </c:pt>
                <c:pt idx="166">
                  <c:v>25.434406670176191</c:v>
                </c:pt>
                <c:pt idx="167">
                  <c:v>25.256371962612807</c:v>
                </c:pt>
                <c:pt idx="168">
                  <c:v>25.633928325204128</c:v>
                </c:pt>
                <c:pt idx="169">
                  <c:v>26.088223785883109</c:v>
                </c:pt>
                <c:pt idx="170">
                  <c:v>26.290815004834553</c:v>
                </c:pt>
                <c:pt idx="171">
                  <c:v>26.70520613450795</c:v>
                </c:pt>
                <c:pt idx="172">
                  <c:v>27.021371218629135</c:v>
                </c:pt>
                <c:pt idx="173">
                  <c:v>26.023762943489473</c:v>
                </c:pt>
                <c:pt idx="174">
                  <c:v>25.231815451224747</c:v>
                </c:pt>
                <c:pt idx="175">
                  <c:v>25.062989435431888</c:v>
                </c:pt>
                <c:pt idx="176">
                  <c:v>25.603232685969058</c:v>
                </c:pt>
                <c:pt idx="177">
                  <c:v>25.710667423291792</c:v>
                </c:pt>
                <c:pt idx="178">
                  <c:v>26.269328057370004</c:v>
                </c:pt>
                <c:pt idx="179">
                  <c:v>26.812640871830681</c:v>
                </c:pt>
                <c:pt idx="180">
                  <c:v>27.091971188869792</c:v>
                </c:pt>
                <c:pt idx="181">
                  <c:v>26.892449533841855</c:v>
                </c:pt>
                <c:pt idx="182">
                  <c:v>27.196336362269015</c:v>
                </c:pt>
                <c:pt idx="183">
                  <c:v>27.580031852707346</c:v>
                </c:pt>
                <c:pt idx="184">
                  <c:v>28.129483795015041</c:v>
                </c:pt>
                <c:pt idx="185">
                  <c:v>28.200083765255695</c:v>
                </c:pt>
                <c:pt idx="186">
                  <c:v>28.418022803824663</c:v>
                </c:pt>
                <c:pt idx="187">
                  <c:v>28.32286632219596</c:v>
                </c:pt>
                <c:pt idx="188">
                  <c:v>28.669727045552214</c:v>
                </c:pt>
                <c:pt idx="189">
                  <c:v>28.53159666899441</c:v>
                </c:pt>
                <c:pt idx="190">
                  <c:v>29.375726747958748</c:v>
                </c:pt>
                <c:pt idx="191">
                  <c:v>27.899266500752042</c:v>
                </c:pt>
                <c:pt idx="192">
                  <c:v>28.378118472819082</c:v>
                </c:pt>
                <c:pt idx="193">
                  <c:v>28.798648730339494</c:v>
                </c:pt>
                <c:pt idx="194">
                  <c:v>29.498509304899013</c:v>
                </c:pt>
                <c:pt idx="195">
                  <c:v>30.158465548452941</c:v>
                </c:pt>
                <c:pt idx="196">
                  <c:v>29.90369174280189</c:v>
                </c:pt>
                <c:pt idx="197">
                  <c:v>30.404030662333476</c:v>
                </c:pt>
                <c:pt idx="198">
                  <c:v>30.85218699516545</c:v>
                </c:pt>
                <c:pt idx="199">
                  <c:v>31.714734457670815</c:v>
                </c:pt>
                <c:pt idx="200">
                  <c:v>31.530560622260424</c:v>
                </c:pt>
                <c:pt idx="201">
                  <c:v>32.242699452513961</c:v>
                </c:pt>
                <c:pt idx="202">
                  <c:v>32.74610793596905</c:v>
                </c:pt>
                <c:pt idx="203">
                  <c:v>33.065342584013749</c:v>
                </c:pt>
                <c:pt idx="204">
                  <c:v>32.752247063816064</c:v>
                </c:pt>
                <c:pt idx="205">
                  <c:v>28.550014052535452</c:v>
                </c:pt>
                <c:pt idx="206">
                  <c:v>29.114813814460678</c:v>
                </c:pt>
                <c:pt idx="207">
                  <c:v>29.863787411796302</c:v>
                </c:pt>
                <c:pt idx="208">
                  <c:v>30.459282812956598</c:v>
                </c:pt>
                <c:pt idx="209">
                  <c:v>31.030221702728831</c:v>
                </c:pt>
                <c:pt idx="210">
                  <c:v>31.6625518709712</c:v>
                </c:pt>
                <c:pt idx="211">
                  <c:v>33.666977113021055</c:v>
                </c:pt>
                <c:pt idx="212">
                  <c:v>33.363090284593895</c:v>
                </c:pt>
                <c:pt idx="213">
                  <c:v>34.041463911688872</c:v>
                </c:pt>
                <c:pt idx="214">
                  <c:v>34.46506373313278</c:v>
                </c:pt>
                <c:pt idx="215">
                  <c:v>34.643098440696171</c:v>
                </c:pt>
                <c:pt idx="216">
                  <c:v>34.959263524817359</c:v>
                </c:pt>
                <c:pt idx="217">
                  <c:v>35.131159104533729</c:v>
                </c:pt>
                <c:pt idx="218">
                  <c:v>35.238593841856471</c:v>
                </c:pt>
                <c:pt idx="219">
                  <c:v>35.09432433745166</c:v>
                </c:pt>
                <c:pt idx="220">
                  <c:v>34.830341840030087</c:v>
                </c:pt>
                <c:pt idx="221">
                  <c:v>34.778159253330472</c:v>
                </c:pt>
                <c:pt idx="222">
                  <c:v>35.603871948753763</c:v>
                </c:pt>
                <c:pt idx="223">
                  <c:v>35.984497875268588</c:v>
                </c:pt>
                <c:pt idx="224">
                  <c:v>35.963010927804042</c:v>
                </c:pt>
                <c:pt idx="225">
                  <c:v>35.803393603781686</c:v>
                </c:pt>
                <c:pt idx="226">
                  <c:v>35.389002474108295</c:v>
                </c:pt>
                <c:pt idx="227">
                  <c:v>35.321472067791149</c:v>
                </c:pt>
                <c:pt idx="228">
                  <c:v>35.465741572195959</c:v>
                </c:pt>
                <c:pt idx="229">
                  <c:v>36.27610644800172</c:v>
                </c:pt>
                <c:pt idx="230">
                  <c:v>36.847045337773956</c:v>
                </c:pt>
                <c:pt idx="231">
                  <c:v>38.354201224215728</c:v>
                </c:pt>
                <c:pt idx="232">
                  <c:v>38.519957676085085</c:v>
                </c:pt>
                <c:pt idx="233">
                  <c:v>38.968114008917063</c:v>
                </c:pt>
                <c:pt idx="234">
                  <c:v>39.2136791227976</c:v>
                </c:pt>
                <c:pt idx="235">
                  <c:v>39.32111386012032</c:v>
                </c:pt>
                <c:pt idx="236">
                  <c:v>38.538375059626127</c:v>
                </c:pt>
                <c:pt idx="237">
                  <c:v>37.160140857971633</c:v>
                </c:pt>
                <c:pt idx="238">
                  <c:v>37.467097250322304</c:v>
                </c:pt>
                <c:pt idx="239">
                  <c:v>36.95448007509669</c:v>
                </c:pt>
                <c:pt idx="240">
                  <c:v>36.374332493553929</c:v>
                </c:pt>
                <c:pt idx="241">
                  <c:v>37.117166963042543</c:v>
                </c:pt>
                <c:pt idx="242">
                  <c:v>41.211965237000427</c:v>
                </c:pt>
                <c:pt idx="243">
                  <c:v>41.899547555865922</c:v>
                </c:pt>
                <c:pt idx="244">
                  <c:v>41.098391371830687</c:v>
                </c:pt>
                <c:pt idx="245">
                  <c:v>39.155357408250964</c:v>
                </c:pt>
                <c:pt idx="246">
                  <c:v>37.568392859798024</c:v>
                </c:pt>
                <c:pt idx="247">
                  <c:v>38.111705674258701</c:v>
                </c:pt>
                <c:pt idx="248">
                  <c:v>38.928209677911468</c:v>
                </c:pt>
                <c:pt idx="249">
                  <c:v>39.640348508165019</c:v>
                </c:pt>
                <c:pt idx="250">
                  <c:v>39.941165772668676</c:v>
                </c:pt>
                <c:pt idx="251">
                  <c:v>40.622608963687149</c:v>
                </c:pt>
                <c:pt idx="252">
                  <c:v>40.039391818220885</c:v>
                </c:pt>
                <c:pt idx="253">
                  <c:v>40.085435277073493</c:v>
                </c:pt>
                <c:pt idx="254">
                  <c:v>40.819061054791582</c:v>
                </c:pt>
                <c:pt idx="255">
                  <c:v>40.96640012311989</c:v>
                </c:pt>
                <c:pt idx="256">
                  <c:v>40.598052452299093</c:v>
                </c:pt>
                <c:pt idx="257">
                  <c:v>40.450713383970779</c:v>
                </c:pt>
                <c:pt idx="258">
                  <c:v>40.972539250966911</c:v>
                </c:pt>
                <c:pt idx="259">
                  <c:v>41.343956485711217</c:v>
                </c:pt>
                <c:pt idx="260">
                  <c:v>41.690817209067468</c:v>
                </c:pt>
                <c:pt idx="261">
                  <c:v>42.378399527932956</c:v>
                </c:pt>
                <c:pt idx="262">
                  <c:v>42.712981995595186</c:v>
                </c:pt>
                <c:pt idx="263">
                  <c:v>42.872599319617528</c:v>
                </c:pt>
                <c:pt idx="264">
                  <c:v>43.026077515792863</c:v>
                </c:pt>
                <c:pt idx="265">
                  <c:v>43.293129577137947</c:v>
                </c:pt>
                <c:pt idx="266">
                  <c:v>43.259364373979373</c:v>
                </c:pt>
                <c:pt idx="267">
                  <c:v>43.90397279791577</c:v>
                </c:pt>
                <c:pt idx="268">
                  <c:v>44.361337822518266</c:v>
                </c:pt>
                <c:pt idx="269">
                  <c:v>44.195581370648902</c:v>
                </c:pt>
                <c:pt idx="270">
                  <c:v>45.272998307799746</c:v>
                </c:pt>
                <c:pt idx="271">
                  <c:v>45.300624383111298</c:v>
                </c:pt>
                <c:pt idx="272">
                  <c:v>45.727293768478724</c:v>
                </c:pt>
                <c:pt idx="273">
                  <c:v>46.02504146905887</c:v>
                </c:pt>
                <c:pt idx="274">
                  <c:v>46.114058822840569</c:v>
                </c:pt>
                <c:pt idx="275">
                  <c:v>45.665902490008598</c:v>
                </c:pt>
                <c:pt idx="276">
                  <c:v>45.595302519767941</c:v>
                </c:pt>
                <c:pt idx="277">
                  <c:v>46.037319724752898</c:v>
                </c:pt>
                <c:pt idx="278">
                  <c:v>46.150893589922653</c:v>
                </c:pt>
                <c:pt idx="279">
                  <c:v>47.019580180275035</c:v>
                </c:pt>
                <c:pt idx="280">
                  <c:v>47.771623341534159</c:v>
                </c:pt>
                <c:pt idx="281">
                  <c:v>48.471483916093682</c:v>
                </c:pt>
                <c:pt idx="282">
                  <c:v>49.066979317253967</c:v>
                </c:pt>
                <c:pt idx="283">
                  <c:v>48.931918504619681</c:v>
                </c:pt>
                <c:pt idx="284">
                  <c:v>47.734788574452082</c:v>
                </c:pt>
                <c:pt idx="285">
                  <c:v>47.47080607703051</c:v>
                </c:pt>
                <c:pt idx="286">
                  <c:v>48.35177092307692</c:v>
                </c:pt>
                <c:pt idx="287">
                  <c:v>48.198292726901592</c:v>
                </c:pt>
                <c:pt idx="288">
                  <c:v>45.082685344542327</c:v>
                </c:pt>
                <c:pt idx="289">
                  <c:v>37.985853553394932</c:v>
                </c:pt>
                <c:pt idx="290">
                  <c:v>49.346309634293078</c:v>
                </c:pt>
                <c:pt idx="291">
                  <c:v>52.237838850236351</c:v>
                </c:pt>
                <c:pt idx="292">
                  <c:v>53.867777293618389</c:v>
                </c:pt>
                <c:pt idx="293">
                  <c:v>54.177803249892555</c:v>
                </c:pt>
                <c:pt idx="294">
                  <c:v>54.045812001181773</c:v>
                </c:pt>
                <c:pt idx="295">
                  <c:v>53.919959880318011</c:v>
                </c:pt>
                <c:pt idx="296">
                  <c:v>53.938377263859046</c:v>
                </c:pt>
                <c:pt idx="297">
                  <c:v>53.938377263859046</c:v>
                </c:pt>
                <c:pt idx="298">
                  <c:v>53.490220931027075</c:v>
                </c:pt>
                <c:pt idx="299">
                  <c:v>52.9039342216373</c:v>
                </c:pt>
                <c:pt idx="300">
                  <c:v>52.845612507090678</c:v>
                </c:pt>
                <c:pt idx="301">
                  <c:v>52.756595153308986</c:v>
                </c:pt>
                <c:pt idx="302">
                  <c:v>53.170986282982376</c:v>
                </c:pt>
                <c:pt idx="303">
                  <c:v>52.907003785560811</c:v>
                </c:pt>
                <c:pt idx="304">
                  <c:v>52.787290792544049</c:v>
                </c:pt>
                <c:pt idx="305">
                  <c:v>52.775012536850021</c:v>
                </c:pt>
                <c:pt idx="306">
                  <c:v>53.324464479157712</c:v>
                </c:pt>
                <c:pt idx="307">
                  <c:v>53.48101223925655</c:v>
                </c:pt>
                <c:pt idx="308">
                  <c:v>53.51170787849162</c:v>
                </c:pt>
                <c:pt idx="309">
                  <c:v>53.800246887301249</c:v>
                </c:pt>
                <c:pt idx="310">
                  <c:v>55.049559404168448</c:v>
                </c:pt>
                <c:pt idx="311">
                  <c:v>54.850037749140526</c:v>
                </c:pt>
                <c:pt idx="312">
                  <c:v>55.02807245670391</c:v>
                </c:pt>
                <c:pt idx="313">
                  <c:v>55.043420276321449</c:v>
                </c:pt>
                <c:pt idx="314">
                  <c:v>55.092533299097553</c:v>
                </c:pt>
                <c:pt idx="315">
                  <c:v>54.04888156510529</c:v>
                </c:pt>
                <c:pt idx="316">
                  <c:v>50.828909009346802</c:v>
                </c:pt>
                <c:pt idx="317">
                  <c:v>44.499468199076055</c:v>
                </c:pt>
                <c:pt idx="318">
                  <c:v>41.951730142565538</c:v>
                </c:pt>
                <c:pt idx="319">
                  <c:v>42.006982293188649</c:v>
                </c:pt>
                <c:pt idx="320">
                  <c:v>47.219101835302965</c:v>
                </c:pt>
                <c:pt idx="321">
                  <c:v>47.378719159325314</c:v>
                </c:pt>
                <c:pt idx="322">
                  <c:v>47.093249714439196</c:v>
                </c:pt>
                <c:pt idx="323">
                  <c:v>46.500823877202414</c:v>
                </c:pt>
                <c:pt idx="324">
                  <c:v>46.273676146862911</c:v>
                </c:pt>
                <c:pt idx="325">
                  <c:v>46.258328327245373</c:v>
                </c:pt>
                <c:pt idx="326">
                  <c:v>46.206145740545757</c:v>
                </c:pt>
                <c:pt idx="327">
                  <c:v>46.150893589922653</c:v>
                </c:pt>
                <c:pt idx="328">
                  <c:v>46.074154491834982</c:v>
                </c:pt>
                <c:pt idx="329">
                  <c:v>46.126337078534597</c:v>
                </c:pt>
                <c:pt idx="330">
                  <c:v>48.695562082509674</c:v>
                </c:pt>
                <c:pt idx="331">
                  <c:v>49.591874748173616</c:v>
                </c:pt>
                <c:pt idx="332">
                  <c:v>49.631779079179196</c:v>
                </c:pt>
                <c:pt idx="333">
                  <c:v>50.865743776428879</c:v>
                </c:pt>
                <c:pt idx="334">
                  <c:v>53.499429622797592</c:v>
                </c:pt>
                <c:pt idx="335">
                  <c:v>58.76680131553502</c:v>
                </c:pt>
                <c:pt idx="336">
                  <c:v>66.615676267941538</c:v>
                </c:pt>
                <c:pt idx="337">
                  <c:v>70.127257396433166</c:v>
                </c:pt>
                <c:pt idx="338">
                  <c:v>73.169195244628284</c:v>
                </c:pt>
                <c:pt idx="339">
                  <c:v>76.125185302965178</c:v>
                </c:pt>
                <c:pt idx="340">
                  <c:v>78.528653855070914</c:v>
                </c:pt>
                <c:pt idx="341">
                  <c:v>84.145955835088088</c:v>
                </c:pt>
                <c:pt idx="342">
                  <c:v>85.656181285453385</c:v>
                </c:pt>
                <c:pt idx="343">
                  <c:v>85.398337915878813</c:v>
                </c:pt>
                <c:pt idx="344">
                  <c:v>85.082172831757617</c:v>
                </c:pt>
                <c:pt idx="345">
                  <c:v>84.987016350128926</c:v>
                </c:pt>
                <c:pt idx="346">
                  <c:v>84.870372921035667</c:v>
                </c:pt>
                <c:pt idx="347">
                  <c:v>84.778286003330464</c:v>
                </c:pt>
                <c:pt idx="348">
                  <c:v>84.53886001729694</c:v>
                </c:pt>
                <c:pt idx="349">
                  <c:v>83.915738540825089</c:v>
                </c:pt>
                <c:pt idx="350">
                  <c:v>83.805234239578851</c:v>
                </c:pt>
                <c:pt idx="351">
                  <c:v>83.5535299978513</c:v>
                </c:pt>
                <c:pt idx="352">
                  <c:v>83.249643169424147</c:v>
                </c:pt>
                <c:pt idx="353">
                  <c:v>83.040912822625685</c:v>
                </c:pt>
                <c:pt idx="354">
                  <c:v>82.847530295444784</c:v>
                </c:pt>
                <c:pt idx="355">
                  <c:v>82.648008640416833</c:v>
                </c:pt>
                <c:pt idx="356">
                  <c:v>82.454626113235932</c:v>
                </c:pt>
                <c:pt idx="357">
                  <c:v>82.319565300601624</c:v>
                </c:pt>
                <c:pt idx="358">
                  <c:v>82.052513239256555</c:v>
                </c:pt>
                <c:pt idx="359">
                  <c:v>81.871408967769653</c:v>
                </c:pt>
                <c:pt idx="360">
                  <c:v>81.684165568435745</c:v>
                </c:pt>
                <c:pt idx="361">
                  <c:v>81.475435221637298</c:v>
                </c:pt>
                <c:pt idx="362">
                  <c:v>81.328096153308977</c:v>
                </c:pt>
                <c:pt idx="363">
                  <c:v>81.143922317898571</c:v>
                </c:pt>
                <c:pt idx="364">
                  <c:v>80.95053979071767</c:v>
                </c:pt>
                <c:pt idx="365">
                  <c:v>80.775574647077775</c:v>
                </c:pt>
                <c:pt idx="366">
                  <c:v>80.557635608508818</c:v>
                </c:pt>
                <c:pt idx="367">
                  <c:v>80.272166163622686</c:v>
                </c:pt>
                <c:pt idx="368">
                  <c:v>79.888470673184358</c:v>
                </c:pt>
                <c:pt idx="369">
                  <c:v>78.663714667705193</c:v>
                </c:pt>
                <c:pt idx="370">
                  <c:v>78.402801734207117</c:v>
                </c:pt>
                <c:pt idx="371">
                  <c:v>78.215558334873208</c:v>
                </c:pt>
                <c:pt idx="372">
                  <c:v>78.049801883003866</c:v>
                </c:pt>
                <c:pt idx="373">
                  <c:v>77.862558483669972</c:v>
                </c:pt>
                <c:pt idx="374">
                  <c:v>77.669175956489028</c:v>
                </c:pt>
                <c:pt idx="375">
                  <c:v>77.515697760313699</c:v>
                </c:pt>
                <c:pt idx="376">
                  <c:v>77.353010872367847</c:v>
                </c:pt>
                <c:pt idx="377">
                  <c:v>77.122793578104861</c:v>
                </c:pt>
                <c:pt idx="378">
                  <c:v>76.953967562311973</c:v>
                </c:pt>
                <c:pt idx="379">
                  <c:v>76.70226332058445</c:v>
                </c:pt>
                <c:pt idx="380">
                  <c:v>76.505811229480003</c:v>
                </c:pt>
                <c:pt idx="381">
                  <c:v>76.361541725075199</c:v>
                </c:pt>
                <c:pt idx="382">
                  <c:v>76.24489829598194</c:v>
                </c:pt>
                <c:pt idx="383">
                  <c:v>76.106767919424144</c:v>
                </c:pt>
                <c:pt idx="384">
                  <c:v>75.96249841501934</c:v>
                </c:pt>
                <c:pt idx="385">
                  <c:v>75.701585481521263</c:v>
                </c:pt>
                <c:pt idx="386">
                  <c:v>75.462159495487739</c:v>
                </c:pt>
                <c:pt idx="387">
                  <c:v>75.299472607541901</c:v>
                </c:pt>
                <c:pt idx="388">
                  <c:v>75.145994411366573</c:v>
                </c:pt>
                <c:pt idx="389">
                  <c:v>74.584264213364847</c:v>
                </c:pt>
                <c:pt idx="390">
                  <c:v>74.418507761495476</c:v>
                </c:pt>
                <c:pt idx="391">
                  <c:v>74.317212152019763</c:v>
                </c:pt>
                <c:pt idx="392">
                  <c:v>74.145316572303386</c:v>
                </c:pt>
                <c:pt idx="393">
                  <c:v>74.050160090674694</c:v>
                </c:pt>
                <c:pt idx="394">
                  <c:v>73.982629684357534</c:v>
                </c:pt>
                <c:pt idx="395">
                  <c:v>73.887473202728827</c:v>
                </c:pt>
                <c:pt idx="396">
                  <c:v>73.801525412870632</c:v>
                </c:pt>
                <c:pt idx="397">
                  <c:v>73.737064570476988</c:v>
                </c:pt>
                <c:pt idx="398">
                  <c:v>73.69716023947143</c:v>
                </c:pt>
                <c:pt idx="399">
                  <c:v>73.63576896100129</c:v>
                </c:pt>
                <c:pt idx="400">
                  <c:v>73.890542766652345</c:v>
                </c:pt>
                <c:pt idx="401">
                  <c:v>73.847568871723254</c:v>
                </c:pt>
                <c:pt idx="402">
                  <c:v>73.844499307799751</c:v>
                </c:pt>
                <c:pt idx="403">
                  <c:v>73.826081924258702</c:v>
                </c:pt>
                <c:pt idx="404">
                  <c:v>73.844499307799751</c:v>
                </c:pt>
                <c:pt idx="405">
                  <c:v>73.819942796411667</c:v>
                </c:pt>
                <c:pt idx="406">
                  <c:v>73.773899337559087</c:v>
                </c:pt>
                <c:pt idx="407">
                  <c:v>73.70636893124194</c:v>
                </c:pt>
                <c:pt idx="408">
                  <c:v>73.629629833154283</c:v>
                </c:pt>
                <c:pt idx="409">
                  <c:v>73.540612479372584</c:v>
                </c:pt>
                <c:pt idx="410">
                  <c:v>73.448525561667395</c:v>
                </c:pt>
                <c:pt idx="411">
                  <c:v>73.405551666738305</c:v>
                </c:pt>
                <c:pt idx="412">
                  <c:v>73.350299516115172</c:v>
                </c:pt>
                <c:pt idx="413">
                  <c:v>73.322673440803626</c:v>
                </c:pt>
                <c:pt idx="414">
                  <c:v>73.252073470562948</c:v>
                </c:pt>
                <c:pt idx="415">
                  <c:v>73.178403936398794</c:v>
                </c:pt>
                <c:pt idx="416">
                  <c:v>73.15998655285776</c:v>
                </c:pt>
                <c:pt idx="417">
                  <c:v>73.132360477546186</c:v>
                </c:pt>
                <c:pt idx="418">
                  <c:v>73.018786612376445</c:v>
                </c:pt>
                <c:pt idx="419">
                  <c:v>73.067899635152557</c:v>
                </c:pt>
                <c:pt idx="420">
                  <c:v>73.104734402234627</c:v>
                </c:pt>
                <c:pt idx="421">
                  <c:v>73.123151785775676</c:v>
                </c:pt>
                <c:pt idx="422">
                  <c:v>73.356438643962179</c:v>
                </c:pt>
                <c:pt idx="423">
                  <c:v>74.096203549527289</c:v>
                </c:pt>
                <c:pt idx="424">
                  <c:v>77.325384797056302</c:v>
                </c:pt>
                <c:pt idx="425">
                  <c:v>79.118010128384171</c:v>
                </c:pt>
                <c:pt idx="426">
                  <c:v>79.283766580253555</c:v>
                </c:pt>
                <c:pt idx="427">
                  <c:v>79.563096897292638</c:v>
                </c:pt>
                <c:pt idx="428">
                  <c:v>81.377209176085088</c:v>
                </c:pt>
                <c:pt idx="429">
                  <c:v>83.283408372582727</c:v>
                </c:pt>
                <c:pt idx="430">
                  <c:v>85.340016201332176</c:v>
                </c:pt>
                <c:pt idx="431">
                  <c:v>85.840355120863777</c:v>
                </c:pt>
                <c:pt idx="432">
                  <c:v>86.242467994843139</c:v>
                </c:pt>
                <c:pt idx="433">
                  <c:v>88.148667191340778</c:v>
                </c:pt>
                <c:pt idx="434">
                  <c:v>88.455623583691434</c:v>
                </c:pt>
                <c:pt idx="435">
                  <c:v>90.027240312526857</c:v>
                </c:pt>
                <c:pt idx="436">
                  <c:v>90.656500916845729</c:v>
                </c:pt>
                <c:pt idx="437">
                  <c:v>91.491422304039531</c:v>
                </c:pt>
                <c:pt idx="438">
                  <c:v>93.109082491727534</c:v>
                </c:pt>
                <c:pt idx="439">
                  <c:v>93.996186465620951</c:v>
                </c:pt>
                <c:pt idx="440">
                  <c:v>94.158873353566818</c:v>
                </c:pt>
                <c:pt idx="441">
                  <c:v>93.182752025891702</c:v>
                </c:pt>
                <c:pt idx="442">
                  <c:v>90.134675049849591</c:v>
                </c:pt>
                <c:pt idx="443">
                  <c:v>88.550780065320154</c:v>
                </c:pt>
                <c:pt idx="444">
                  <c:v>87.989049867318428</c:v>
                </c:pt>
                <c:pt idx="445">
                  <c:v>87.445737052857751</c:v>
                </c:pt>
                <c:pt idx="446">
                  <c:v>87.565450045874513</c:v>
                </c:pt>
                <c:pt idx="447">
                  <c:v>87.424250105393213</c:v>
                </c:pt>
                <c:pt idx="448">
                  <c:v>87.120363276966046</c:v>
                </c:pt>
                <c:pt idx="449">
                  <c:v>87.037485051031368</c:v>
                </c:pt>
                <c:pt idx="450">
                  <c:v>87.270771909217871</c:v>
                </c:pt>
                <c:pt idx="451">
                  <c:v>91.291900649011609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E-479B-BFCC-43455D4BD763}"/>
            </c:ext>
          </c:extLst>
        </c:ser>
        <c:ser>
          <c:idx val="0"/>
          <c:order val="1"/>
          <c:tx>
            <c:strRef>
              <c:f>'021C'!$N$11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'021C'!$N$14:$N$810</c:f>
              <c:numCache>
                <c:formatCode>0.0</c:formatCode>
                <c:ptCount val="79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4E-479B-BFCC-43455D4B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'021C'!$R$14:$R$810</c:f>
              <c:numCache>
                <c:formatCode>0.0</c:formatCode>
                <c:ptCount val="797"/>
                <c:pt idx="0">
                  <c:v>1.7200815210809868</c:v>
                </c:pt>
                <c:pt idx="1">
                  <c:v>1.3656990160136753</c:v>
                </c:pt>
                <c:pt idx="2">
                  <c:v>2.4708231099422364</c:v>
                </c:pt>
                <c:pt idx="3">
                  <c:v>2.8569056375229938</c:v>
                </c:pt>
                <c:pt idx="4">
                  <c:v>2.0890004266068831</c:v>
                </c:pt>
                <c:pt idx="5">
                  <c:v>3.8496805131378888</c:v>
                </c:pt>
                <c:pt idx="6">
                  <c:v>2.7054588395560195</c:v>
                </c:pt>
                <c:pt idx="7">
                  <c:v>2.4831033925601202</c:v>
                </c:pt>
                <c:pt idx="8">
                  <c:v>2.3806973278856578</c:v>
                </c:pt>
                <c:pt idx="9">
                  <c:v>1.6504614784739875</c:v>
                </c:pt>
                <c:pt idx="10">
                  <c:v>9.0485895272062056</c:v>
                </c:pt>
                <c:pt idx="11">
                  <c:v>47.464559924460218</c:v>
                </c:pt>
                <c:pt idx="12">
                  <c:v>2.8255740400942972</c:v>
                </c:pt>
                <c:pt idx="13">
                  <c:v>2.187795842201715</c:v>
                </c:pt>
                <c:pt idx="14">
                  <c:v>4.4489222140306453</c:v>
                </c:pt>
                <c:pt idx="15">
                  <c:v>4.6613346735665706</c:v>
                </c:pt>
                <c:pt idx="16">
                  <c:v>4.3752401097873292</c:v>
                </c:pt>
                <c:pt idx="17">
                  <c:v>5.0427674308221437</c:v>
                </c:pt>
                <c:pt idx="18">
                  <c:v>4.158070524249867</c:v>
                </c:pt>
                <c:pt idx="19">
                  <c:v>4.9409420669310515</c:v>
                </c:pt>
                <c:pt idx="20">
                  <c:v>4.6215566562647945</c:v>
                </c:pt>
                <c:pt idx="21">
                  <c:v>14.466908621752051</c:v>
                </c:pt>
                <c:pt idx="22">
                  <c:v>17.854092785309692</c:v>
                </c:pt>
                <c:pt idx="23">
                  <c:v>3.7938686340016838</c:v>
                </c:pt>
                <c:pt idx="24">
                  <c:v>2.2859879455613314</c:v>
                </c:pt>
                <c:pt idx="25">
                  <c:v>3.9751427015211935</c:v>
                </c:pt>
                <c:pt idx="26">
                  <c:v>3.0021162499058636</c:v>
                </c:pt>
                <c:pt idx="27">
                  <c:v>7.641223701942339</c:v>
                </c:pt>
                <c:pt idx="28">
                  <c:v>4.2676823236873638</c:v>
                </c:pt>
                <c:pt idx="29">
                  <c:v>5.135665490272169</c:v>
                </c:pt>
                <c:pt idx="30">
                  <c:v>4.7556471077036324</c:v>
                </c:pt>
                <c:pt idx="31">
                  <c:v>5.7108794598637775</c:v>
                </c:pt>
                <c:pt idx="32">
                  <c:v>6.1061522252828304</c:v>
                </c:pt>
                <c:pt idx="33">
                  <c:v>4.7042365594681108</c:v>
                </c:pt>
                <c:pt idx="34">
                  <c:v>5.0988179297068337</c:v>
                </c:pt>
                <c:pt idx="35">
                  <c:v>4.5178584043585168</c:v>
                </c:pt>
                <c:pt idx="36">
                  <c:v>5.0483980822256278</c:v>
                </c:pt>
                <c:pt idx="37">
                  <c:v>3.8199181119329193</c:v>
                </c:pt>
                <c:pt idx="38">
                  <c:v>2.8614931482462707</c:v>
                </c:pt>
                <c:pt idx="39">
                  <c:v>2.9159175009130163</c:v>
                </c:pt>
                <c:pt idx="40">
                  <c:v>3.0930250556936367</c:v>
                </c:pt>
                <c:pt idx="41">
                  <c:v>3.0399792765369047</c:v>
                </c:pt>
                <c:pt idx="42">
                  <c:v>2.9425088868124996</c:v>
                </c:pt>
                <c:pt idx="43">
                  <c:v>2.9169864372896459</c:v>
                </c:pt>
                <c:pt idx="44">
                  <c:v>3.1558238239818786</c:v>
                </c:pt>
                <c:pt idx="45">
                  <c:v>3.4133689750404961</c:v>
                </c:pt>
                <c:pt idx="46">
                  <c:v>3.7379964081557997</c:v>
                </c:pt>
                <c:pt idx="47">
                  <c:v>3.932740547098168</c:v>
                </c:pt>
                <c:pt idx="48">
                  <c:v>5.1556154605512088</c:v>
                </c:pt>
                <c:pt idx="49">
                  <c:v>6.861087855322241</c:v>
                </c:pt>
                <c:pt idx="50">
                  <c:v>7.5502451344633776</c:v>
                </c:pt>
                <c:pt idx="51">
                  <c:v>7.3089129170033349</c:v>
                </c:pt>
                <c:pt idx="52">
                  <c:v>7.5526896873801803</c:v>
                </c:pt>
                <c:pt idx="53">
                  <c:v>8.1717366409815035</c:v>
                </c:pt>
                <c:pt idx="54">
                  <c:v>8.3172175059370375</c:v>
                </c:pt>
                <c:pt idx="55">
                  <c:v>8.328753095614438</c:v>
                </c:pt>
                <c:pt idx="56">
                  <c:v>8.1714338698384541</c:v>
                </c:pt>
                <c:pt idx="57">
                  <c:v>8.2309210520667566</c:v>
                </c:pt>
                <c:pt idx="58">
                  <c:v>8.0720669277695958</c:v>
                </c:pt>
                <c:pt idx="59">
                  <c:v>8.306920825819974</c:v>
                </c:pt>
                <c:pt idx="60">
                  <c:v>8.4868777147210146</c:v>
                </c:pt>
                <c:pt idx="61">
                  <c:v>7.7424799120458632</c:v>
                </c:pt>
                <c:pt idx="62">
                  <c:v>6.1378524378348773</c:v>
                </c:pt>
                <c:pt idx="63">
                  <c:v>4.9500082068292963</c:v>
                </c:pt>
                <c:pt idx="64">
                  <c:v>3.6828430397844509</c:v>
                </c:pt>
                <c:pt idx="65">
                  <c:v>3.0321021276913949</c:v>
                </c:pt>
                <c:pt idx="66">
                  <c:v>2.4966295117836212</c:v>
                </c:pt>
                <c:pt idx="67">
                  <c:v>2.702901566798587</c:v>
                </c:pt>
                <c:pt idx="68">
                  <c:v>2.7135460330148211</c:v>
                </c:pt>
                <c:pt idx="69">
                  <c:v>2.637282096700599</c:v>
                </c:pt>
                <c:pt idx="70">
                  <c:v>2.6927266654474846</c:v>
                </c:pt>
                <c:pt idx="71">
                  <c:v>3.1977672782453488</c:v>
                </c:pt>
                <c:pt idx="72">
                  <c:v>2.8987878883848786</c:v>
                </c:pt>
                <c:pt idx="73">
                  <c:v>2.750584846654462</c:v>
                </c:pt>
                <c:pt idx="74">
                  <c:v>2.3730873012343778</c:v>
                </c:pt>
                <c:pt idx="75">
                  <c:v>2.2315713885208326</c:v>
                </c:pt>
                <c:pt idx="76">
                  <c:v>2.1705754648883562</c:v>
                </c:pt>
                <c:pt idx="77">
                  <c:v>2.1127738947820367</c:v>
                </c:pt>
                <c:pt idx="78">
                  <c:v>2.0050513708203321</c:v>
                </c:pt>
                <c:pt idx="79">
                  <c:v>2.3910093620954731</c:v>
                </c:pt>
                <c:pt idx="80">
                  <c:v>2.8696343116256138</c:v>
                </c:pt>
                <c:pt idx="81">
                  <c:v>1.8947939047826576</c:v>
                </c:pt>
                <c:pt idx="82">
                  <c:v>3.0845410798744215</c:v>
                </c:pt>
                <c:pt idx="83">
                  <c:v>0.85128566099317504</c:v>
                </c:pt>
                <c:pt idx="84">
                  <c:v>0.86177576374869402</c:v>
                </c:pt>
                <c:pt idx="85">
                  <c:v>0.79224286294044322</c:v>
                </c:pt>
                <c:pt idx="86">
                  <c:v>0.72293022074364677</c:v>
                </c:pt>
                <c:pt idx="87">
                  <c:v>0.55604785753289254</c:v>
                </c:pt>
                <c:pt idx="88">
                  <c:v>0.69997281958044011</c:v>
                </c:pt>
                <c:pt idx="89">
                  <c:v>0.7356815624646621</c:v>
                </c:pt>
                <c:pt idx="90">
                  <c:v>0.49259121765883501</c:v>
                </c:pt>
                <c:pt idx="91">
                  <c:v>0.62111579106958548</c:v>
                </c:pt>
                <c:pt idx="92">
                  <c:v>1.2373532490334234</c:v>
                </c:pt>
                <c:pt idx="93">
                  <c:v>2.0012347399319719</c:v>
                </c:pt>
                <c:pt idx="94">
                  <c:v>2.4190938209896191</c:v>
                </c:pt>
                <c:pt idx="95">
                  <c:v>1.5978951599923994</c:v>
                </c:pt>
                <c:pt idx="96">
                  <c:v>1.536559954928941</c:v>
                </c:pt>
                <c:pt idx="97">
                  <c:v>1.64408655286577</c:v>
                </c:pt>
                <c:pt idx="98">
                  <c:v>1.714385581659382</c:v>
                </c:pt>
                <c:pt idx="99">
                  <c:v>1.8281861949719271</c:v>
                </c:pt>
                <c:pt idx="100">
                  <c:v>1.8728062514324697</c:v>
                </c:pt>
                <c:pt idx="101">
                  <c:v>1.9659597153370161</c:v>
                </c:pt>
                <c:pt idx="102">
                  <c:v>1.8721056979012662</c:v>
                </c:pt>
                <c:pt idx="103">
                  <c:v>1.7568766457600606</c:v>
                </c:pt>
                <c:pt idx="104">
                  <c:v>1.6858529314218444</c:v>
                </c:pt>
                <c:pt idx="105">
                  <c:v>1.6838135986079816</c:v>
                </c:pt>
                <c:pt idx="106">
                  <c:v>1.8151749567375912</c:v>
                </c:pt>
                <c:pt idx="107">
                  <c:v>1.8209780051471509</c:v>
                </c:pt>
                <c:pt idx="108">
                  <c:v>1.9207833732027477</c:v>
                </c:pt>
                <c:pt idx="109">
                  <c:v>1.9050451872242573</c:v>
                </c:pt>
                <c:pt idx="110">
                  <c:v>2.3707607470583789</c:v>
                </c:pt>
                <c:pt idx="111">
                  <c:v>2.0240349314623334</c:v>
                </c:pt>
                <c:pt idx="112">
                  <c:v>2.5165206649186604</c:v>
                </c:pt>
                <c:pt idx="113">
                  <c:v>1.6562969496367277</c:v>
                </c:pt>
                <c:pt idx="114">
                  <c:v>2.3330059385208415</c:v>
                </c:pt>
                <c:pt idx="115">
                  <c:v>1.384598815573252</c:v>
                </c:pt>
                <c:pt idx="116">
                  <c:v>1.3950139896660643</c:v>
                </c:pt>
                <c:pt idx="117">
                  <c:v>1.4674495397605962</c:v>
                </c:pt>
                <c:pt idx="118">
                  <c:v>1.642103773649755</c:v>
                </c:pt>
                <c:pt idx="119">
                  <c:v>1.6312638092779164</c:v>
                </c:pt>
                <c:pt idx="120">
                  <c:v>1.5528147105600718</c:v>
                </c:pt>
                <c:pt idx="121">
                  <c:v>1.7532262660540108</c:v>
                </c:pt>
                <c:pt idx="122">
                  <c:v>1.5336253740573809</c:v>
                </c:pt>
                <c:pt idx="123">
                  <c:v>1.4553866231008759</c:v>
                </c:pt>
                <c:pt idx="124">
                  <c:v>1.4309977350151033</c:v>
                </c:pt>
                <c:pt idx="125">
                  <c:v>1.5274758644280941</c:v>
                </c:pt>
                <c:pt idx="126">
                  <c:v>1.586721375293892</c:v>
                </c:pt>
                <c:pt idx="127">
                  <c:v>1.7936278026998862</c:v>
                </c:pt>
                <c:pt idx="128">
                  <c:v>1.6984190176760263</c:v>
                </c:pt>
                <c:pt idx="129">
                  <c:v>1.548983314622812</c:v>
                </c:pt>
                <c:pt idx="130">
                  <c:v>1.4778357171644267</c:v>
                </c:pt>
                <c:pt idx="131">
                  <c:v>1.32595599884839</c:v>
                </c:pt>
                <c:pt idx="132">
                  <c:v>1.505233285135668</c:v>
                </c:pt>
                <c:pt idx="133">
                  <c:v>1.4794169106068757</c:v>
                </c:pt>
                <c:pt idx="134">
                  <c:v>1.3639579984028265</c:v>
                </c:pt>
                <c:pt idx="135">
                  <c:v>1.2655581046373048</c:v>
                </c:pt>
                <c:pt idx="136">
                  <c:v>1.4765254387367155</c:v>
                </c:pt>
                <c:pt idx="137">
                  <c:v>1.6394281283109702</c:v>
                </c:pt>
                <c:pt idx="138">
                  <c:v>1.7273150796460439</c:v>
                </c:pt>
                <c:pt idx="139">
                  <c:v>1.7295780702312455</c:v>
                </c:pt>
                <c:pt idx="140">
                  <c:v>1.4538134555615996</c:v>
                </c:pt>
                <c:pt idx="141">
                  <c:v>1.191182992646469</c:v>
                </c:pt>
                <c:pt idx="142">
                  <c:v>1.2429215716994613</c:v>
                </c:pt>
                <c:pt idx="143">
                  <c:v>1.1189028155200829</c:v>
                </c:pt>
                <c:pt idx="144">
                  <c:v>1.1461958522325759</c:v>
                </c:pt>
                <c:pt idx="145">
                  <c:v>1.2821504179238659</c:v>
                </c:pt>
                <c:pt idx="146">
                  <c:v>1.2413300382713024</c:v>
                </c:pt>
                <c:pt idx="147">
                  <c:v>1.2999480460840518</c:v>
                </c:pt>
                <c:pt idx="148">
                  <c:v>1.336330986369654</c:v>
                </c:pt>
                <c:pt idx="149">
                  <c:v>1.2877030632061939</c:v>
                </c:pt>
                <c:pt idx="150">
                  <c:v>1.3211322080871408</c:v>
                </c:pt>
                <c:pt idx="151">
                  <c:v>1.4662662904994233</c:v>
                </c:pt>
                <c:pt idx="152">
                  <c:v>1.6422916198552973</c:v>
                </c:pt>
                <c:pt idx="153">
                  <c:v>1.6539405413937538</c:v>
                </c:pt>
                <c:pt idx="154">
                  <c:v>1.6143475748726681</c:v>
                </c:pt>
                <c:pt idx="155">
                  <c:v>1.6170666320017351</c:v>
                </c:pt>
                <c:pt idx="156">
                  <c:v>1.6069451905535159</c:v>
                </c:pt>
                <c:pt idx="157">
                  <c:v>1.5543108945145367</c:v>
                </c:pt>
                <c:pt idx="158">
                  <c:v>1.3623177326760119</c:v>
                </c:pt>
                <c:pt idx="159">
                  <c:v>1.4090980990001576</c:v>
                </c:pt>
                <c:pt idx="160">
                  <c:v>1.3321979742557519</c:v>
                </c:pt>
                <c:pt idx="161">
                  <c:v>1.180342067059577</c:v>
                </c:pt>
                <c:pt idx="162">
                  <c:v>1.2745095081465638</c:v>
                </c:pt>
                <c:pt idx="163">
                  <c:v>1.391219884477118</c:v>
                </c:pt>
                <c:pt idx="164">
                  <c:v>1.5395863890093795</c:v>
                </c:pt>
                <c:pt idx="165">
                  <c:v>1.5861956649113935</c:v>
                </c:pt>
                <c:pt idx="166">
                  <c:v>1.5794996725003669</c:v>
                </c:pt>
                <c:pt idx="167">
                  <c:v>1.4475257995950772</c:v>
                </c:pt>
                <c:pt idx="168">
                  <c:v>1.4521700352889135</c:v>
                </c:pt>
                <c:pt idx="169">
                  <c:v>1.5082396299006311</c:v>
                </c:pt>
                <c:pt idx="170">
                  <c:v>1.7174562932024791</c:v>
                </c:pt>
                <c:pt idx="171">
                  <c:v>1.7015491484471488</c:v>
                </c:pt>
                <c:pt idx="172">
                  <c:v>1.6755294468881008</c:v>
                </c:pt>
                <c:pt idx="173">
                  <c:v>1.7873608220697834</c:v>
                </c:pt>
                <c:pt idx="174">
                  <c:v>1.7331412111556885</c:v>
                </c:pt>
                <c:pt idx="175">
                  <c:v>1.6974103926681214</c:v>
                </c:pt>
                <c:pt idx="176">
                  <c:v>1.7287073123720413</c:v>
                </c:pt>
                <c:pt idx="177">
                  <c:v>1.8923010642696727</c:v>
                </c:pt>
                <c:pt idx="178">
                  <c:v>1.8490684835611659</c:v>
                </c:pt>
                <c:pt idx="179">
                  <c:v>1.8370927348616999</c:v>
                </c:pt>
                <c:pt idx="180">
                  <c:v>1.8961860657858451</c:v>
                </c:pt>
                <c:pt idx="181">
                  <c:v>1.908555696383565</c:v>
                </c:pt>
                <c:pt idx="182">
                  <c:v>1.8521622110353935</c:v>
                </c:pt>
                <c:pt idx="183">
                  <c:v>1.8184673053431515</c:v>
                </c:pt>
                <c:pt idx="184">
                  <c:v>1.8098255632815377</c:v>
                </c:pt>
                <c:pt idx="185">
                  <c:v>1.8018733950407186</c:v>
                </c:pt>
                <c:pt idx="186">
                  <c:v>1.8314268561878171</c:v>
                </c:pt>
                <c:pt idx="187">
                  <c:v>1.87546880287494</c:v>
                </c:pt>
                <c:pt idx="188">
                  <c:v>1.7489541147198948</c:v>
                </c:pt>
                <c:pt idx="189">
                  <c:v>1.5866921193377186</c:v>
                </c:pt>
                <c:pt idx="190">
                  <c:v>1.5304890384512775</c:v>
                </c:pt>
                <c:pt idx="191">
                  <c:v>1.6196158773613762</c:v>
                </c:pt>
                <c:pt idx="192">
                  <c:v>1.6053848506652324</c:v>
                </c:pt>
                <c:pt idx="193">
                  <c:v>1.752940008621851</c:v>
                </c:pt>
                <c:pt idx="194">
                  <c:v>1.6818329354153634</c:v>
                </c:pt>
                <c:pt idx="195">
                  <c:v>1.5945678695121239</c:v>
                </c:pt>
                <c:pt idx="196">
                  <c:v>1.7982573983818935</c:v>
                </c:pt>
                <c:pt idx="197">
                  <c:v>1.5122767514724247</c:v>
                </c:pt>
                <c:pt idx="198">
                  <c:v>1.6566074869924317</c:v>
                </c:pt>
                <c:pt idx="199">
                  <c:v>1.6385500054446727</c:v>
                </c:pt>
                <c:pt idx="200">
                  <c:v>1.5814816989225267</c:v>
                </c:pt>
                <c:pt idx="201">
                  <c:v>1.5590979797901097</c:v>
                </c:pt>
                <c:pt idx="202">
                  <c:v>1.7649528550427445</c:v>
                </c:pt>
                <c:pt idx="203">
                  <c:v>2.17310346882604</c:v>
                </c:pt>
                <c:pt idx="204">
                  <c:v>1.5491900892042354</c:v>
                </c:pt>
                <c:pt idx="205">
                  <c:v>1.8809744760353999</c:v>
                </c:pt>
                <c:pt idx="206">
                  <c:v>1.4467331889044432</c:v>
                </c:pt>
                <c:pt idx="207">
                  <c:v>1.665433445774066</c:v>
                </c:pt>
                <c:pt idx="208">
                  <c:v>1.7364737015777005</c:v>
                </c:pt>
                <c:pt idx="209">
                  <c:v>1.6330166828062351</c:v>
                </c:pt>
                <c:pt idx="210">
                  <c:v>1.6356992579192087</c:v>
                </c:pt>
                <c:pt idx="211">
                  <c:v>1.6374079152891277</c:v>
                </c:pt>
                <c:pt idx="212">
                  <c:v>1.6814367334193854</c:v>
                </c:pt>
                <c:pt idx="213">
                  <c:v>1.7271683337620087</c:v>
                </c:pt>
                <c:pt idx="214">
                  <c:v>1.7760604732539664</c:v>
                </c:pt>
                <c:pt idx="215">
                  <c:v>1.8043113226301497</c:v>
                </c:pt>
                <c:pt idx="216">
                  <c:v>1.8423114997669139</c:v>
                </c:pt>
                <c:pt idx="217">
                  <c:v>1.8767725679406912</c:v>
                </c:pt>
                <c:pt idx="218">
                  <c:v>1.8947649326326259</c:v>
                </c:pt>
                <c:pt idx="219">
                  <c:v>1.9403062998711438</c:v>
                </c:pt>
                <c:pt idx="220">
                  <c:v>1.9071292880481392</c:v>
                </c:pt>
                <c:pt idx="221">
                  <c:v>1.8916789313471003</c:v>
                </c:pt>
                <c:pt idx="222">
                  <c:v>1.8889472030103573</c:v>
                </c:pt>
                <c:pt idx="223">
                  <c:v>1.9207605685068199</c:v>
                </c:pt>
                <c:pt idx="224">
                  <c:v>1.9607169874401174</c:v>
                </c:pt>
                <c:pt idx="225">
                  <c:v>1.9415154217374997</c:v>
                </c:pt>
                <c:pt idx="226">
                  <c:v>1.9539900954215219</c:v>
                </c:pt>
                <c:pt idx="227">
                  <c:v>1.9301151516268833</c:v>
                </c:pt>
                <c:pt idx="228">
                  <c:v>1.9180935055007859</c:v>
                </c:pt>
                <c:pt idx="229">
                  <c:v>1.7472803069793861</c:v>
                </c:pt>
                <c:pt idx="230">
                  <c:v>1.7526120314753213</c:v>
                </c:pt>
                <c:pt idx="231">
                  <c:v>1.7874075444749313</c:v>
                </c:pt>
                <c:pt idx="232">
                  <c:v>1.8452412363218924</c:v>
                </c:pt>
                <c:pt idx="233">
                  <c:v>1.8116578848053635</c:v>
                </c:pt>
                <c:pt idx="234">
                  <c:v>1.8031399341032175</c:v>
                </c:pt>
                <c:pt idx="235">
                  <c:v>1.8402277346478231</c:v>
                </c:pt>
                <c:pt idx="236">
                  <c:v>1.8310086331171551</c:v>
                </c:pt>
                <c:pt idx="237">
                  <c:v>1.8687859438381649</c:v>
                </c:pt>
                <c:pt idx="238">
                  <c:v>1.8632298774593425</c:v>
                </c:pt>
                <c:pt idx="239">
                  <c:v>2.0029634061657338</c:v>
                </c:pt>
                <c:pt idx="240">
                  <c:v>2.1012142282484216</c:v>
                </c:pt>
                <c:pt idx="241">
                  <c:v>1.8992745814160832</c:v>
                </c:pt>
                <c:pt idx="242">
                  <c:v>1.748795537286002</c:v>
                </c:pt>
                <c:pt idx="243">
                  <c:v>1.7858227649241636</c:v>
                </c:pt>
                <c:pt idx="244">
                  <c:v>1.8889003210795365</c:v>
                </c:pt>
                <c:pt idx="245">
                  <c:v>1.9822558193645718</c:v>
                </c:pt>
                <c:pt idx="246">
                  <c:v>1.9991365997264512</c:v>
                </c:pt>
                <c:pt idx="247">
                  <c:v>1.9564585059475406</c:v>
                </c:pt>
                <c:pt idx="248">
                  <c:v>1.999903101151252</c:v>
                </c:pt>
                <c:pt idx="249">
                  <c:v>1.8593949746888254</c:v>
                </c:pt>
                <c:pt idx="250">
                  <c:v>1.8516879320461337</c:v>
                </c:pt>
                <c:pt idx="251">
                  <c:v>1.8629683039468543</c:v>
                </c:pt>
                <c:pt idx="252">
                  <c:v>1.9103488773319619</c:v>
                </c:pt>
                <c:pt idx="253">
                  <c:v>1.9156476105795315</c:v>
                </c:pt>
                <c:pt idx="254">
                  <c:v>1.8857695479339913</c:v>
                </c:pt>
                <c:pt idx="255">
                  <c:v>1.8097597780820873</c:v>
                </c:pt>
                <c:pt idx="256">
                  <c:v>1.7877652529754713</c:v>
                </c:pt>
                <c:pt idx="257">
                  <c:v>1.7914327900685418</c:v>
                </c:pt>
                <c:pt idx="258">
                  <c:v>1.8133264139910918</c:v>
                </c:pt>
                <c:pt idx="259">
                  <c:v>1.8347902430106464</c:v>
                </c:pt>
                <c:pt idx="260">
                  <c:v>1.8081650424224498</c:v>
                </c:pt>
                <c:pt idx="261">
                  <c:v>1.7997552921811655</c:v>
                </c:pt>
                <c:pt idx="262">
                  <c:v>1.7493844488586423</c:v>
                </c:pt>
                <c:pt idx="263">
                  <c:v>1.7679629257633858</c:v>
                </c:pt>
                <c:pt idx="264">
                  <c:v>1.763996537483816</c:v>
                </c:pt>
                <c:pt idx="265">
                  <c:v>1.7611718423977942</c:v>
                </c:pt>
                <c:pt idx="266">
                  <c:v>1.780231055586937</c:v>
                </c:pt>
                <c:pt idx="267">
                  <c:v>1.7421531977328071</c:v>
                </c:pt>
                <c:pt idx="268">
                  <c:v>1.7537462311876046</c:v>
                </c:pt>
                <c:pt idx="269">
                  <c:v>1.6876046033190362</c:v>
                </c:pt>
                <c:pt idx="270">
                  <c:v>1.6513599055663191</c:v>
                </c:pt>
                <c:pt idx="271">
                  <c:v>1.596403619761491</c:v>
                </c:pt>
                <c:pt idx="272">
                  <c:v>1.5537217145114257</c:v>
                </c:pt>
                <c:pt idx="273">
                  <c:v>1.5962711056684744</c:v>
                </c:pt>
                <c:pt idx="274">
                  <c:v>1.6247131211410863</c:v>
                </c:pt>
                <c:pt idx="275">
                  <c:v>1.6426641943952756</c:v>
                </c:pt>
                <c:pt idx="276">
                  <c:v>1.6160555015635667</c:v>
                </c:pt>
                <c:pt idx="277">
                  <c:v>1.6019217004948165</c:v>
                </c:pt>
                <c:pt idx="278">
                  <c:v>1.5851774056670553</c:v>
                </c:pt>
                <c:pt idx="279">
                  <c:v>1.5722048970821394</c:v>
                </c:pt>
                <c:pt idx="280">
                  <c:v>1.5139366410561284</c:v>
                </c:pt>
                <c:pt idx="281">
                  <c:v>1.4565306172525332</c:v>
                </c:pt>
                <c:pt idx="282">
                  <c:v>1.4178918865409653</c:v>
                </c:pt>
                <c:pt idx="283">
                  <c:v>1.4528998815339029</c:v>
                </c:pt>
                <c:pt idx="284">
                  <c:v>1.4919747153526475</c:v>
                </c:pt>
                <c:pt idx="285">
                  <c:v>1.5002680497490066</c:v>
                </c:pt>
                <c:pt idx="286">
                  <c:v>1.582600627385385</c:v>
                </c:pt>
                <c:pt idx="287">
                  <c:v>1.6445726045381321</c:v>
                </c:pt>
                <c:pt idx="288">
                  <c:v>1.4839671722020062</c:v>
                </c:pt>
                <c:pt idx="289">
                  <c:v>1.659722909727037</c:v>
                </c:pt>
                <c:pt idx="290">
                  <c:v>1.3796678956522392</c:v>
                </c:pt>
                <c:pt idx="291">
                  <c:v>1.3521295211543654</c:v>
                </c:pt>
                <c:pt idx="292">
                  <c:v>1.3794183072414112</c:v>
                </c:pt>
                <c:pt idx="293">
                  <c:v>1.4186480043313097</c:v>
                </c:pt>
                <c:pt idx="294">
                  <c:v>1.4315901482984612</c:v>
                </c:pt>
                <c:pt idx="295">
                  <c:v>1.450373425042002</c:v>
                </c:pt>
                <c:pt idx="296">
                  <c:v>1.4644736417264335</c:v>
                </c:pt>
                <c:pt idx="297">
                  <c:v>1.4729750623826396</c:v>
                </c:pt>
                <c:pt idx="298">
                  <c:v>1.4785376067655529</c:v>
                </c:pt>
                <c:pt idx="299">
                  <c:v>1.5257675324713389</c:v>
                </c:pt>
                <c:pt idx="300">
                  <c:v>1.5358474509561728</c:v>
                </c:pt>
                <c:pt idx="301">
                  <c:v>1.5184905104717878</c:v>
                </c:pt>
                <c:pt idx="302">
                  <c:v>1.5594723522909752</c:v>
                </c:pt>
                <c:pt idx="303">
                  <c:v>1.5571434785147065</c:v>
                </c:pt>
                <c:pt idx="304">
                  <c:v>1.5555118733575366</c:v>
                </c:pt>
                <c:pt idx="305">
                  <c:v>1.5391609802023147</c:v>
                </c:pt>
                <c:pt idx="306">
                  <c:v>1.5308337859339434</c:v>
                </c:pt>
                <c:pt idx="307">
                  <c:v>1.5383858819301341</c:v>
                </c:pt>
                <c:pt idx="308">
                  <c:v>1.5391623837306021</c:v>
                </c:pt>
                <c:pt idx="309">
                  <c:v>1.4926656547160844</c:v>
                </c:pt>
                <c:pt idx="310">
                  <c:v>1.4806797219073722</c:v>
                </c:pt>
                <c:pt idx="311">
                  <c:v>1.4811274888018502</c:v>
                </c:pt>
                <c:pt idx="312">
                  <c:v>1.460905268088702</c:v>
                </c:pt>
                <c:pt idx="313">
                  <c:v>1.4147284954911248</c:v>
                </c:pt>
                <c:pt idx="314">
                  <c:v>1.375044557315978</c:v>
                </c:pt>
                <c:pt idx="315">
                  <c:v>1.7146341126999225</c:v>
                </c:pt>
                <c:pt idx="316">
                  <c:v>1.739735601864743</c:v>
                </c:pt>
                <c:pt idx="317">
                  <c:v>2.0875073339290355</c:v>
                </c:pt>
                <c:pt idx="318">
                  <c:v>1.8896486455624002</c:v>
                </c:pt>
                <c:pt idx="319">
                  <c:v>1.9233456286186335</c:v>
                </c:pt>
                <c:pt idx="320">
                  <c:v>1.8784121072520921</c:v>
                </c:pt>
                <c:pt idx="321">
                  <c:v>1.753444295576065</c:v>
                </c:pt>
                <c:pt idx="322">
                  <c:v>2.0059424516164452</c:v>
                </c:pt>
                <c:pt idx="323">
                  <c:v>2.6186384322634337</c:v>
                </c:pt>
                <c:pt idx="324">
                  <c:v>2.4214103876698765</c:v>
                </c:pt>
                <c:pt idx="325">
                  <c:v>2.0272669139864155</c:v>
                </c:pt>
                <c:pt idx="326">
                  <c:v>2.0903604102395015</c:v>
                </c:pt>
                <c:pt idx="327">
                  <c:v>2.2355773310442157</c:v>
                </c:pt>
                <c:pt idx="328">
                  <c:v>1.7252029952618049</c:v>
                </c:pt>
                <c:pt idx="329">
                  <c:v>1.7450638694881837</c:v>
                </c:pt>
                <c:pt idx="330">
                  <c:v>1.9804838690065261</c:v>
                </c:pt>
                <c:pt idx="331">
                  <c:v>2.1768113090861112</c:v>
                </c:pt>
                <c:pt idx="332">
                  <c:v>2.132572713495843</c:v>
                </c:pt>
                <c:pt idx="333">
                  <c:v>2.2724850736432396</c:v>
                </c:pt>
                <c:pt idx="334">
                  <c:v>2.2776174982983779</c:v>
                </c:pt>
                <c:pt idx="335">
                  <c:v>2.3082386978454479</c:v>
                </c:pt>
                <c:pt idx="336">
                  <c:v>2.2982324069451519</c:v>
                </c:pt>
                <c:pt idx="337">
                  <c:v>2.3612888393084095</c:v>
                </c:pt>
                <c:pt idx="338">
                  <c:v>2.4055321830506222</c:v>
                </c:pt>
                <c:pt idx="339">
                  <c:v>2.320370521936733</c:v>
                </c:pt>
                <c:pt idx="340">
                  <c:v>2.1339126605783036</c:v>
                </c:pt>
                <c:pt idx="341">
                  <c:v>2.0618731831991788</c:v>
                </c:pt>
                <c:pt idx="342">
                  <c:v>2.1107719210558624</c:v>
                </c:pt>
                <c:pt idx="343">
                  <c:v>2.1377104679898071</c:v>
                </c:pt>
                <c:pt idx="344">
                  <c:v>2.4088655041563078</c:v>
                </c:pt>
                <c:pt idx="345">
                  <c:v>2.3169400390485846</c:v>
                </c:pt>
                <c:pt idx="346">
                  <c:v>2.4770856159483845</c:v>
                </c:pt>
                <c:pt idx="347">
                  <c:v>2.5546640905679072</c:v>
                </c:pt>
                <c:pt idx="348">
                  <c:v>2.8593922172985353</c:v>
                </c:pt>
                <c:pt idx="349">
                  <c:v>2.4150348992785697</c:v>
                </c:pt>
                <c:pt idx="350">
                  <c:v>2.4301294586961903</c:v>
                </c:pt>
                <c:pt idx="351">
                  <c:v>2.5577637034914011</c:v>
                </c:pt>
                <c:pt idx="352">
                  <c:v>2.6366639827228044</c:v>
                </c:pt>
                <c:pt idx="353">
                  <c:v>2.7044794152079086</c:v>
                </c:pt>
                <c:pt idx="354">
                  <c:v>2.8632102146352048</c:v>
                </c:pt>
                <c:pt idx="355">
                  <c:v>2.9883662070179491</c:v>
                </c:pt>
                <c:pt idx="356">
                  <c:v>3.2036756461497644</c:v>
                </c:pt>
                <c:pt idx="357">
                  <c:v>3.084017572414679</c:v>
                </c:pt>
                <c:pt idx="358">
                  <c:v>2.8827391555221449</c:v>
                </c:pt>
                <c:pt idx="359">
                  <c:v>2.7631991492053998</c:v>
                </c:pt>
                <c:pt idx="360">
                  <c:v>2.784453677358584</c:v>
                </c:pt>
                <c:pt idx="361">
                  <c:v>2.7979781148058933</c:v>
                </c:pt>
                <c:pt idx="362">
                  <c:v>2.8202586314250424</c:v>
                </c:pt>
                <c:pt idx="363">
                  <c:v>2.8083800296441472</c:v>
                </c:pt>
                <c:pt idx="364">
                  <c:v>2.9738843591539292</c:v>
                </c:pt>
                <c:pt idx="365">
                  <c:v>2.5845596459095317</c:v>
                </c:pt>
                <c:pt idx="366">
                  <c:v>2.9011788937179794</c:v>
                </c:pt>
                <c:pt idx="367">
                  <c:v>3.0866518984805755</c:v>
                </c:pt>
                <c:pt idx="368">
                  <c:v>3.475985819804825</c:v>
                </c:pt>
                <c:pt idx="369">
                  <c:v>3.4483813507932046</c:v>
                </c:pt>
                <c:pt idx="370">
                  <c:v>3.4305340941580722</c:v>
                </c:pt>
                <c:pt idx="371">
                  <c:v>3.427762990302643</c:v>
                </c:pt>
                <c:pt idx="372">
                  <c:v>3.4887909683913954</c:v>
                </c:pt>
                <c:pt idx="373">
                  <c:v>3.3776701895741272</c:v>
                </c:pt>
                <c:pt idx="374">
                  <c:v>3.2203640031544944</c:v>
                </c:pt>
                <c:pt idx="375">
                  <c:v>2.9881175951180827</c:v>
                </c:pt>
                <c:pt idx="376">
                  <c:v>3.0221783234294528</c:v>
                </c:pt>
                <c:pt idx="377">
                  <c:v>3.1072553682186355</c:v>
                </c:pt>
                <c:pt idx="378">
                  <c:v>3.495017106704553</c:v>
                </c:pt>
                <c:pt idx="379">
                  <c:v>3.3554712961685511</c:v>
                </c:pt>
                <c:pt idx="380">
                  <c:v>3.0364983335956444</c:v>
                </c:pt>
                <c:pt idx="381">
                  <c:v>2.7809649945347381</c:v>
                </c:pt>
                <c:pt idx="382">
                  <c:v>2.605542780696152</c:v>
                </c:pt>
                <c:pt idx="383">
                  <c:v>2.2137150173975568</c:v>
                </c:pt>
                <c:pt idx="384">
                  <c:v>1.9447695675229522</c:v>
                </c:pt>
                <c:pt idx="385">
                  <c:v>2.0989847645056385</c:v>
                </c:pt>
                <c:pt idx="386">
                  <c:v>2.5166316474442274</c:v>
                </c:pt>
                <c:pt idx="387">
                  <c:v>1.3471726648840876</c:v>
                </c:pt>
                <c:pt idx="388">
                  <c:v>1.6862923906497327</c:v>
                </c:pt>
                <c:pt idx="389">
                  <c:v>1.4970495596000251</c:v>
                </c:pt>
                <c:pt idx="390">
                  <c:v>1.9224570744003502</c:v>
                </c:pt>
                <c:pt idx="391">
                  <c:v>1.7121887757455607</c:v>
                </c:pt>
                <c:pt idx="392">
                  <c:v>1.8321983010211647</c:v>
                </c:pt>
                <c:pt idx="393">
                  <c:v>1.7465090246921759</c:v>
                </c:pt>
                <c:pt idx="394">
                  <c:v>1.5276550764759174</c:v>
                </c:pt>
                <c:pt idx="395">
                  <c:v>1.6969523492296548</c:v>
                </c:pt>
                <c:pt idx="396">
                  <c:v>1.9782400404694669</c:v>
                </c:pt>
                <c:pt idx="397">
                  <c:v>1.7699007867902623</c:v>
                </c:pt>
                <c:pt idx="398">
                  <c:v>1.7242913163542137</c:v>
                </c:pt>
                <c:pt idx="399">
                  <c:v>1.8604680173045693</c:v>
                </c:pt>
                <c:pt idx="400">
                  <c:v>1.9867432810359298</c:v>
                </c:pt>
                <c:pt idx="401">
                  <c:v>1.8482115507734889</c:v>
                </c:pt>
                <c:pt idx="402">
                  <c:v>2.1769272414761094</c:v>
                </c:pt>
                <c:pt idx="403">
                  <c:v>2.2406705536314147</c:v>
                </c:pt>
                <c:pt idx="404">
                  <c:v>2.1716174008389655</c:v>
                </c:pt>
                <c:pt idx="405">
                  <c:v>2.0733125090412008</c:v>
                </c:pt>
                <c:pt idx="406">
                  <c:v>1.9961270099975545</c:v>
                </c:pt>
                <c:pt idx="407">
                  <c:v>1.8266484994462924</c:v>
                </c:pt>
                <c:pt idx="408">
                  <c:v>1.8495421849844238</c:v>
                </c:pt>
                <c:pt idx="409">
                  <c:v>1.4733115751591754</c:v>
                </c:pt>
                <c:pt idx="410">
                  <c:v>1.5197202304832329</c:v>
                </c:pt>
                <c:pt idx="411">
                  <c:v>1.2857065524517095</c:v>
                </c:pt>
                <c:pt idx="412">
                  <c:v>1.342575377589976</c:v>
                </c:pt>
                <c:pt idx="413">
                  <c:v>1.3151449840055729</c:v>
                </c:pt>
                <c:pt idx="414">
                  <c:v>1.554058290508874</c:v>
                </c:pt>
                <c:pt idx="415">
                  <c:v>1.5171105581584279</c:v>
                </c:pt>
                <c:pt idx="416">
                  <c:v>1.5129402235831086</c:v>
                </c:pt>
                <c:pt idx="417">
                  <c:v>1.42109382403572</c:v>
                </c:pt>
                <c:pt idx="418">
                  <c:v>1.6790459567575269</c:v>
                </c:pt>
                <c:pt idx="419">
                  <c:v>1.4286581443954363</c:v>
                </c:pt>
                <c:pt idx="420">
                  <c:v>1.5305912515843425</c:v>
                </c:pt>
                <c:pt idx="421">
                  <c:v>1.8360972565579583</c:v>
                </c:pt>
                <c:pt idx="422">
                  <c:v>1.5640772994078309</c:v>
                </c:pt>
                <c:pt idx="423">
                  <c:v>1.2314550163598743</c:v>
                </c:pt>
                <c:pt idx="424">
                  <c:v>1.4867661711912494</c:v>
                </c:pt>
                <c:pt idx="425">
                  <c:v>1.6688594853700425</c:v>
                </c:pt>
                <c:pt idx="426">
                  <c:v>1.7713223825488147</c:v>
                </c:pt>
                <c:pt idx="427">
                  <c:v>1.8100753376500265</c:v>
                </c:pt>
                <c:pt idx="428">
                  <c:v>1.5523477223040267</c:v>
                </c:pt>
                <c:pt idx="429">
                  <c:v>1.6150069549771533</c:v>
                </c:pt>
                <c:pt idx="430">
                  <c:v>1.6594422588066231</c:v>
                </c:pt>
                <c:pt idx="431">
                  <c:v>1.5760865148396093</c:v>
                </c:pt>
                <c:pt idx="432">
                  <c:v>1.580056566104679</c:v>
                </c:pt>
                <c:pt idx="433">
                  <c:v>1.5559209465035517</c:v>
                </c:pt>
                <c:pt idx="434">
                  <c:v>1.6334388676442781</c:v>
                </c:pt>
                <c:pt idx="435">
                  <c:v>1.6255141538756184</c:v>
                </c:pt>
                <c:pt idx="436">
                  <c:v>1.4514873142797859</c:v>
                </c:pt>
                <c:pt idx="437">
                  <c:v>1.4794641922438085</c:v>
                </c:pt>
                <c:pt idx="438">
                  <c:v>1.5401009098354028</c:v>
                </c:pt>
                <c:pt idx="439">
                  <c:v>1.5344089079547978</c:v>
                </c:pt>
                <c:pt idx="440">
                  <c:v>1.6368234092753495</c:v>
                </c:pt>
                <c:pt idx="441">
                  <c:v>1.9712843189632356</c:v>
                </c:pt>
                <c:pt idx="442">
                  <c:v>2.7279925878382114</c:v>
                </c:pt>
                <c:pt idx="443">
                  <c:v>2.4566097923453043</c:v>
                </c:pt>
                <c:pt idx="444">
                  <c:v>1.8425645203702661</c:v>
                </c:pt>
                <c:pt idx="445">
                  <c:v>2.2214225650051951</c:v>
                </c:pt>
                <c:pt idx="446">
                  <c:v>2.5572536185449026</c:v>
                </c:pt>
                <c:pt idx="447">
                  <c:v>2.4244268011252248</c:v>
                </c:pt>
                <c:pt idx="448">
                  <c:v>2.6591678969039814</c:v>
                </c:pt>
                <c:pt idx="449">
                  <c:v>1.5995541488465888</c:v>
                </c:pt>
                <c:pt idx="450">
                  <c:v>2.4164505176493112</c:v>
                </c:pt>
                <c:pt idx="451">
                  <c:v>3.1876109201507545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CB-446C-8C51-D411B814D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'021C'!$W$14:$W$810</c:f>
              <c:numCache>
                <c:formatCode>0</c:formatCode>
                <c:ptCount val="797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4</c:v>
                </c:pt>
                <c:pt idx="387">
                  <c:v>5</c:v>
                </c:pt>
                <c:pt idx="388">
                  <c:v>4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B-431D-8A14-EA967E414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'021C'!$X$11:$Y$11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'021C'!$Y$14:$Y$810</c:f>
              <c:numCache>
                <c:formatCode>0</c:formatCode>
                <c:ptCount val="79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12-4ADC-99D6-212AF429EC6C}"/>
            </c:ext>
          </c:extLst>
        </c:ser>
        <c:ser>
          <c:idx val="0"/>
          <c:order val="1"/>
          <c:tx>
            <c:strRef>
              <c:f>'021C'!$X$11:$Y$11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'021C'!$Y$14:$Y$810</c:f>
              <c:numCache>
                <c:formatCode>0</c:formatCode>
                <c:ptCount val="79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6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9</c:v>
                </c:pt>
                <c:pt idx="20">
                  <c:v>9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12-4ADC-99D6-212AF429E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'021C'!$U$14:$U$810</c:f>
              <c:numCache>
                <c:formatCode>0</c:formatCode>
                <c:ptCount val="797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4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1</c:v>
                </c:pt>
                <c:pt idx="207">
                  <c:v>4</c:v>
                </c:pt>
                <c:pt idx="208">
                  <c:v>4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</c:numCache>
            </c:numRef>
          </c:xVal>
          <c:yVal>
            <c:numRef>
              <c:f>'021C'!$J$14:$J$810</c:f>
              <c:numCache>
                <c:formatCode>0.0</c:formatCode>
                <c:ptCount val="797"/>
                <c:pt idx="0">
                  <c:v>-1.5640419947506561</c:v>
                </c:pt>
                <c:pt idx="1">
                  <c:v>-1.7280839895013123</c:v>
                </c:pt>
                <c:pt idx="2">
                  <c:v>-1.8921259842519684</c:v>
                </c:pt>
                <c:pt idx="3">
                  <c:v>-2.0561679790026246</c:v>
                </c:pt>
                <c:pt idx="4">
                  <c:v>-2.2202099737532808</c:v>
                </c:pt>
                <c:pt idx="5">
                  <c:v>-2.3842519685039369</c:v>
                </c:pt>
                <c:pt idx="6">
                  <c:v>-2.5482939632545927</c:v>
                </c:pt>
                <c:pt idx="7">
                  <c:v>-2.7123359580052493</c:v>
                </c:pt>
                <c:pt idx="8">
                  <c:v>-2.8763779527559055</c:v>
                </c:pt>
                <c:pt idx="9">
                  <c:v>-3.0404199475065612</c:v>
                </c:pt>
                <c:pt idx="10">
                  <c:v>-3.2044619422572178</c:v>
                </c:pt>
                <c:pt idx="11">
                  <c:v>-3.3685039370078735</c:v>
                </c:pt>
                <c:pt idx="12">
                  <c:v>-3.5325459317585302</c:v>
                </c:pt>
                <c:pt idx="13">
                  <c:v>-3.6965879265091859</c:v>
                </c:pt>
                <c:pt idx="14">
                  <c:v>-3.8606299212598425</c:v>
                </c:pt>
                <c:pt idx="15">
                  <c:v>-4.0246719160104991</c:v>
                </c:pt>
                <c:pt idx="16">
                  <c:v>-4.1887139107611544</c:v>
                </c:pt>
                <c:pt idx="17">
                  <c:v>-4.3527559055118115</c:v>
                </c:pt>
                <c:pt idx="18">
                  <c:v>-4.5167979002624667</c:v>
                </c:pt>
                <c:pt idx="19">
                  <c:v>-4.6808398950131229</c:v>
                </c:pt>
                <c:pt idx="20">
                  <c:v>-4.84488188976378</c:v>
                </c:pt>
                <c:pt idx="21">
                  <c:v>-5.0089238845144362</c:v>
                </c:pt>
                <c:pt idx="22">
                  <c:v>-5.1729658792650914</c:v>
                </c:pt>
                <c:pt idx="23">
                  <c:v>-5.3370078740157476</c:v>
                </c:pt>
                <c:pt idx="24">
                  <c:v>-5.5010498687664047</c:v>
                </c:pt>
                <c:pt idx="25">
                  <c:v>-5.6650918635170608</c:v>
                </c:pt>
                <c:pt idx="26">
                  <c:v>-5.829133858267717</c:v>
                </c:pt>
                <c:pt idx="27">
                  <c:v>-5.9931758530183714</c:v>
                </c:pt>
                <c:pt idx="28">
                  <c:v>-6.1572178477690276</c:v>
                </c:pt>
                <c:pt idx="29">
                  <c:v>-6.3212598425196855</c:v>
                </c:pt>
                <c:pt idx="30">
                  <c:v>-6.4853018372703417</c:v>
                </c:pt>
                <c:pt idx="31">
                  <c:v>-6.6493438320209979</c:v>
                </c:pt>
                <c:pt idx="32">
                  <c:v>-6.8133858267716523</c:v>
                </c:pt>
                <c:pt idx="33">
                  <c:v>-6.9774278215223084</c:v>
                </c:pt>
                <c:pt idx="34">
                  <c:v>-7.1414698162729646</c:v>
                </c:pt>
                <c:pt idx="35">
                  <c:v>-7.3055118110236226</c:v>
                </c:pt>
                <c:pt idx="36">
                  <c:v>-7.4695538057742787</c:v>
                </c:pt>
                <c:pt idx="37">
                  <c:v>-7.6335958005249331</c:v>
                </c:pt>
                <c:pt idx="38">
                  <c:v>-7.7976377952755893</c:v>
                </c:pt>
                <c:pt idx="39">
                  <c:v>-7.9616797900262455</c:v>
                </c:pt>
                <c:pt idx="40">
                  <c:v>-8.1257217847769017</c:v>
                </c:pt>
                <c:pt idx="41">
                  <c:v>-8.2897637795275596</c:v>
                </c:pt>
                <c:pt idx="42">
                  <c:v>-8.453805774278214</c:v>
                </c:pt>
                <c:pt idx="43">
                  <c:v>-8.617847769028872</c:v>
                </c:pt>
                <c:pt idx="44">
                  <c:v>-8.7818897637795263</c:v>
                </c:pt>
                <c:pt idx="45">
                  <c:v>-8.9459317585301825</c:v>
                </c:pt>
                <c:pt idx="46">
                  <c:v>-9.1099737532808405</c:v>
                </c:pt>
                <c:pt idx="47">
                  <c:v>-9.2740157480314949</c:v>
                </c:pt>
                <c:pt idx="48">
                  <c:v>-9.4380577427821528</c:v>
                </c:pt>
                <c:pt idx="49">
                  <c:v>-9.602099737532809</c:v>
                </c:pt>
                <c:pt idx="50">
                  <c:v>-9.7661417322834634</c:v>
                </c:pt>
                <c:pt idx="51">
                  <c:v>-9.9301837270341213</c:v>
                </c:pt>
                <c:pt idx="52">
                  <c:v>-10.094225721784776</c:v>
                </c:pt>
                <c:pt idx="53">
                  <c:v>-10.258267716535434</c:v>
                </c:pt>
                <c:pt idx="54">
                  <c:v>-10.42230971128609</c:v>
                </c:pt>
                <c:pt idx="55">
                  <c:v>-10.586351706036744</c:v>
                </c:pt>
                <c:pt idx="56">
                  <c:v>-10.750393700787402</c:v>
                </c:pt>
                <c:pt idx="57">
                  <c:v>-10.914435695538057</c:v>
                </c:pt>
                <c:pt idx="58">
                  <c:v>-11.078477690288715</c:v>
                </c:pt>
                <c:pt idx="59">
                  <c:v>-11.242519685039371</c:v>
                </c:pt>
                <c:pt idx="60">
                  <c:v>-11.406561679790025</c:v>
                </c:pt>
                <c:pt idx="61">
                  <c:v>-11.570603674540683</c:v>
                </c:pt>
                <c:pt idx="62">
                  <c:v>-11.734645669291337</c:v>
                </c:pt>
                <c:pt idx="63">
                  <c:v>-11.898687664041995</c:v>
                </c:pt>
                <c:pt idx="64">
                  <c:v>-12.062729658792652</c:v>
                </c:pt>
                <c:pt idx="65">
                  <c:v>-12.226771653543306</c:v>
                </c:pt>
                <c:pt idx="66">
                  <c:v>-12.390813648293964</c:v>
                </c:pt>
                <c:pt idx="67">
                  <c:v>-12.554855643044618</c:v>
                </c:pt>
                <c:pt idx="68">
                  <c:v>-12.718897637795276</c:v>
                </c:pt>
                <c:pt idx="69">
                  <c:v>-12.882939632545931</c:v>
                </c:pt>
                <c:pt idx="70">
                  <c:v>-13.046981627296587</c:v>
                </c:pt>
                <c:pt idx="71">
                  <c:v>-13.211023622047245</c:v>
                </c:pt>
                <c:pt idx="72">
                  <c:v>-13.375065616797899</c:v>
                </c:pt>
                <c:pt idx="73">
                  <c:v>-13.539107611548557</c:v>
                </c:pt>
                <c:pt idx="74">
                  <c:v>-13.703149606299212</c:v>
                </c:pt>
                <c:pt idx="75">
                  <c:v>-13.867191601049868</c:v>
                </c:pt>
                <c:pt idx="76">
                  <c:v>-14.031233595800526</c:v>
                </c:pt>
                <c:pt idx="77">
                  <c:v>-14.19527559055118</c:v>
                </c:pt>
                <c:pt idx="78">
                  <c:v>-14.359317585301838</c:v>
                </c:pt>
                <c:pt idx="79">
                  <c:v>-14.523359580052492</c:v>
                </c:pt>
                <c:pt idx="80">
                  <c:v>-14.687401574803149</c:v>
                </c:pt>
                <c:pt idx="81">
                  <c:v>-14.851443569553805</c:v>
                </c:pt>
                <c:pt idx="82">
                  <c:v>-15.015485564304463</c:v>
                </c:pt>
                <c:pt idx="83">
                  <c:v>-15.179527559055119</c:v>
                </c:pt>
                <c:pt idx="84">
                  <c:v>-15.343569553805773</c:v>
                </c:pt>
                <c:pt idx="85">
                  <c:v>-15.507611548556429</c:v>
                </c:pt>
                <c:pt idx="86">
                  <c:v>-15.671653543307086</c:v>
                </c:pt>
                <c:pt idx="87">
                  <c:v>-15.835695538057744</c:v>
                </c:pt>
                <c:pt idx="88">
                  <c:v>-15.9997375328084</c:v>
                </c:pt>
                <c:pt idx="89">
                  <c:v>-16.163779527559054</c:v>
                </c:pt>
                <c:pt idx="90">
                  <c:v>-16.327821522309709</c:v>
                </c:pt>
                <c:pt idx="91">
                  <c:v>-16.491863517060366</c:v>
                </c:pt>
                <c:pt idx="92">
                  <c:v>-16.655905511811024</c:v>
                </c:pt>
                <c:pt idx="93">
                  <c:v>-16.819947506561679</c:v>
                </c:pt>
                <c:pt idx="94">
                  <c:v>-16.983989501312333</c:v>
                </c:pt>
                <c:pt idx="95">
                  <c:v>-17.148031496062991</c:v>
                </c:pt>
                <c:pt idx="96">
                  <c:v>-17.312073490813646</c:v>
                </c:pt>
                <c:pt idx="97">
                  <c:v>-17.476115485564303</c:v>
                </c:pt>
                <c:pt idx="98">
                  <c:v>-17.640157480314958</c:v>
                </c:pt>
                <c:pt idx="99">
                  <c:v>-17.804199475065616</c:v>
                </c:pt>
                <c:pt idx="100">
                  <c:v>-17.96824146981627</c:v>
                </c:pt>
                <c:pt idx="101">
                  <c:v>-18.132283464566925</c:v>
                </c:pt>
                <c:pt idx="102">
                  <c:v>-18.296325459317583</c:v>
                </c:pt>
                <c:pt idx="103">
                  <c:v>-18.460367454068241</c:v>
                </c:pt>
                <c:pt idx="104">
                  <c:v>-18.624409448818895</c:v>
                </c:pt>
                <c:pt idx="105">
                  <c:v>-18.788451443569549</c:v>
                </c:pt>
                <c:pt idx="106">
                  <c:v>-18.952493438320207</c:v>
                </c:pt>
                <c:pt idx="107">
                  <c:v>-19.116535433070865</c:v>
                </c:pt>
                <c:pt idx="108">
                  <c:v>-19.28057742782152</c:v>
                </c:pt>
                <c:pt idx="109">
                  <c:v>-19.444619422572178</c:v>
                </c:pt>
                <c:pt idx="110">
                  <c:v>-19.608661417322832</c:v>
                </c:pt>
                <c:pt idx="111">
                  <c:v>-19.772703412073486</c:v>
                </c:pt>
                <c:pt idx="112">
                  <c:v>-19.936745406824144</c:v>
                </c:pt>
                <c:pt idx="113">
                  <c:v>-20.100787401574802</c:v>
                </c:pt>
                <c:pt idx="114">
                  <c:v>-20.264829396325457</c:v>
                </c:pt>
                <c:pt idx="115">
                  <c:v>-20.428871391076111</c:v>
                </c:pt>
                <c:pt idx="116">
                  <c:v>-20.592913385826769</c:v>
                </c:pt>
                <c:pt idx="117">
                  <c:v>-20.756955380577427</c:v>
                </c:pt>
                <c:pt idx="118">
                  <c:v>-20.920997375328081</c:v>
                </c:pt>
                <c:pt idx="119">
                  <c:v>-21.085039370078739</c:v>
                </c:pt>
                <c:pt idx="120">
                  <c:v>-21.249081364829394</c:v>
                </c:pt>
                <c:pt idx="121">
                  <c:v>-21.413123359580048</c:v>
                </c:pt>
                <c:pt idx="122">
                  <c:v>-21.577165354330706</c:v>
                </c:pt>
                <c:pt idx="123">
                  <c:v>-21.741207349081364</c:v>
                </c:pt>
                <c:pt idx="124">
                  <c:v>-21.905249343832018</c:v>
                </c:pt>
                <c:pt idx="125">
                  <c:v>-22.069291338582673</c:v>
                </c:pt>
                <c:pt idx="126">
                  <c:v>-22.233333333333331</c:v>
                </c:pt>
                <c:pt idx="127">
                  <c:v>-22.397375328083989</c:v>
                </c:pt>
                <c:pt idx="128">
                  <c:v>-22.561417322834643</c:v>
                </c:pt>
                <c:pt idx="129">
                  <c:v>-22.725459317585301</c:v>
                </c:pt>
                <c:pt idx="130">
                  <c:v>-22.889501312335955</c:v>
                </c:pt>
                <c:pt idx="131">
                  <c:v>-23.05354330708661</c:v>
                </c:pt>
                <c:pt idx="132">
                  <c:v>-23.217585301837268</c:v>
                </c:pt>
                <c:pt idx="133">
                  <c:v>-23.381627296587926</c:v>
                </c:pt>
                <c:pt idx="134">
                  <c:v>-23.54566929133858</c:v>
                </c:pt>
                <c:pt idx="135">
                  <c:v>-23.709711286089235</c:v>
                </c:pt>
                <c:pt idx="136">
                  <c:v>-23.873753280839892</c:v>
                </c:pt>
                <c:pt idx="137">
                  <c:v>-24.03779527559055</c:v>
                </c:pt>
                <c:pt idx="138">
                  <c:v>-24.201837270341205</c:v>
                </c:pt>
                <c:pt idx="139">
                  <c:v>-24.365879265091859</c:v>
                </c:pt>
                <c:pt idx="140">
                  <c:v>-24.529921259842517</c:v>
                </c:pt>
                <c:pt idx="141">
                  <c:v>-24.693963254593172</c:v>
                </c:pt>
                <c:pt idx="142">
                  <c:v>-24.858005249343829</c:v>
                </c:pt>
                <c:pt idx="143">
                  <c:v>-25.022047244094487</c:v>
                </c:pt>
                <c:pt idx="144">
                  <c:v>-25.186089238845142</c:v>
                </c:pt>
                <c:pt idx="145">
                  <c:v>-25.350131233595796</c:v>
                </c:pt>
                <c:pt idx="146">
                  <c:v>-25.514173228346454</c:v>
                </c:pt>
                <c:pt idx="147">
                  <c:v>-25.678215223097112</c:v>
                </c:pt>
                <c:pt idx="148">
                  <c:v>-25.842257217847767</c:v>
                </c:pt>
                <c:pt idx="149">
                  <c:v>-26.006299212598421</c:v>
                </c:pt>
                <c:pt idx="150">
                  <c:v>-26.170341207349079</c:v>
                </c:pt>
                <c:pt idx="151">
                  <c:v>-26.334383202099733</c:v>
                </c:pt>
                <c:pt idx="152">
                  <c:v>-26.498425196850391</c:v>
                </c:pt>
                <c:pt idx="153">
                  <c:v>-26.662467191601049</c:v>
                </c:pt>
                <c:pt idx="154">
                  <c:v>-26.826509186351704</c:v>
                </c:pt>
                <c:pt idx="155">
                  <c:v>-26.990551181102358</c:v>
                </c:pt>
                <c:pt idx="156">
                  <c:v>-27.154593175853016</c:v>
                </c:pt>
                <c:pt idx="157">
                  <c:v>-27.318635170603674</c:v>
                </c:pt>
                <c:pt idx="158">
                  <c:v>-27.482677165354328</c:v>
                </c:pt>
                <c:pt idx="159">
                  <c:v>-27.646719160104983</c:v>
                </c:pt>
                <c:pt idx="160">
                  <c:v>-27.810761154855644</c:v>
                </c:pt>
                <c:pt idx="161">
                  <c:v>-27.974803149606295</c:v>
                </c:pt>
                <c:pt idx="162">
                  <c:v>-28.138845144356953</c:v>
                </c:pt>
                <c:pt idx="163">
                  <c:v>-28.302887139107607</c:v>
                </c:pt>
                <c:pt idx="164">
                  <c:v>-28.466929133858265</c:v>
                </c:pt>
                <c:pt idx="165">
                  <c:v>-28.630971128608923</c:v>
                </c:pt>
                <c:pt idx="166">
                  <c:v>-28.795013123359578</c:v>
                </c:pt>
                <c:pt idx="167">
                  <c:v>-28.959055118110236</c:v>
                </c:pt>
                <c:pt idx="168">
                  <c:v>-29.123097112860886</c:v>
                </c:pt>
                <c:pt idx="169">
                  <c:v>-29.287139107611544</c:v>
                </c:pt>
                <c:pt idx="170">
                  <c:v>-29.451181102362206</c:v>
                </c:pt>
                <c:pt idx="171">
                  <c:v>-29.615223097112857</c:v>
                </c:pt>
                <c:pt idx="172">
                  <c:v>-29.779265091863515</c:v>
                </c:pt>
                <c:pt idx="173">
                  <c:v>-29.943307086614169</c:v>
                </c:pt>
                <c:pt idx="174">
                  <c:v>-30.107349081364827</c:v>
                </c:pt>
                <c:pt idx="175">
                  <c:v>-30.271391076115485</c:v>
                </c:pt>
                <c:pt idx="176">
                  <c:v>-30.435433070866139</c:v>
                </c:pt>
                <c:pt idx="177">
                  <c:v>-30.599475065616797</c:v>
                </c:pt>
                <c:pt idx="178">
                  <c:v>-30.763517060367448</c:v>
                </c:pt>
                <c:pt idx="179">
                  <c:v>-30.927559055118106</c:v>
                </c:pt>
                <c:pt idx="180">
                  <c:v>-31.091601049868764</c:v>
                </c:pt>
                <c:pt idx="181">
                  <c:v>-31.255643044619418</c:v>
                </c:pt>
                <c:pt idx="182">
                  <c:v>-31.419685039370076</c:v>
                </c:pt>
                <c:pt idx="183">
                  <c:v>-31.583727034120731</c:v>
                </c:pt>
                <c:pt idx="184">
                  <c:v>-31.747769028871389</c:v>
                </c:pt>
                <c:pt idx="185">
                  <c:v>-31.911811023622047</c:v>
                </c:pt>
                <c:pt idx="186">
                  <c:v>-32.075853018372698</c:v>
                </c:pt>
                <c:pt idx="187">
                  <c:v>-32.239895013123359</c:v>
                </c:pt>
                <c:pt idx="188">
                  <c:v>-32.403937007874013</c:v>
                </c:pt>
                <c:pt idx="189">
                  <c:v>-32.567979002624668</c:v>
                </c:pt>
                <c:pt idx="190">
                  <c:v>-32.732020997375329</c:v>
                </c:pt>
                <c:pt idx="191">
                  <c:v>-32.896062992125984</c:v>
                </c:pt>
                <c:pt idx="192">
                  <c:v>-33.060104986876638</c:v>
                </c:pt>
                <c:pt idx="193">
                  <c:v>-33.224146981627293</c:v>
                </c:pt>
                <c:pt idx="194">
                  <c:v>-33.388188976377954</c:v>
                </c:pt>
                <c:pt idx="195">
                  <c:v>-33.552230971128608</c:v>
                </c:pt>
                <c:pt idx="196">
                  <c:v>-33.716272965879263</c:v>
                </c:pt>
                <c:pt idx="197">
                  <c:v>-33.880314960629917</c:v>
                </c:pt>
                <c:pt idx="198">
                  <c:v>-34.044356955380572</c:v>
                </c:pt>
                <c:pt idx="199">
                  <c:v>-34.208398950131233</c:v>
                </c:pt>
                <c:pt idx="200">
                  <c:v>-34.372440944881888</c:v>
                </c:pt>
                <c:pt idx="201">
                  <c:v>-34.536482939632542</c:v>
                </c:pt>
                <c:pt idx="202">
                  <c:v>-34.700524934383203</c:v>
                </c:pt>
                <c:pt idx="203">
                  <c:v>-34.864566929133851</c:v>
                </c:pt>
                <c:pt idx="204">
                  <c:v>-35.028608923884512</c:v>
                </c:pt>
                <c:pt idx="205">
                  <c:v>-35.192650918635167</c:v>
                </c:pt>
                <c:pt idx="206">
                  <c:v>-35.356692913385821</c:v>
                </c:pt>
                <c:pt idx="207">
                  <c:v>-35.520734908136482</c:v>
                </c:pt>
                <c:pt idx="208">
                  <c:v>-35.684776902887137</c:v>
                </c:pt>
                <c:pt idx="209">
                  <c:v>-35.848818897637791</c:v>
                </c:pt>
                <c:pt idx="210">
                  <c:v>-36.012860892388453</c:v>
                </c:pt>
                <c:pt idx="211">
                  <c:v>-36.1769028871391</c:v>
                </c:pt>
                <c:pt idx="212">
                  <c:v>-36.340944881889762</c:v>
                </c:pt>
                <c:pt idx="213">
                  <c:v>-36.504986876640416</c:v>
                </c:pt>
                <c:pt idx="214">
                  <c:v>-36.66902887139107</c:v>
                </c:pt>
                <c:pt idx="215">
                  <c:v>-36.833070866141732</c:v>
                </c:pt>
                <c:pt idx="216">
                  <c:v>-36.997112860892386</c:v>
                </c:pt>
                <c:pt idx="217">
                  <c:v>-37.161154855643041</c:v>
                </c:pt>
                <c:pt idx="218">
                  <c:v>-37.325196850393695</c:v>
                </c:pt>
                <c:pt idx="219">
                  <c:v>-37.489238845144357</c:v>
                </c:pt>
                <c:pt idx="220">
                  <c:v>-37.653280839895011</c:v>
                </c:pt>
                <c:pt idx="221">
                  <c:v>-37.817322834645665</c:v>
                </c:pt>
                <c:pt idx="222">
                  <c:v>-37.981364829396327</c:v>
                </c:pt>
                <c:pt idx="223">
                  <c:v>-38.145406824146974</c:v>
                </c:pt>
                <c:pt idx="224">
                  <c:v>-38.309448818897636</c:v>
                </c:pt>
                <c:pt idx="225">
                  <c:v>-38.47349081364829</c:v>
                </c:pt>
                <c:pt idx="226">
                  <c:v>-38.637532808398944</c:v>
                </c:pt>
                <c:pt idx="227">
                  <c:v>-38.801574803149606</c:v>
                </c:pt>
                <c:pt idx="228">
                  <c:v>-38.96561679790026</c:v>
                </c:pt>
                <c:pt idx="229">
                  <c:v>-39.129658792650915</c:v>
                </c:pt>
                <c:pt idx="230">
                  <c:v>-39.293700787401576</c:v>
                </c:pt>
                <c:pt idx="231">
                  <c:v>-39.457742782152224</c:v>
                </c:pt>
                <c:pt idx="232">
                  <c:v>-39.621784776902885</c:v>
                </c:pt>
                <c:pt idx="233">
                  <c:v>-39.785826771653539</c:v>
                </c:pt>
                <c:pt idx="234">
                  <c:v>-39.949868766404194</c:v>
                </c:pt>
                <c:pt idx="235">
                  <c:v>-40.113910761154855</c:v>
                </c:pt>
                <c:pt idx="236">
                  <c:v>-40.27795275590551</c:v>
                </c:pt>
                <c:pt idx="237">
                  <c:v>-40.441994750656164</c:v>
                </c:pt>
                <c:pt idx="238">
                  <c:v>-40.606036745406819</c:v>
                </c:pt>
                <c:pt idx="239">
                  <c:v>-40.77007874015748</c:v>
                </c:pt>
                <c:pt idx="240">
                  <c:v>-40.934120734908134</c:v>
                </c:pt>
                <c:pt idx="241">
                  <c:v>-41.098162729658789</c:v>
                </c:pt>
                <c:pt idx="242">
                  <c:v>-41.262204724409443</c:v>
                </c:pt>
                <c:pt idx="243">
                  <c:v>-41.426246719160098</c:v>
                </c:pt>
                <c:pt idx="244">
                  <c:v>-41.590288713910759</c:v>
                </c:pt>
                <c:pt idx="245">
                  <c:v>-41.754330708661413</c:v>
                </c:pt>
                <c:pt idx="246">
                  <c:v>-41.918372703412068</c:v>
                </c:pt>
                <c:pt idx="247">
                  <c:v>-42.082414698162729</c:v>
                </c:pt>
                <c:pt idx="248">
                  <c:v>-42.246456692913377</c:v>
                </c:pt>
                <c:pt idx="249">
                  <c:v>-42.410498687664038</c:v>
                </c:pt>
                <c:pt idx="250">
                  <c:v>-42.5745406824147</c:v>
                </c:pt>
                <c:pt idx="251">
                  <c:v>-42.738582677165347</c:v>
                </c:pt>
                <c:pt idx="252">
                  <c:v>-42.902624671916008</c:v>
                </c:pt>
                <c:pt idx="253">
                  <c:v>-43.066666666666663</c:v>
                </c:pt>
                <c:pt idx="254">
                  <c:v>-43.230708661417317</c:v>
                </c:pt>
                <c:pt idx="255">
                  <c:v>-43.394750656167979</c:v>
                </c:pt>
                <c:pt idx="256">
                  <c:v>-43.558792650918633</c:v>
                </c:pt>
                <c:pt idx="257">
                  <c:v>-43.722834645669288</c:v>
                </c:pt>
                <c:pt idx="258">
                  <c:v>-43.886876640419942</c:v>
                </c:pt>
                <c:pt idx="259">
                  <c:v>-44.050918635170603</c:v>
                </c:pt>
                <c:pt idx="260">
                  <c:v>-44.214960629921258</c:v>
                </c:pt>
                <c:pt idx="261">
                  <c:v>-44.379002624671912</c:v>
                </c:pt>
                <c:pt idx="262">
                  <c:v>-44.543044619422567</c:v>
                </c:pt>
                <c:pt idx="263">
                  <c:v>-44.707086614173221</c:v>
                </c:pt>
                <c:pt idx="264">
                  <c:v>-44.871128608923883</c:v>
                </c:pt>
                <c:pt idx="265">
                  <c:v>-45.035170603674537</c:v>
                </c:pt>
                <c:pt idx="266">
                  <c:v>-45.199212598425191</c:v>
                </c:pt>
                <c:pt idx="267">
                  <c:v>-45.363254593175853</c:v>
                </c:pt>
                <c:pt idx="268">
                  <c:v>-45.5272965879265</c:v>
                </c:pt>
                <c:pt idx="269">
                  <c:v>-45.691338582677162</c:v>
                </c:pt>
                <c:pt idx="270">
                  <c:v>-45.855380577427823</c:v>
                </c:pt>
                <c:pt idx="271">
                  <c:v>-46.01942257217847</c:v>
                </c:pt>
                <c:pt idx="272">
                  <c:v>-46.183464566929132</c:v>
                </c:pt>
                <c:pt idx="273">
                  <c:v>-46.347506561679786</c:v>
                </c:pt>
                <c:pt idx="274">
                  <c:v>-46.511548556430441</c:v>
                </c:pt>
                <c:pt idx="275">
                  <c:v>-46.675590551181102</c:v>
                </c:pt>
                <c:pt idx="276">
                  <c:v>-46.839632545931757</c:v>
                </c:pt>
                <c:pt idx="277">
                  <c:v>-47.003674540682411</c:v>
                </c:pt>
                <c:pt idx="278">
                  <c:v>-47.167716535433065</c:v>
                </c:pt>
                <c:pt idx="279">
                  <c:v>-47.33175853018372</c:v>
                </c:pt>
                <c:pt idx="280">
                  <c:v>-47.495800524934381</c:v>
                </c:pt>
                <c:pt idx="281">
                  <c:v>-47.659842519685036</c:v>
                </c:pt>
                <c:pt idx="282">
                  <c:v>-47.82388451443569</c:v>
                </c:pt>
                <c:pt idx="283">
                  <c:v>-47.987926509186345</c:v>
                </c:pt>
                <c:pt idx="284">
                  <c:v>-48.151968503937006</c:v>
                </c:pt>
                <c:pt idx="285">
                  <c:v>-48.31601049868766</c:v>
                </c:pt>
                <c:pt idx="286">
                  <c:v>-48.480052493438315</c:v>
                </c:pt>
                <c:pt idx="287">
                  <c:v>-48.644094488188976</c:v>
                </c:pt>
                <c:pt idx="288">
                  <c:v>-48.808136482939624</c:v>
                </c:pt>
                <c:pt idx="289">
                  <c:v>-48.972178477690285</c:v>
                </c:pt>
                <c:pt idx="290">
                  <c:v>-49.136220472440947</c:v>
                </c:pt>
                <c:pt idx="291">
                  <c:v>-49.300262467191594</c:v>
                </c:pt>
                <c:pt idx="292">
                  <c:v>-49.464304461942255</c:v>
                </c:pt>
                <c:pt idx="293">
                  <c:v>-49.62834645669291</c:v>
                </c:pt>
                <c:pt idx="294">
                  <c:v>-49.792388451443564</c:v>
                </c:pt>
                <c:pt idx="295">
                  <c:v>-49.956430446194226</c:v>
                </c:pt>
                <c:pt idx="296">
                  <c:v>-50.12047244094488</c:v>
                </c:pt>
                <c:pt idx="297">
                  <c:v>-50.284514435695534</c:v>
                </c:pt>
                <c:pt idx="298">
                  <c:v>-50.448556430446189</c:v>
                </c:pt>
                <c:pt idx="299">
                  <c:v>-50.612598425196843</c:v>
                </c:pt>
                <c:pt idx="300">
                  <c:v>-50.776640419947505</c:v>
                </c:pt>
                <c:pt idx="301">
                  <c:v>-50.940682414698159</c:v>
                </c:pt>
                <c:pt idx="302">
                  <c:v>-51.104724409448814</c:v>
                </c:pt>
                <c:pt idx="303">
                  <c:v>-51.268766404199468</c:v>
                </c:pt>
                <c:pt idx="304">
                  <c:v>-51.432808398950129</c:v>
                </c:pt>
                <c:pt idx="305">
                  <c:v>-51.596850393700784</c:v>
                </c:pt>
                <c:pt idx="306">
                  <c:v>-51.760892388451438</c:v>
                </c:pt>
                <c:pt idx="307">
                  <c:v>-51.9249343832021</c:v>
                </c:pt>
                <c:pt idx="308">
                  <c:v>-52.088976377952747</c:v>
                </c:pt>
                <c:pt idx="309">
                  <c:v>-52.253018372703409</c:v>
                </c:pt>
                <c:pt idx="310">
                  <c:v>-52.41706036745407</c:v>
                </c:pt>
                <c:pt idx="311">
                  <c:v>-52.581102362204717</c:v>
                </c:pt>
                <c:pt idx="312">
                  <c:v>-52.745144356955379</c:v>
                </c:pt>
                <c:pt idx="313">
                  <c:v>-52.909186351706033</c:v>
                </c:pt>
                <c:pt idx="314">
                  <c:v>-53.073228346456688</c:v>
                </c:pt>
                <c:pt idx="315">
                  <c:v>-53.237270341207349</c:v>
                </c:pt>
                <c:pt idx="316">
                  <c:v>-53.401312335958004</c:v>
                </c:pt>
                <c:pt idx="317">
                  <c:v>-53.565354330708658</c:v>
                </c:pt>
                <c:pt idx="318">
                  <c:v>-53.729396325459312</c:v>
                </c:pt>
                <c:pt idx="319">
                  <c:v>-53.893438320209967</c:v>
                </c:pt>
                <c:pt idx="320">
                  <c:v>-54.057480314960628</c:v>
                </c:pt>
                <c:pt idx="321">
                  <c:v>-54.22152230971129</c:v>
                </c:pt>
                <c:pt idx="322">
                  <c:v>-54.385564304461937</c:v>
                </c:pt>
                <c:pt idx="323">
                  <c:v>-54.549606299212591</c:v>
                </c:pt>
                <c:pt idx="324">
                  <c:v>-54.713648293963253</c:v>
                </c:pt>
                <c:pt idx="325">
                  <c:v>-54.877690288713907</c:v>
                </c:pt>
                <c:pt idx="326">
                  <c:v>-55.041732283464569</c:v>
                </c:pt>
                <c:pt idx="327">
                  <c:v>-55.205774278215216</c:v>
                </c:pt>
                <c:pt idx="328">
                  <c:v>-55.36981627296587</c:v>
                </c:pt>
                <c:pt idx="329">
                  <c:v>-55.533858267716532</c:v>
                </c:pt>
                <c:pt idx="330">
                  <c:v>-55.697900262467186</c:v>
                </c:pt>
                <c:pt idx="331">
                  <c:v>-55.861942257217848</c:v>
                </c:pt>
                <c:pt idx="332">
                  <c:v>-56.025984251968495</c:v>
                </c:pt>
                <c:pt idx="333">
                  <c:v>-56.190026246719157</c:v>
                </c:pt>
                <c:pt idx="334">
                  <c:v>-56.354068241469811</c:v>
                </c:pt>
                <c:pt idx="335">
                  <c:v>-56.518110236220473</c:v>
                </c:pt>
                <c:pt idx="336">
                  <c:v>-56.682152230971127</c:v>
                </c:pt>
                <c:pt idx="337">
                  <c:v>-56.846194225721774</c:v>
                </c:pt>
                <c:pt idx="338">
                  <c:v>-57.010236220472436</c:v>
                </c:pt>
                <c:pt idx="339">
                  <c:v>-57.17427821522309</c:v>
                </c:pt>
                <c:pt idx="340">
                  <c:v>-57.338320209973752</c:v>
                </c:pt>
                <c:pt idx="341">
                  <c:v>-57.502362204724413</c:v>
                </c:pt>
                <c:pt idx="342">
                  <c:v>-57.666404199475053</c:v>
                </c:pt>
                <c:pt idx="343">
                  <c:v>-57.830446194225715</c:v>
                </c:pt>
                <c:pt idx="344">
                  <c:v>-57.994488188976376</c:v>
                </c:pt>
                <c:pt idx="345">
                  <c:v>-58.158530183727031</c:v>
                </c:pt>
                <c:pt idx="346">
                  <c:v>-58.322572178477692</c:v>
                </c:pt>
                <c:pt idx="347">
                  <c:v>-58.48661417322834</c:v>
                </c:pt>
                <c:pt idx="348">
                  <c:v>-58.650656167978994</c:v>
                </c:pt>
                <c:pt idx="349">
                  <c:v>-58.814698162729655</c:v>
                </c:pt>
                <c:pt idx="350">
                  <c:v>-58.97874015748031</c:v>
                </c:pt>
                <c:pt idx="351">
                  <c:v>-59.142782152230971</c:v>
                </c:pt>
                <c:pt idx="352">
                  <c:v>-59.306824146981619</c:v>
                </c:pt>
                <c:pt idx="353">
                  <c:v>-59.47086614173228</c:v>
                </c:pt>
                <c:pt idx="354">
                  <c:v>-59.634908136482935</c:v>
                </c:pt>
                <c:pt idx="355">
                  <c:v>-59.798950131233596</c:v>
                </c:pt>
                <c:pt idx="356">
                  <c:v>-59.96299212598425</c:v>
                </c:pt>
                <c:pt idx="357">
                  <c:v>-60.127034120734898</c:v>
                </c:pt>
                <c:pt idx="358">
                  <c:v>-60.291076115485559</c:v>
                </c:pt>
                <c:pt idx="359">
                  <c:v>-60.455118110236214</c:v>
                </c:pt>
                <c:pt idx="360">
                  <c:v>-60.619160104986875</c:v>
                </c:pt>
                <c:pt idx="361">
                  <c:v>-60.78320209973753</c:v>
                </c:pt>
                <c:pt idx="362">
                  <c:v>-60.947244094488177</c:v>
                </c:pt>
                <c:pt idx="363">
                  <c:v>-61.111286089238838</c:v>
                </c:pt>
                <c:pt idx="364">
                  <c:v>-61.2753280839895</c:v>
                </c:pt>
                <c:pt idx="365">
                  <c:v>-61.439370078740154</c:v>
                </c:pt>
                <c:pt idx="366">
                  <c:v>-61.603412073490816</c:v>
                </c:pt>
                <c:pt idx="367">
                  <c:v>-61.767454068241463</c:v>
                </c:pt>
                <c:pt idx="368">
                  <c:v>-61.931496062992117</c:v>
                </c:pt>
                <c:pt idx="369">
                  <c:v>-62.095538057742779</c:v>
                </c:pt>
                <c:pt idx="370">
                  <c:v>-62.259580052493433</c:v>
                </c:pt>
                <c:pt idx="371">
                  <c:v>-62.423622047244095</c:v>
                </c:pt>
                <c:pt idx="372">
                  <c:v>-62.587664041994742</c:v>
                </c:pt>
                <c:pt idx="373">
                  <c:v>-62.751706036745396</c:v>
                </c:pt>
                <c:pt idx="374">
                  <c:v>-62.915748031496058</c:v>
                </c:pt>
                <c:pt idx="375">
                  <c:v>-63.079790026246719</c:v>
                </c:pt>
                <c:pt idx="376">
                  <c:v>-63.243832020997374</c:v>
                </c:pt>
                <c:pt idx="377">
                  <c:v>-63.407874015748021</c:v>
                </c:pt>
                <c:pt idx="378">
                  <c:v>-63.571916010498683</c:v>
                </c:pt>
                <c:pt idx="379">
                  <c:v>-63.735958005249337</c:v>
                </c:pt>
                <c:pt idx="380">
                  <c:v>-63.9</c:v>
                </c:pt>
                <c:pt idx="381">
                  <c:v>-64.064041994750653</c:v>
                </c:pt>
                <c:pt idx="382">
                  <c:v>-64.2280839895013</c:v>
                </c:pt>
                <c:pt idx="383">
                  <c:v>-64.392125984251962</c:v>
                </c:pt>
                <c:pt idx="384">
                  <c:v>-64.556167979002623</c:v>
                </c:pt>
                <c:pt idx="385">
                  <c:v>-64.720209973753285</c:v>
                </c:pt>
                <c:pt idx="386">
                  <c:v>-64.884251968503946</c:v>
                </c:pt>
                <c:pt idx="387">
                  <c:v>-65.048293963254594</c:v>
                </c:pt>
                <c:pt idx="388">
                  <c:v>-65.212335958005241</c:v>
                </c:pt>
                <c:pt idx="389">
                  <c:v>-65.376377952755902</c:v>
                </c:pt>
                <c:pt idx="390">
                  <c:v>-65.540419947506564</c:v>
                </c:pt>
                <c:pt idx="391">
                  <c:v>-65.704461942257225</c:v>
                </c:pt>
                <c:pt idx="392">
                  <c:v>-65.868503937007873</c:v>
                </c:pt>
                <c:pt idx="393">
                  <c:v>-66.032545931758534</c:v>
                </c:pt>
                <c:pt idx="394">
                  <c:v>-66.196587926509196</c:v>
                </c:pt>
                <c:pt idx="395">
                  <c:v>-66.360629921259843</c:v>
                </c:pt>
                <c:pt idx="396">
                  <c:v>-66.524671916010504</c:v>
                </c:pt>
                <c:pt idx="397">
                  <c:v>-66.688713910761152</c:v>
                </c:pt>
                <c:pt idx="398">
                  <c:v>-66.852755905511813</c:v>
                </c:pt>
                <c:pt idx="399">
                  <c:v>-67.016797900262475</c:v>
                </c:pt>
                <c:pt idx="400">
                  <c:v>-67.180839895013122</c:v>
                </c:pt>
                <c:pt idx="401">
                  <c:v>-67.344881889763784</c:v>
                </c:pt>
                <c:pt idx="402">
                  <c:v>-67.508923884514431</c:v>
                </c:pt>
                <c:pt idx="403">
                  <c:v>-67.672965879265092</c:v>
                </c:pt>
                <c:pt idx="404">
                  <c:v>-67.837007874015754</c:v>
                </c:pt>
                <c:pt idx="405">
                  <c:v>-68.001049868766415</c:v>
                </c:pt>
                <c:pt idx="406">
                  <c:v>-68.165091863517063</c:v>
                </c:pt>
                <c:pt idx="407">
                  <c:v>-68.32913385826771</c:v>
                </c:pt>
                <c:pt idx="408">
                  <c:v>-68.493175853018371</c:v>
                </c:pt>
                <c:pt idx="409">
                  <c:v>-68.657217847769033</c:v>
                </c:pt>
                <c:pt idx="410">
                  <c:v>-68.821259842519694</c:v>
                </c:pt>
                <c:pt idx="411">
                  <c:v>-68.985301837270342</c:v>
                </c:pt>
                <c:pt idx="412">
                  <c:v>-69.149343832020989</c:v>
                </c:pt>
                <c:pt idx="413">
                  <c:v>-69.31338582677165</c:v>
                </c:pt>
                <c:pt idx="414">
                  <c:v>-69.477427821522312</c:v>
                </c:pt>
                <c:pt idx="415">
                  <c:v>-69.641469816272974</c:v>
                </c:pt>
                <c:pt idx="416">
                  <c:v>-69.805511811023635</c:v>
                </c:pt>
                <c:pt idx="417">
                  <c:v>-69.969553805774282</c:v>
                </c:pt>
                <c:pt idx="418">
                  <c:v>-70.13359580052493</c:v>
                </c:pt>
                <c:pt idx="419">
                  <c:v>-70.297637795275591</c:v>
                </c:pt>
                <c:pt idx="420">
                  <c:v>-70.461679790026253</c:v>
                </c:pt>
                <c:pt idx="421">
                  <c:v>-70.625721784776914</c:v>
                </c:pt>
                <c:pt idx="422">
                  <c:v>-70.789763779527561</c:v>
                </c:pt>
                <c:pt idx="423">
                  <c:v>-70.953805774278209</c:v>
                </c:pt>
                <c:pt idx="424">
                  <c:v>-71.11784776902887</c:v>
                </c:pt>
                <c:pt idx="425">
                  <c:v>-71.281889763779532</c:v>
                </c:pt>
                <c:pt idx="426">
                  <c:v>-71.445931758530193</c:v>
                </c:pt>
                <c:pt idx="427">
                  <c:v>-71.60997375328084</c:v>
                </c:pt>
                <c:pt idx="428">
                  <c:v>-71.774015748031502</c:v>
                </c:pt>
                <c:pt idx="429">
                  <c:v>-71.938057742782149</c:v>
                </c:pt>
                <c:pt idx="430">
                  <c:v>-72.102099737532811</c:v>
                </c:pt>
                <c:pt idx="431">
                  <c:v>-72.266141732283472</c:v>
                </c:pt>
                <c:pt idx="432">
                  <c:v>-72.43018372703412</c:v>
                </c:pt>
                <c:pt idx="433">
                  <c:v>-72.594225721784781</c:v>
                </c:pt>
                <c:pt idx="434">
                  <c:v>-72.758267716535428</c:v>
                </c:pt>
                <c:pt idx="435">
                  <c:v>-72.92230971128609</c:v>
                </c:pt>
                <c:pt idx="436">
                  <c:v>-73.086351706036751</c:v>
                </c:pt>
                <c:pt idx="437">
                  <c:v>-73.250393700787399</c:v>
                </c:pt>
                <c:pt idx="438">
                  <c:v>-73.41443569553806</c:v>
                </c:pt>
                <c:pt idx="439">
                  <c:v>-73.578477690288722</c:v>
                </c:pt>
                <c:pt idx="440">
                  <c:v>-73.742519685039369</c:v>
                </c:pt>
                <c:pt idx="441">
                  <c:v>-73.90656167979003</c:v>
                </c:pt>
                <c:pt idx="442">
                  <c:v>-74.070603674540678</c:v>
                </c:pt>
                <c:pt idx="443">
                  <c:v>-74.234645669291339</c:v>
                </c:pt>
                <c:pt idx="444">
                  <c:v>-74.398687664042001</c:v>
                </c:pt>
                <c:pt idx="445">
                  <c:v>-74.562729658792662</c:v>
                </c:pt>
                <c:pt idx="446">
                  <c:v>-74.72677165354331</c:v>
                </c:pt>
                <c:pt idx="447">
                  <c:v>-74.890813648293957</c:v>
                </c:pt>
                <c:pt idx="448">
                  <c:v>-75.054855643044618</c:v>
                </c:pt>
                <c:pt idx="449">
                  <c:v>-75.21889763779528</c:v>
                </c:pt>
                <c:pt idx="450">
                  <c:v>-75.382939632545941</c:v>
                </c:pt>
                <c:pt idx="451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3-4DF4-8C5A-8775A0756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'021C'!$BL$14:$BL$810</c:f>
              <c:numCache>
                <c:formatCode>0.0</c:formatCode>
                <c:ptCount val="797"/>
                <c:pt idx="0">
                  <c:v>1.7309642395320544</c:v>
                </c:pt>
                <c:pt idx="1">
                  <c:v>1.3772006032755124</c:v>
                </c:pt>
                <c:pt idx="2">
                  <c:v>2.5072370315918349</c:v>
                </c:pt>
                <c:pt idx="3">
                  <c:v>2.9217071518922366</c:v>
                </c:pt>
                <c:pt idx="4">
                  <c:v>2.1387231974143321</c:v>
                </c:pt>
                <c:pt idx="5">
                  <c:v>4.0813555511165678</c:v>
                </c:pt>
                <c:pt idx="6">
                  <c:v>2.9207510292048693</c:v>
                </c:pt>
                <c:pt idx="7">
                  <c:v>2.7027610060191471</c:v>
                </c:pt>
                <c:pt idx="8">
                  <c:v>2.4184628650554174</c:v>
                </c:pt>
                <c:pt idx="9">
                  <c:v>1.6718603053241305</c:v>
                </c:pt>
                <c:pt idx="10">
                  <c:v>16.432394953287126</c:v>
                </c:pt>
                <c:pt idx="11">
                  <c:v>92.960292269984492</c:v>
                </c:pt>
                <c:pt idx="12">
                  <c:v>2.8451686573288346</c:v>
                </c:pt>
                <c:pt idx="13">
                  <c:v>2.1976885619927353</c:v>
                </c:pt>
                <c:pt idx="14">
                  <c:v>4.4741859184705692</c:v>
                </c:pt>
                <c:pt idx="15">
                  <c:v>4.6743232721594046</c:v>
                </c:pt>
                <c:pt idx="16">
                  <c:v>4.3824095418869842</c:v>
                </c:pt>
                <c:pt idx="17">
                  <c:v>5.0501310324744768</c:v>
                </c:pt>
                <c:pt idx="18">
                  <c:v>4.1641923683691315</c:v>
                </c:pt>
                <c:pt idx="19">
                  <c:v>4.9561154881855236</c:v>
                </c:pt>
                <c:pt idx="20">
                  <c:v>4.6673640151875073</c:v>
                </c:pt>
                <c:pt idx="21">
                  <c:v>17.819809186133686</c:v>
                </c:pt>
                <c:pt idx="22">
                  <c:v>25.033649237685303</c:v>
                </c:pt>
                <c:pt idx="23">
                  <c:v>4.2457608265948563</c:v>
                </c:pt>
                <c:pt idx="24">
                  <c:v>2.6979481532313847</c:v>
                </c:pt>
                <c:pt idx="25">
                  <c:v>4.6614014844775591</c:v>
                </c:pt>
                <c:pt idx="26">
                  <c:v>3.3364211129949259</c:v>
                </c:pt>
                <c:pt idx="27">
                  <c:v>9.0545296309063996</c:v>
                </c:pt>
                <c:pt idx="28">
                  <c:v>4.6123670582692702</c:v>
                </c:pt>
                <c:pt idx="29">
                  <c:v>5.8308497857938759</c:v>
                </c:pt>
                <c:pt idx="30">
                  <c:v>5.5324971866862533</c:v>
                </c:pt>
                <c:pt idx="31">
                  <c:v>6.7657321634423315</c:v>
                </c:pt>
                <c:pt idx="32">
                  <c:v>7.2524270319809503</c:v>
                </c:pt>
                <c:pt idx="33">
                  <c:v>5.3332406940703487</c:v>
                </c:pt>
                <c:pt idx="34">
                  <c:v>5.7035245727189885</c:v>
                </c:pt>
                <c:pt idx="35">
                  <c:v>5.0682040748480048</c:v>
                </c:pt>
                <c:pt idx="36">
                  <c:v>6.0874319759527378</c:v>
                </c:pt>
                <c:pt idx="37">
                  <c:v>4.7141647107506941</c:v>
                </c:pt>
                <c:pt idx="38">
                  <c:v>3.4810415892430377</c:v>
                </c:pt>
                <c:pt idx="39">
                  <c:v>3.4801683338801492</c:v>
                </c:pt>
                <c:pt idx="40">
                  <c:v>3.696921063062292</c:v>
                </c:pt>
                <c:pt idx="41">
                  <c:v>3.6838570477908701</c:v>
                </c:pt>
                <c:pt idx="42">
                  <c:v>3.5840221417586706</c:v>
                </c:pt>
                <c:pt idx="43">
                  <c:v>3.6080712865152664</c:v>
                </c:pt>
                <c:pt idx="44">
                  <c:v>3.970232839362299</c:v>
                </c:pt>
                <c:pt idx="45">
                  <c:v>4.2915637481123321</c:v>
                </c:pt>
                <c:pt idx="46">
                  <c:v>4.6491211712004192</c:v>
                </c:pt>
                <c:pt idx="47">
                  <c:v>4.9615881277452738</c:v>
                </c:pt>
                <c:pt idx="48">
                  <c:v>6.6865256084755158</c:v>
                </c:pt>
                <c:pt idx="49">
                  <c:v>8.8884241327566844</c:v>
                </c:pt>
                <c:pt idx="50">
                  <c:v>9.4555588296430901</c:v>
                </c:pt>
                <c:pt idx="51">
                  <c:v>9.0637396120690195</c:v>
                </c:pt>
                <c:pt idx="52">
                  <c:v>9.4444683348281355</c:v>
                </c:pt>
                <c:pt idx="53">
                  <c:v>10.204817123170978</c:v>
                </c:pt>
                <c:pt idx="54">
                  <c:v>10.395366870783688</c:v>
                </c:pt>
                <c:pt idx="55">
                  <c:v>10.44391199428707</c:v>
                </c:pt>
                <c:pt idx="56">
                  <c:v>10.195338819764276</c:v>
                </c:pt>
                <c:pt idx="57">
                  <c:v>10.250234515551259</c:v>
                </c:pt>
                <c:pt idx="58">
                  <c:v>10.056660060669005</c:v>
                </c:pt>
                <c:pt idx="59">
                  <c:v>10.506466307776527</c:v>
                </c:pt>
                <c:pt idx="60">
                  <c:v>10.785751911441963</c:v>
                </c:pt>
                <c:pt idx="61">
                  <c:v>9.9337059059129231</c:v>
                </c:pt>
                <c:pt idx="62">
                  <c:v>7.9337862570728026</c:v>
                </c:pt>
                <c:pt idx="63">
                  <c:v>6.5948849180202691</c:v>
                </c:pt>
                <c:pt idx="64">
                  <c:v>5.0210149943629698</c:v>
                </c:pt>
                <c:pt idx="65">
                  <c:v>4.2734496199153034</c:v>
                </c:pt>
                <c:pt idx="66">
                  <c:v>3.5212768593836881</c:v>
                </c:pt>
                <c:pt idx="67">
                  <c:v>3.8124968511608146</c:v>
                </c:pt>
                <c:pt idx="68">
                  <c:v>3.8428317311541353</c:v>
                </c:pt>
                <c:pt idx="69">
                  <c:v>3.7518709325056729</c:v>
                </c:pt>
                <c:pt idx="70">
                  <c:v>3.8420330016508788</c:v>
                </c:pt>
                <c:pt idx="71">
                  <c:v>4.5508792083120406</c:v>
                </c:pt>
                <c:pt idx="72">
                  <c:v>4.0113837088342175</c:v>
                </c:pt>
                <c:pt idx="73">
                  <c:v>3.97480234432172</c:v>
                </c:pt>
                <c:pt idx="74">
                  <c:v>3.4807328922311198</c:v>
                </c:pt>
                <c:pt idx="75">
                  <c:v>3.2951097638466709</c:v>
                </c:pt>
                <c:pt idx="76">
                  <c:v>3.23930971383197</c:v>
                </c:pt>
                <c:pt idx="77">
                  <c:v>3.0758414714465552</c:v>
                </c:pt>
                <c:pt idx="78">
                  <c:v>2.9169634652121101</c:v>
                </c:pt>
                <c:pt idx="79">
                  <c:v>3.5435230239455677</c:v>
                </c:pt>
                <c:pt idx="80">
                  <c:v>4.2359671080972143</c:v>
                </c:pt>
                <c:pt idx="81">
                  <c:v>2.2101530382733143</c:v>
                </c:pt>
                <c:pt idx="82">
                  <c:v>3.9565946153206322</c:v>
                </c:pt>
                <c:pt idx="83">
                  <c:v>0.92471094701861811</c:v>
                </c:pt>
                <c:pt idx="84">
                  <c:v>0.90742344601865044</c:v>
                </c:pt>
                <c:pt idx="85">
                  <c:v>0.83329686475533804</c:v>
                </c:pt>
                <c:pt idx="86">
                  <c:v>0.75390388409180753</c:v>
                </c:pt>
                <c:pt idx="87">
                  <c:v>0.57385879474358592</c:v>
                </c:pt>
                <c:pt idx="88">
                  <c:v>0.72654876031289362</c:v>
                </c:pt>
                <c:pt idx="89">
                  <c:v>0.76746581846236761</c:v>
                </c:pt>
                <c:pt idx="90">
                  <c:v>0.51526243879055167</c:v>
                </c:pt>
                <c:pt idx="91">
                  <c:v>0.65009669048029772</c:v>
                </c:pt>
                <c:pt idx="92">
                  <c:v>1.3250724893165375</c:v>
                </c:pt>
                <c:pt idx="93">
                  <c:v>2.308440987245358</c:v>
                </c:pt>
                <c:pt idx="94">
                  <c:v>3.1421821004527324</c:v>
                </c:pt>
                <c:pt idx="95">
                  <c:v>2.271371974808694</c:v>
                </c:pt>
                <c:pt idx="96">
                  <c:v>2.2394898387550453</c:v>
                </c:pt>
                <c:pt idx="97">
                  <c:v>2.4330816127834409</c:v>
                </c:pt>
                <c:pt idx="98">
                  <c:v>2.5357874303623626</c:v>
                </c:pt>
                <c:pt idx="99">
                  <c:v>2.7063101188526182</c:v>
                </c:pt>
                <c:pt idx="100">
                  <c:v>2.7866849078180067</c:v>
                </c:pt>
                <c:pt idx="101">
                  <c:v>2.9191281642037215</c:v>
                </c:pt>
                <c:pt idx="102">
                  <c:v>2.768570111967946</c:v>
                </c:pt>
                <c:pt idx="103">
                  <c:v>2.6224095223767625</c:v>
                </c:pt>
                <c:pt idx="104">
                  <c:v>2.5404975648286721</c:v>
                </c:pt>
                <c:pt idx="105">
                  <c:v>2.5493787653704274</c:v>
                </c:pt>
                <c:pt idx="106">
                  <c:v>2.7561133621404625</c:v>
                </c:pt>
                <c:pt idx="107">
                  <c:v>2.7749661050515937</c:v>
                </c:pt>
                <c:pt idx="108">
                  <c:v>2.9332262619010891</c:v>
                </c:pt>
                <c:pt idx="109">
                  <c:v>2.6839914507456242</c:v>
                </c:pt>
                <c:pt idx="110">
                  <c:v>3.4553659407247292</c:v>
                </c:pt>
                <c:pt idx="111">
                  <c:v>3.0024806458050302</c:v>
                </c:pt>
                <c:pt idx="112">
                  <c:v>3.7576809899919357</c:v>
                </c:pt>
                <c:pt idx="113">
                  <c:v>2.1506210193090642</c:v>
                </c:pt>
                <c:pt idx="114">
                  <c:v>3.503198515506555</c:v>
                </c:pt>
                <c:pt idx="115">
                  <c:v>2.1328842380367075</c:v>
                </c:pt>
                <c:pt idx="116">
                  <c:v>2.1297140489407815</c:v>
                </c:pt>
                <c:pt idx="117">
                  <c:v>2.2066398727094079</c:v>
                </c:pt>
                <c:pt idx="118">
                  <c:v>2.560927532528912</c:v>
                </c:pt>
                <c:pt idx="119">
                  <c:v>2.5562319464590368</c:v>
                </c:pt>
                <c:pt idx="120">
                  <c:v>2.4436307470268148</c:v>
                </c:pt>
                <c:pt idx="121">
                  <c:v>2.8369513116485883</c:v>
                </c:pt>
                <c:pt idx="122">
                  <c:v>2.4561163773145736</c:v>
                </c:pt>
                <c:pt idx="123">
                  <c:v>2.3399153686326346</c:v>
                </c:pt>
                <c:pt idx="124">
                  <c:v>2.3442948393539389</c:v>
                </c:pt>
                <c:pt idx="125">
                  <c:v>2.4743780806015176</c:v>
                </c:pt>
                <c:pt idx="126">
                  <c:v>2.5496448369284423</c:v>
                </c:pt>
                <c:pt idx="127">
                  <c:v>2.9119998174579411</c:v>
                </c:pt>
                <c:pt idx="128">
                  <c:v>2.767654138253238</c:v>
                </c:pt>
                <c:pt idx="129">
                  <c:v>2.4600053076148818</c:v>
                </c:pt>
                <c:pt idx="130">
                  <c:v>2.2750144319209835</c:v>
                </c:pt>
                <c:pt idx="131">
                  <c:v>2.0450951934249568</c:v>
                </c:pt>
                <c:pt idx="132">
                  <c:v>2.4173552704157384</c:v>
                </c:pt>
                <c:pt idx="133">
                  <c:v>2.3797531089483241</c:v>
                </c:pt>
                <c:pt idx="134">
                  <c:v>2.1705295248520122</c:v>
                </c:pt>
                <c:pt idx="135">
                  <c:v>1.9515050451171116</c:v>
                </c:pt>
                <c:pt idx="136">
                  <c:v>2.3331471205089613</c:v>
                </c:pt>
                <c:pt idx="137">
                  <c:v>2.6058150475709092</c:v>
                </c:pt>
                <c:pt idx="138">
                  <c:v>2.7440859906506021</c:v>
                </c:pt>
                <c:pt idx="139">
                  <c:v>2.8162667121301865</c:v>
                </c:pt>
                <c:pt idx="140">
                  <c:v>2.4034750079493112</c:v>
                </c:pt>
                <c:pt idx="141">
                  <c:v>1.9578445924650043</c:v>
                </c:pt>
                <c:pt idx="142">
                  <c:v>2.1297586933377537</c:v>
                </c:pt>
                <c:pt idx="143">
                  <c:v>1.9003902507942105</c:v>
                </c:pt>
                <c:pt idx="144">
                  <c:v>1.9274163550848151</c:v>
                </c:pt>
                <c:pt idx="145">
                  <c:v>2.1560561316647426</c:v>
                </c:pt>
                <c:pt idx="146">
                  <c:v>2.0255566185237899</c:v>
                </c:pt>
                <c:pt idx="147">
                  <c:v>2.0856701358387251</c:v>
                </c:pt>
                <c:pt idx="148">
                  <c:v>2.1360173460179244</c:v>
                </c:pt>
                <c:pt idx="149">
                  <c:v>2.1167538513347335</c:v>
                </c:pt>
                <c:pt idx="150">
                  <c:v>2.1926052794161275</c:v>
                </c:pt>
                <c:pt idx="151">
                  <c:v>2.3703318785614513</c:v>
                </c:pt>
                <c:pt idx="152">
                  <c:v>2.6217174612572953</c:v>
                </c:pt>
                <c:pt idx="153">
                  <c:v>2.6691426986917342</c:v>
                </c:pt>
                <c:pt idx="154">
                  <c:v>2.623042525816178</c:v>
                </c:pt>
                <c:pt idx="155">
                  <c:v>2.5726965640967148</c:v>
                </c:pt>
                <c:pt idx="156">
                  <c:v>2.5075361962297689</c:v>
                </c:pt>
                <c:pt idx="157">
                  <c:v>2.4529380408129668</c:v>
                </c:pt>
                <c:pt idx="158">
                  <c:v>2.1963759897957749</c:v>
                </c:pt>
                <c:pt idx="159">
                  <c:v>2.3419238042978372</c:v>
                </c:pt>
                <c:pt idx="160">
                  <c:v>2.228745256551059</c:v>
                </c:pt>
                <c:pt idx="161">
                  <c:v>1.9802527041483708</c:v>
                </c:pt>
                <c:pt idx="162">
                  <c:v>2.1616981930209072</c:v>
                </c:pt>
                <c:pt idx="163">
                  <c:v>2.2956722825740994</c:v>
                </c:pt>
                <c:pt idx="164">
                  <c:v>2.4925528063717355</c:v>
                </c:pt>
                <c:pt idx="165">
                  <c:v>2.5535540916031123</c:v>
                </c:pt>
                <c:pt idx="166">
                  <c:v>2.5758875800808858</c:v>
                </c:pt>
                <c:pt idx="167">
                  <c:v>2.4274392202825039</c:v>
                </c:pt>
                <c:pt idx="168">
                  <c:v>2.4094137221993948</c:v>
                </c:pt>
                <c:pt idx="169">
                  <c:v>2.4733497601562346</c:v>
                </c:pt>
                <c:pt idx="170">
                  <c:v>2.7959353271834591</c:v>
                </c:pt>
                <c:pt idx="171">
                  <c:v>2.713651263043384</c:v>
                </c:pt>
                <c:pt idx="172">
                  <c:v>2.6930483015180009</c:v>
                </c:pt>
                <c:pt idx="173">
                  <c:v>2.8944176131782675</c:v>
                </c:pt>
                <c:pt idx="174">
                  <c:v>2.8263339887178005</c:v>
                </c:pt>
                <c:pt idx="175">
                  <c:v>2.7875171182567153</c:v>
                </c:pt>
                <c:pt idx="176">
                  <c:v>2.8272885587762397</c:v>
                </c:pt>
                <c:pt idx="177">
                  <c:v>3.0923416514790683</c:v>
                </c:pt>
                <c:pt idx="178">
                  <c:v>2.9867916194782884</c:v>
                </c:pt>
                <c:pt idx="179">
                  <c:v>2.9517042535353828</c:v>
                </c:pt>
                <c:pt idx="180">
                  <c:v>3.063446943281916</c:v>
                </c:pt>
                <c:pt idx="181">
                  <c:v>3.0935606303574152</c:v>
                </c:pt>
                <c:pt idx="182">
                  <c:v>2.9804923553961684</c:v>
                </c:pt>
                <c:pt idx="183">
                  <c:v>2.9146036428063224</c:v>
                </c:pt>
                <c:pt idx="184">
                  <c:v>2.857338060053217</c:v>
                </c:pt>
                <c:pt idx="185">
                  <c:v>2.798155762395818</c:v>
                </c:pt>
                <c:pt idx="186">
                  <c:v>2.8367392094184805</c:v>
                </c:pt>
                <c:pt idx="187">
                  <c:v>2.9224847006263954</c:v>
                </c:pt>
                <c:pt idx="188">
                  <c:v>2.7249314295919089</c:v>
                </c:pt>
                <c:pt idx="189">
                  <c:v>2.431820928408166</c:v>
                </c:pt>
                <c:pt idx="190">
                  <c:v>2.3400560666132542</c:v>
                </c:pt>
                <c:pt idx="191">
                  <c:v>2.4896933856936672</c:v>
                </c:pt>
                <c:pt idx="192">
                  <c:v>2.4988393665355098</c:v>
                </c:pt>
                <c:pt idx="193">
                  <c:v>2.7975958396416467</c:v>
                </c:pt>
                <c:pt idx="194">
                  <c:v>2.6315941787341841</c:v>
                </c:pt>
                <c:pt idx="195">
                  <c:v>2.4545523049024975</c:v>
                </c:pt>
                <c:pt idx="196">
                  <c:v>2.8207983769189133</c:v>
                </c:pt>
                <c:pt idx="197">
                  <c:v>2.3679967931293797</c:v>
                </c:pt>
                <c:pt idx="198">
                  <c:v>2.6130793351364461</c:v>
                </c:pt>
                <c:pt idx="199">
                  <c:v>2.5386180165381673</c:v>
                </c:pt>
                <c:pt idx="200">
                  <c:v>2.4613075099326687</c:v>
                </c:pt>
                <c:pt idx="201">
                  <c:v>2.4339057990227122</c:v>
                </c:pt>
                <c:pt idx="202">
                  <c:v>2.7463289912123501</c:v>
                </c:pt>
                <c:pt idx="203">
                  <c:v>3.3220257965215003</c:v>
                </c:pt>
                <c:pt idx="204">
                  <c:v>2.1550975735483839</c:v>
                </c:pt>
                <c:pt idx="205">
                  <c:v>2.8822890796756964</c:v>
                </c:pt>
                <c:pt idx="206">
                  <c:v>2.2126157903825567</c:v>
                </c:pt>
                <c:pt idx="207">
                  <c:v>2.5641715833964063</c:v>
                </c:pt>
                <c:pt idx="208">
                  <c:v>2.7015134585504934</c:v>
                </c:pt>
                <c:pt idx="209">
                  <c:v>2.5420863992006462</c:v>
                </c:pt>
                <c:pt idx="210">
                  <c:v>2.5820327975719297</c:v>
                </c:pt>
                <c:pt idx="211">
                  <c:v>2.5520480481719692</c:v>
                </c:pt>
                <c:pt idx="212">
                  <c:v>2.6555944617751992</c:v>
                </c:pt>
                <c:pt idx="213">
                  <c:v>2.7253911524786365</c:v>
                </c:pt>
                <c:pt idx="214">
                  <c:v>2.8257187320950861</c:v>
                </c:pt>
                <c:pt idx="215">
                  <c:v>2.8556293716440759</c:v>
                </c:pt>
                <c:pt idx="216">
                  <c:v>2.9093965805303594</c:v>
                </c:pt>
                <c:pt idx="217">
                  <c:v>2.9382917205024581</c:v>
                </c:pt>
                <c:pt idx="218">
                  <c:v>2.9721321887218952</c:v>
                </c:pt>
                <c:pt idx="219">
                  <c:v>3.060000410638934</c:v>
                </c:pt>
                <c:pt idx="220">
                  <c:v>3.0115708079470207</c:v>
                </c:pt>
                <c:pt idx="221">
                  <c:v>2.9937097559379469</c:v>
                </c:pt>
                <c:pt idx="222">
                  <c:v>2.9751142053675799</c:v>
                </c:pt>
                <c:pt idx="223">
                  <c:v>3.0195887963662562</c:v>
                </c:pt>
                <c:pt idx="224">
                  <c:v>3.088838899275316</c:v>
                </c:pt>
                <c:pt idx="225">
                  <c:v>3.041112595826406</c:v>
                </c:pt>
                <c:pt idx="226">
                  <c:v>3.0536349418934412</c:v>
                </c:pt>
                <c:pt idx="227">
                  <c:v>3.0105365843466405</c:v>
                </c:pt>
                <c:pt idx="228">
                  <c:v>2.996204344555216</c:v>
                </c:pt>
                <c:pt idx="229">
                  <c:v>2.7049206658493956</c:v>
                </c:pt>
                <c:pt idx="230">
                  <c:v>2.6894964426418704</c:v>
                </c:pt>
                <c:pt idx="231">
                  <c:v>2.7262733274158175</c:v>
                </c:pt>
                <c:pt idx="232">
                  <c:v>2.8226189996187347</c:v>
                </c:pt>
                <c:pt idx="233">
                  <c:v>2.7607345863533612</c:v>
                </c:pt>
                <c:pt idx="234">
                  <c:v>2.7329962966478374</c:v>
                </c:pt>
                <c:pt idx="235">
                  <c:v>2.777813053909596</c:v>
                </c:pt>
                <c:pt idx="236">
                  <c:v>2.7623286596854433</c:v>
                </c:pt>
                <c:pt idx="237">
                  <c:v>2.8304626705584313</c:v>
                </c:pt>
                <c:pt idx="238">
                  <c:v>2.798409391601294</c:v>
                </c:pt>
                <c:pt idx="239">
                  <c:v>3.005044181921364</c:v>
                </c:pt>
                <c:pt idx="240">
                  <c:v>3.1500604897831215</c:v>
                </c:pt>
                <c:pt idx="241">
                  <c:v>2.8738310605565367</c:v>
                </c:pt>
                <c:pt idx="242">
                  <c:v>2.7148672082254506</c:v>
                </c:pt>
                <c:pt idx="243">
                  <c:v>2.7828959237421338</c:v>
                </c:pt>
                <c:pt idx="244">
                  <c:v>2.906760464387776</c:v>
                </c:pt>
                <c:pt idx="245">
                  <c:v>3.0772175852404131</c:v>
                </c:pt>
                <c:pt idx="246">
                  <c:v>3.1471211240182013</c:v>
                </c:pt>
                <c:pt idx="247">
                  <c:v>3.0918611851322844</c:v>
                </c:pt>
                <c:pt idx="248">
                  <c:v>3.169794206219898</c:v>
                </c:pt>
                <c:pt idx="249">
                  <c:v>2.9462457143457659</c:v>
                </c:pt>
                <c:pt idx="250">
                  <c:v>2.9252097474570338</c:v>
                </c:pt>
                <c:pt idx="251">
                  <c:v>2.9367458683002994</c:v>
                </c:pt>
                <c:pt idx="252">
                  <c:v>3.0000269830900255</c:v>
                </c:pt>
                <c:pt idx="253">
                  <c:v>3.0040616553946462</c:v>
                </c:pt>
                <c:pt idx="254">
                  <c:v>2.9510297353139103</c:v>
                </c:pt>
                <c:pt idx="255">
                  <c:v>2.8277856465735289</c:v>
                </c:pt>
                <c:pt idx="256">
                  <c:v>2.8020035798543863</c:v>
                </c:pt>
                <c:pt idx="257">
                  <c:v>2.8111574585682577</c:v>
                </c:pt>
                <c:pt idx="258">
                  <c:v>2.8493098448626695</c:v>
                </c:pt>
                <c:pt idx="259">
                  <c:v>2.8652340888763805</c:v>
                </c:pt>
                <c:pt idx="260">
                  <c:v>2.7866431695028844</c:v>
                </c:pt>
                <c:pt idx="261">
                  <c:v>2.7812894574783869</c:v>
                </c:pt>
                <c:pt idx="262">
                  <c:v>2.7147639535774792</c:v>
                </c:pt>
                <c:pt idx="263">
                  <c:v>2.7483999278473155</c:v>
                </c:pt>
                <c:pt idx="264">
                  <c:v>2.7278693969920211</c:v>
                </c:pt>
                <c:pt idx="265">
                  <c:v>2.7190629024977602</c:v>
                </c:pt>
                <c:pt idx="266">
                  <c:v>2.7686778471969453</c:v>
                </c:pt>
                <c:pt idx="267">
                  <c:v>2.7003899135458411</c:v>
                </c:pt>
                <c:pt idx="268">
                  <c:v>2.7235750731030941</c:v>
                </c:pt>
                <c:pt idx="269">
                  <c:v>2.6298772058172601</c:v>
                </c:pt>
                <c:pt idx="270">
                  <c:v>2.5670485982282094</c:v>
                </c:pt>
                <c:pt idx="271">
                  <c:v>2.4877178379189404</c:v>
                </c:pt>
                <c:pt idx="272">
                  <c:v>2.4224438439193894</c:v>
                </c:pt>
                <c:pt idx="273">
                  <c:v>2.5062600809821358</c:v>
                </c:pt>
                <c:pt idx="274">
                  <c:v>2.5305477586599046</c:v>
                </c:pt>
                <c:pt idx="275">
                  <c:v>2.5613904472168372</c:v>
                </c:pt>
                <c:pt idx="276">
                  <c:v>2.5429859520951519</c:v>
                </c:pt>
                <c:pt idx="277">
                  <c:v>2.5237971259824863</c:v>
                </c:pt>
                <c:pt idx="278">
                  <c:v>2.4874558799407387</c:v>
                </c:pt>
                <c:pt idx="279">
                  <c:v>2.4639589389131551</c:v>
                </c:pt>
                <c:pt idx="280">
                  <c:v>2.3610892959475431</c:v>
                </c:pt>
                <c:pt idx="281">
                  <c:v>2.2958874763375916</c:v>
                </c:pt>
                <c:pt idx="282">
                  <c:v>2.2317725071800578</c:v>
                </c:pt>
                <c:pt idx="283">
                  <c:v>2.2685230296387058</c:v>
                </c:pt>
                <c:pt idx="284">
                  <c:v>2.3250626837511357</c:v>
                </c:pt>
                <c:pt idx="285">
                  <c:v>2.3341407149235391</c:v>
                </c:pt>
                <c:pt idx="286">
                  <c:v>2.4500192312107347</c:v>
                </c:pt>
                <c:pt idx="287">
                  <c:v>2.5405451693897478</c:v>
                </c:pt>
                <c:pt idx="288">
                  <c:v>2.1469146599699469</c:v>
                </c:pt>
                <c:pt idx="289">
                  <c:v>2.5661147107052966</c:v>
                </c:pt>
                <c:pt idx="290">
                  <c:v>2.1811317530854093</c:v>
                </c:pt>
                <c:pt idx="291">
                  <c:v>2.1010104188358492</c:v>
                </c:pt>
                <c:pt idx="292">
                  <c:v>2.1271526311128408</c:v>
                </c:pt>
                <c:pt idx="293">
                  <c:v>2.1852936448452662</c:v>
                </c:pt>
                <c:pt idx="294">
                  <c:v>2.2021163467168337</c:v>
                </c:pt>
                <c:pt idx="295">
                  <c:v>2.2306602576887338</c:v>
                </c:pt>
                <c:pt idx="296">
                  <c:v>2.2470796601195944</c:v>
                </c:pt>
                <c:pt idx="297">
                  <c:v>2.2527152845461051</c:v>
                </c:pt>
                <c:pt idx="298">
                  <c:v>2.2700096038509656</c:v>
                </c:pt>
                <c:pt idx="299">
                  <c:v>2.3419805672536</c:v>
                </c:pt>
                <c:pt idx="300">
                  <c:v>2.3725165145716578</c:v>
                </c:pt>
                <c:pt idx="301">
                  <c:v>2.3300256050381165</c:v>
                </c:pt>
                <c:pt idx="302">
                  <c:v>2.3984940826972374</c:v>
                </c:pt>
                <c:pt idx="303">
                  <c:v>2.3882748064276571</c:v>
                </c:pt>
                <c:pt idx="304">
                  <c:v>2.4053076956478994</c:v>
                </c:pt>
                <c:pt idx="305">
                  <c:v>2.388241423680634</c:v>
                </c:pt>
                <c:pt idx="306">
                  <c:v>2.3625470637863959</c:v>
                </c:pt>
                <c:pt idx="307">
                  <c:v>2.3872351245450232</c:v>
                </c:pt>
                <c:pt idx="308">
                  <c:v>2.3950757213225713</c:v>
                </c:pt>
                <c:pt idx="309">
                  <c:v>2.3399419141875848</c:v>
                </c:pt>
                <c:pt idx="310">
                  <c:v>2.2978782664136799</c:v>
                </c:pt>
                <c:pt idx="311">
                  <c:v>2.3150844187541471</c:v>
                </c:pt>
                <c:pt idx="312">
                  <c:v>2.2775340203841608</c:v>
                </c:pt>
                <c:pt idx="313">
                  <c:v>2.2070894558279694</c:v>
                </c:pt>
                <c:pt idx="314">
                  <c:v>2.2146532583004355</c:v>
                </c:pt>
                <c:pt idx="315">
                  <c:v>2.8511265877698406</c:v>
                </c:pt>
                <c:pt idx="316">
                  <c:v>2.5038013152835963</c:v>
                </c:pt>
                <c:pt idx="317">
                  <c:v>2.8962658866131257</c:v>
                </c:pt>
                <c:pt idx="318">
                  <c:v>2.5329485630227468</c:v>
                </c:pt>
                <c:pt idx="319">
                  <c:v>2.5412189288083349</c:v>
                </c:pt>
                <c:pt idx="320">
                  <c:v>2.4517760790540368</c:v>
                </c:pt>
                <c:pt idx="321">
                  <c:v>2.269674605579755</c:v>
                </c:pt>
                <c:pt idx="322">
                  <c:v>2.7413436204797312</c:v>
                </c:pt>
                <c:pt idx="323">
                  <c:v>3.7514364662696815</c:v>
                </c:pt>
                <c:pt idx="324">
                  <c:v>3.3940183920624172</c:v>
                </c:pt>
                <c:pt idx="325">
                  <c:v>2.6967550992545601</c:v>
                </c:pt>
                <c:pt idx="326">
                  <c:v>2.7447879255696592</c:v>
                </c:pt>
                <c:pt idx="327">
                  <c:v>2.9083475913886185</c:v>
                </c:pt>
                <c:pt idx="328">
                  <c:v>2.3274892409287586</c:v>
                </c:pt>
                <c:pt idx="329">
                  <c:v>2.3014565747625317</c:v>
                </c:pt>
                <c:pt idx="330">
                  <c:v>2.5030653101801059</c:v>
                </c:pt>
                <c:pt idx="331">
                  <c:v>2.6823442803397728</c:v>
                </c:pt>
                <c:pt idx="332">
                  <c:v>2.6006178571858518</c:v>
                </c:pt>
                <c:pt idx="333">
                  <c:v>2.7832629007781566</c:v>
                </c:pt>
                <c:pt idx="334">
                  <c:v>2.7678065229757189</c:v>
                </c:pt>
                <c:pt idx="335">
                  <c:v>2.7612482151987412</c:v>
                </c:pt>
                <c:pt idx="336">
                  <c:v>2.6824326961376439</c:v>
                </c:pt>
                <c:pt idx="337">
                  <c:v>2.7328593016262657</c:v>
                </c:pt>
                <c:pt idx="338">
                  <c:v>2.7603700238303852</c:v>
                </c:pt>
                <c:pt idx="339">
                  <c:v>2.6360782392226034</c:v>
                </c:pt>
                <c:pt idx="340">
                  <c:v>2.3868922349206465</c:v>
                </c:pt>
                <c:pt idx="341">
                  <c:v>2.2750617395077182</c:v>
                </c:pt>
                <c:pt idx="342">
                  <c:v>2.3012720785007121</c:v>
                </c:pt>
                <c:pt idx="343">
                  <c:v>2.33256618103783</c:v>
                </c:pt>
                <c:pt idx="344">
                  <c:v>2.6724050806489981</c:v>
                </c:pt>
                <c:pt idx="345">
                  <c:v>2.5944812069581626</c:v>
                </c:pt>
                <c:pt idx="346">
                  <c:v>2.7914945758561069</c:v>
                </c:pt>
                <c:pt idx="347">
                  <c:v>2.8469405983721039</c:v>
                </c:pt>
                <c:pt idx="348">
                  <c:v>3.1904040000149707</c:v>
                </c:pt>
                <c:pt idx="349">
                  <c:v>2.6751259466463453</c:v>
                </c:pt>
                <c:pt idx="350">
                  <c:v>2.6798466577762765</c:v>
                </c:pt>
                <c:pt idx="351">
                  <c:v>2.8270141173557568</c:v>
                </c:pt>
                <c:pt idx="352">
                  <c:v>2.9316819902264979</c:v>
                </c:pt>
                <c:pt idx="353">
                  <c:v>3.0212443325490503</c:v>
                </c:pt>
                <c:pt idx="354">
                  <c:v>3.2197317859881633</c:v>
                </c:pt>
                <c:pt idx="355">
                  <c:v>3.3713588727796422</c:v>
                </c:pt>
                <c:pt idx="356">
                  <c:v>3.5843573043836048</c:v>
                </c:pt>
                <c:pt idx="357">
                  <c:v>3.4117604541835953</c:v>
                </c:pt>
                <c:pt idx="358">
                  <c:v>3.1626488548473435</c:v>
                </c:pt>
                <c:pt idx="359">
                  <c:v>3.0367059064239905</c:v>
                </c:pt>
                <c:pt idx="360">
                  <c:v>3.0750283903255884</c:v>
                </c:pt>
                <c:pt idx="361">
                  <c:v>3.0934105611756157</c:v>
                </c:pt>
                <c:pt idx="362">
                  <c:v>3.1218188214040885</c:v>
                </c:pt>
                <c:pt idx="363">
                  <c:v>3.1211188217663257</c:v>
                </c:pt>
                <c:pt idx="364">
                  <c:v>3.3239631090494473</c:v>
                </c:pt>
                <c:pt idx="365">
                  <c:v>2.873058717474033</c:v>
                </c:pt>
                <c:pt idx="366">
                  <c:v>3.2386750731950014</c:v>
                </c:pt>
                <c:pt idx="367">
                  <c:v>3.4635033503405745</c:v>
                </c:pt>
                <c:pt idx="368">
                  <c:v>3.9173554510900459</c:v>
                </c:pt>
                <c:pt idx="369">
                  <c:v>3.8867533804888268</c:v>
                </c:pt>
                <c:pt idx="370">
                  <c:v>3.869443585843328</c:v>
                </c:pt>
                <c:pt idx="371">
                  <c:v>3.8687876591622752</c:v>
                </c:pt>
                <c:pt idx="372">
                  <c:v>3.948610355323527</c:v>
                </c:pt>
                <c:pt idx="373">
                  <c:v>3.8381608925480997</c:v>
                </c:pt>
                <c:pt idx="374">
                  <c:v>3.6721397851357764</c:v>
                </c:pt>
                <c:pt idx="375">
                  <c:v>3.4128664110706977</c:v>
                </c:pt>
                <c:pt idx="376">
                  <c:v>3.4194435306657125</c:v>
                </c:pt>
                <c:pt idx="377">
                  <c:v>3.4802261619543167</c:v>
                </c:pt>
                <c:pt idx="378">
                  <c:v>3.9195560529314188</c:v>
                </c:pt>
                <c:pt idx="379">
                  <c:v>3.7821316864268493</c:v>
                </c:pt>
                <c:pt idx="380">
                  <c:v>3.4398367132562369</c:v>
                </c:pt>
                <c:pt idx="381">
                  <c:v>3.1463589943295114</c:v>
                </c:pt>
                <c:pt idx="382">
                  <c:v>2.9301516811405595</c:v>
                </c:pt>
                <c:pt idx="383">
                  <c:v>2.4880864821216964</c:v>
                </c:pt>
                <c:pt idx="384">
                  <c:v>2.1974037526830017</c:v>
                </c:pt>
                <c:pt idx="385">
                  <c:v>2.4528552233950176</c:v>
                </c:pt>
                <c:pt idx="386">
                  <c:v>3.0834731114634981</c:v>
                </c:pt>
                <c:pt idx="387">
                  <c:v>1.6402717908443003</c:v>
                </c:pt>
                <c:pt idx="388">
                  <c:v>2.0610949448529934</c:v>
                </c:pt>
                <c:pt idx="389">
                  <c:v>1.7273071176026285</c:v>
                </c:pt>
                <c:pt idx="390">
                  <c:v>2.2746136282884906</c:v>
                </c:pt>
                <c:pt idx="391">
                  <c:v>1.9974072018574485</c:v>
                </c:pt>
                <c:pt idx="392">
                  <c:v>2.1956246061935589</c:v>
                </c:pt>
                <c:pt idx="393">
                  <c:v>2.0968803358169903</c:v>
                </c:pt>
                <c:pt idx="394">
                  <c:v>1.7902080993065177</c:v>
                </c:pt>
                <c:pt idx="395">
                  <c:v>1.9873971290104282</c:v>
                </c:pt>
                <c:pt idx="396">
                  <c:v>2.3231814610996526</c:v>
                </c:pt>
                <c:pt idx="397">
                  <c:v>2.046311101139632</c:v>
                </c:pt>
                <c:pt idx="398">
                  <c:v>1.9811538612568846</c:v>
                </c:pt>
                <c:pt idx="399">
                  <c:v>2.1572172527153031</c:v>
                </c:pt>
                <c:pt idx="400">
                  <c:v>2.3025073577140289</c:v>
                </c:pt>
                <c:pt idx="401">
                  <c:v>2.124199504793197</c:v>
                </c:pt>
                <c:pt idx="402">
                  <c:v>2.4796461946414712</c:v>
                </c:pt>
                <c:pt idx="403">
                  <c:v>2.5617212371823364</c:v>
                </c:pt>
                <c:pt idx="404">
                  <c:v>2.487383231081596</c:v>
                </c:pt>
                <c:pt idx="405">
                  <c:v>2.3909681745984361</c:v>
                </c:pt>
                <c:pt idx="406">
                  <c:v>2.3337630918219467</c:v>
                </c:pt>
                <c:pt idx="407">
                  <c:v>2.1903655717042523</c:v>
                </c:pt>
                <c:pt idx="408">
                  <c:v>2.2473842034168285</c:v>
                </c:pt>
                <c:pt idx="409">
                  <c:v>1.783255701776272</c:v>
                </c:pt>
                <c:pt idx="410">
                  <c:v>1.9172036672715869</c:v>
                </c:pt>
                <c:pt idx="411">
                  <c:v>1.6297268874005855</c:v>
                </c:pt>
                <c:pt idx="412">
                  <c:v>1.7528719744954253</c:v>
                </c:pt>
                <c:pt idx="413">
                  <c:v>1.7176232941253637</c:v>
                </c:pt>
                <c:pt idx="414">
                  <c:v>2.0681107449717056</c:v>
                </c:pt>
                <c:pt idx="415">
                  <c:v>2.0752725766164493</c:v>
                </c:pt>
                <c:pt idx="416">
                  <c:v>2.0836361177522802</c:v>
                </c:pt>
                <c:pt idx="417">
                  <c:v>1.9361656168101746</c:v>
                </c:pt>
                <c:pt idx="418">
                  <c:v>2.291878976153813</c:v>
                </c:pt>
                <c:pt idx="419">
                  <c:v>1.9468324751977</c:v>
                </c:pt>
                <c:pt idx="420">
                  <c:v>2.1088743220189534</c:v>
                </c:pt>
                <c:pt idx="421">
                  <c:v>2.6399667885279534</c:v>
                </c:pt>
                <c:pt idx="422">
                  <c:v>2.1211737396448966</c:v>
                </c:pt>
                <c:pt idx="423">
                  <c:v>1.6170377464922219</c:v>
                </c:pt>
                <c:pt idx="424">
                  <c:v>1.9422168949777778</c:v>
                </c:pt>
                <c:pt idx="425">
                  <c:v>2.1728585926327804</c:v>
                </c:pt>
                <c:pt idx="426">
                  <c:v>2.2899216276886754</c:v>
                </c:pt>
                <c:pt idx="427">
                  <c:v>2.3511819047714924</c:v>
                </c:pt>
                <c:pt idx="428">
                  <c:v>2.012385661858187</c:v>
                </c:pt>
                <c:pt idx="429">
                  <c:v>2.1157897228078513</c:v>
                </c:pt>
                <c:pt idx="430">
                  <c:v>2.1737051534097165</c:v>
                </c:pt>
                <c:pt idx="431">
                  <c:v>2.090833060890454</c:v>
                </c:pt>
                <c:pt idx="432">
                  <c:v>2.1164986459273538</c:v>
                </c:pt>
                <c:pt idx="433">
                  <c:v>2.0790559797559927</c:v>
                </c:pt>
                <c:pt idx="434">
                  <c:v>2.2042280899714615</c:v>
                </c:pt>
                <c:pt idx="435">
                  <c:v>2.2064713372296532</c:v>
                </c:pt>
                <c:pt idx="436">
                  <c:v>1.9790303145006694</c:v>
                </c:pt>
                <c:pt idx="437">
                  <c:v>2.0155699596094605</c:v>
                </c:pt>
                <c:pt idx="438">
                  <c:v>2.1036092743866335</c:v>
                </c:pt>
                <c:pt idx="439">
                  <c:v>2.0872300692163579</c:v>
                </c:pt>
                <c:pt idx="440">
                  <c:v>2.1965545724320368</c:v>
                </c:pt>
                <c:pt idx="441">
                  <c:v>2.6289285706759968</c:v>
                </c:pt>
                <c:pt idx="442">
                  <c:v>3.5018536879203706</c:v>
                </c:pt>
                <c:pt idx="443">
                  <c:v>3.1657735380272141</c:v>
                </c:pt>
                <c:pt idx="444">
                  <c:v>2.5320755221216471</c:v>
                </c:pt>
                <c:pt idx="445">
                  <c:v>3.1085833938384608</c:v>
                </c:pt>
                <c:pt idx="446">
                  <c:v>3.2792361335997362</c:v>
                </c:pt>
                <c:pt idx="447">
                  <c:v>3.0575022571343093</c:v>
                </c:pt>
                <c:pt idx="448">
                  <c:v>3.7765329484335108</c:v>
                </c:pt>
                <c:pt idx="449">
                  <c:v>2.291205651229669</c:v>
                </c:pt>
                <c:pt idx="450">
                  <c:v>3.3726531086498923</c:v>
                </c:pt>
                <c:pt idx="451">
                  <c:v>4.0207957485947183</c:v>
                </c:pt>
              </c:numCache>
            </c:numRef>
          </c:xVal>
          <c:yVal>
            <c:numRef>
              <c:f>'021C'!$BK$14:$BK$810</c:f>
              <c:numCache>
                <c:formatCode>0</c:formatCode>
                <c:ptCount val="797"/>
                <c:pt idx="0">
                  <c:v>45.213433893266682</c:v>
                </c:pt>
                <c:pt idx="1">
                  <c:v>46.387459701984739</c:v>
                </c:pt>
                <c:pt idx="2">
                  <c:v>44.002959950847277</c:v>
                </c:pt>
                <c:pt idx="3">
                  <c:v>37.455159714996554</c:v>
                </c:pt>
                <c:pt idx="4">
                  <c:v>35.216552138190565</c:v>
                </c:pt>
                <c:pt idx="5">
                  <c:v>23.133801994354233</c:v>
                </c:pt>
                <c:pt idx="6">
                  <c:v>17.994293594087875</c:v>
                </c:pt>
                <c:pt idx="7">
                  <c:v>16.778318655749256</c:v>
                </c:pt>
                <c:pt idx="8">
                  <c:v>55.878186047133298</c:v>
                </c:pt>
                <c:pt idx="9">
                  <c:v>60.432357061393247</c:v>
                </c:pt>
                <c:pt idx="10">
                  <c:v>2.5303954506399466</c:v>
                </c:pt>
                <c:pt idx="11">
                  <c:v>2.173489572420376</c:v>
                </c:pt>
                <c:pt idx="12">
                  <c:v>119.0037939880295</c:v>
                </c:pt>
                <c:pt idx="13">
                  <c:v>157.05004617543759</c:v>
                </c:pt>
                <c:pt idx="14">
                  <c:v>165.73196092855085</c:v>
                </c:pt>
                <c:pt idx="15">
                  <c:v>305.02321856831367</c:v>
                </c:pt>
                <c:pt idx="16">
                  <c:v>475.46566630589052</c:v>
                </c:pt>
                <c:pt idx="17">
                  <c:v>563.44026679419414</c:v>
                </c:pt>
                <c:pt idx="18">
                  <c:v>533.58161314677488</c:v>
                </c:pt>
                <c:pt idx="19">
                  <c:v>307.9529878574545</c:v>
                </c:pt>
                <c:pt idx="20">
                  <c:v>117.48602405433056</c:v>
                </c:pt>
                <c:pt idx="21">
                  <c:v>9.4103111235462116</c:v>
                </c:pt>
                <c:pt idx="22">
                  <c:v>5.4369115645142774</c:v>
                </c:pt>
                <c:pt idx="23">
                  <c:v>16.821116499232755</c:v>
                </c:pt>
                <c:pt idx="24">
                  <c:v>11.346823940928894</c:v>
                </c:pt>
                <c:pt idx="25">
                  <c:v>12.743463778594258</c:v>
                </c:pt>
                <c:pt idx="26">
                  <c:v>17.112546154524562</c:v>
                </c:pt>
                <c:pt idx="27">
                  <c:v>11.935510032619222</c:v>
                </c:pt>
                <c:pt idx="28">
                  <c:v>23.491179682898284</c:v>
                </c:pt>
                <c:pt idx="29">
                  <c:v>16.357158940362975</c:v>
                </c:pt>
                <c:pt idx="30">
                  <c:v>13.57283125277279</c:v>
                </c:pt>
                <c:pt idx="31">
                  <c:v>12.018774851696927</c:v>
                </c:pt>
                <c:pt idx="32">
                  <c:v>11.839848174705949</c:v>
                </c:pt>
                <c:pt idx="33">
                  <c:v>16.368338635105896</c:v>
                </c:pt>
                <c:pt idx="34">
                  <c:v>18.254695246031734</c:v>
                </c:pt>
                <c:pt idx="35">
                  <c:v>17.528075903361298</c:v>
                </c:pt>
                <c:pt idx="36">
                  <c:v>10.843979905126741</c:v>
                </c:pt>
                <c:pt idx="37">
                  <c:v>9.5422947866844403</c:v>
                </c:pt>
                <c:pt idx="38">
                  <c:v>10.326306805601043</c:v>
                </c:pt>
                <c:pt idx="39">
                  <c:v>11.459941080270974</c:v>
                </c:pt>
                <c:pt idx="40">
                  <c:v>11.469338104008553</c:v>
                </c:pt>
                <c:pt idx="41">
                  <c:v>10.580465147806173</c:v>
                </c:pt>
                <c:pt idx="42">
                  <c:v>10.286213328667303</c:v>
                </c:pt>
                <c:pt idx="43">
                  <c:v>9.4719309778345462</c:v>
                </c:pt>
                <c:pt idx="44">
                  <c:v>8.7013166709164196</c:v>
                </c:pt>
                <c:pt idx="45">
                  <c:v>8.7332223897512939</c:v>
                </c:pt>
                <c:pt idx="46">
                  <c:v>9.2235747674288469</c:v>
                </c:pt>
                <c:pt idx="47">
                  <c:v>8.5986066292297387</c:v>
                </c:pt>
                <c:pt idx="48">
                  <c:v>7.579670580847802</c:v>
                </c:pt>
                <c:pt idx="49">
                  <c:v>7.6210197459189768</c:v>
                </c:pt>
                <c:pt idx="50">
                  <c:v>8.9280800835005572</c:v>
                </c:pt>
                <c:pt idx="51">
                  <c:v>9.3883963987543986</c:v>
                </c:pt>
                <c:pt idx="52">
                  <c:v>9.0228418074036849</c:v>
                </c:pt>
                <c:pt idx="53">
                  <c:v>9.1069998611934402</c:v>
                </c:pt>
                <c:pt idx="54">
                  <c:v>9.0904706415872578</c:v>
                </c:pt>
                <c:pt idx="55">
                  <c:v>8.965182747172312</c:v>
                </c:pt>
                <c:pt idx="56">
                  <c:v>9.213749951892666</c:v>
                </c:pt>
                <c:pt idx="57">
                  <c:v>9.3228662416424228</c:v>
                </c:pt>
                <c:pt idx="58">
                  <c:v>9.3232257479602598</c:v>
                </c:pt>
                <c:pt idx="59">
                  <c:v>8.6752324831850895</c:v>
                </c:pt>
                <c:pt idx="60">
                  <c:v>8.4977088407924821</c:v>
                </c:pt>
                <c:pt idx="61">
                  <c:v>8.1495243302169325</c:v>
                </c:pt>
                <c:pt idx="62">
                  <c:v>7.8979039341928257</c:v>
                </c:pt>
                <c:pt idx="63">
                  <c:v>6.9675774854647168</c:v>
                </c:pt>
                <c:pt idx="64">
                  <c:v>6.3838411236393418</c:v>
                </c:pt>
                <c:pt idx="65">
                  <c:v>5.6759908494953386</c:v>
                </c:pt>
                <c:pt idx="66">
                  <c:v>5.6719329629469177</c:v>
                </c:pt>
                <c:pt idx="67">
                  <c:v>5.680122774800008</c:v>
                </c:pt>
                <c:pt idx="68">
                  <c:v>5.6123842421899646</c:v>
                </c:pt>
                <c:pt idx="69">
                  <c:v>5.5355377788721514</c:v>
                </c:pt>
                <c:pt idx="70">
                  <c:v>5.4898553872433178</c:v>
                </c:pt>
                <c:pt idx="71">
                  <c:v>5.5460954344429529</c:v>
                </c:pt>
                <c:pt idx="72">
                  <c:v>6.1236006383304185</c:v>
                </c:pt>
                <c:pt idx="73">
                  <c:v>5.2884985518760894</c:v>
                </c:pt>
                <c:pt idx="74">
                  <c:v>5.0501222436448501</c:v>
                </c:pt>
                <c:pt idx="75">
                  <c:v>4.952850352462403</c:v>
                </c:pt>
                <c:pt idx="76">
                  <c:v>4.800620251528124</c:v>
                </c:pt>
                <c:pt idx="77">
                  <c:v>5.1924168073362704</c:v>
                </c:pt>
                <c:pt idx="78">
                  <c:v>5.2109134480942503</c:v>
                </c:pt>
                <c:pt idx="79">
                  <c:v>4.9230240108374703</c:v>
                </c:pt>
                <c:pt idx="80">
                  <c:v>4.9901092164665952</c:v>
                </c:pt>
                <c:pt idx="81">
                  <c:v>13.239330072790116</c:v>
                </c:pt>
                <c:pt idx="82">
                  <c:v>8.4243970770539693</c:v>
                </c:pt>
                <c:pt idx="83">
                  <c:v>21.469965163949272</c:v>
                </c:pt>
                <c:pt idx="84">
                  <c:v>32.537895793758935</c:v>
                </c:pt>
                <c:pt idx="85">
                  <c:v>33.015086526499843</c:v>
                </c:pt>
                <c:pt idx="86">
                  <c:v>38.624380397964259</c:v>
                </c:pt>
                <c:pt idx="87">
                  <c:v>48.555796327083307</c:v>
                </c:pt>
                <c:pt idx="88">
                  <c:v>42.999533687566988</c:v>
                </c:pt>
                <c:pt idx="89">
                  <c:v>38.819389243941451</c:v>
                </c:pt>
                <c:pt idx="90">
                  <c:v>35.772878496816631</c:v>
                </c:pt>
                <c:pt idx="91">
                  <c:v>36.106922130632405</c:v>
                </c:pt>
                <c:pt idx="92">
                  <c:v>26.855073499405361</c:v>
                </c:pt>
                <c:pt idx="93">
                  <c:v>14.526924392741348</c:v>
                </c:pt>
                <c:pt idx="94">
                  <c:v>8.0690201871900875</c:v>
                </c:pt>
                <c:pt idx="95">
                  <c:v>5.7277607693763049</c:v>
                </c:pt>
                <c:pt idx="96">
                  <c:v>5.2818869553236301</c:v>
                </c:pt>
                <c:pt idx="97">
                  <c:v>5.0394958531076242</c:v>
                </c:pt>
                <c:pt idx="98">
                  <c:v>5.0520491786137924</c:v>
                </c:pt>
                <c:pt idx="99">
                  <c:v>5.0437148986497364</c:v>
                </c:pt>
                <c:pt idx="100">
                  <c:v>4.9688366786893763</c:v>
                </c:pt>
                <c:pt idx="101">
                  <c:v>5.0051068381353785</c:v>
                </c:pt>
                <c:pt idx="102">
                  <c:v>5.0717444944086472</c:v>
                </c:pt>
                <c:pt idx="103">
                  <c:v>4.933592249516547</c:v>
                </c:pt>
                <c:pt idx="104">
                  <c:v>4.7982090047834669</c:v>
                </c:pt>
                <c:pt idx="105">
                  <c:v>4.7355773419572573</c:v>
                </c:pt>
                <c:pt idx="106">
                  <c:v>4.6996329116177904</c:v>
                </c:pt>
                <c:pt idx="107">
                  <c:v>4.6536185175689306</c:v>
                </c:pt>
                <c:pt idx="108">
                  <c:v>4.6286449887882348</c:v>
                </c:pt>
                <c:pt idx="109">
                  <c:v>5.9711159824199207</c:v>
                </c:pt>
                <c:pt idx="110">
                  <c:v>5.3404804593614115</c:v>
                </c:pt>
                <c:pt idx="111">
                  <c:v>5.057630390206806</c:v>
                </c:pt>
                <c:pt idx="112">
                  <c:v>4.9606099096397074</c:v>
                </c:pt>
                <c:pt idx="113">
                  <c:v>8.1981739394979272</c:v>
                </c:pt>
                <c:pt idx="114">
                  <c:v>4.8783945599847076</c:v>
                </c:pt>
                <c:pt idx="115">
                  <c:v>4.5279575165150519</c:v>
                </c:pt>
                <c:pt idx="116">
                  <c:v>4.6466605726114469</c:v>
                </c:pt>
                <c:pt idx="117">
                  <c:v>4.8585390116321747</c:v>
                </c:pt>
                <c:pt idx="118">
                  <c:v>4.374143950587416</c:v>
                </c:pt>
                <c:pt idx="119">
                  <c:v>4.3166573673613042</c:v>
                </c:pt>
                <c:pt idx="120">
                  <c:v>4.2668443402879932</c:v>
                </c:pt>
                <c:pt idx="121">
                  <c:v>3.9602142025835279</c:v>
                </c:pt>
                <c:pt idx="122">
                  <c:v>4.0698761527725527</c:v>
                </c:pt>
                <c:pt idx="123">
                  <c:v>4.0282304991927704</c:v>
                </c:pt>
                <c:pt idx="124">
                  <c:v>3.8361732085634639</c:v>
                </c:pt>
                <c:pt idx="125">
                  <c:v>3.949695818519309</c:v>
                </c:pt>
                <c:pt idx="126">
                  <c:v>4.034837523328175</c:v>
                </c:pt>
                <c:pt idx="127">
                  <c:v>3.9272228762356698</c:v>
                </c:pt>
                <c:pt idx="128">
                  <c:v>3.8898527399636178</c:v>
                </c:pt>
                <c:pt idx="129">
                  <c:v>4.1639076596184372</c:v>
                </c:pt>
                <c:pt idx="130">
                  <c:v>4.5402004257141106</c:v>
                </c:pt>
                <c:pt idx="131">
                  <c:v>4.515873203402645</c:v>
                </c:pt>
                <c:pt idx="132">
                  <c:v>4.0420081508432855</c:v>
                </c:pt>
                <c:pt idx="133">
                  <c:v>4.0248765366049906</c:v>
                </c:pt>
                <c:pt idx="134">
                  <c:v>4.1423320023848458</c:v>
                </c:pt>
                <c:pt idx="135">
                  <c:v>4.5195808735077101</c:v>
                </c:pt>
                <c:pt idx="136">
                  <c:v>4.222580915306124</c:v>
                </c:pt>
                <c:pt idx="137">
                  <c:v>4.1561066080456257</c:v>
                </c:pt>
                <c:pt idx="138">
                  <c:v>4.1621022475939853</c:v>
                </c:pt>
                <c:pt idx="139">
                  <c:v>3.8995816552594298</c:v>
                </c:pt>
                <c:pt idx="140">
                  <c:v>3.7509495477033368</c:v>
                </c:pt>
                <c:pt idx="141">
                  <c:v>3.8071003621539727</c:v>
                </c:pt>
                <c:pt idx="142">
                  <c:v>3.4342927977382027</c:v>
                </c:pt>
                <c:pt idx="143">
                  <c:v>3.5085323067401113</c:v>
                </c:pt>
                <c:pt idx="144">
                  <c:v>3.595487019288055</c:v>
                </c:pt>
                <c:pt idx="145">
                  <c:v>3.5955397833093672</c:v>
                </c:pt>
                <c:pt idx="146">
                  <c:v>3.8792908833841393</c:v>
                </c:pt>
                <c:pt idx="147">
                  <c:v>4.0549021880522353</c:v>
                </c:pt>
                <c:pt idx="148">
                  <c:v>4.0957570496316347</c:v>
                </c:pt>
                <c:pt idx="149">
                  <c:v>3.8070685444186765</c:v>
                </c:pt>
                <c:pt idx="150">
                  <c:v>3.715903814580376</c:v>
                </c:pt>
                <c:pt idx="151">
                  <c:v>3.9755837521278878</c:v>
                </c:pt>
                <c:pt idx="152">
                  <c:v>4.1103835338193049</c:v>
                </c:pt>
                <c:pt idx="153">
                  <c:v>3.993800983666862</c:v>
                </c:pt>
                <c:pt idx="154">
                  <c:v>3.9234804098001477</c:v>
                </c:pt>
                <c:pt idx="155">
                  <c:v>4.1484656358920855</c:v>
                </c:pt>
                <c:pt idx="156">
                  <c:v>4.3745927472125752</c:v>
                </c:pt>
                <c:pt idx="157">
                  <c:v>4.2406964156466342</c:v>
                </c:pt>
                <c:pt idx="158">
                  <c:v>4.0047491818216407</c:v>
                </c:pt>
                <c:pt idx="159">
                  <c:v>3.7038066974973334</c:v>
                </c:pt>
                <c:pt idx="160">
                  <c:v>3.6434874068476564</c:v>
                </c:pt>
                <c:pt idx="161">
                  <c:v>3.6182790281680179</c:v>
                </c:pt>
                <c:pt idx="162">
                  <c:v>3.5227067789861155</c:v>
                </c:pt>
                <c:pt idx="163">
                  <c:v>3.7720120508956856</c:v>
                </c:pt>
                <c:pt idx="164">
                  <c:v>3.9618945471988685</c:v>
                </c:pt>
                <c:pt idx="165">
                  <c:v>4.0212313352618851</c:v>
                </c:pt>
                <c:pt idx="166">
                  <c:v>3.8877105684081781</c:v>
                </c:pt>
                <c:pt idx="167">
                  <c:v>3.6228837506908205</c:v>
                </c:pt>
                <c:pt idx="168">
                  <c:v>3.720690597828558</c:v>
                </c:pt>
                <c:pt idx="169">
                  <c:v>3.8329638619060784</c:v>
                </c:pt>
                <c:pt idx="170">
                  <c:v>3.9059595753771723</c:v>
                </c:pt>
                <c:pt idx="171">
                  <c:v>4.123692604775953</c:v>
                </c:pt>
                <c:pt idx="172">
                  <c:v>4.039130969838606</c:v>
                </c:pt>
                <c:pt idx="173">
                  <c:v>3.960342510110562</c:v>
                </c:pt>
                <c:pt idx="174">
                  <c:v>3.8905568279535636</c:v>
                </c:pt>
                <c:pt idx="175">
                  <c:v>3.8227389158950413</c:v>
                </c:pt>
                <c:pt idx="176">
                  <c:v>3.8647946911099016</c:v>
                </c:pt>
                <c:pt idx="177">
                  <c:v>3.8744487076385168</c:v>
                </c:pt>
                <c:pt idx="178">
                  <c:v>3.994925333808061</c:v>
                </c:pt>
                <c:pt idx="179">
                  <c:v>4.0529817658255531</c:v>
                </c:pt>
                <c:pt idx="180">
                  <c:v>3.996254854253888</c:v>
                </c:pt>
                <c:pt idx="181">
                  <c:v>3.9636577069932448</c:v>
                </c:pt>
                <c:pt idx="182">
                  <c:v>4.0413258964433254</c:v>
                </c:pt>
                <c:pt idx="183">
                  <c:v>4.085919923219433</c:v>
                </c:pt>
                <c:pt idx="184">
                  <c:v>4.2568921193044771</c:v>
                </c:pt>
                <c:pt idx="185">
                  <c:v>4.4578097403128982</c:v>
                </c:pt>
                <c:pt idx="186">
                  <c:v>4.4919115522481974</c:v>
                </c:pt>
                <c:pt idx="187">
                  <c:v>4.4183543388378732</c:v>
                </c:pt>
                <c:pt idx="188">
                  <c:v>4.4218339102500011</c:v>
                </c:pt>
                <c:pt idx="189">
                  <c:v>4.6343806063520487</c:v>
                </c:pt>
                <c:pt idx="190">
                  <c:v>4.6682706400731657</c:v>
                </c:pt>
                <c:pt idx="191">
                  <c:v>4.5982000704825863</c:v>
                </c:pt>
                <c:pt idx="192">
                  <c:v>4.4401145127773436</c:v>
                </c:pt>
                <c:pt idx="193">
                  <c:v>4.1479497997114469</c:v>
                </c:pt>
                <c:pt idx="194">
                  <c:v>4.378837692590781</c:v>
                </c:pt>
                <c:pt idx="195">
                  <c:v>4.5866140628502281</c:v>
                </c:pt>
                <c:pt idx="196">
                  <c:v>4.3516990441643095</c:v>
                </c:pt>
                <c:pt idx="197">
                  <c:v>4.3745546198008665</c:v>
                </c:pt>
                <c:pt idx="198">
                  <c:v>4.2887120354335417</c:v>
                </c:pt>
                <c:pt idx="199">
                  <c:v>4.5092848720868703</c:v>
                </c:pt>
                <c:pt idx="200">
                  <c:v>4.4538263959938806</c:v>
                </c:pt>
                <c:pt idx="201">
                  <c:v>4.4174105991839179</c:v>
                </c:pt>
                <c:pt idx="202">
                  <c:v>4.4590726091206578</c:v>
                </c:pt>
                <c:pt idx="203">
                  <c:v>4.6911066004818744</c:v>
                </c:pt>
                <c:pt idx="204">
                  <c:v>6.3455929006020808</c:v>
                </c:pt>
                <c:pt idx="205">
                  <c:v>4.665219098549489</c:v>
                </c:pt>
                <c:pt idx="206">
                  <c:v>4.69428521517181</c:v>
                </c:pt>
                <c:pt idx="207">
                  <c:v>4.6080647379532591</c:v>
                </c:pt>
                <c:pt idx="208">
                  <c:v>4.4774053327990888</c:v>
                </c:pt>
                <c:pt idx="209">
                  <c:v>4.4727387260231435</c:v>
                </c:pt>
                <c:pt idx="210">
                  <c:v>4.3063942487141542</c:v>
                </c:pt>
                <c:pt idx="211">
                  <c:v>4.4630675265793851</c:v>
                </c:pt>
                <c:pt idx="212">
                  <c:v>4.3057436090608103</c:v>
                </c:pt>
                <c:pt idx="213">
                  <c:v>4.318888870782315</c:v>
                </c:pt>
                <c:pt idx="214">
                  <c:v>4.2261070679694956</c:v>
                </c:pt>
                <c:pt idx="215">
                  <c:v>4.2891550745464055</c:v>
                </c:pt>
                <c:pt idx="216">
                  <c:v>4.3173778326412213</c:v>
                </c:pt>
                <c:pt idx="217">
                  <c:v>4.4238404398146871</c:v>
                </c:pt>
                <c:pt idx="218">
                  <c:v>4.4031632075558322</c:v>
                </c:pt>
                <c:pt idx="219">
                  <c:v>4.3410990110716128</c:v>
                </c:pt>
                <c:pt idx="220">
                  <c:v>4.3283243638714648</c:v>
                </c:pt>
                <c:pt idx="221">
                  <c:v>4.3051443292835234</c:v>
                </c:pt>
                <c:pt idx="222">
                  <c:v>4.3642232238344354</c:v>
                </c:pt>
                <c:pt idx="223">
                  <c:v>4.3890948499254296</c:v>
                </c:pt>
                <c:pt idx="224">
                  <c:v>4.3665288293707754</c:v>
                </c:pt>
                <c:pt idx="225">
                  <c:v>4.4384234198696069</c:v>
                </c:pt>
                <c:pt idx="226">
                  <c:v>4.4692393871779377</c:v>
                </c:pt>
                <c:pt idx="227">
                  <c:v>4.4956667296553787</c:v>
                </c:pt>
                <c:pt idx="228">
                  <c:v>4.479700873351427</c:v>
                </c:pt>
                <c:pt idx="229">
                  <c:v>4.5966303917235773</c:v>
                </c:pt>
                <c:pt idx="230">
                  <c:v>4.7153533759553881</c:v>
                </c:pt>
                <c:pt idx="231">
                  <c:v>4.8013993213578656</c:v>
                </c:pt>
                <c:pt idx="232">
                  <c:v>4.7639808474729186</c:v>
                </c:pt>
                <c:pt idx="233">
                  <c:v>4.8193008483145912</c:v>
                </c:pt>
                <c:pt idx="234">
                  <c:v>4.8983621739385717</c:v>
                </c:pt>
                <c:pt idx="235">
                  <c:v>4.9604902372113342</c:v>
                </c:pt>
                <c:pt idx="236">
                  <c:v>4.9714162116979166</c:v>
                </c:pt>
                <c:pt idx="237">
                  <c:v>4.9163449079968311</c:v>
                </c:pt>
                <c:pt idx="238">
                  <c:v>5.0431855557493908</c:v>
                </c:pt>
                <c:pt idx="239">
                  <c:v>5.0620191362119167</c:v>
                </c:pt>
                <c:pt idx="240">
                  <c:v>5.0761029658456964</c:v>
                </c:pt>
                <c:pt idx="241">
                  <c:v>4.9404843874778459</c:v>
                </c:pt>
                <c:pt idx="242">
                  <c:v>4.5912801766580671</c:v>
                </c:pt>
                <c:pt idx="243">
                  <c:v>4.5449512067807447</c:v>
                </c:pt>
                <c:pt idx="244">
                  <c:v>4.7114122092509465</c:v>
                </c:pt>
                <c:pt idx="245">
                  <c:v>4.5983465405588033</c:v>
                </c:pt>
                <c:pt idx="246">
                  <c:v>4.4254423271367287</c:v>
                </c:pt>
                <c:pt idx="247">
                  <c:v>4.3810560345724001</c:v>
                </c:pt>
                <c:pt idx="248">
                  <c:v>4.348384893781839</c:v>
                </c:pt>
                <c:pt idx="249">
                  <c:v>4.3538269007224155</c:v>
                </c:pt>
                <c:pt idx="250">
                  <c:v>4.3916716288848061</c:v>
                </c:pt>
                <c:pt idx="251">
                  <c:v>4.4194293993042697</c:v>
                </c:pt>
                <c:pt idx="252">
                  <c:v>4.4677643000706402</c:v>
                </c:pt>
                <c:pt idx="253">
                  <c:v>4.4874190846400612</c:v>
                </c:pt>
                <c:pt idx="254">
                  <c:v>4.5155022188801928</c:v>
                </c:pt>
                <c:pt idx="255">
                  <c:v>4.5366147421906025</c:v>
                </c:pt>
                <c:pt idx="256">
                  <c:v>4.5002388539110951</c:v>
                </c:pt>
                <c:pt idx="257">
                  <c:v>4.4872128688331081</c:v>
                </c:pt>
                <c:pt idx="258">
                  <c:v>4.4727532245978843</c:v>
                </c:pt>
                <c:pt idx="259">
                  <c:v>4.5520312740257562</c:v>
                </c:pt>
                <c:pt idx="260">
                  <c:v>4.726288151524253</c:v>
                </c:pt>
                <c:pt idx="261">
                  <c:v>4.6916987970638271</c:v>
                </c:pt>
                <c:pt idx="262">
                  <c:v>4.6387060399553492</c:v>
                </c:pt>
                <c:pt idx="263">
                  <c:v>4.6179524938222638</c:v>
                </c:pt>
                <c:pt idx="264">
                  <c:v>4.6887716475778012</c:v>
                </c:pt>
                <c:pt idx="265">
                  <c:v>4.7111341100619333</c:v>
                </c:pt>
                <c:pt idx="266">
                  <c:v>4.6155265705427189</c:v>
                </c:pt>
                <c:pt idx="267">
                  <c:v>4.6598251297170856</c:v>
                </c:pt>
                <c:pt idx="268">
                  <c:v>4.6353787965576183</c:v>
                </c:pt>
                <c:pt idx="269">
                  <c:v>4.5916078808187333</c:v>
                </c:pt>
                <c:pt idx="270">
                  <c:v>4.6240360791609696</c:v>
                </c:pt>
                <c:pt idx="271">
                  <c:v>4.5929897036313978</c:v>
                </c:pt>
                <c:pt idx="272">
                  <c:v>4.5870326210589978</c:v>
                </c:pt>
                <c:pt idx="273">
                  <c:v>4.4995127006996238</c:v>
                </c:pt>
                <c:pt idx="274">
                  <c:v>4.6012710602564502</c:v>
                </c:pt>
                <c:pt idx="275">
                  <c:v>4.5874086207852081</c:v>
                </c:pt>
                <c:pt idx="276">
                  <c:v>4.4737139565451054</c:v>
                </c:pt>
                <c:pt idx="277">
                  <c:v>4.459458091023059</c:v>
                </c:pt>
                <c:pt idx="278">
                  <c:v>4.5092456495010325</c:v>
                </c:pt>
                <c:pt idx="279">
                  <c:v>4.5256804357716875</c:v>
                </c:pt>
                <c:pt idx="280">
                  <c:v>4.5879501798507931</c:v>
                </c:pt>
                <c:pt idx="281">
                  <c:v>4.4555172071313081</c:v>
                </c:pt>
                <c:pt idx="282">
                  <c:v>4.4736261059352582</c:v>
                </c:pt>
                <c:pt idx="283">
                  <c:v>4.5748324069662969</c:v>
                </c:pt>
                <c:pt idx="284">
                  <c:v>4.5999283053395486</c:v>
                </c:pt>
                <c:pt idx="285">
                  <c:v>4.6216883443832018</c:v>
                </c:pt>
                <c:pt idx="286">
                  <c:v>4.6873227938804725</c:v>
                </c:pt>
                <c:pt idx="287">
                  <c:v>4.7161866947946658</c:v>
                </c:pt>
                <c:pt idx="288">
                  <c:v>5.7521190272861151</c:v>
                </c:pt>
                <c:pt idx="289">
                  <c:v>4.7060012432299398</c:v>
                </c:pt>
                <c:pt idx="290">
                  <c:v>4.4245837582671443</c:v>
                </c:pt>
                <c:pt idx="291">
                  <c:v>4.6412654428222408</c:v>
                </c:pt>
                <c:pt idx="292">
                  <c:v>4.7427285759716957</c:v>
                </c:pt>
                <c:pt idx="293">
                  <c:v>4.7578199168006803</c:v>
                </c:pt>
                <c:pt idx="294">
                  <c:v>4.7775738604570686</c:v>
                </c:pt>
                <c:pt idx="295">
                  <c:v>4.780237331605468</c:v>
                </c:pt>
                <c:pt idx="296">
                  <c:v>4.8066865532672525</c:v>
                </c:pt>
                <c:pt idx="297">
                  <c:v>4.8466455905970873</c:v>
                </c:pt>
                <c:pt idx="298">
                  <c:v>4.7872465735449543</c:v>
                </c:pt>
                <c:pt idx="299">
                  <c:v>4.784887254857022</c:v>
                </c:pt>
                <c:pt idx="300">
                  <c:v>4.6933590810816677</c:v>
                </c:pt>
                <c:pt idx="301">
                  <c:v>4.7786071240156875</c:v>
                </c:pt>
                <c:pt idx="302">
                  <c:v>4.7414664780788209</c:v>
                </c:pt>
                <c:pt idx="303">
                  <c:v>4.7740099737273818</c:v>
                </c:pt>
                <c:pt idx="304">
                  <c:v>4.659116983056518</c:v>
                </c:pt>
                <c:pt idx="305">
                  <c:v>4.6089814436783509</c:v>
                </c:pt>
                <c:pt idx="306">
                  <c:v>4.6746953982025286</c:v>
                </c:pt>
                <c:pt idx="307">
                  <c:v>4.5979794025530776</c:v>
                </c:pt>
                <c:pt idx="308">
                  <c:v>4.5574772068499501</c:v>
                </c:pt>
                <c:pt idx="309">
                  <c:v>4.4601455507758274</c:v>
                </c:pt>
                <c:pt idx="310">
                  <c:v>4.5823768581648867</c:v>
                </c:pt>
                <c:pt idx="311">
                  <c:v>4.4869973555670466</c:v>
                </c:pt>
                <c:pt idx="312">
                  <c:v>4.515003258061264</c:v>
                </c:pt>
                <c:pt idx="313">
                  <c:v>4.5016144616392966</c:v>
                </c:pt>
                <c:pt idx="314">
                  <c:v>4.1249581013616332</c:v>
                </c:pt>
                <c:pt idx="315">
                  <c:v>3.7962065099657276</c:v>
                </c:pt>
                <c:pt idx="316">
                  <c:v>5.7235628525182403</c:v>
                </c:pt>
                <c:pt idx="317">
                  <c:v>6.4818014547649385</c:v>
                </c:pt>
                <c:pt idx="318">
                  <c:v>7.3693723687185724</c:v>
                </c:pt>
                <c:pt idx="319">
                  <c:v>7.8019072917494512</c:v>
                </c:pt>
                <c:pt idx="320">
                  <c:v>8.2032672592854539</c:v>
                </c:pt>
                <c:pt idx="321">
                  <c:v>8.496926723068535</c:v>
                </c:pt>
                <c:pt idx="322">
                  <c:v>6.8170745148938749</c:v>
                </c:pt>
                <c:pt idx="323">
                  <c:v>5.7719273087522378</c:v>
                </c:pt>
                <c:pt idx="324">
                  <c:v>6.2104870723333896</c:v>
                </c:pt>
                <c:pt idx="325">
                  <c:v>7.5468158900969575</c:v>
                </c:pt>
                <c:pt idx="326">
                  <c:v>7.9535185799011536</c:v>
                </c:pt>
                <c:pt idx="327">
                  <c:v>8.2666545457255314</c:v>
                </c:pt>
                <c:pt idx="328">
                  <c:v>7.1195829195543823</c:v>
                </c:pt>
                <c:pt idx="329">
                  <c:v>7.788624917471104</c:v>
                </c:pt>
                <c:pt idx="330">
                  <c:v>9.4029679044879106</c:v>
                </c:pt>
                <c:pt idx="331">
                  <c:v>10.674284254307558</c:v>
                </c:pt>
                <c:pt idx="332">
                  <c:v>11.285127538532516</c:v>
                </c:pt>
                <c:pt idx="333">
                  <c:v>11.009948808820855</c:v>
                </c:pt>
                <c:pt idx="334">
                  <c:v>11.488476087215869</c:v>
                </c:pt>
                <c:pt idx="335">
                  <c:v>12.587818835611925</c:v>
                </c:pt>
                <c:pt idx="336">
                  <c:v>14.789814665891786</c:v>
                </c:pt>
                <c:pt idx="337">
                  <c:v>15.710022801537672</c:v>
                </c:pt>
                <c:pt idx="338">
                  <c:v>16.760317282722951</c:v>
                </c:pt>
                <c:pt idx="339">
                  <c:v>18.189304751887629</c:v>
                </c:pt>
                <c:pt idx="340">
                  <c:v>20.931501270138163</c:v>
                </c:pt>
                <c:pt idx="341">
                  <c:v>24.054830472343408</c:v>
                </c:pt>
                <c:pt idx="342">
                  <c:v>27.605209940214991</c:v>
                </c:pt>
                <c:pt idx="343">
                  <c:v>27.313332278363969</c:v>
                </c:pt>
                <c:pt idx="344">
                  <c:v>22.631579865923637</c:v>
                </c:pt>
                <c:pt idx="345">
                  <c:v>20.632960352270612</c:v>
                </c:pt>
                <c:pt idx="346">
                  <c:v>19.41922643694225</c:v>
                </c:pt>
                <c:pt idx="347">
                  <c:v>21.567914545884481</c:v>
                </c:pt>
                <c:pt idx="348">
                  <c:v>21.260039276390671</c:v>
                </c:pt>
                <c:pt idx="349">
                  <c:v>22.937616857244812</c:v>
                </c:pt>
                <c:pt idx="350">
                  <c:v>24.050823981769753</c:v>
                </c:pt>
                <c:pt idx="351">
                  <c:v>23.432560577976361</c:v>
                </c:pt>
                <c:pt idx="352">
                  <c:v>21.990366804141971</c:v>
                </c:pt>
                <c:pt idx="353">
                  <c:v>20.962393113443824</c:v>
                </c:pt>
                <c:pt idx="354">
                  <c:v>19.654929038425653</c:v>
                </c:pt>
                <c:pt idx="355">
                  <c:v>19.053917235249241</c:v>
                </c:pt>
                <c:pt idx="356">
                  <c:v>20.549448042076605</c:v>
                </c:pt>
                <c:pt idx="357">
                  <c:v>23.047744525581297</c:v>
                </c:pt>
                <c:pt idx="358">
                  <c:v>25.307013306281245</c:v>
                </c:pt>
                <c:pt idx="359">
                  <c:v>24.822017027287401</c:v>
                </c:pt>
                <c:pt idx="360">
                  <c:v>23.493012996351268</c:v>
                </c:pt>
                <c:pt idx="361">
                  <c:v>23.196314843059671</c:v>
                </c:pt>
                <c:pt idx="362">
                  <c:v>22.881058920790828</c:v>
                </c:pt>
                <c:pt idx="363">
                  <c:v>21.933429922813296</c:v>
                </c:pt>
                <c:pt idx="364">
                  <c:v>20.674104117863887</c:v>
                </c:pt>
                <c:pt idx="365">
                  <c:v>21.897299185382934</c:v>
                </c:pt>
                <c:pt idx="366">
                  <c:v>20.914976967717234</c:v>
                </c:pt>
                <c:pt idx="367">
                  <c:v>19.854885292008973</c:v>
                </c:pt>
                <c:pt idx="368">
                  <c:v>18.997153810288065</c:v>
                </c:pt>
                <c:pt idx="369">
                  <c:v>18.964556163179346</c:v>
                </c:pt>
                <c:pt idx="370">
                  <c:v>18.828148608204803</c:v>
                </c:pt>
                <c:pt idx="371">
                  <c:v>18.705998883916919</c:v>
                </c:pt>
                <c:pt idx="372">
                  <c:v>18.240616897399445</c:v>
                </c:pt>
                <c:pt idx="373">
                  <c:v>17.622624498484281</c:v>
                </c:pt>
                <c:pt idx="374">
                  <c:v>17.115141877088647</c:v>
                </c:pt>
                <c:pt idx="375">
                  <c:v>16.883696939305707</c:v>
                </c:pt>
                <c:pt idx="376">
                  <c:v>18.293794732587589</c:v>
                </c:pt>
                <c:pt idx="377">
                  <c:v>20.074960733385492</c:v>
                </c:pt>
                <c:pt idx="378">
                  <c:v>19.747709523240307</c:v>
                </c:pt>
                <c:pt idx="379">
                  <c:v>18.841094247493544</c:v>
                </c:pt>
                <c:pt idx="380">
                  <c:v>18.045323364857925</c:v>
                </c:pt>
                <c:pt idx="381">
                  <c:v>18.286570246528292</c:v>
                </c:pt>
                <c:pt idx="382">
                  <c:v>19.35419861238573</c:v>
                </c:pt>
                <c:pt idx="383">
                  <c:v>19.542365738467311</c:v>
                </c:pt>
                <c:pt idx="384">
                  <c:v>18.668594425734838</c:v>
                </c:pt>
                <c:pt idx="385">
                  <c:v>14.177540056494038</c:v>
                </c:pt>
                <c:pt idx="386">
                  <c:v>10.582541128698766</c:v>
                </c:pt>
                <c:pt idx="387">
                  <c:v>10.973130429528231</c:v>
                </c:pt>
                <c:pt idx="388">
                  <c:v>10.711708740334123</c:v>
                </c:pt>
                <c:pt idx="389">
                  <c:v>15.725244221409506</c:v>
                </c:pt>
                <c:pt idx="390">
                  <c:v>12.98743229254505</c:v>
                </c:pt>
                <c:pt idx="391">
                  <c:v>14.390254566090535</c:v>
                </c:pt>
                <c:pt idx="392">
                  <c:v>11.975594936604542</c:v>
                </c:pt>
                <c:pt idx="393">
                  <c:v>11.834240829162798</c:v>
                </c:pt>
                <c:pt idx="394">
                  <c:v>13.950034232546976</c:v>
                </c:pt>
                <c:pt idx="395">
                  <c:v>13.957847775260978</c:v>
                </c:pt>
                <c:pt idx="396">
                  <c:v>13.612400406720964</c:v>
                </c:pt>
                <c:pt idx="397">
                  <c:v>15.333279643060889</c:v>
                </c:pt>
                <c:pt idx="398">
                  <c:v>16.120728573516228</c:v>
                </c:pt>
                <c:pt idx="399">
                  <c:v>14.955064318553147</c:v>
                </c:pt>
                <c:pt idx="400">
                  <c:v>14.969364822457642</c:v>
                </c:pt>
                <c:pt idx="401">
                  <c:v>16.017605540112864</c:v>
                </c:pt>
                <c:pt idx="402">
                  <c:v>17.159104298108307</c:v>
                </c:pt>
                <c:pt idx="403">
                  <c:v>16.599335900863146</c:v>
                </c:pt>
                <c:pt idx="404">
                  <c:v>16.353145880798934</c:v>
                </c:pt>
                <c:pt idx="405">
                  <c:v>15.491779284386196</c:v>
                </c:pt>
                <c:pt idx="406">
                  <c:v>13.963830773027716</c:v>
                </c:pt>
                <c:pt idx="407">
                  <c:v>11.834413106101612</c:v>
                </c:pt>
                <c:pt idx="408">
                  <c:v>10.949343908433651</c:v>
                </c:pt>
                <c:pt idx="409">
                  <c:v>11.189898028228614</c:v>
                </c:pt>
                <c:pt idx="410">
                  <c:v>8.9958317683139395</c:v>
                </c:pt>
                <c:pt idx="411">
                  <c:v>8.7889616254529788</c:v>
                </c:pt>
                <c:pt idx="412">
                  <c:v>7.6913932484430791</c:v>
                </c:pt>
                <c:pt idx="413">
                  <c:v>7.6768161634918179</c:v>
                </c:pt>
                <c:pt idx="414">
                  <c:v>7.0989952659164279</c:v>
                </c:pt>
                <c:pt idx="415">
                  <c:v>6.3794359797722509</c:v>
                </c:pt>
                <c:pt idx="416">
                  <c:v>6.2191630130560327</c:v>
                </c:pt>
                <c:pt idx="417">
                  <c:v>6.4693515347065649</c:v>
                </c:pt>
                <c:pt idx="418">
                  <c:v>6.4236979927957751</c:v>
                </c:pt>
                <c:pt idx="419">
                  <c:v>6.4636263514678767</c:v>
                </c:pt>
                <c:pt idx="420">
                  <c:v>6.2044301223899083</c:v>
                </c:pt>
                <c:pt idx="421">
                  <c:v>5.3536847902952198</c:v>
                </c:pt>
                <c:pt idx="422">
                  <c:v>6.5800660041326502</c:v>
                </c:pt>
                <c:pt idx="423">
                  <c:v>7.4845093368023186</c:v>
                </c:pt>
                <c:pt idx="424">
                  <c:v>7.6493364705256255</c:v>
                </c:pt>
                <c:pt idx="425">
                  <c:v>7.7584117614471984</c:v>
                </c:pt>
                <c:pt idx="426">
                  <c:v>8.0021940149956166</c:v>
                </c:pt>
                <c:pt idx="427">
                  <c:v>7.8364237552797382</c:v>
                </c:pt>
                <c:pt idx="428">
                  <c:v>7.9042439790585588</c:v>
                </c:pt>
                <c:pt idx="429">
                  <c:v>7.5535498809181894</c:v>
                </c:pt>
                <c:pt idx="430">
                  <c:v>7.5572593837811706</c:v>
                </c:pt>
                <c:pt idx="431">
                  <c:v>7.1702692722615797</c:v>
                </c:pt>
                <c:pt idx="432">
                  <c:v>6.8970014622167755</c:v>
                </c:pt>
                <c:pt idx="433">
                  <c:v>6.9637968950426732</c:v>
                </c:pt>
                <c:pt idx="434">
                  <c:v>6.6997952616205403</c:v>
                </c:pt>
                <c:pt idx="435">
                  <c:v>6.5500295452939321</c:v>
                </c:pt>
                <c:pt idx="436">
                  <c:v>6.4404232644075412</c:v>
                </c:pt>
                <c:pt idx="437">
                  <c:v>6.4591532763925352</c:v>
                </c:pt>
                <c:pt idx="438">
                  <c:v>6.3963641706352528</c:v>
                </c:pt>
                <c:pt idx="439">
                  <c:v>6.4953679958652257</c:v>
                </c:pt>
                <c:pt idx="440">
                  <c:v>6.8427829276048433</c:v>
                </c:pt>
                <c:pt idx="441">
                  <c:v>7.0134539575498343</c:v>
                </c:pt>
                <c:pt idx="442">
                  <c:v>8.2474054158501406</c:v>
                </c:pt>
                <c:pt idx="443">
                  <c:v>8.103832625102795</c:v>
                </c:pt>
                <c:pt idx="444">
                  <c:v>6.2509513641476389</c:v>
                </c:pt>
                <c:pt idx="445">
                  <c:v>5.8567598062475001</c:v>
                </c:pt>
                <c:pt idx="446">
                  <c:v>8.2839956029267388</c:v>
                </c:pt>
                <c:pt idx="447">
                  <c:v>8.9559291868182545</c:v>
                </c:pt>
                <c:pt idx="448">
                  <c:v>5.5650901838396809</c:v>
                </c:pt>
                <c:pt idx="449">
                  <c:v>5.4075158162679919</c:v>
                </c:pt>
                <c:pt idx="450">
                  <c:v>5.9085236227023197</c:v>
                </c:pt>
                <c:pt idx="451">
                  <c:v>8.9441672452913767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52-4B97-B1E7-7C05D3B67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'021C'!$V$11:$W$11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'021C'!$R$14:$R$810</c:f>
              <c:numCache>
                <c:formatCode>0.0</c:formatCode>
                <c:ptCount val="797"/>
                <c:pt idx="0">
                  <c:v>1.7200815210809868</c:v>
                </c:pt>
                <c:pt idx="1">
                  <c:v>1.3656990160136753</c:v>
                </c:pt>
                <c:pt idx="2">
                  <c:v>2.4708231099422364</c:v>
                </c:pt>
                <c:pt idx="3">
                  <c:v>2.8569056375229938</c:v>
                </c:pt>
                <c:pt idx="4">
                  <c:v>2.0890004266068831</c:v>
                </c:pt>
                <c:pt idx="5">
                  <c:v>3.8496805131378888</c:v>
                </c:pt>
                <c:pt idx="6">
                  <c:v>2.7054588395560195</c:v>
                </c:pt>
                <c:pt idx="7">
                  <c:v>2.4831033925601202</c:v>
                </c:pt>
                <c:pt idx="8">
                  <c:v>2.3806973278856578</c:v>
                </c:pt>
                <c:pt idx="9">
                  <c:v>1.6504614784739875</c:v>
                </c:pt>
                <c:pt idx="10">
                  <c:v>9.0485895272062056</c:v>
                </c:pt>
                <c:pt idx="11">
                  <c:v>47.464559924460218</c:v>
                </c:pt>
                <c:pt idx="12">
                  <c:v>2.8255740400942972</c:v>
                </c:pt>
                <c:pt idx="13">
                  <c:v>2.187795842201715</c:v>
                </c:pt>
                <c:pt idx="14">
                  <c:v>4.4489222140306453</c:v>
                </c:pt>
                <c:pt idx="15">
                  <c:v>4.6613346735665706</c:v>
                </c:pt>
                <c:pt idx="16">
                  <c:v>4.3752401097873292</c:v>
                </c:pt>
                <c:pt idx="17">
                  <c:v>5.0427674308221437</c:v>
                </c:pt>
                <c:pt idx="18">
                  <c:v>4.158070524249867</c:v>
                </c:pt>
                <c:pt idx="19">
                  <c:v>4.9409420669310515</c:v>
                </c:pt>
                <c:pt idx="20">
                  <c:v>4.6215566562647945</c:v>
                </c:pt>
                <c:pt idx="21">
                  <c:v>14.466908621752051</c:v>
                </c:pt>
                <c:pt idx="22">
                  <c:v>17.854092785309692</c:v>
                </c:pt>
                <c:pt idx="23">
                  <c:v>3.7938686340016838</c:v>
                </c:pt>
                <c:pt idx="24">
                  <c:v>2.2859879455613314</c:v>
                </c:pt>
                <c:pt idx="25">
                  <c:v>3.9751427015211935</c:v>
                </c:pt>
                <c:pt idx="26">
                  <c:v>3.0021162499058636</c:v>
                </c:pt>
                <c:pt idx="27">
                  <c:v>7.641223701942339</c:v>
                </c:pt>
                <c:pt idx="28">
                  <c:v>4.2676823236873638</c:v>
                </c:pt>
                <c:pt idx="29">
                  <c:v>5.135665490272169</c:v>
                </c:pt>
                <c:pt idx="30">
                  <c:v>4.7556471077036324</c:v>
                </c:pt>
                <c:pt idx="31">
                  <c:v>5.7108794598637775</c:v>
                </c:pt>
                <c:pt idx="32">
                  <c:v>6.1061522252828304</c:v>
                </c:pt>
                <c:pt idx="33">
                  <c:v>4.7042365594681108</c:v>
                </c:pt>
                <c:pt idx="34">
                  <c:v>5.0988179297068337</c:v>
                </c:pt>
                <c:pt idx="35">
                  <c:v>4.5178584043585168</c:v>
                </c:pt>
                <c:pt idx="36">
                  <c:v>5.0483980822256278</c:v>
                </c:pt>
                <c:pt idx="37">
                  <c:v>3.8199181119329193</c:v>
                </c:pt>
                <c:pt idx="38">
                  <c:v>2.8614931482462707</c:v>
                </c:pt>
                <c:pt idx="39">
                  <c:v>2.9159175009130163</c:v>
                </c:pt>
                <c:pt idx="40">
                  <c:v>3.0930250556936367</c:v>
                </c:pt>
                <c:pt idx="41">
                  <c:v>3.0399792765369047</c:v>
                </c:pt>
                <c:pt idx="42">
                  <c:v>2.9425088868124996</c:v>
                </c:pt>
                <c:pt idx="43">
                  <c:v>2.9169864372896459</c:v>
                </c:pt>
                <c:pt idx="44">
                  <c:v>3.1558238239818786</c:v>
                </c:pt>
                <c:pt idx="45">
                  <c:v>3.4133689750404961</c:v>
                </c:pt>
                <c:pt idx="46">
                  <c:v>3.7379964081557997</c:v>
                </c:pt>
                <c:pt idx="47">
                  <c:v>3.932740547098168</c:v>
                </c:pt>
                <c:pt idx="48">
                  <c:v>5.1556154605512088</c:v>
                </c:pt>
                <c:pt idx="49">
                  <c:v>6.861087855322241</c:v>
                </c:pt>
                <c:pt idx="50">
                  <c:v>7.5502451344633776</c:v>
                </c:pt>
                <c:pt idx="51">
                  <c:v>7.3089129170033349</c:v>
                </c:pt>
                <c:pt idx="52">
                  <c:v>7.5526896873801803</c:v>
                </c:pt>
                <c:pt idx="53">
                  <c:v>8.1717366409815035</c:v>
                </c:pt>
                <c:pt idx="54">
                  <c:v>8.3172175059370375</c:v>
                </c:pt>
                <c:pt idx="55">
                  <c:v>8.328753095614438</c:v>
                </c:pt>
                <c:pt idx="56">
                  <c:v>8.1714338698384541</c:v>
                </c:pt>
                <c:pt idx="57">
                  <c:v>8.2309210520667566</c:v>
                </c:pt>
                <c:pt idx="58">
                  <c:v>8.0720669277695958</c:v>
                </c:pt>
                <c:pt idx="59">
                  <c:v>8.306920825819974</c:v>
                </c:pt>
                <c:pt idx="60">
                  <c:v>8.4868777147210146</c:v>
                </c:pt>
                <c:pt idx="61">
                  <c:v>7.7424799120458632</c:v>
                </c:pt>
                <c:pt idx="62">
                  <c:v>6.1378524378348773</c:v>
                </c:pt>
                <c:pt idx="63">
                  <c:v>4.9500082068292963</c:v>
                </c:pt>
                <c:pt idx="64">
                  <c:v>3.6828430397844509</c:v>
                </c:pt>
                <c:pt idx="65">
                  <c:v>3.0321021276913949</c:v>
                </c:pt>
                <c:pt idx="66">
                  <c:v>2.4966295117836212</c:v>
                </c:pt>
                <c:pt idx="67">
                  <c:v>2.702901566798587</c:v>
                </c:pt>
                <c:pt idx="68">
                  <c:v>2.7135460330148211</c:v>
                </c:pt>
                <c:pt idx="69">
                  <c:v>2.637282096700599</c:v>
                </c:pt>
                <c:pt idx="70">
                  <c:v>2.6927266654474846</c:v>
                </c:pt>
                <c:pt idx="71">
                  <c:v>3.1977672782453488</c:v>
                </c:pt>
                <c:pt idx="72">
                  <c:v>2.8987878883848786</c:v>
                </c:pt>
                <c:pt idx="73">
                  <c:v>2.750584846654462</c:v>
                </c:pt>
                <c:pt idx="74">
                  <c:v>2.3730873012343778</c:v>
                </c:pt>
                <c:pt idx="75">
                  <c:v>2.2315713885208326</c:v>
                </c:pt>
                <c:pt idx="76">
                  <c:v>2.1705754648883562</c:v>
                </c:pt>
                <c:pt idx="77">
                  <c:v>2.1127738947820367</c:v>
                </c:pt>
                <c:pt idx="78">
                  <c:v>2.0050513708203321</c:v>
                </c:pt>
                <c:pt idx="79">
                  <c:v>2.3910093620954731</c:v>
                </c:pt>
                <c:pt idx="80">
                  <c:v>2.8696343116256138</c:v>
                </c:pt>
                <c:pt idx="81">
                  <c:v>1.8947939047826576</c:v>
                </c:pt>
                <c:pt idx="82">
                  <c:v>3.0845410798744215</c:v>
                </c:pt>
                <c:pt idx="83">
                  <c:v>0.85128566099317504</c:v>
                </c:pt>
                <c:pt idx="84">
                  <c:v>0.86177576374869402</c:v>
                </c:pt>
                <c:pt idx="85">
                  <c:v>0.79224286294044322</c:v>
                </c:pt>
                <c:pt idx="86">
                  <c:v>0.72293022074364677</c:v>
                </c:pt>
                <c:pt idx="87">
                  <c:v>0.55604785753289254</c:v>
                </c:pt>
                <c:pt idx="88">
                  <c:v>0.69997281958044011</c:v>
                </c:pt>
                <c:pt idx="89">
                  <c:v>0.7356815624646621</c:v>
                </c:pt>
                <c:pt idx="90">
                  <c:v>0.49259121765883501</c:v>
                </c:pt>
                <c:pt idx="91">
                  <c:v>0.62111579106958548</c:v>
                </c:pt>
                <c:pt idx="92">
                  <c:v>1.2373532490334234</c:v>
                </c:pt>
                <c:pt idx="93">
                  <c:v>2.0012347399319719</c:v>
                </c:pt>
                <c:pt idx="94">
                  <c:v>2.4190938209896191</c:v>
                </c:pt>
                <c:pt idx="95">
                  <c:v>1.5978951599923994</c:v>
                </c:pt>
                <c:pt idx="96">
                  <c:v>1.536559954928941</c:v>
                </c:pt>
                <c:pt idx="97">
                  <c:v>1.64408655286577</c:v>
                </c:pt>
                <c:pt idx="98">
                  <c:v>1.714385581659382</c:v>
                </c:pt>
                <c:pt idx="99">
                  <c:v>1.8281861949719271</c:v>
                </c:pt>
                <c:pt idx="100">
                  <c:v>1.8728062514324697</c:v>
                </c:pt>
                <c:pt idx="101">
                  <c:v>1.9659597153370161</c:v>
                </c:pt>
                <c:pt idx="102">
                  <c:v>1.8721056979012662</c:v>
                </c:pt>
                <c:pt idx="103">
                  <c:v>1.7568766457600606</c:v>
                </c:pt>
                <c:pt idx="104">
                  <c:v>1.6858529314218444</c:v>
                </c:pt>
                <c:pt idx="105">
                  <c:v>1.6838135986079816</c:v>
                </c:pt>
                <c:pt idx="106">
                  <c:v>1.8151749567375912</c:v>
                </c:pt>
                <c:pt idx="107">
                  <c:v>1.8209780051471509</c:v>
                </c:pt>
                <c:pt idx="108">
                  <c:v>1.9207833732027477</c:v>
                </c:pt>
                <c:pt idx="109">
                  <c:v>1.9050451872242573</c:v>
                </c:pt>
                <c:pt idx="110">
                  <c:v>2.3707607470583789</c:v>
                </c:pt>
                <c:pt idx="111">
                  <c:v>2.0240349314623334</c:v>
                </c:pt>
                <c:pt idx="112">
                  <c:v>2.5165206649186604</c:v>
                </c:pt>
                <c:pt idx="113">
                  <c:v>1.6562969496367277</c:v>
                </c:pt>
                <c:pt idx="114">
                  <c:v>2.3330059385208415</c:v>
                </c:pt>
                <c:pt idx="115">
                  <c:v>1.384598815573252</c:v>
                </c:pt>
                <c:pt idx="116">
                  <c:v>1.3950139896660643</c:v>
                </c:pt>
                <c:pt idx="117">
                  <c:v>1.4674495397605962</c:v>
                </c:pt>
                <c:pt idx="118">
                  <c:v>1.642103773649755</c:v>
                </c:pt>
                <c:pt idx="119">
                  <c:v>1.6312638092779164</c:v>
                </c:pt>
                <c:pt idx="120">
                  <c:v>1.5528147105600718</c:v>
                </c:pt>
                <c:pt idx="121">
                  <c:v>1.7532262660540108</c:v>
                </c:pt>
                <c:pt idx="122">
                  <c:v>1.5336253740573809</c:v>
                </c:pt>
                <c:pt idx="123">
                  <c:v>1.4553866231008759</c:v>
                </c:pt>
                <c:pt idx="124">
                  <c:v>1.4309977350151033</c:v>
                </c:pt>
                <c:pt idx="125">
                  <c:v>1.5274758644280941</c:v>
                </c:pt>
                <c:pt idx="126">
                  <c:v>1.586721375293892</c:v>
                </c:pt>
                <c:pt idx="127">
                  <c:v>1.7936278026998862</c:v>
                </c:pt>
                <c:pt idx="128">
                  <c:v>1.6984190176760263</c:v>
                </c:pt>
                <c:pt idx="129">
                  <c:v>1.548983314622812</c:v>
                </c:pt>
                <c:pt idx="130">
                  <c:v>1.4778357171644267</c:v>
                </c:pt>
                <c:pt idx="131">
                  <c:v>1.32595599884839</c:v>
                </c:pt>
                <c:pt idx="132">
                  <c:v>1.505233285135668</c:v>
                </c:pt>
                <c:pt idx="133">
                  <c:v>1.4794169106068757</c:v>
                </c:pt>
                <c:pt idx="134">
                  <c:v>1.3639579984028265</c:v>
                </c:pt>
                <c:pt idx="135">
                  <c:v>1.2655581046373048</c:v>
                </c:pt>
                <c:pt idx="136">
                  <c:v>1.4765254387367155</c:v>
                </c:pt>
                <c:pt idx="137">
                  <c:v>1.6394281283109702</c:v>
                </c:pt>
                <c:pt idx="138">
                  <c:v>1.7273150796460439</c:v>
                </c:pt>
                <c:pt idx="139">
                  <c:v>1.7295780702312455</c:v>
                </c:pt>
                <c:pt idx="140">
                  <c:v>1.4538134555615996</c:v>
                </c:pt>
                <c:pt idx="141">
                  <c:v>1.191182992646469</c:v>
                </c:pt>
                <c:pt idx="142">
                  <c:v>1.2429215716994613</c:v>
                </c:pt>
                <c:pt idx="143">
                  <c:v>1.1189028155200829</c:v>
                </c:pt>
                <c:pt idx="144">
                  <c:v>1.1461958522325759</c:v>
                </c:pt>
                <c:pt idx="145">
                  <c:v>1.2821504179238659</c:v>
                </c:pt>
                <c:pt idx="146">
                  <c:v>1.2413300382713024</c:v>
                </c:pt>
                <c:pt idx="147">
                  <c:v>1.2999480460840518</c:v>
                </c:pt>
                <c:pt idx="148">
                  <c:v>1.336330986369654</c:v>
                </c:pt>
                <c:pt idx="149">
                  <c:v>1.2877030632061939</c:v>
                </c:pt>
                <c:pt idx="150">
                  <c:v>1.3211322080871408</c:v>
                </c:pt>
                <c:pt idx="151">
                  <c:v>1.4662662904994233</c:v>
                </c:pt>
                <c:pt idx="152">
                  <c:v>1.6422916198552973</c:v>
                </c:pt>
                <c:pt idx="153">
                  <c:v>1.6539405413937538</c:v>
                </c:pt>
                <c:pt idx="154">
                  <c:v>1.6143475748726681</c:v>
                </c:pt>
                <c:pt idx="155">
                  <c:v>1.6170666320017351</c:v>
                </c:pt>
                <c:pt idx="156">
                  <c:v>1.6069451905535159</c:v>
                </c:pt>
                <c:pt idx="157">
                  <c:v>1.5543108945145367</c:v>
                </c:pt>
                <c:pt idx="158">
                  <c:v>1.3623177326760119</c:v>
                </c:pt>
                <c:pt idx="159">
                  <c:v>1.4090980990001576</c:v>
                </c:pt>
                <c:pt idx="160">
                  <c:v>1.3321979742557519</c:v>
                </c:pt>
                <c:pt idx="161">
                  <c:v>1.180342067059577</c:v>
                </c:pt>
                <c:pt idx="162">
                  <c:v>1.2745095081465638</c:v>
                </c:pt>
                <c:pt idx="163">
                  <c:v>1.391219884477118</c:v>
                </c:pt>
                <c:pt idx="164">
                  <c:v>1.5395863890093795</c:v>
                </c:pt>
                <c:pt idx="165">
                  <c:v>1.5861956649113935</c:v>
                </c:pt>
                <c:pt idx="166">
                  <c:v>1.5794996725003669</c:v>
                </c:pt>
                <c:pt idx="167">
                  <c:v>1.4475257995950772</c:v>
                </c:pt>
                <c:pt idx="168">
                  <c:v>1.4521700352889135</c:v>
                </c:pt>
                <c:pt idx="169">
                  <c:v>1.5082396299006311</c:v>
                </c:pt>
                <c:pt idx="170">
                  <c:v>1.7174562932024791</c:v>
                </c:pt>
                <c:pt idx="171">
                  <c:v>1.7015491484471488</c:v>
                </c:pt>
                <c:pt idx="172">
                  <c:v>1.6755294468881008</c:v>
                </c:pt>
                <c:pt idx="173">
                  <c:v>1.7873608220697834</c:v>
                </c:pt>
                <c:pt idx="174">
                  <c:v>1.7331412111556885</c:v>
                </c:pt>
                <c:pt idx="175">
                  <c:v>1.6974103926681214</c:v>
                </c:pt>
                <c:pt idx="176">
                  <c:v>1.7287073123720413</c:v>
                </c:pt>
                <c:pt idx="177">
                  <c:v>1.8923010642696727</c:v>
                </c:pt>
                <c:pt idx="178">
                  <c:v>1.8490684835611659</c:v>
                </c:pt>
                <c:pt idx="179">
                  <c:v>1.8370927348616999</c:v>
                </c:pt>
                <c:pt idx="180">
                  <c:v>1.8961860657858451</c:v>
                </c:pt>
                <c:pt idx="181">
                  <c:v>1.908555696383565</c:v>
                </c:pt>
                <c:pt idx="182">
                  <c:v>1.8521622110353935</c:v>
                </c:pt>
                <c:pt idx="183">
                  <c:v>1.8184673053431515</c:v>
                </c:pt>
                <c:pt idx="184">
                  <c:v>1.8098255632815377</c:v>
                </c:pt>
                <c:pt idx="185">
                  <c:v>1.8018733950407186</c:v>
                </c:pt>
                <c:pt idx="186">
                  <c:v>1.8314268561878171</c:v>
                </c:pt>
                <c:pt idx="187">
                  <c:v>1.87546880287494</c:v>
                </c:pt>
                <c:pt idx="188">
                  <c:v>1.7489541147198948</c:v>
                </c:pt>
                <c:pt idx="189">
                  <c:v>1.5866921193377186</c:v>
                </c:pt>
                <c:pt idx="190">
                  <c:v>1.5304890384512775</c:v>
                </c:pt>
                <c:pt idx="191">
                  <c:v>1.6196158773613762</c:v>
                </c:pt>
                <c:pt idx="192">
                  <c:v>1.6053848506652324</c:v>
                </c:pt>
                <c:pt idx="193">
                  <c:v>1.752940008621851</c:v>
                </c:pt>
                <c:pt idx="194">
                  <c:v>1.6818329354153634</c:v>
                </c:pt>
                <c:pt idx="195">
                  <c:v>1.5945678695121239</c:v>
                </c:pt>
                <c:pt idx="196">
                  <c:v>1.7982573983818935</c:v>
                </c:pt>
                <c:pt idx="197">
                  <c:v>1.5122767514724247</c:v>
                </c:pt>
                <c:pt idx="198">
                  <c:v>1.6566074869924317</c:v>
                </c:pt>
                <c:pt idx="199">
                  <c:v>1.6385500054446727</c:v>
                </c:pt>
                <c:pt idx="200">
                  <c:v>1.5814816989225267</c:v>
                </c:pt>
                <c:pt idx="201">
                  <c:v>1.5590979797901097</c:v>
                </c:pt>
                <c:pt idx="202">
                  <c:v>1.7649528550427445</c:v>
                </c:pt>
                <c:pt idx="203">
                  <c:v>2.17310346882604</c:v>
                </c:pt>
                <c:pt idx="204">
                  <c:v>1.5491900892042354</c:v>
                </c:pt>
                <c:pt idx="205">
                  <c:v>1.8809744760353999</c:v>
                </c:pt>
                <c:pt idx="206">
                  <c:v>1.4467331889044432</c:v>
                </c:pt>
                <c:pt idx="207">
                  <c:v>1.665433445774066</c:v>
                </c:pt>
                <c:pt idx="208">
                  <c:v>1.7364737015777005</c:v>
                </c:pt>
                <c:pt idx="209">
                  <c:v>1.6330166828062351</c:v>
                </c:pt>
                <c:pt idx="210">
                  <c:v>1.6356992579192087</c:v>
                </c:pt>
                <c:pt idx="211">
                  <c:v>1.6374079152891277</c:v>
                </c:pt>
                <c:pt idx="212">
                  <c:v>1.6814367334193854</c:v>
                </c:pt>
                <c:pt idx="213">
                  <c:v>1.7271683337620087</c:v>
                </c:pt>
                <c:pt idx="214">
                  <c:v>1.7760604732539664</c:v>
                </c:pt>
                <c:pt idx="215">
                  <c:v>1.8043113226301497</c:v>
                </c:pt>
                <c:pt idx="216">
                  <c:v>1.8423114997669139</c:v>
                </c:pt>
                <c:pt idx="217">
                  <c:v>1.8767725679406912</c:v>
                </c:pt>
                <c:pt idx="218">
                  <c:v>1.8947649326326259</c:v>
                </c:pt>
                <c:pt idx="219">
                  <c:v>1.9403062998711438</c:v>
                </c:pt>
                <c:pt idx="220">
                  <c:v>1.9071292880481392</c:v>
                </c:pt>
                <c:pt idx="221">
                  <c:v>1.8916789313471003</c:v>
                </c:pt>
                <c:pt idx="222">
                  <c:v>1.8889472030103573</c:v>
                </c:pt>
                <c:pt idx="223">
                  <c:v>1.9207605685068199</c:v>
                </c:pt>
                <c:pt idx="224">
                  <c:v>1.9607169874401174</c:v>
                </c:pt>
                <c:pt idx="225">
                  <c:v>1.9415154217374997</c:v>
                </c:pt>
                <c:pt idx="226">
                  <c:v>1.9539900954215219</c:v>
                </c:pt>
                <c:pt idx="227">
                  <c:v>1.9301151516268833</c:v>
                </c:pt>
                <c:pt idx="228">
                  <c:v>1.9180935055007859</c:v>
                </c:pt>
                <c:pt idx="229">
                  <c:v>1.7472803069793861</c:v>
                </c:pt>
                <c:pt idx="230">
                  <c:v>1.7526120314753213</c:v>
                </c:pt>
                <c:pt idx="231">
                  <c:v>1.7874075444749313</c:v>
                </c:pt>
                <c:pt idx="232">
                  <c:v>1.8452412363218924</c:v>
                </c:pt>
                <c:pt idx="233">
                  <c:v>1.8116578848053635</c:v>
                </c:pt>
                <c:pt idx="234">
                  <c:v>1.8031399341032175</c:v>
                </c:pt>
                <c:pt idx="235">
                  <c:v>1.8402277346478231</c:v>
                </c:pt>
                <c:pt idx="236">
                  <c:v>1.8310086331171551</c:v>
                </c:pt>
                <c:pt idx="237">
                  <c:v>1.8687859438381649</c:v>
                </c:pt>
                <c:pt idx="238">
                  <c:v>1.8632298774593425</c:v>
                </c:pt>
                <c:pt idx="239">
                  <c:v>2.0029634061657338</c:v>
                </c:pt>
                <c:pt idx="240">
                  <c:v>2.1012142282484216</c:v>
                </c:pt>
                <c:pt idx="241">
                  <c:v>1.8992745814160832</c:v>
                </c:pt>
                <c:pt idx="242">
                  <c:v>1.748795537286002</c:v>
                </c:pt>
                <c:pt idx="243">
                  <c:v>1.7858227649241636</c:v>
                </c:pt>
                <c:pt idx="244">
                  <c:v>1.8889003210795365</c:v>
                </c:pt>
                <c:pt idx="245">
                  <c:v>1.9822558193645718</c:v>
                </c:pt>
                <c:pt idx="246">
                  <c:v>1.9991365997264512</c:v>
                </c:pt>
                <c:pt idx="247">
                  <c:v>1.9564585059475406</c:v>
                </c:pt>
                <c:pt idx="248">
                  <c:v>1.999903101151252</c:v>
                </c:pt>
                <c:pt idx="249">
                  <c:v>1.8593949746888254</c:v>
                </c:pt>
                <c:pt idx="250">
                  <c:v>1.8516879320461337</c:v>
                </c:pt>
                <c:pt idx="251">
                  <c:v>1.8629683039468543</c:v>
                </c:pt>
                <c:pt idx="252">
                  <c:v>1.9103488773319619</c:v>
                </c:pt>
                <c:pt idx="253">
                  <c:v>1.9156476105795315</c:v>
                </c:pt>
                <c:pt idx="254">
                  <c:v>1.8857695479339913</c:v>
                </c:pt>
                <c:pt idx="255">
                  <c:v>1.8097597780820873</c:v>
                </c:pt>
                <c:pt idx="256">
                  <c:v>1.7877652529754713</c:v>
                </c:pt>
                <c:pt idx="257">
                  <c:v>1.7914327900685418</c:v>
                </c:pt>
                <c:pt idx="258">
                  <c:v>1.8133264139910918</c:v>
                </c:pt>
                <c:pt idx="259">
                  <c:v>1.8347902430106464</c:v>
                </c:pt>
                <c:pt idx="260">
                  <c:v>1.8081650424224498</c:v>
                </c:pt>
                <c:pt idx="261">
                  <c:v>1.7997552921811655</c:v>
                </c:pt>
                <c:pt idx="262">
                  <c:v>1.7493844488586423</c:v>
                </c:pt>
                <c:pt idx="263">
                  <c:v>1.7679629257633858</c:v>
                </c:pt>
                <c:pt idx="264">
                  <c:v>1.763996537483816</c:v>
                </c:pt>
                <c:pt idx="265">
                  <c:v>1.7611718423977942</c:v>
                </c:pt>
                <c:pt idx="266">
                  <c:v>1.780231055586937</c:v>
                </c:pt>
                <c:pt idx="267">
                  <c:v>1.7421531977328071</c:v>
                </c:pt>
                <c:pt idx="268">
                  <c:v>1.7537462311876046</c:v>
                </c:pt>
                <c:pt idx="269">
                  <c:v>1.6876046033190362</c:v>
                </c:pt>
                <c:pt idx="270">
                  <c:v>1.6513599055663191</c:v>
                </c:pt>
                <c:pt idx="271">
                  <c:v>1.596403619761491</c:v>
                </c:pt>
                <c:pt idx="272">
                  <c:v>1.5537217145114257</c:v>
                </c:pt>
                <c:pt idx="273">
                  <c:v>1.5962711056684744</c:v>
                </c:pt>
                <c:pt idx="274">
                  <c:v>1.6247131211410863</c:v>
                </c:pt>
                <c:pt idx="275">
                  <c:v>1.6426641943952756</c:v>
                </c:pt>
                <c:pt idx="276">
                  <c:v>1.6160555015635667</c:v>
                </c:pt>
                <c:pt idx="277">
                  <c:v>1.6019217004948165</c:v>
                </c:pt>
                <c:pt idx="278">
                  <c:v>1.5851774056670553</c:v>
                </c:pt>
                <c:pt idx="279">
                  <c:v>1.5722048970821394</c:v>
                </c:pt>
                <c:pt idx="280">
                  <c:v>1.5139366410561284</c:v>
                </c:pt>
                <c:pt idx="281">
                  <c:v>1.4565306172525332</c:v>
                </c:pt>
                <c:pt idx="282">
                  <c:v>1.4178918865409653</c:v>
                </c:pt>
                <c:pt idx="283">
                  <c:v>1.4528998815339029</c:v>
                </c:pt>
                <c:pt idx="284">
                  <c:v>1.4919747153526475</c:v>
                </c:pt>
                <c:pt idx="285">
                  <c:v>1.5002680497490066</c:v>
                </c:pt>
                <c:pt idx="286">
                  <c:v>1.582600627385385</c:v>
                </c:pt>
                <c:pt idx="287">
                  <c:v>1.6445726045381321</c:v>
                </c:pt>
                <c:pt idx="288">
                  <c:v>1.4839671722020062</c:v>
                </c:pt>
                <c:pt idx="289">
                  <c:v>1.659722909727037</c:v>
                </c:pt>
                <c:pt idx="290">
                  <c:v>1.3796678956522392</c:v>
                </c:pt>
                <c:pt idx="291">
                  <c:v>1.3521295211543654</c:v>
                </c:pt>
                <c:pt idx="292">
                  <c:v>1.3794183072414112</c:v>
                </c:pt>
                <c:pt idx="293">
                  <c:v>1.4186480043313097</c:v>
                </c:pt>
                <c:pt idx="294">
                  <c:v>1.4315901482984612</c:v>
                </c:pt>
                <c:pt idx="295">
                  <c:v>1.450373425042002</c:v>
                </c:pt>
                <c:pt idx="296">
                  <c:v>1.4644736417264335</c:v>
                </c:pt>
                <c:pt idx="297">
                  <c:v>1.4729750623826396</c:v>
                </c:pt>
                <c:pt idx="298">
                  <c:v>1.4785376067655529</c:v>
                </c:pt>
                <c:pt idx="299">
                  <c:v>1.5257675324713389</c:v>
                </c:pt>
                <c:pt idx="300">
                  <c:v>1.5358474509561728</c:v>
                </c:pt>
                <c:pt idx="301">
                  <c:v>1.5184905104717878</c:v>
                </c:pt>
                <c:pt idx="302">
                  <c:v>1.5594723522909752</c:v>
                </c:pt>
                <c:pt idx="303">
                  <c:v>1.5571434785147065</c:v>
                </c:pt>
                <c:pt idx="304">
                  <c:v>1.5555118733575366</c:v>
                </c:pt>
                <c:pt idx="305">
                  <c:v>1.5391609802023147</c:v>
                </c:pt>
                <c:pt idx="306">
                  <c:v>1.5308337859339434</c:v>
                </c:pt>
                <c:pt idx="307">
                  <c:v>1.5383858819301341</c:v>
                </c:pt>
                <c:pt idx="308">
                  <c:v>1.5391623837306021</c:v>
                </c:pt>
                <c:pt idx="309">
                  <c:v>1.4926656547160844</c:v>
                </c:pt>
                <c:pt idx="310">
                  <c:v>1.4806797219073722</c:v>
                </c:pt>
                <c:pt idx="311">
                  <c:v>1.4811274888018502</c:v>
                </c:pt>
                <c:pt idx="312">
                  <c:v>1.460905268088702</c:v>
                </c:pt>
                <c:pt idx="313">
                  <c:v>1.4147284954911248</c:v>
                </c:pt>
                <c:pt idx="314">
                  <c:v>1.375044557315978</c:v>
                </c:pt>
                <c:pt idx="315">
                  <c:v>1.7146341126999225</c:v>
                </c:pt>
                <c:pt idx="316">
                  <c:v>1.739735601864743</c:v>
                </c:pt>
                <c:pt idx="317">
                  <c:v>2.0875073339290355</c:v>
                </c:pt>
                <c:pt idx="318">
                  <c:v>1.8896486455624002</c:v>
                </c:pt>
                <c:pt idx="319">
                  <c:v>1.9233456286186335</c:v>
                </c:pt>
                <c:pt idx="320">
                  <c:v>1.8784121072520921</c:v>
                </c:pt>
                <c:pt idx="321">
                  <c:v>1.753444295576065</c:v>
                </c:pt>
                <c:pt idx="322">
                  <c:v>2.0059424516164452</c:v>
                </c:pt>
                <c:pt idx="323">
                  <c:v>2.6186384322634337</c:v>
                </c:pt>
                <c:pt idx="324">
                  <c:v>2.4214103876698765</c:v>
                </c:pt>
                <c:pt idx="325">
                  <c:v>2.0272669139864155</c:v>
                </c:pt>
                <c:pt idx="326">
                  <c:v>2.0903604102395015</c:v>
                </c:pt>
                <c:pt idx="327">
                  <c:v>2.2355773310442157</c:v>
                </c:pt>
                <c:pt idx="328">
                  <c:v>1.7252029952618049</c:v>
                </c:pt>
                <c:pt idx="329">
                  <c:v>1.7450638694881837</c:v>
                </c:pt>
                <c:pt idx="330">
                  <c:v>1.9804838690065261</c:v>
                </c:pt>
                <c:pt idx="331">
                  <c:v>2.1768113090861112</c:v>
                </c:pt>
                <c:pt idx="332">
                  <c:v>2.132572713495843</c:v>
                </c:pt>
                <c:pt idx="333">
                  <c:v>2.2724850736432396</c:v>
                </c:pt>
                <c:pt idx="334">
                  <c:v>2.2776174982983779</c:v>
                </c:pt>
                <c:pt idx="335">
                  <c:v>2.3082386978454479</c:v>
                </c:pt>
                <c:pt idx="336">
                  <c:v>2.2982324069451519</c:v>
                </c:pt>
                <c:pt idx="337">
                  <c:v>2.3612888393084095</c:v>
                </c:pt>
                <c:pt idx="338">
                  <c:v>2.4055321830506222</c:v>
                </c:pt>
                <c:pt idx="339">
                  <c:v>2.320370521936733</c:v>
                </c:pt>
                <c:pt idx="340">
                  <c:v>2.1339126605783036</c:v>
                </c:pt>
                <c:pt idx="341">
                  <c:v>2.0618731831991788</c:v>
                </c:pt>
                <c:pt idx="342">
                  <c:v>2.1107719210558624</c:v>
                </c:pt>
                <c:pt idx="343">
                  <c:v>2.1377104679898071</c:v>
                </c:pt>
                <c:pt idx="344">
                  <c:v>2.4088655041563078</c:v>
                </c:pt>
                <c:pt idx="345">
                  <c:v>2.3169400390485846</c:v>
                </c:pt>
                <c:pt idx="346">
                  <c:v>2.4770856159483845</c:v>
                </c:pt>
                <c:pt idx="347">
                  <c:v>2.5546640905679072</c:v>
                </c:pt>
                <c:pt idx="348">
                  <c:v>2.8593922172985353</c:v>
                </c:pt>
                <c:pt idx="349">
                  <c:v>2.4150348992785697</c:v>
                </c:pt>
                <c:pt idx="350">
                  <c:v>2.4301294586961903</c:v>
                </c:pt>
                <c:pt idx="351">
                  <c:v>2.5577637034914011</c:v>
                </c:pt>
                <c:pt idx="352">
                  <c:v>2.6366639827228044</c:v>
                </c:pt>
                <c:pt idx="353">
                  <c:v>2.7044794152079086</c:v>
                </c:pt>
                <c:pt idx="354">
                  <c:v>2.8632102146352048</c:v>
                </c:pt>
                <c:pt idx="355">
                  <c:v>2.9883662070179491</c:v>
                </c:pt>
                <c:pt idx="356">
                  <c:v>3.2036756461497644</c:v>
                </c:pt>
                <c:pt idx="357">
                  <c:v>3.084017572414679</c:v>
                </c:pt>
                <c:pt idx="358">
                  <c:v>2.8827391555221449</c:v>
                </c:pt>
                <c:pt idx="359">
                  <c:v>2.7631991492053998</c:v>
                </c:pt>
                <c:pt idx="360">
                  <c:v>2.784453677358584</c:v>
                </c:pt>
                <c:pt idx="361">
                  <c:v>2.7979781148058933</c:v>
                </c:pt>
                <c:pt idx="362">
                  <c:v>2.8202586314250424</c:v>
                </c:pt>
                <c:pt idx="363">
                  <c:v>2.8083800296441472</c:v>
                </c:pt>
                <c:pt idx="364">
                  <c:v>2.9738843591539292</c:v>
                </c:pt>
                <c:pt idx="365">
                  <c:v>2.5845596459095317</c:v>
                </c:pt>
                <c:pt idx="366">
                  <c:v>2.9011788937179794</c:v>
                </c:pt>
                <c:pt idx="367">
                  <c:v>3.0866518984805755</c:v>
                </c:pt>
                <c:pt idx="368">
                  <c:v>3.475985819804825</c:v>
                </c:pt>
                <c:pt idx="369">
                  <c:v>3.4483813507932046</c:v>
                </c:pt>
                <c:pt idx="370">
                  <c:v>3.4305340941580722</c:v>
                </c:pt>
                <c:pt idx="371">
                  <c:v>3.427762990302643</c:v>
                </c:pt>
                <c:pt idx="372">
                  <c:v>3.4887909683913954</c:v>
                </c:pt>
                <c:pt idx="373">
                  <c:v>3.3776701895741272</c:v>
                </c:pt>
                <c:pt idx="374">
                  <c:v>3.2203640031544944</c:v>
                </c:pt>
                <c:pt idx="375">
                  <c:v>2.9881175951180827</c:v>
                </c:pt>
                <c:pt idx="376">
                  <c:v>3.0221783234294528</c:v>
                </c:pt>
                <c:pt idx="377">
                  <c:v>3.1072553682186355</c:v>
                </c:pt>
                <c:pt idx="378">
                  <c:v>3.495017106704553</c:v>
                </c:pt>
                <c:pt idx="379">
                  <c:v>3.3554712961685511</c:v>
                </c:pt>
                <c:pt idx="380">
                  <c:v>3.0364983335956444</c:v>
                </c:pt>
                <c:pt idx="381">
                  <c:v>2.7809649945347381</c:v>
                </c:pt>
                <c:pt idx="382">
                  <c:v>2.605542780696152</c:v>
                </c:pt>
                <c:pt idx="383">
                  <c:v>2.2137150173975568</c:v>
                </c:pt>
                <c:pt idx="384">
                  <c:v>1.9447695675229522</c:v>
                </c:pt>
                <c:pt idx="385">
                  <c:v>2.0989847645056385</c:v>
                </c:pt>
                <c:pt idx="386">
                  <c:v>2.5166316474442274</c:v>
                </c:pt>
                <c:pt idx="387">
                  <c:v>1.3471726648840876</c:v>
                </c:pt>
                <c:pt idx="388">
                  <c:v>1.6862923906497327</c:v>
                </c:pt>
                <c:pt idx="389">
                  <c:v>1.4970495596000251</c:v>
                </c:pt>
                <c:pt idx="390">
                  <c:v>1.9224570744003502</c:v>
                </c:pt>
                <c:pt idx="391">
                  <c:v>1.7121887757455607</c:v>
                </c:pt>
                <c:pt idx="392">
                  <c:v>1.8321983010211647</c:v>
                </c:pt>
                <c:pt idx="393">
                  <c:v>1.7465090246921759</c:v>
                </c:pt>
                <c:pt idx="394">
                  <c:v>1.5276550764759174</c:v>
                </c:pt>
                <c:pt idx="395">
                  <c:v>1.6969523492296548</c:v>
                </c:pt>
                <c:pt idx="396">
                  <c:v>1.9782400404694669</c:v>
                </c:pt>
                <c:pt idx="397">
                  <c:v>1.7699007867902623</c:v>
                </c:pt>
                <c:pt idx="398">
                  <c:v>1.7242913163542137</c:v>
                </c:pt>
                <c:pt idx="399">
                  <c:v>1.8604680173045693</c:v>
                </c:pt>
                <c:pt idx="400">
                  <c:v>1.9867432810359298</c:v>
                </c:pt>
                <c:pt idx="401">
                  <c:v>1.8482115507734889</c:v>
                </c:pt>
                <c:pt idx="402">
                  <c:v>2.1769272414761094</c:v>
                </c:pt>
                <c:pt idx="403">
                  <c:v>2.2406705536314147</c:v>
                </c:pt>
                <c:pt idx="404">
                  <c:v>2.1716174008389655</c:v>
                </c:pt>
                <c:pt idx="405">
                  <c:v>2.0733125090412008</c:v>
                </c:pt>
                <c:pt idx="406">
                  <c:v>1.9961270099975545</c:v>
                </c:pt>
                <c:pt idx="407">
                  <c:v>1.8266484994462924</c:v>
                </c:pt>
                <c:pt idx="408">
                  <c:v>1.8495421849844238</c:v>
                </c:pt>
                <c:pt idx="409">
                  <c:v>1.4733115751591754</c:v>
                </c:pt>
                <c:pt idx="410">
                  <c:v>1.5197202304832329</c:v>
                </c:pt>
                <c:pt idx="411">
                  <c:v>1.2857065524517095</c:v>
                </c:pt>
                <c:pt idx="412">
                  <c:v>1.342575377589976</c:v>
                </c:pt>
                <c:pt idx="413">
                  <c:v>1.3151449840055729</c:v>
                </c:pt>
                <c:pt idx="414">
                  <c:v>1.554058290508874</c:v>
                </c:pt>
                <c:pt idx="415">
                  <c:v>1.5171105581584279</c:v>
                </c:pt>
                <c:pt idx="416">
                  <c:v>1.5129402235831086</c:v>
                </c:pt>
                <c:pt idx="417">
                  <c:v>1.42109382403572</c:v>
                </c:pt>
                <c:pt idx="418">
                  <c:v>1.6790459567575269</c:v>
                </c:pt>
                <c:pt idx="419">
                  <c:v>1.4286581443954363</c:v>
                </c:pt>
                <c:pt idx="420">
                  <c:v>1.5305912515843425</c:v>
                </c:pt>
                <c:pt idx="421">
                  <c:v>1.8360972565579583</c:v>
                </c:pt>
                <c:pt idx="422">
                  <c:v>1.5640772994078309</c:v>
                </c:pt>
                <c:pt idx="423">
                  <c:v>1.2314550163598743</c:v>
                </c:pt>
                <c:pt idx="424">
                  <c:v>1.4867661711912494</c:v>
                </c:pt>
                <c:pt idx="425">
                  <c:v>1.6688594853700425</c:v>
                </c:pt>
                <c:pt idx="426">
                  <c:v>1.7713223825488147</c:v>
                </c:pt>
                <c:pt idx="427">
                  <c:v>1.8100753376500265</c:v>
                </c:pt>
                <c:pt idx="428">
                  <c:v>1.5523477223040267</c:v>
                </c:pt>
                <c:pt idx="429">
                  <c:v>1.6150069549771533</c:v>
                </c:pt>
                <c:pt idx="430">
                  <c:v>1.6594422588066231</c:v>
                </c:pt>
                <c:pt idx="431">
                  <c:v>1.5760865148396093</c:v>
                </c:pt>
                <c:pt idx="432">
                  <c:v>1.580056566104679</c:v>
                </c:pt>
                <c:pt idx="433">
                  <c:v>1.5559209465035517</c:v>
                </c:pt>
                <c:pt idx="434">
                  <c:v>1.6334388676442781</c:v>
                </c:pt>
                <c:pt idx="435">
                  <c:v>1.6255141538756184</c:v>
                </c:pt>
                <c:pt idx="436">
                  <c:v>1.4514873142797859</c:v>
                </c:pt>
                <c:pt idx="437">
                  <c:v>1.4794641922438085</c:v>
                </c:pt>
                <c:pt idx="438">
                  <c:v>1.5401009098354028</c:v>
                </c:pt>
                <c:pt idx="439">
                  <c:v>1.5344089079547978</c:v>
                </c:pt>
                <c:pt idx="440">
                  <c:v>1.6368234092753495</c:v>
                </c:pt>
                <c:pt idx="441">
                  <c:v>1.9712843189632356</c:v>
                </c:pt>
                <c:pt idx="442">
                  <c:v>2.7279925878382114</c:v>
                </c:pt>
                <c:pt idx="443">
                  <c:v>2.4566097923453043</c:v>
                </c:pt>
                <c:pt idx="444">
                  <c:v>1.8425645203702661</c:v>
                </c:pt>
                <c:pt idx="445">
                  <c:v>2.2214225650051951</c:v>
                </c:pt>
                <c:pt idx="446">
                  <c:v>2.5572536185449026</c:v>
                </c:pt>
                <c:pt idx="447">
                  <c:v>2.4244268011252248</c:v>
                </c:pt>
                <c:pt idx="448">
                  <c:v>2.6591678969039814</c:v>
                </c:pt>
                <c:pt idx="449">
                  <c:v>1.5995541488465888</c:v>
                </c:pt>
                <c:pt idx="450">
                  <c:v>2.4164505176493112</c:v>
                </c:pt>
                <c:pt idx="451">
                  <c:v>3.1876109201507545</c:v>
                </c:pt>
              </c:numCache>
            </c:numRef>
          </c:xVal>
          <c:yVal>
            <c:numRef>
              <c:f>'021C'!$P$14:$P$810</c:f>
              <c:numCache>
                <c:formatCode>0.0</c:formatCode>
                <c:ptCount val="797"/>
                <c:pt idx="0">
                  <c:v>1.4350546270621198</c:v>
                </c:pt>
                <c:pt idx="1">
                  <c:v>2.1606635839820654</c:v>
                </c:pt>
                <c:pt idx="2">
                  <c:v>1.8636610390089605</c:v>
                </c:pt>
                <c:pt idx="3">
                  <c:v>1.6271562210628134</c:v>
                </c:pt>
                <c:pt idx="4">
                  <c:v>1.9403809120481827</c:v>
                </c:pt>
                <c:pt idx="5">
                  <c:v>0.95366132178916752</c:v>
                </c:pt>
                <c:pt idx="6">
                  <c:v>0.85680508394742216</c:v>
                </c:pt>
                <c:pt idx="7">
                  <c:v>0.88811478875292549</c:v>
                </c:pt>
                <c:pt idx="8">
                  <c:v>5.2000078288631091</c:v>
                </c:pt>
                <c:pt idx="9">
                  <c:v>7.0490039357174759</c:v>
                </c:pt>
                <c:pt idx="10">
                  <c:v>0.22086710417281896</c:v>
                </c:pt>
                <c:pt idx="11">
                  <c:v>0.22122071793680692</c:v>
                </c:pt>
                <c:pt idx="12">
                  <c:v>17.030692791806665</c:v>
                </c:pt>
                <c:pt idx="13">
                  <c:v>28.060551783288002</c:v>
                </c:pt>
                <c:pt idx="14">
                  <c:v>23.967679299551413</c:v>
                </c:pt>
                <c:pt idx="15">
                  <c:v>51.951030067694767</c:v>
                </c:pt>
                <c:pt idx="16">
                  <c:v>93.755090434359104</c:v>
                </c:pt>
                <c:pt idx="17">
                  <c:v>111.37881587826105</c:v>
                </c:pt>
                <c:pt idx="18">
                  <c:v>116.60571843128913</c:v>
                </c:pt>
                <c:pt idx="19">
                  <c:v>58.939389013709729</c:v>
                </c:pt>
                <c:pt idx="20">
                  <c:v>19.305161836094019</c:v>
                </c:pt>
                <c:pt idx="21">
                  <c:v>1.0549279218083067</c:v>
                </c:pt>
                <c:pt idx="22">
                  <c:v>0.72355594344290686</c:v>
                </c:pt>
                <c:pt idx="23">
                  <c:v>2.0344623659601746</c:v>
                </c:pt>
                <c:pt idx="24">
                  <c:v>1.4771890203374716</c:v>
                </c:pt>
                <c:pt idx="25">
                  <c:v>1.5933811443711066</c:v>
                </c:pt>
                <c:pt idx="26">
                  <c:v>2.4311942606074268</c:v>
                </c:pt>
                <c:pt idx="27">
                  <c:v>1.6184730641002567</c:v>
                </c:pt>
                <c:pt idx="28">
                  <c:v>3.5012050081566892</c:v>
                </c:pt>
                <c:pt idx="29">
                  <c:v>2.2702353744026382</c:v>
                </c:pt>
                <c:pt idx="30">
                  <c:v>1.991881107838299</c:v>
                </c:pt>
                <c:pt idx="31">
                  <c:v>1.8517855482981169</c:v>
                </c:pt>
                <c:pt idx="32">
                  <c:v>1.8837631265526369</c:v>
                </c:pt>
                <c:pt idx="33">
                  <c:v>2.600963946705412</c:v>
                </c:pt>
                <c:pt idx="34">
                  <c:v>2.9784091191120687</c:v>
                </c:pt>
                <c:pt idx="35">
                  <c:v>2.9911539867188868</c:v>
                </c:pt>
                <c:pt idx="36">
                  <c:v>1.9557973880404458</c:v>
                </c:pt>
                <c:pt idx="37">
                  <c:v>1.8073771329432344</c:v>
                </c:pt>
                <c:pt idx="38">
                  <c:v>1.9770437580862268</c:v>
                </c:pt>
                <c:pt idx="39">
                  <c:v>2.225900590385562</c:v>
                </c:pt>
                <c:pt idx="40">
                  <c:v>2.2645379709213596</c:v>
                </c:pt>
                <c:pt idx="41">
                  <c:v>2.168035346843602</c:v>
                </c:pt>
                <c:pt idx="42">
                  <c:v>2.1674607244771216</c:v>
                </c:pt>
                <c:pt idx="43">
                  <c:v>2.0725935640578692</c:v>
                </c:pt>
                <c:pt idx="44">
                  <c:v>1.9792636539836077</c:v>
                </c:pt>
                <c:pt idx="45">
                  <c:v>2.0281509860334563</c:v>
                </c:pt>
                <c:pt idx="46">
                  <c:v>2.1637575898277039</c:v>
                </c:pt>
                <c:pt idx="47">
                  <c:v>2.0884719061784804</c:v>
                </c:pt>
                <c:pt idx="48">
                  <c:v>1.9309215146829322</c:v>
                </c:pt>
                <c:pt idx="49">
                  <c:v>1.9778197693104087</c:v>
                </c:pt>
                <c:pt idx="50">
                  <c:v>2.28353997768343</c:v>
                </c:pt>
                <c:pt idx="51">
                  <c:v>2.423227911866729</c:v>
                </c:pt>
                <c:pt idx="52">
                  <c:v>2.3831711140441239</c:v>
                </c:pt>
                <c:pt idx="53">
                  <c:v>2.4372350096232132</c:v>
                </c:pt>
                <c:pt idx="54">
                  <c:v>2.4699297398673608</c:v>
                </c:pt>
                <c:pt idx="55">
                  <c:v>2.4785442277230283</c:v>
                </c:pt>
                <c:pt idx="56">
                  <c:v>2.5699636539434585</c:v>
                </c:pt>
                <c:pt idx="57">
                  <c:v>2.6313110235323438</c:v>
                </c:pt>
                <c:pt idx="58">
                  <c:v>2.6683473322577997</c:v>
                </c:pt>
                <c:pt idx="59">
                  <c:v>2.5544438878176305</c:v>
                </c:pt>
                <c:pt idx="60">
                  <c:v>2.5475238374441576</c:v>
                </c:pt>
                <c:pt idx="61">
                  <c:v>2.4987249088353063</c:v>
                </c:pt>
                <c:pt idx="62">
                  <c:v>2.4711527305273839</c:v>
                </c:pt>
                <c:pt idx="63">
                  <c:v>2.2756476040483058</c:v>
                </c:pt>
                <c:pt idx="64">
                  <c:v>2.1604377277380333</c:v>
                </c:pt>
                <c:pt idx="65">
                  <c:v>2.0104360205752716</c:v>
                </c:pt>
                <c:pt idx="66">
                  <c:v>2.0351105050751443</c:v>
                </c:pt>
                <c:pt idx="67">
                  <c:v>2.0629135018579547</c:v>
                </c:pt>
                <c:pt idx="68">
                  <c:v>2.0709827969643273</c:v>
                </c:pt>
                <c:pt idx="69">
                  <c:v>2.0762329918312532</c:v>
                </c:pt>
                <c:pt idx="70">
                  <c:v>2.0893216633296641</c:v>
                </c:pt>
                <c:pt idx="71">
                  <c:v>2.1296288993720092</c:v>
                </c:pt>
                <c:pt idx="72">
                  <c:v>2.3125364209196988</c:v>
                </c:pt>
                <c:pt idx="73">
                  <c:v>2.1091486160886372</c:v>
                </c:pt>
                <c:pt idx="74">
                  <c:v>2.0671371326917023</c:v>
                </c:pt>
                <c:pt idx="75">
                  <c:v>2.0634682753010711</c:v>
                </c:pt>
                <c:pt idx="76">
                  <c:v>2.0435233748945376</c:v>
                </c:pt>
                <c:pt idx="77">
                  <c:v>2.1794934023251686</c:v>
                </c:pt>
                <c:pt idx="78">
                  <c:v>2.2090988597760215</c:v>
                </c:pt>
                <c:pt idx="79">
                  <c:v>2.1485913228765465</c:v>
                </c:pt>
                <c:pt idx="80">
                  <c:v>2.1919386677608927</c:v>
                </c:pt>
                <c:pt idx="81">
                  <c:v>5.0125470717469289</c:v>
                </c:pt>
                <c:pt idx="82">
                  <c:v>3.2822528917114719</c:v>
                </c:pt>
                <c:pt idx="83">
                  <c:v>9.2140433754395765</c:v>
                </c:pt>
                <c:pt idx="84">
                  <c:v>14.706957875961939</c:v>
                </c:pt>
                <c:pt idx="85">
                  <c:v>15.18322874388792</c:v>
                </c:pt>
                <c:pt idx="86">
                  <c:v>18.406845801421252</c:v>
                </c:pt>
                <c:pt idx="87">
                  <c:v>24.629705989703272</c:v>
                </c:pt>
                <c:pt idx="88">
                  <c:v>21.122828274630265</c:v>
                </c:pt>
                <c:pt idx="89">
                  <c:v>18.854238059169212</c:v>
                </c:pt>
                <c:pt idx="90">
                  <c:v>17.933030610098392</c:v>
                </c:pt>
                <c:pt idx="91">
                  <c:v>17.883701260843498</c:v>
                </c:pt>
                <c:pt idx="92">
                  <c:v>12.166938406540874</c:v>
                </c:pt>
                <c:pt idx="93">
                  <c:v>6.1140002438524466</c:v>
                </c:pt>
                <c:pt idx="94">
                  <c:v>3.5713531385878019</c:v>
                </c:pt>
                <c:pt idx="95">
                  <c:v>2.7994400545624556</c:v>
                </c:pt>
                <c:pt idx="96">
                  <c:v>2.6706257436217857</c:v>
                </c:pt>
                <c:pt idx="97">
                  <c:v>2.6102802415010533</c:v>
                </c:pt>
                <c:pt idx="98">
                  <c:v>2.6384564717927033</c:v>
                </c:pt>
                <c:pt idx="99">
                  <c:v>2.6592706345059551</c:v>
                </c:pt>
                <c:pt idx="100">
                  <c:v>2.6561273501197062</c:v>
                </c:pt>
                <c:pt idx="101">
                  <c:v>2.6927952729779228</c:v>
                </c:pt>
                <c:pt idx="102">
                  <c:v>2.74078379851455</c:v>
                </c:pt>
                <c:pt idx="103">
                  <c:v>2.713717458876963</c:v>
                </c:pt>
                <c:pt idx="104">
                  <c:v>2.6868279261213095</c:v>
                </c:pt>
                <c:pt idx="105">
                  <c:v>2.6863613269406774</c:v>
                </c:pt>
                <c:pt idx="106">
                  <c:v>2.6955896766524678</c:v>
                </c:pt>
                <c:pt idx="107">
                  <c:v>2.7007612779507917</c:v>
                </c:pt>
                <c:pt idx="108">
                  <c:v>2.713727154160102</c:v>
                </c:pt>
                <c:pt idx="109">
                  <c:v>3.2557507916215678</c:v>
                </c:pt>
                <c:pt idx="110">
                  <c:v>3.0363619639700516</c:v>
                </c:pt>
                <c:pt idx="111">
                  <c:v>2.9498242321600507</c:v>
                </c:pt>
                <c:pt idx="112">
                  <c:v>2.9351786905717971</c:v>
                </c:pt>
                <c:pt idx="113">
                  <c:v>4.2553527022904367</c:v>
                </c:pt>
                <c:pt idx="114">
                  <c:v>2.9539156016001322</c:v>
                </c:pt>
                <c:pt idx="115">
                  <c:v>2.8370358697833118</c:v>
                </c:pt>
                <c:pt idx="116">
                  <c:v>2.9101654790004439</c:v>
                </c:pt>
                <c:pt idx="117">
                  <c:v>3.0226740881295129</c:v>
                </c:pt>
                <c:pt idx="118">
                  <c:v>2.8461610439507927</c:v>
                </c:pt>
                <c:pt idx="119">
                  <c:v>2.8458712516521554</c:v>
                </c:pt>
                <c:pt idx="120">
                  <c:v>2.8484349514410678</c:v>
                </c:pt>
                <c:pt idx="121">
                  <c:v>2.7408081513116844</c:v>
                </c:pt>
                <c:pt idx="122">
                  <c:v>2.810544037922889</c:v>
                </c:pt>
                <c:pt idx="123">
                  <c:v>2.8152736220162278</c:v>
                </c:pt>
                <c:pt idx="124">
                  <c:v>2.7538034571382424</c:v>
                </c:pt>
                <c:pt idx="125">
                  <c:v>2.8259606285044683</c:v>
                </c:pt>
                <c:pt idx="126">
                  <c:v>2.8862765864186359</c:v>
                </c:pt>
                <c:pt idx="127">
                  <c:v>2.8607032954055418</c:v>
                </c:pt>
                <c:pt idx="128">
                  <c:v>2.8661401070268568</c:v>
                </c:pt>
                <c:pt idx="129">
                  <c:v>3.0132195384058624</c:v>
                </c:pt>
                <c:pt idx="130">
                  <c:v>3.2091569868067249</c:v>
                </c:pt>
                <c:pt idx="131">
                  <c:v>3.2223781488773753</c:v>
                </c:pt>
                <c:pt idx="132">
                  <c:v>3.0258809648025395</c:v>
                </c:pt>
                <c:pt idx="133">
                  <c:v>3.0405707081112916</c:v>
                </c:pt>
                <c:pt idx="134">
                  <c:v>3.1188179070338542</c:v>
                </c:pt>
                <c:pt idx="135">
                  <c:v>3.3217096830670365</c:v>
                </c:pt>
                <c:pt idx="136">
                  <c:v>3.2035186717385122</c:v>
                </c:pt>
                <c:pt idx="137">
                  <c:v>3.194737186873247</c:v>
                </c:pt>
                <c:pt idx="138">
                  <c:v>3.2207917345809687</c:v>
                </c:pt>
                <c:pt idx="139">
                  <c:v>3.1151540118740781</c:v>
                </c:pt>
                <c:pt idx="140">
                  <c:v>3.0639534182549957</c:v>
                </c:pt>
                <c:pt idx="141">
                  <c:v>3.1136117992981704</c:v>
                </c:pt>
                <c:pt idx="142">
                  <c:v>2.9487189599690153</c:v>
                </c:pt>
                <c:pt idx="143">
                  <c:v>3.0067904400101564</c:v>
                </c:pt>
                <c:pt idx="144">
                  <c:v>3.0718409442485184</c:v>
                </c:pt>
                <c:pt idx="145">
                  <c:v>3.093043112573862</c:v>
                </c:pt>
                <c:pt idx="146">
                  <c:v>3.2603670465304342</c:v>
                </c:pt>
                <c:pt idx="147">
                  <c:v>3.3735976552906708</c:v>
                </c:pt>
                <c:pt idx="148">
                  <c:v>3.4177062392958861</c:v>
                </c:pt>
                <c:pt idx="149">
                  <c:v>3.2889116626893236</c:v>
                </c:pt>
                <c:pt idx="150">
                  <c:v>3.2625967523001504</c:v>
                </c:pt>
                <c:pt idx="151">
                  <c:v>3.4224799105204671</c:v>
                </c:pt>
                <c:pt idx="152">
                  <c:v>3.5172390477539319</c:v>
                </c:pt>
                <c:pt idx="153">
                  <c:v>3.4773149696820789</c:v>
                </c:pt>
                <c:pt idx="154">
                  <c:v>3.4616969902428574</c:v>
                </c:pt>
                <c:pt idx="155">
                  <c:v>3.6069739609538201</c:v>
                </c:pt>
                <c:pt idx="156">
                  <c:v>3.7544512078173113</c:v>
                </c:pt>
                <c:pt idx="157">
                  <c:v>3.7042378241524472</c:v>
                </c:pt>
                <c:pt idx="158">
                  <c:v>3.5962476003866808</c:v>
                </c:pt>
                <c:pt idx="159">
                  <c:v>3.4501798463482851</c:v>
                </c:pt>
                <c:pt idx="160">
                  <c:v>3.4377148465784533</c:v>
                </c:pt>
                <c:pt idx="161">
                  <c:v>3.4447527300101095</c:v>
                </c:pt>
                <c:pt idx="162">
                  <c:v>3.411439175678983</c:v>
                </c:pt>
                <c:pt idx="163">
                  <c:v>3.575575623528807</c:v>
                </c:pt>
                <c:pt idx="164">
                  <c:v>3.7071107068062763</c:v>
                </c:pt>
                <c:pt idx="165">
                  <c:v>3.7640673339625592</c:v>
                </c:pt>
                <c:pt idx="166">
                  <c:v>3.7086283374064775</c:v>
                </c:pt>
                <c:pt idx="167">
                  <c:v>3.5749911912898709</c:v>
                </c:pt>
                <c:pt idx="168">
                  <c:v>3.6541568164705662</c:v>
                </c:pt>
                <c:pt idx="169">
                  <c:v>3.7426195750591371</c:v>
                </c:pt>
                <c:pt idx="170">
                  <c:v>3.8083429149773731</c:v>
                </c:pt>
                <c:pt idx="171">
                  <c:v>3.9617677743633095</c:v>
                </c:pt>
                <c:pt idx="172">
                  <c:v>3.9335521899927626</c:v>
                </c:pt>
                <c:pt idx="173">
                  <c:v>3.9082638436367665</c:v>
                </c:pt>
                <c:pt idx="174">
                  <c:v>3.8859370125541703</c:v>
                </c:pt>
                <c:pt idx="175">
                  <c:v>3.8643910403372947</c:v>
                </c:pt>
                <c:pt idx="176">
                  <c:v>3.9104002983239456</c:v>
                </c:pt>
                <c:pt idx="177">
                  <c:v>3.9365236297278132</c:v>
                </c:pt>
                <c:pt idx="178">
                  <c:v>4.0319506404103551</c:v>
                </c:pt>
                <c:pt idx="179">
                  <c:v>4.0889268873114286</c:v>
                </c:pt>
                <c:pt idx="180">
                  <c:v>4.0738343662873335</c:v>
                </c:pt>
                <c:pt idx="181">
                  <c:v>4.0736919512534433</c:v>
                </c:pt>
                <c:pt idx="182">
                  <c:v>4.1436046447466408</c:v>
                </c:pt>
                <c:pt idx="183">
                  <c:v>4.1928210085848301</c:v>
                </c:pt>
                <c:pt idx="184">
                  <c:v>4.3236144724862813</c:v>
                </c:pt>
                <c:pt idx="185">
                  <c:v>4.4748194359748972</c:v>
                </c:pt>
                <c:pt idx="186">
                  <c:v>4.5189182101076577</c:v>
                </c:pt>
                <c:pt idx="187">
                  <c:v>4.4929716855857844</c:v>
                </c:pt>
                <c:pt idx="188">
                  <c:v>4.5170813575915716</c:v>
                </c:pt>
                <c:pt idx="189">
                  <c:v>4.6789340880787265</c:v>
                </c:pt>
                <c:pt idx="190">
                  <c:v>4.723857922797766</c:v>
                </c:pt>
                <c:pt idx="191">
                  <c:v>4.6998661984394783</c:v>
                </c:pt>
                <c:pt idx="192">
                  <c:v>4.6166486724869777</c:v>
                </c:pt>
                <c:pt idx="193">
                  <c:v>4.4424783194946773</c:v>
                </c:pt>
                <c:pt idx="194">
                  <c:v>4.6191288164764321</c:v>
                </c:pt>
                <c:pt idx="195">
                  <c:v>4.7815512070992723</c:v>
                </c:pt>
                <c:pt idx="196">
                  <c:v>4.6440783211716923</c:v>
                </c:pt>
                <c:pt idx="197">
                  <c:v>4.6813208663963888</c:v>
                </c:pt>
                <c:pt idx="198">
                  <c:v>4.6440831688132915</c:v>
                </c:pt>
                <c:pt idx="199">
                  <c:v>4.8176149633844441</c:v>
                </c:pt>
                <c:pt idx="200">
                  <c:v>4.8013093761620995</c:v>
                </c:pt>
                <c:pt idx="201">
                  <c:v>4.7979106913252538</c:v>
                </c:pt>
                <c:pt idx="202">
                  <c:v>4.8488509222629457</c:v>
                </c:pt>
                <c:pt idx="203">
                  <c:v>5.0336738898953222</c:v>
                </c:pt>
                <c:pt idx="204">
                  <c:v>6.2197491185475791</c:v>
                </c:pt>
                <c:pt idx="205">
                  <c:v>5.0560354565938512</c:v>
                </c:pt>
                <c:pt idx="206">
                  <c:v>5.0969369347474665</c:v>
                </c:pt>
                <c:pt idx="207">
                  <c:v>5.0558389153777492</c:v>
                </c:pt>
                <c:pt idx="208">
                  <c:v>4.9824931451996646</c:v>
                </c:pt>
                <c:pt idx="209">
                  <c:v>4.9989067556078579</c:v>
                </c:pt>
                <c:pt idx="210">
                  <c:v>4.8987844380907628</c:v>
                </c:pt>
                <c:pt idx="211">
                  <c:v>5.0314146399190429</c:v>
                </c:pt>
                <c:pt idx="212">
                  <c:v>4.9369256752394248</c:v>
                </c:pt>
                <c:pt idx="213">
                  <c:v>4.965809133059051</c:v>
                </c:pt>
                <c:pt idx="214">
                  <c:v>4.9172950345179816</c:v>
                </c:pt>
                <c:pt idx="215">
                  <c:v>4.982664760672229</c:v>
                </c:pt>
                <c:pt idx="216">
                  <c:v>5.0227165962639786</c:v>
                </c:pt>
                <c:pt idx="217">
                  <c:v>5.1207662805591845</c:v>
                </c:pt>
                <c:pt idx="218">
                  <c:v>5.125044037575142</c:v>
                </c:pt>
                <c:pt idx="219">
                  <c:v>5.098390285525233</c:v>
                </c:pt>
                <c:pt idx="220">
                  <c:v>5.1082424215548574</c:v>
                </c:pt>
                <c:pt idx="221">
                  <c:v>5.1102216891048347</c:v>
                </c:pt>
                <c:pt idx="222">
                  <c:v>5.1739951910903406</c:v>
                </c:pt>
                <c:pt idx="223">
                  <c:v>5.2122445660140473</c:v>
                </c:pt>
                <c:pt idx="224">
                  <c:v>5.2146658507690695</c:v>
                </c:pt>
                <c:pt idx="225">
                  <c:v>5.2888268716609783</c:v>
                </c:pt>
                <c:pt idx="226">
                  <c:v>5.3320121817665207</c:v>
                </c:pt>
                <c:pt idx="227">
                  <c:v>5.3720001958929808</c:v>
                </c:pt>
                <c:pt idx="228">
                  <c:v>5.3795390703533723</c:v>
                </c:pt>
                <c:pt idx="229">
                  <c:v>5.4895134093107769</c:v>
                </c:pt>
                <c:pt idx="230">
                  <c:v>5.6015014076662588</c:v>
                </c:pt>
                <c:pt idx="231">
                  <c:v>5.6887411755948056</c:v>
                </c:pt>
                <c:pt idx="232">
                  <c:v>5.680205281307801</c:v>
                </c:pt>
                <c:pt idx="233">
                  <c:v>5.7440033652688935</c:v>
                </c:pt>
                <c:pt idx="234">
                  <c:v>5.8267297100651172</c:v>
                </c:pt>
                <c:pt idx="235">
                  <c:v>5.8965441902449225</c:v>
                </c:pt>
                <c:pt idx="236">
                  <c:v>5.9262332034951717</c:v>
                </c:pt>
                <c:pt idx="237">
                  <c:v>5.9036559341928356</c:v>
                </c:pt>
                <c:pt idx="238">
                  <c:v>6.0254960685779437</c:v>
                </c:pt>
                <c:pt idx="239">
                  <c:v>6.0618055300305729</c:v>
                </c:pt>
                <c:pt idx="240">
                  <c:v>6.0944118568337835</c:v>
                </c:pt>
                <c:pt idx="241">
                  <c:v>6.0068035884486193</c:v>
                </c:pt>
                <c:pt idx="242">
                  <c:v>5.7462771581699119</c:v>
                </c:pt>
                <c:pt idx="243">
                  <c:v>5.7288713755766443</c:v>
                </c:pt>
                <c:pt idx="244">
                  <c:v>5.8839072312346357</c:v>
                </c:pt>
                <c:pt idx="245">
                  <c:v>5.8122363933831496</c:v>
                </c:pt>
                <c:pt idx="246">
                  <c:v>5.6910790191396874</c:v>
                </c:pt>
                <c:pt idx="247">
                  <c:v>5.6743264524815009</c:v>
                </c:pt>
                <c:pt idx="248">
                  <c:v>5.666969232544643</c:v>
                </c:pt>
                <c:pt idx="249">
                  <c:v>5.6908775156927289</c:v>
                </c:pt>
                <c:pt idx="250">
                  <c:v>5.7416311298759704</c:v>
                </c:pt>
                <c:pt idx="251">
                  <c:v>5.7842122734085901</c:v>
                </c:pt>
                <c:pt idx="252">
                  <c:v>5.8440813664761739</c:v>
                </c:pt>
                <c:pt idx="253">
                  <c:v>5.8802434506640555</c:v>
                </c:pt>
                <c:pt idx="254">
                  <c:v>5.9235760234451496</c:v>
                </c:pt>
                <c:pt idx="255">
                  <c:v>5.9611967644094817</c:v>
                </c:pt>
                <c:pt idx="256">
                  <c:v>5.9504311643527004</c:v>
                </c:pt>
                <c:pt idx="257">
                  <c:v>5.959232268962757</c:v>
                </c:pt>
                <c:pt idx="258">
                  <c:v>5.9667465614475015</c:v>
                </c:pt>
                <c:pt idx="259">
                  <c:v>6.0540158735826131</c:v>
                </c:pt>
                <c:pt idx="260">
                  <c:v>6.22285247590853</c:v>
                </c:pt>
                <c:pt idx="261">
                  <c:v>6.213638783710735</c:v>
                </c:pt>
                <c:pt idx="262">
                  <c:v>6.1884191064616285</c:v>
                </c:pt>
                <c:pt idx="263">
                  <c:v>6.1907175959275502</c:v>
                </c:pt>
                <c:pt idx="264">
                  <c:v>6.2721178891088183</c:v>
                </c:pt>
                <c:pt idx="265">
                  <c:v>6.3141931939711036</c:v>
                </c:pt>
                <c:pt idx="266">
                  <c:v>6.253631645478734</c:v>
                </c:pt>
                <c:pt idx="267">
                  <c:v>6.314797245954769</c:v>
                </c:pt>
                <c:pt idx="268">
                  <c:v>6.3159219087120828</c:v>
                </c:pt>
                <c:pt idx="269">
                  <c:v>6.299881531812729</c:v>
                </c:pt>
                <c:pt idx="270">
                  <c:v>6.3508953940881048</c:v>
                </c:pt>
                <c:pt idx="271">
                  <c:v>6.3458318159755693</c:v>
                </c:pt>
                <c:pt idx="272">
                  <c:v>6.3628986423188447</c:v>
                </c:pt>
                <c:pt idx="273">
                  <c:v>6.3071108796403745</c:v>
                </c:pt>
                <c:pt idx="274">
                  <c:v>6.4203512982730668</c:v>
                </c:pt>
                <c:pt idx="275">
                  <c:v>6.4302820278712325</c:v>
                </c:pt>
                <c:pt idx="276">
                  <c:v>6.3500751811434251</c:v>
                </c:pt>
                <c:pt idx="277">
                  <c:v>6.3591709256937197</c:v>
                </c:pt>
                <c:pt idx="278">
                  <c:v>6.4263431125160109</c:v>
                </c:pt>
                <c:pt idx="279">
                  <c:v>6.463428470603505</c:v>
                </c:pt>
                <c:pt idx="280">
                  <c:v>6.542525312087994</c:v>
                </c:pt>
                <c:pt idx="281">
                  <c:v>6.4433754324219272</c:v>
                </c:pt>
                <c:pt idx="282">
                  <c:v>6.4819882309820169</c:v>
                </c:pt>
                <c:pt idx="283">
                  <c:v>6.5974633176153414</c:v>
                </c:pt>
                <c:pt idx="284">
                  <c:v>6.6430306729862627</c:v>
                </c:pt>
                <c:pt idx="285">
                  <c:v>6.6856511705977812</c:v>
                </c:pt>
                <c:pt idx="286">
                  <c:v>6.769335181141658</c:v>
                </c:pt>
                <c:pt idx="287">
                  <c:v>6.8190083342881458</c:v>
                </c:pt>
                <c:pt idx="288">
                  <c:v>7.8145390682081253</c:v>
                </c:pt>
                <c:pt idx="289">
                  <c:v>6.8549058956886935</c:v>
                </c:pt>
                <c:pt idx="290">
                  <c:v>6.611622640278112</c:v>
                </c:pt>
                <c:pt idx="291">
                  <c:v>6.8389480432852512</c:v>
                </c:pt>
                <c:pt idx="292">
                  <c:v>6.9579935448171808</c:v>
                </c:pt>
                <c:pt idx="293">
                  <c:v>6.995226280169482</c:v>
                </c:pt>
                <c:pt idx="294">
                  <c:v>7.0370167549639238</c:v>
                </c:pt>
                <c:pt idx="295">
                  <c:v>7.0625114524084163</c:v>
                </c:pt>
                <c:pt idx="296">
                  <c:v>7.1228519922982914</c:v>
                </c:pt>
                <c:pt idx="297">
                  <c:v>7.1965808058576117</c:v>
                </c:pt>
                <c:pt idx="298">
                  <c:v>7.173743173873885</c:v>
                </c:pt>
                <c:pt idx="299">
                  <c:v>7.2062610972360392</c:v>
                </c:pt>
                <c:pt idx="300">
                  <c:v>7.1508073285767058</c:v>
                </c:pt>
                <c:pt idx="301">
                  <c:v>7.2696761378159591</c:v>
                </c:pt>
                <c:pt idx="302">
                  <c:v>7.2674512796877817</c:v>
                </c:pt>
                <c:pt idx="303">
                  <c:v>7.3346480484857199</c:v>
                </c:pt>
                <c:pt idx="304">
                  <c:v>7.2537339742299967</c:v>
                </c:pt>
                <c:pt idx="305">
                  <c:v>7.2371729865570558</c:v>
                </c:pt>
                <c:pt idx="306">
                  <c:v>7.3379287856750652</c:v>
                </c:pt>
                <c:pt idx="307">
                  <c:v>7.2937612278460993</c:v>
                </c:pt>
                <c:pt idx="308">
                  <c:v>7.2860111546556103</c:v>
                </c:pt>
                <c:pt idx="309">
                  <c:v>7.2191679996216003</c:v>
                </c:pt>
                <c:pt idx="310">
                  <c:v>7.3791543333861664</c:v>
                </c:pt>
                <c:pt idx="311">
                  <c:v>7.3134751951884285</c:v>
                </c:pt>
                <c:pt idx="312">
                  <c:v>7.3761142245441649</c:v>
                </c:pt>
                <c:pt idx="313">
                  <c:v>7.3954501107361157</c:v>
                </c:pt>
                <c:pt idx="314">
                  <c:v>7.0302439672660029</c:v>
                </c:pt>
                <c:pt idx="315">
                  <c:v>6.7121080376637003</c:v>
                </c:pt>
                <c:pt idx="316">
                  <c:v>8.8011453292826687</c:v>
                </c:pt>
                <c:pt idx="317">
                  <c:v>9.6548224738934927</c:v>
                </c:pt>
                <c:pt idx="318">
                  <c:v>10.655799829307183</c:v>
                </c:pt>
                <c:pt idx="319">
                  <c:v>11.172697155191456</c:v>
                </c:pt>
                <c:pt idx="320">
                  <c:v>11.66008689317038</c:v>
                </c:pt>
                <c:pt idx="321">
                  <c:v>12.033760147231414</c:v>
                </c:pt>
                <c:pt idx="322">
                  <c:v>10.241042984211855</c:v>
                </c:pt>
                <c:pt idx="323">
                  <c:v>9.1320412423628081</c:v>
                </c:pt>
                <c:pt idx="324">
                  <c:v>9.658525493953654</c:v>
                </c:pt>
                <c:pt idx="325">
                  <c:v>11.190225389305935</c:v>
                </c:pt>
                <c:pt idx="326">
                  <c:v>11.694652867778776</c:v>
                </c:pt>
                <c:pt idx="327">
                  <c:v>12.098000362986808</c:v>
                </c:pt>
                <c:pt idx="328">
                  <c:v>10.854428276659831</c:v>
                </c:pt>
                <c:pt idx="329">
                  <c:v>11.660735261463863</c:v>
                </c:pt>
                <c:pt idx="330">
                  <c:v>13.551875227698149</c:v>
                </c:pt>
                <c:pt idx="331">
                  <c:v>15.0666653692551</c:v>
                </c:pt>
                <c:pt idx="332">
                  <c:v>15.834565791998221</c:v>
                </c:pt>
                <c:pt idx="333">
                  <c:v>15.584726597386272</c:v>
                </c:pt>
                <c:pt idx="334">
                  <c:v>16.207020788451576</c:v>
                </c:pt>
                <c:pt idx="335">
                  <c:v>17.558106345723406</c:v>
                </c:pt>
                <c:pt idx="336">
                  <c:v>20.183371199651962</c:v>
                </c:pt>
                <c:pt idx="337">
                  <c:v>21.337139474493586</c:v>
                </c:pt>
                <c:pt idx="338">
                  <c:v>22.647986694008534</c:v>
                </c:pt>
                <c:pt idx="339">
                  <c:v>24.394507753108478</c:v>
                </c:pt>
                <c:pt idx="340">
                  <c:v>27.662262709675016</c:v>
                </c:pt>
                <c:pt idx="341">
                  <c:v>31.396824174571424</c:v>
                </c:pt>
                <c:pt idx="342">
                  <c:v>35.664804942713928</c:v>
                </c:pt>
                <c:pt idx="343">
                  <c:v>35.464481828700571</c:v>
                </c:pt>
                <c:pt idx="344">
                  <c:v>30.145993081621047</c:v>
                </c:pt>
                <c:pt idx="345">
                  <c:v>27.886336575931548</c:v>
                </c:pt>
                <c:pt idx="346">
                  <c:v>26.576653144074243</c:v>
                </c:pt>
                <c:pt idx="347">
                  <c:v>29.256871348579793</c:v>
                </c:pt>
                <c:pt idx="348">
                  <c:v>29.048621354493896</c:v>
                </c:pt>
                <c:pt idx="349">
                  <c:v>31.104055184893728</c:v>
                </c:pt>
                <c:pt idx="350">
                  <c:v>32.563386710149807</c:v>
                </c:pt>
                <c:pt idx="351">
                  <c:v>31.967200963795857</c:v>
                </c:pt>
                <c:pt idx="352">
                  <c:v>30.357175275952351</c:v>
                </c:pt>
                <c:pt idx="353">
                  <c:v>29.234583871576159</c:v>
                </c:pt>
                <c:pt idx="354">
                  <c:v>27.773607072789304</c:v>
                </c:pt>
                <c:pt idx="355">
                  <c:v>27.161788574892814</c:v>
                </c:pt>
                <c:pt idx="356">
                  <c:v>29.149681832603108</c:v>
                </c:pt>
                <c:pt idx="357">
                  <c:v>32.33446012074301</c:v>
                </c:pt>
                <c:pt idx="358">
                  <c:v>35.211499693470202</c:v>
                </c:pt>
                <c:pt idx="359">
                  <c:v>34.714635671433456</c:v>
                </c:pt>
                <c:pt idx="360">
                  <c:v>33.196402643319225</c:v>
                </c:pt>
                <c:pt idx="361">
                  <c:v>32.953095608057907</c:v>
                </c:pt>
                <c:pt idx="362">
                  <c:v>32.686096336020078</c:v>
                </c:pt>
                <c:pt idx="363">
                  <c:v>31.61301108778078</c:v>
                </c:pt>
                <c:pt idx="364">
                  <c:v>30.173879863381824</c:v>
                </c:pt>
                <c:pt idx="365">
                  <c:v>31.749703114842635</c:v>
                </c:pt>
                <c:pt idx="366">
                  <c:v>30.692515828468792</c:v>
                </c:pt>
                <c:pt idx="367">
                  <c:v>29.489629173923792</c:v>
                </c:pt>
                <c:pt idx="368">
                  <c:v>28.569320531366202</c:v>
                </c:pt>
                <c:pt idx="369">
                  <c:v>28.630874252043583</c:v>
                </c:pt>
                <c:pt idx="370">
                  <c:v>28.558849685838911</c:v>
                </c:pt>
                <c:pt idx="371">
                  <c:v>28.507000838515605</c:v>
                </c:pt>
                <c:pt idx="372">
                  <c:v>27.993973644290406</c:v>
                </c:pt>
                <c:pt idx="373">
                  <c:v>27.256719900545313</c:v>
                </c:pt>
                <c:pt idx="374">
                  <c:v>26.664104683679287</c:v>
                </c:pt>
                <c:pt idx="375">
                  <c:v>26.440708156976399</c:v>
                </c:pt>
                <c:pt idx="376">
                  <c:v>28.412659251100735</c:v>
                </c:pt>
                <c:pt idx="377">
                  <c:v>30.897008905490825</c:v>
                </c:pt>
                <c:pt idx="378">
                  <c:v>30.665199279789977</c:v>
                </c:pt>
                <c:pt idx="379">
                  <c:v>29.533796960931333</c:v>
                </c:pt>
                <c:pt idx="380">
                  <c:v>28.501495357787398</c:v>
                </c:pt>
                <c:pt idx="381">
                  <c:v>28.865331247922061</c:v>
                </c:pt>
                <c:pt idx="382">
                  <c:v>30.351881337722073</c:v>
                </c:pt>
                <c:pt idx="383">
                  <c:v>30.584732184970033</c:v>
                </c:pt>
                <c:pt idx="384">
                  <c:v>29.424839261545397</c:v>
                </c:pt>
                <c:pt idx="385">
                  <c:v>23.520046333758792</c:v>
                </c:pt>
                <c:pt idx="386">
                  <c:v>18.513962064720012</c:v>
                </c:pt>
                <c:pt idx="387">
                  <c:v>19.104180578806606</c:v>
                </c:pt>
                <c:pt idx="388">
                  <c:v>18.828900812932368</c:v>
                </c:pt>
                <c:pt idx="389">
                  <c:v>25.762243159851387</c:v>
                </c:pt>
                <c:pt idx="390">
                  <c:v>22.248180184081921</c:v>
                </c:pt>
                <c:pt idx="391">
                  <c:v>24.193708344631293</c:v>
                </c:pt>
                <c:pt idx="392">
                  <c:v>20.933511767680745</c:v>
                </c:pt>
                <c:pt idx="393">
                  <c:v>20.798337371219144</c:v>
                </c:pt>
                <c:pt idx="394">
                  <c:v>23.765632353330496</c:v>
                </c:pt>
                <c:pt idx="395">
                  <c:v>23.919911817509153</c:v>
                </c:pt>
                <c:pt idx="396">
                  <c:v>23.612836127903932</c:v>
                </c:pt>
                <c:pt idx="397">
                  <c:v>26.031305255238649</c:v>
                </c:pt>
                <c:pt idx="398">
                  <c:v>27.199468862627306</c:v>
                </c:pt>
                <c:pt idx="399">
                  <c:v>25.710355073038439</c:v>
                </c:pt>
                <c:pt idx="400">
                  <c:v>25.864212139756965</c:v>
                </c:pt>
                <c:pt idx="401">
                  <c:v>27.379130038833814</c:v>
                </c:pt>
                <c:pt idx="402">
                  <c:v>29.222306176096374</c:v>
                </c:pt>
                <c:pt idx="403">
                  <c:v>28.547558856545521</c:v>
                </c:pt>
                <c:pt idx="404">
                  <c:v>28.263831599825213</c:v>
                </c:pt>
                <c:pt idx="405">
                  <c:v>27.083816969112046</c:v>
                </c:pt>
                <c:pt idx="406">
                  <c:v>24.942287653285717</c:v>
                </c:pt>
                <c:pt idx="407">
                  <c:v>21.792821806771901</c:v>
                </c:pt>
                <c:pt idx="408">
                  <c:v>20.500097178072021</c:v>
                </c:pt>
                <c:pt idx="409">
                  <c:v>20.938457512735031</c:v>
                </c:pt>
                <c:pt idx="410">
                  <c:v>17.602950670159611</c:v>
                </c:pt>
                <c:pt idx="411">
                  <c:v>17.337454256618734</c:v>
                </c:pt>
                <c:pt idx="412">
                  <c:v>15.679125668964318</c:v>
                </c:pt>
                <c:pt idx="413">
                  <c:v>15.706034821464762</c:v>
                </c:pt>
                <c:pt idx="414">
                  <c:v>14.847579387166325</c:v>
                </c:pt>
                <c:pt idx="415">
                  <c:v>13.759701220074023</c:v>
                </c:pt>
                <c:pt idx="416">
                  <c:v>13.549172356266995</c:v>
                </c:pt>
                <c:pt idx="417">
                  <c:v>13.988416725339977</c:v>
                </c:pt>
                <c:pt idx="418">
                  <c:v>13.951282203301131</c:v>
                </c:pt>
                <c:pt idx="419">
                  <c:v>14.050294515574848</c:v>
                </c:pt>
                <c:pt idx="420">
                  <c:v>13.671258081230244</c:v>
                </c:pt>
                <c:pt idx="421">
                  <c:v>12.341673950686964</c:v>
                </c:pt>
                <c:pt idx="422">
                  <c:v>14.34390333794202</c:v>
                </c:pt>
                <c:pt idx="423">
                  <c:v>15.837324314164093</c:v>
                </c:pt>
                <c:pt idx="424">
                  <c:v>16.143240719985386</c:v>
                </c:pt>
                <c:pt idx="425">
                  <c:v>16.360203300651026</c:v>
                </c:pt>
                <c:pt idx="426">
                  <c:v>16.796770984518389</c:v>
                </c:pt>
                <c:pt idx="427">
                  <c:v>16.568684113211809</c:v>
                </c:pt>
                <c:pt idx="428">
                  <c:v>16.72041938275715</c:v>
                </c:pt>
                <c:pt idx="429">
                  <c:v>16.18807580749554</c:v>
                </c:pt>
                <c:pt idx="430">
                  <c:v>16.234075141020476</c:v>
                </c:pt>
                <c:pt idx="431">
                  <c:v>15.637796028994677</c:v>
                </c:pt>
                <c:pt idx="432">
                  <c:v>15.225789844210542</c:v>
                </c:pt>
                <c:pt idx="433">
                  <c:v>15.373389771773818</c:v>
                </c:pt>
                <c:pt idx="434">
                  <c:v>14.973666817646601</c:v>
                </c:pt>
                <c:pt idx="435">
                  <c:v>14.761458173871436</c:v>
                </c:pt>
                <c:pt idx="436">
                  <c:v>14.614869809059451</c:v>
                </c:pt>
                <c:pt idx="437">
                  <c:v>14.681506613004968</c:v>
                </c:pt>
                <c:pt idx="438">
                  <c:v>14.611957228558898</c:v>
                </c:pt>
                <c:pt idx="439">
                  <c:v>14.813149604878966</c:v>
                </c:pt>
                <c:pt idx="440">
                  <c:v>15.43262977252494</c:v>
                </c:pt>
                <c:pt idx="441">
                  <c:v>15.757180028419574</c:v>
                </c:pt>
                <c:pt idx="442">
                  <c:v>17.878730281169844</c:v>
                </c:pt>
                <c:pt idx="443">
                  <c:v>17.678426901490532</c:v>
                </c:pt>
                <c:pt idx="444">
                  <c:v>14.576458513946257</c:v>
                </c:pt>
                <c:pt idx="445">
                  <c:v>13.94057454576455</c:v>
                </c:pt>
                <c:pt idx="446">
                  <c:v>18.112072424163461</c:v>
                </c:pt>
                <c:pt idx="447">
                  <c:v>19.303353645962144</c:v>
                </c:pt>
                <c:pt idx="448">
                  <c:v>13.53993812761018</c:v>
                </c:pt>
                <c:pt idx="449">
                  <c:v>13.301174059687813</c:v>
                </c:pt>
                <c:pt idx="450">
                  <c:v>14.194740546754561</c:v>
                </c:pt>
                <c:pt idx="451">
                  <c:v>19.465544988931466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B-4F9D-920C-4264F3B94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'021C'!$BN$11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'021C'!$BN$14:$BN$810</c:f>
              <c:numCache>
                <c:formatCode>0.0</c:formatCode>
                <c:ptCount val="797"/>
                <c:pt idx="0">
                  <c:v>3.6419483063891258</c:v>
                </c:pt>
                <c:pt idx="1">
                  <c:v>3.4390594569837774</c:v>
                </c:pt>
                <c:pt idx="2">
                  <c:v>3.6057578072304528</c:v>
                </c:pt>
                <c:pt idx="3">
                  <c:v>3.6867970750138128</c:v>
                </c:pt>
                <c:pt idx="4">
                  <c:v>3.5579413274520397</c:v>
                </c:pt>
                <c:pt idx="5">
                  <c:v>3.9523655400422397</c:v>
                </c:pt>
                <c:pt idx="6">
                  <c:v>3.9269280159269733</c:v>
                </c:pt>
                <c:pt idx="7">
                  <c:v>3.8972117263979849</c:v>
                </c:pt>
                <c:pt idx="8">
                  <c:v>3.2053054651636379</c:v>
                </c:pt>
                <c:pt idx="9">
                  <c:v>3.0123514439868293</c:v>
                </c:pt>
                <c:pt idx="10">
                  <c:v>4.6871907166861213</c:v>
                </c:pt>
                <c:pt idx="11">
                  <c:v>5.0611699076604371</c:v>
                </c:pt>
                <c:pt idx="12">
                  <c:v>2.8140054400378176</c:v>
                </c:pt>
                <c:pt idx="13">
                  <c:v>2.5738470387722496</c:v>
                </c:pt>
                <c:pt idx="14">
                  <c:v>2.8224948893448381</c:v>
                </c:pt>
                <c:pt idx="15">
                  <c:v>2.594965287109162</c:v>
                </c:pt>
                <c:pt idx="16">
                  <c:v>2.4049541510848687</c:v>
                </c:pt>
                <c:pt idx="17">
                  <c:v>2.4072427318144936</c:v>
                </c:pt>
                <c:pt idx="18">
                  <c:v>2.3286007054678737</c:v>
                </c:pt>
                <c:pt idx="19">
                  <c:v>2.5764216711608743</c:v>
                </c:pt>
                <c:pt idx="20">
                  <c:v>2.9042903248861576</c:v>
                </c:pt>
                <c:pt idx="21">
                  <c:v>4.2096970859297427</c:v>
                </c:pt>
                <c:pt idx="22">
                  <c:v>4.3964502439351518</c:v>
                </c:pt>
                <c:pt idx="23">
                  <c:v>3.659610573815566</c:v>
                </c:pt>
                <c:pt idx="24">
                  <c:v>3.6816958570531888</c:v>
                </c:pt>
                <c:pt idx="25">
                  <c:v>3.7621539564998199</c:v>
                </c:pt>
                <c:pt idx="26">
                  <c:v>3.5426211461351862</c:v>
                </c:pt>
                <c:pt idx="27">
                  <c:v>3.9015903478259024</c:v>
                </c:pt>
                <c:pt idx="28">
                  <c:v>3.4831211643504099</c:v>
                </c:pt>
                <c:pt idx="29">
                  <c:v>3.6853765044484836</c:v>
                </c:pt>
                <c:pt idx="30">
                  <c:v>3.716731319764186</c:v>
                </c:pt>
                <c:pt idx="31">
                  <c:v>3.7849042226269569</c:v>
                </c:pt>
                <c:pt idx="32">
                  <c:v>3.7938508544672485</c:v>
                </c:pt>
                <c:pt idx="33">
                  <c:v>3.615103299497056</c:v>
                </c:pt>
                <c:pt idx="34">
                  <c:v>3.5837860386855471</c:v>
                </c:pt>
                <c:pt idx="35">
                  <c:v>3.554230415068353</c:v>
                </c:pt>
                <c:pt idx="36">
                  <c:v>3.7368463202494331</c:v>
                </c:pt>
                <c:pt idx="37">
                  <c:v>3.7059017443881914</c:v>
                </c:pt>
                <c:pt idx="38">
                  <c:v>3.6119824135624947</c:v>
                </c:pt>
                <c:pt idx="39">
                  <c:v>3.5703099385452899</c:v>
                </c:pt>
                <c:pt idx="40">
                  <c:v>3.5758999584248392</c:v>
                </c:pt>
                <c:pt idx="41">
                  <c:v>3.5889500720864662</c:v>
                </c:pt>
                <c:pt idx="42">
                  <c:v>3.5823580810614937</c:v>
                </c:pt>
                <c:pt idx="43">
                  <c:v>3.5977382846577135</c:v>
                </c:pt>
                <c:pt idx="44">
                  <c:v>3.6314851319486312</c:v>
                </c:pt>
                <c:pt idx="45">
                  <c:v>3.6384483363801121</c:v>
                </c:pt>
                <c:pt idx="46">
                  <c:v>3.6331486140951115</c:v>
                </c:pt>
                <c:pt idx="47">
                  <c:v>3.6574273253663243</c:v>
                </c:pt>
                <c:pt idx="48">
                  <c:v>3.7463132534332813</c:v>
                </c:pt>
                <c:pt idx="49">
                  <c:v>3.8030402886062675</c:v>
                </c:pt>
                <c:pt idx="50">
                  <c:v>3.7736335526948785</c:v>
                </c:pt>
                <c:pt idx="51">
                  <c:v>3.7443575468151979</c:v>
                </c:pt>
                <c:pt idx="52">
                  <c:v>3.7583099799817439</c:v>
                </c:pt>
                <c:pt idx="53">
                  <c:v>3.7694784354025868</c:v>
                </c:pt>
                <c:pt idx="54">
                  <c:v>3.7690535698410459</c:v>
                </c:pt>
                <c:pt idx="55">
                  <c:v>3.7681508603420446</c:v>
                </c:pt>
                <c:pt idx="56">
                  <c:v>3.7505011360393681</c:v>
                </c:pt>
                <c:pt idx="57">
                  <c:v>3.743873284965991</c:v>
                </c:pt>
                <c:pt idx="58">
                  <c:v>3.7340614541904102</c:v>
                </c:pt>
                <c:pt idx="59">
                  <c:v>3.7567281613559</c:v>
                </c:pt>
                <c:pt idx="60">
                  <c:v>3.7630038283116298</c:v>
                </c:pt>
                <c:pt idx="61">
                  <c:v>3.7473221160582604</c:v>
                </c:pt>
                <c:pt idx="62">
                  <c:v>3.6955452568726037</c:v>
                </c:pt>
                <c:pt idx="63">
                  <c:v>3.676142058186691</c:v>
                </c:pt>
                <c:pt idx="64">
                  <c:v>3.630548200241964</c:v>
                </c:pt>
                <c:pt idx="65">
                  <c:v>3.6173050315214628</c:v>
                </c:pt>
                <c:pt idx="66">
                  <c:v>3.5736543008570316</c:v>
                </c:pt>
                <c:pt idx="67">
                  <c:v>3.5841581739045494</c:v>
                </c:pt>
                <c:pt idx="68">
                  <c:v>3.5834409198528485</c:v>
                </c:pt>
                <c:pt idx="69">
                  <c:v>3.5767678437432497</c:v>
                </c:pt>
                <c:pt idx="70">
                  <c:v>3.578500826446414</c:v>
                </c:pt>
                <c:pt idx="71">
                  <c:v>3.6062442954175395</c:v>
                </c:pt>
                <c:pt idx="72">
                  <c:v>3.5544864360270356</c:v>
                </c:pt>
                <c:pt idx="73">
                  <c:v>3.579132935524298</c:v>
                </c:pt>
                <c:pt idx="74">
                  <c:v>3.5576709351894387</c:v>
                </c:pt>
                <c:pt idx="75">
                  <c:v>3.5464691756707065</c:v>
                </c:pt>
                <c:pt idx="76">
                  <c:v>3.544951429860312</c:v>
                </c:pt>
                <c:pt idx="77">
                  <c:v>3.5146701265213238</c:v>
                </c:pt>
                <c:pt idx="78">
                  <c:v>3.4994626353786442</c:v>
                </c:pt>
                <c:pt idx="79">
                  <c:v>3.5441491186562013</c:v>
                </c:pt>
                <c:pt idx="80">
                  <c:v>3.5729301762907566</c:v>
                </c:pt>
                <c:pt idx="81">
                  <c:v>3.1711354299650005</c:v>
                </c:pt>
                <c:pt idx="82">
                  <c:v>3.4346136196858352</c:v>
                </c:pt>
                <c:pt idx="83">
                  <c:v>2.7799106767779032</c:v>
                </c:pt>
                <c:pt idx="84">
                  <c:v>2.5987515668321026</c:v>
                </c:pt>
                <c:pt idx="85">
                  <c:v>2.5702471293706117</c:v>
                </c:pt>
                <c:pt idx="86">
                  <c:v>2.4776612468855306</c:v>
                </c:pt>
                <c:pt idx="87">
                  <c:v>2.3146516322883537</c:v>
                </c:pt>
                <c:pt idx="88">
                  <c:v>2.4177885965907078</c:v>
                </c:pt>
                <c:pt idx="89">
                  <c:v>2.471606164220054</c:v>
                </c:pt>
                <c:pt idx="90">
                  <c:v>2.4202554387690136</c:v>
                </c:pt>
                <c:pt idx="91">
                  <c:v>2.4610745350046477</c:v>
                </c:pt>
                <c:pt idx="92">
                  <c:v>2.7443287147825268</c:v>
                </c:pt>
                <c:pt idx="93">
                  <c:v>3.1069152848357144</c:v>
                </c:pt>
                <c:pt idx="94">
                  <c:v>3.3510968034486184</c:v>
                </c:pt>
                <c:pt idx="95">
                  <c:v>3.3642568946194222</c:v>
                </c:pt>
                <c:pt idx="96">
                  <c:v>3.3756861874853614</c:v>
                </c:pt>
                <c:pt idx="97">
                  <c:v>3.3970241328016799</c:v>
                </c:pt>
                <c:pt idx="98">
                  <c:v>3.400534754234628</c:v>
                </c:pt>
                <c:pt idx="99">
                  <c:v>3.409489824936522</c:v>
                </c:pt>
                <c:pt idx="100">
                  <c:v>3.4145169249049809</c:v>
                </c:pt>
                <c:pt idx="101">
                  <c:v>3.4184443284540591</c:v>
                </c:pt>
                <c:pt idx="102">
                  <c:v>3.4021955807205564</c:v>
                </c:pt>
                <c:pt idx="103">
                  <c:v>3.394072242448523</c:v>
                </c:pt>
                <c:pt idx="104">
                  <c:v>3.3902873020089563</c:v>
                </c:pt>
                <c:pt idx="105">
                  <c:v>3.3901312204881457</c:v>
                </c:pt>
                <c:pt idx="106">
                  <c:v>3.4028359172414522</c:v>
                </c:pt>
                <c:pt idx="107">
                  <c:v>3.4026890773217793</c:v>
                </c:pt>
                <c:pt idx="108">
                  <c:v>3.4109671884471617</c:v>
                </c:pt>
                <c:pt idx="109">
                  <c:v>3.3385543241285713</c:v>
                </c:pt>
                <c:pt idx="110">
                  <c:v>3.4090392435959767</c:v>
                </c:pt>
                <c:pt idx="111">
                  <c:v>3.3886650023437075</c:v>
                </c:pt>
                <c:pt idx="112">
                  <c:v>3.4342084798446662</c:v>
                </c:pt>
                <c:pt idx="113">
                  <c:v>3.2073661280184509</c:v>
                </c:pt>
                <c:pt idx="114">
                  <c:v>3.4163641231535355</c:v>
                </c:pt>
                <c:pt idx="115">
                  <c:v>3.3331142172360426</c:v>
                </c:pt>
                <c:pt idx="116">
                  <c:v>3.3243629397899501</c:v>
                </c:pt>
                <c:pt idx="117">
                  <c:v>3.318473615831286</c:v>
                </c:pt>
                <c:pt idx="118">
                  <c:v>3.3627872453822061</c:v>
                </c:pt>
                <c:pt idx="119">
                  <c:v>3.3616004709185265</c:v>
                </c:pt>
                <c:pt idx="120">
                  <c:v>3.3521802514393642</c:v>
                </c:pt>
                <c:pt idx="121">
                  <c:v>3.3897909747524331</c:v>
                </c:pt>
                <c:pt idx="122">
                  <c:v>3.3551904897541363</c:v>
                </c:pt>
                <c:pt idx="123">
                  <c:v>3.3450615854468428</c:v>
                </c:pt>
                <c:pt idx="124">
                  <c:v>3.3507739730112118</c:v>
                </c:pt>
                <c:pt idx="125">
                  <c:v>3.3523023226649973</c:v>
                </c:pt>
                <c:pt idx="126">
                  <c:v>3.3509479895653809</c:v>
                </c:pt>
                <c:pt idx="127">
                  <c:v>3.3773352323989982</c:v>
                </c:pt>
                <c:pt idx="128">
                  <c:v>3.3663222342985524</c:v>
                </c:pt>
                <c:pt idx="129">
                  <c:v>3.3295866453840199</c:v>
                </c:pt>
                <c:pt idx="130">
                  <c:v>3.2961603656492899</c:v>
                </c:pt>
                <c:pt idx="131">
                  <c:v>3.2749543873640921</c:v>
                </c:pt>
                <c:pt idx="132">
                  <c:v>3.3226840797070105</c:v>
                </c:pt>
                <c:pt idx="133">
                  <c:v>3.3176209707599211</c:v>
                </c:pt>
                <c:pt idx="134">
                  <c:v>3.2929291747039322</c:v>
                </c:pt>
                <c:pt idx="135">
                  <c:v>3.2546542036918069</c:v>
                </c:pt>
                <c:pt idx="136">
                  <c:v>3.2966905431016476</c:v>
                </c:pt>
                <c:pt idx="137">
                  <c:v>3.317174994588008</c:v>
                </c:pt>
                <c:pt idx="138">
                  <c:v>3.3238759610397759</c:v>
                </c:pt>
                <c:pt idx="139">
                  <c:v>3.3371471243550288</c:v>
                </c:pt>
                <c:pt idx="140">
                  <c:v>3.3114277782039347</c:v>
                </c:pt>
                <c:pt idx="141">
                  <c:v>3.2698337578129459</c:v>
                </c:pt>
                <c:pt idx="142">
                  <c:v>3.2988568144114687</c:v>
                </c:pt>
                <c:pt idx="143">
                  <c:v>3.2731248417764989</c:v>
                </c:pt>
                <c:pt idx="144">
                  <c:v>3.2686401647308703</c:v>
                </c:pt>
                <c:pt idx="145">
                  <c:v>3.2852649034718939</c:v>
                </c:pt>
                <c:pt idx="146">
                  <c:v>3.2586590111044202</c:v>
                </c:pt>
                <c:pt idx="147">
                  <c:v>3.2532612946463093</c:v>
                </c:pt>
                <c:pt idx="148">
                  <c:v>3.2530582813140758</c:v>
                </c:pt>
                <c:pt idx="149">
                  <c:v>3.261656743806141</c:v>
                </c:pt>
                <c:pt idx="150">
                  <c:v>3.2693921543446423</c:v>
                </c:pt>
                <c:pt idx="151">
                  <c:v>3.2693882527023672</c:v>
                </c:pt>
                <c:pt idx="152">
                  <c:v>3.2798981352886836</c:v>
                </c:pt>
                <c:pt idx="153">
                  <c:v>3.2856994396038024</c:v>
                </c:pt>
                <c:pt idx="154">
                  <c:v>3.2828662737965395</c:v>
                </c:pt>
                <c:pt idx="155">
                  <c:v>3.2671186751858285</c:v>
                </c:pt>
                <c:pt idx="156">
                  <c:v>3.2502791435606584</c:v>
                </c:pt>
                <c:pt idx="157">
                  <c:v>3.249225718439122</c:v>
                </c:pt>
                <c:pt idx="158">
                  <c:v>3.236429086791119</c:v>
                </c:pt>
                <c:pt idx="159">
                  <c:v>3.2589253100175739</c:v>
                </c:pt>
                <c:pt idx="160">
                  <c:v>3.2501937350695322</c:v>
                </c:pt>
                <c:pt idx="161">
                  <c:v>3.2279905290326898</c:v>
                </c:pt>
                <c:pt idx="162">
                  <c:v>3.2453289241636347</c:v>
                </c:pt>
                <c:pt idx="163">
                  <c:v>3.2425261881966021</c:v>
                </c:pt>
                <c:pt idx="164">
                  <c:v>3.2471285963181313</c:v>
                </c:pt>
                <c:pt idx="165">
                  <c:v>3.2468077518279896</c:v>
                </c:pt>
                <c:pt idx="166">
                  <c:v>3.2518018564794651</c:v>
                </c:pt>
                <c:pt idx="167">
                  <c:v>3.2498730389471784</c:v>
                </c:pt>
                <c:pt idx="168">
                  <c:v>3.2418572029262873</c:v>
                </c:pt>
                <c:pt idx="169">
                  <c:v>3.2395314639524986</c:v>
                </c:pt>
                <c:pt idx="170">
                  <c:v>3.2575158647460887</c:v>
                </c:pt>
                <c:pt idx="171">
                  <c:v>3.2403663622016623</c:v>
                </c:pt>
                <c:pt idx="172">
                  <c:v>3.2401538480874308</c:v>
                </c:pt>
                <c:pt idx="173">
                  <c:v>3.2552553574700944</c:v>
                </c:pt>
                <c:pt idx="174">
                  <c:v>3.2514502729787691</c:v>
                </c:pt>
                <c:pt idx="175">
                  <c:v>3.2495620336350068</c:v>
                </c:pt>
                <c:pt idx="176">
                  <c:v>3.2485154077269383</c:v>
                </c:pt>
                <c:pt idx="177">
                  <c:v>3.2637553847635834</c:v>
                </c:pt>
                <c:pt idx="178">
                  <c:v>3.2499106546354759</c:v>
                </c:pt>
                <c:pt idx="179">
                  <c:v>3.243200684777872</c:v>
                </c:pt>
                <c:pt idx="180">
                  <c:v>3.2509410708912219</c:v>
                </c:pt>
                <c:pt idx="181">
                  <c:v>3.2522566208429415</c:v>
                </c:pt>
                <c:pt idx="182">
                  <c:v>3.2396999661305044</c:v>
                </c:pt>
                <c:pt idx="183">
                  <c:v>3.2314865881941355</c:v>
                </c:pt>
                <c:pt idx="184">
                  <c:v>3.2186822600372875</c:v>
                </c:pt>
                <c:pt idx="185">
                  <c:v>3.2045459957748172</c:v>
                </c:pt>
                <c:pt idx="186">
                  <c:v>3.2040297237454443</c:v>
                </c:pt>
                <c:pt idx="187">
                  <c:v>3.2110326524243948</c:v>
                </c:pt>
                <c:pt idx="188">
                  <c:v>3.194975002081581</c:v>
                </c:pt>
                <c:pt idx="189">
                  <c:v>3.1621705259226363</c:v>
                </c:pt>
                <c:pt idx="190">
                  <c:v>3.1514504518323951</c:v>
                </c:pt>
                <c:pt idx="191">
                  <c:v>3.1644576159462479</c:v>
                </c:pt>
                <c:pt idx="192">
                  <c:v>3.1696558588663049</c:v>
                </c:pt>
                <c:pt idx="193">
                  <c:v>3.201858599537315</c:v>
                </c:pt>
                <c:pt idx="194">
                  <c:v>3.1785861312441659</c:v>
                </c:pt>
                <c:pt idx="195">
                  <c:v>3.1547247563916825</c:v>
                </c:pt>
                <c:pt idx="196">
                  <c:v>3.1898386108503751</c:v>
                </c:pt>
                <c:pt idx="197">
                  <c:v>3.1526559179473734</c:v>
                </c:pt>
                <c:pt idx="198">
                  <c:v>3.1735205870617125</c:v>
                </c:pt>
                <c:pt idx="199">
                  <c:v>3.1571638195129856</c:v>
                </c:pt>
                <c:pt idx="200">
                  <c:v>3.1515133177565913</c:v>
                </c:pt>
                <c:pt idx="201">
                  <c:v>3.1490054284640134</c:v>
                </c:pt>
                <c:pt idx="202">
                  <c:v>3.1694691750293291</c:v>
                </c:pt>
                <c:pt idx="203">
                  <c:v>3.1980774057853387</c:v>
                </c:pt>
                <c:pt idx="204">
                  <c:v>3.0474047700553522</c:v>
                </c:pt>
                <c:pt idx="205">
                  <c:v>3.1663273371222904</c:v>
                </c:pt>
                <c:pt idx="206">
                  <c:v>3.1110122675219851</c:v>
                </c:pt>
                <c:pt idx="207">
                  <c:v>3.1417421451674836</c:v>
                </c:pt>
                <c:pt idx="208">
                  <c:v>3.1557324249517689</c:v>
                </c:pt>
                <c:pt idx="209">
                  <c:v>3.1422106079004086</c:v>
                </c:pt>
                <c:pt idx="210">
                  <c:v>3.1503572851766655</c:v>
                </c:pt>
                <c:pt idx="211">
                  <c:v>3.1402380427597074</c:v>
                </c:pt>
                <c:pt idx="212">
                  <c:v>3.1528323083254577</c:v>
                </c:pt>
                <c:pt idx="213">
                  <c:v>3.1559457404772591</c:v>
                </c:pt>
                <c:pt idx="214">
                  <c:v>3.1653379982266912</c:v>
                </c:pt>
                <c:pt idx="215">
                  <c:v>3.163451867812781</c:v>
                </c:pt>
                <c:pt idx="216">
                  <c:v>3.1646155261331548</c:v>
                </c:pt>
                <c:pt idx="217">
                  <c:v>3.1609986180143839</c:v>
                </c:pt>
                <c:pt idx="218">
                  <c:v>3.1626389915618827</c:v>
                </c:pt>
                <c:pt idx="219">
                  <c:v>3.1695279618543699</c:v>
                </c:pt>
                <c:pt idx="220">
                  <c:v>3.1652331838838941</c:v>
                </c:pt>
                <c:pt idx="221">
                  <c:v>3.1634119261632887</c:v>
                </c:pt>
                <c:pt idx="222">
                  <c:v>3.1583704458732327</c:v>
                </c:pt>
                <c:pt idx="223">
                  <c:v>3.1589994487731685</c:v>
                </c:pt>
                <c:pt idx="224">
                  <c:v>3.1630877176980792</c:v>
                </c:pt>
                <c:pt idx="225">
                  <c:v>3.1556578215055153</c:v>
                </c:pt>
                <c:pt idx="226">
                  <c:v>3.1538875220856424</c:v>
                </c:pt>
                <c:pt idx="227">
                  <c:v>3.1484829849377722</c:v>
                </c:pt>
                <c:pt idx="228">
                  <c:v>3.1466512315106501</c:v>
                </c:pt>
                <c:pt idx="229">
                  <c:v>3.1197409700591989</c:v>
                </c:pt>
                <c:pt idx="230">
                  <c:v>3.1126183297484951</c:v>
                </c:pt>
                <c:pt idx="231">
                  <c:v>3.1107281907558413</c:v>
                </c:pt>
                <c:pt idx="232">
                  <c:v>3.1178704440622247</c:v>
                </c:pt>
                <c:pt idx="233">
                  <c:v>3.1098077371494028</c:v>
                </c:pt>
                <c:pt idx="234">
                  <c:v>3.103371250430746</c:v>
                </c:pt>
                <c:pt idx="235">
                  <c:v>3.1030434973720933</c:v>
                </c:pt>
                <c:pt idx="236">
                  <c:v>3.1000846376044722</c:v>
                </c:pt>
                <c:pt idx="237">
                  <c:v>3.1057902193058537</c:v>
                </c:pt>
                <c:pt idx="238">
                  <c:v>3.0973890719684429</c:v>
                </c:pt>
                <c:pt idx="239">
                  <c:v>3.110345805075827</c:v>
                </c:pt>
                <c:pt idx="240">
                  <c:v>3.1185481077439694</c:v>
                </c:pt>
                <c:pt idx="241">
                  <c:v>3.1025828016653687</c:v>
                </c:pt>
                <c:pt idx="242">
                  <c:v>3.1023958293997977</c:v>
                </c:pt>
                <c:pt idx="243">
                  <c:v>3.1078567224836489</c:v>
                </c:pt>
                <c:pt idx="244">
                  <c:v>3.1093013952459181</c:v>
                </c:pt>
                <c:pt idx="245">
                  <c:v>3.1240887086445133</c:v>
                </c:pt>
                <c:pt idx="246">
                  <c:v>3.1338748346195109</c:v>
                </c:pt>
                <c:pt idx="247">
                  <c:v>3.1304586112344071</c:v>
                </c:pt>
                <c:pt idx="248">
                  <c:v>3.1355678141828371</c:v>
                </c:pt>
                <c:pt idx="249">
                  <c:v>3.118737220657243</c:v>
                </c:pt>
                <c:pt idx="250">
                  <c:v>3.1144878585152127</c:v>
                </c:pt>
                <c:pt idx="251">
                  <c:v>3.1129308172853425</c:v>
                </c:pt>
                <c:pt idx="252">
                  <c:v>3.1142479939132635</c:v>
                </c:pt>
                <c:pt idx="253">
                  <c:v>3.1124814218244166</c:v>
                </c:pt>
                <c:pt idx="254">
                  <c:v>3.1063967462449078</c:v>
                </c:pt>
                <c:pt idx="255">
                  <c:v>3.0954181493738928</c:v>
                </c:pt>
                <c:pt idx="256">
                  <c:v>3.0935770842733588</c:v>
                </c:pt>
                <c:pt idx="257">
                  <c:v>3.0934363396844815</c:v>
                </c:pt>
                <c:pt idx="258">
                  <c:v>3.095471344093681</c:v>
                </c:pt>
                <c:pt idx="259">
                  <c:v>3.0923811268945993</c:v>
                </c:pt>
                <c:pt idx="260">
                  <c:v>3.0788540705727065</c:v>
                </c:pt>
                <c:pt idx="261">
                  <c:v>3.0784479609550375</c:v>
                </c:pt>
                <c:pt idx="262">
                  <c:v>3.0741126144181239</c:v>
                </c:pt>
                <c:pt idx="263">
                  <c:v>3.0761567701471146</c:v>
                </c:pt>
                <c:pt idx="264">
                  <c:v>3.0707059378086483</c:v>
                </c:pt>
                <c:pt idx="265">
                  <c:v>3.0678225240213299</c:v>
                </c:pt>
                <c:pt idx="266">
                  <c:v>3.073733676959205</c:v>
                </c:pt>
                <c:pt idx="267">
                  <c:v>3.0655357919823794</c:v>
                </c:pt>
                <c:pt idx="268">
                  <c:v>3.0668417283384093</c:v>
                </c:pt>
                <c:pt idx="269">
                  <c:v>3.0598799815814903</c:v>
                </c:pt>
                <c:pt idx="270">
                  <c:v>3.0523414677488239</c:v>
                </c:pt>
                <c:pt idx="271">
                  <c:v>3.0457511728669386</c:v>
                </c:pt>
                <c:pt idx="272">
                  <c:v>3.0392365426286152</c:v>
                </c:pt>
                <c:pt idx="273">
                  <c:v>3.0480846727732689</c:v>
                </c:pt>
                <c:pt idx="274">
                  <c:v>3.0448491361196481</c:v>
                </c:pt>
                <c:pt idx="275">
                  <c:v>3.0465024080911016</c:v>
                </c:pt>
                <c:pt idx="276">
                  <c:v>3.0479811280423177</c:v>
                </c:pt>
                <c:pt idx="277">
                  <c:v>3.0456456284528959</c:v>
                </c:pt>
                <c:pt idx="278">
                  <c:v>3.03947823713251</c:v>
                </c:pt>
                <c:pt idx="279">
                  <c:v>3.0356020248228246</c:v>
                </c:pt>
                <c:pt idx="280">
                  <c:v>3.0233004807848975</c:v>
                </c:pt>
                <c:pt idx="281">
                  <c:v>3.0214570869913544</c:v>
                </c:pt>
                <c:pt idx="282">
                  <c:v>3.0138183531287712</c:v>
                </c:pt>
                <c:pt idx="283">
                  <c:v>3.011838454289256</c:v>
                </c:pt>
                <c:pt idx="284">
                  <c:v>3.0144945118175706</c:v>
                </c:pt>
                <c:pt idx="285">
                  <c:v>3.0131467613480591</c:v>
                </c:pt>
                <c:pt idx="286">
                  <c:v>3.0191985729872992</c:v>
                </c:pt>
                <c:pt idx="287">
                  <c:v>3.0242819286381102</c:v>
                </c:pt>
                <c:pt idx="288">
                  <c:v>2.951026995732319</c:v>
                </c:pt>
                <c:pt idx="289">
                  <c:v>3.0241696743205879</c:v>
                </c:pt>
                <c:pt idx="290">
                  <c:v>3.0007665884034691</c:v>
                </c:pt>
                <c:pt idx="291">
                  <c:v>2.9837115540001307</c:v>
                </c:pt>
                <c:pt idx="292">
                  <c:v>2.9809791860720929</c:v>
                </c:pt>
                <c:pt idx="293">
                  <c:v>2.9844952724768747</c:v>
                </c:pt>
                <c:pt idx="294">
                  <c:v>2.9840145812211056</c:v>
                </c:pt>
                <c:pt idx="295">
                  <c:v>2.9852365716003275</c:v>
                </c:pt>
                <c:pt idx="296">
                  <c:v>2.9839106366351391</c:v>
                </c:pt>
                <c:pt idx="297">
                  <c:v>2.9811203206629773</c:v>
                </c:pt>
                <c:pt idx="298">
                  <c:v>2.9831042959122782</c:v>
                </c:pt>
                <c:pt idx="299">
                  <c:v>2.9877569488376858</c:v>
                </c:pt>
                <c:pt idx="300">
                  <c:v>2.9920621641261156</c:v>
                </c:pt>
                <c:pt idx="301">
                  <c:v>2.9834224996151026</c:v>
                </c:pt>
                <c:pt idx="302">
                  <c:v>2.9889898246076512</c:v>
                </c:pt>
                <c:pt idx="303">
                  <c:v>2.9851609690159409</c:v>
                </c:pt>
                <c:pt idx="304">
                  <c:v>2.9891911142863692</c:v>
                </c:pt>
                <c:pt idx="305">
                  <c:v>2.9879018476440873</c:v>
                </c:pt>
                <c:pt idx="306">
                  <c:v>2.9814954545502332</c:v>
                </c:pt>
                <c:pt idx="307">
                  <c:v>2.9848152374352748</c:v>
                </c:pt>
                <c:pt idx="308">
                  <c:v>2.9853257382914062</c:v>
                </c:pt>
                <c:pt idx="309">
                  <c:v>2.9826069985929711</c:v>
                </c:pt>
                <c:pt idx="310">
                  <c:v>2.9725550648008818</c:v>
                </c:pt>
                <c:pt idx="311">
                  <c:v>2.9760487965004359</c:v>
                </c:pt>
                <c:pt idx="312">
                  <c:v>2.9699865478196901</c:v>
                </c:pt>
                <c:pt idx="313">
                  <c:v>2.9625011612749357</c:v>
                </c:pt>
                <c:pt idx="314">
                  <c:v>2.9763577081879697</c:v>
                </c:pt>
                <c:pt idx="315">
                  <c:v>3.0389510750772941</c:v>
                </c:pt>
                <c:pt idx="316">
                  <c:v>2.9392893606946298</c:v>
                </c:pt>
                <c:pt idx="317">
                  <c:v>2.945059221595661</c:v>
                </c:pt>
                <c:pt idx="318">
                  <c:v>2.8859655831467119</c:v>
                </c:pt>
                <c:pt idx="319">
                  <c:v>2.8724068319727896</c:v>
                </c:pt>
                <c:pt idx="320">
                  <c:v>2.8512328840631636</c:v>
                </c:pt>
                <c:pt idx="321">
                  <c:v>2.8239588387566164</c:v>
                </c:pt>
                <c:pt idx="322">
                  <c:v>2.9141873747038765</c:v>
                </c:pt>
                <c:pt idx="323">
                  <c:v>3.0179775016660213</c:v>
                </c:pt>
                <c:pt idx="324">
                  <c:v>2.9791137383955064</c:v>
                </c:pt>
                <c:pt idx="325">
                  <c:v>2.8838616351843767</c:v>
                </c:pt>
                <c:pt idx="326">
                  <c:v>2.8747445980397481</c:v>
                </c:pt>
                <c:pt idx="327">
                  <c:v>2.8781218690033845</c:v>
                </c:pt>
                <c:pt idx="328">
                  <c:v>2.8587588418973264</c:v>
                </c:pt>
                <c:pt idx="329">
                  <c:v>2.8345886527766924</c:v>
                </c:pt>
                <c:pt idx="330">
                  <c:v>2.8081689194430823</c:v>
                </c:pt>
                <c:pt idx="331">
                  <c:v>2.7922450863201962</c:v>
                </c:pt>
                <c:pt idx="332">
                  <c:v>2.7693573753776128</c:v>
                </c:pt>
                <c:pt idx="333">
                  <c:v>2.7905829207961905</c:v>
                </c:pt>
                <c:pt idx="334">
                  <c:v>2.7771253551089843</c:v>
                </c:pt>
                <c:pt idx="335">
                  <c:v>2.7519094048842381</c:v>
                </c:pt>
                <c:pt idx="336">
                  <c:v>2.7015318164319657</c:v>
                </c:pt>
                <c:pt idx="337">
                  <c:v>2.6889431263003774</c:v>
                </c:pt>
                <c:pt idx="338">
                  <c:v>2.6729496258937973</c:v>
                </c:pt>
                <c:pt idx="339">
                  <c:v>2.6377479568780777</c:v>
                </c:pt>
                <c:pt idx="340">
                  <c:v>2.5722508465273655</c:v>
                </c:pt>
                <c:pt idx="341">
                  <c:v>2.5194528781616392</c:v>
                </c:pt>
                <c:pt idx="342">
                  <c:v>2.4820967914602683</c:v>
                </c:pt>
                <c:pt idx="343">
                  <c:v>2.4874403397952127</c:v>
                </c:pt>
                <c:pt idx="344">
                  <c:v>2.5749498985445172</c:v>
                </c:pt>
                <c:pt idx="345">
                  <c:v>2.5911588055446035</c:v>
                </c:pt>
                <c:pt idx="346">
                  <c:v>2.6254602158409752</c:v>
                </c:pt>
                <c:pt idx="347">
                  <c:v>2.6010330197756617</c:v>
                </c:pt>
                <c:pt idx="348">
                  <c:v>2.6343216495510453</c:v>
                </c:pt>
                <c:pt idx="349">
                  <c:v>2.5650195051981552</c:v>
                </c:pt>
                <c:pt idx="350">
                  <c:v>2.5512064953569649</c:v>
                </c:pt>
                <c:pt idx="351">
                  <c:v>2.5714631826637961</c:v>
                </c:pt>
                <c:pt idx="352">
                  <c:v>2.5971925228060107</c:v>
                </c:pt>
                <c:pt idx="353">
                  <c:v>2.6168456523235286</c:v>
                </c:pt>
                <c:pt idx="354">
                  <c:v>2.6497549400900269</c:v>
                </c:pt>
                <c:pt idx="355">
                  <c:v>2.6690165503726178</c:v>
                </c:pt>
                <c:pt idx="356">
                  <c:v>2.6648624435699921</c:v>
                </c:pt>
                <c:pt idx="357">
                  <c:v>2.6198945767934538</c:v>
                </c:pt>
                <c:pt idx="358">
                  <c:v>2.5727166850338987</c:v>
                </c:pt>
                <c:pt idx="359">
                  <c:v>2.5654448186591003</c:v>
                </c:pt>
                <c:pt idx="360">
                  <c:v>2.5824181496778551</c:v>
                </c:pt>
                <c:pt idx="361">
                  <c:v>2.5862170976185594</c:v>
                </c:pt>
                <c:pt idx="362">
                  <c:v>2.591138658074748</c:v>
                </c:pt>
                <c:pt idx="363">
                  <c:v>2.6010624388061609</c:v>
                </c:pt>
                <c:pt idx="364">
                  <c:v>2.6325445787361783</c:v>
                </c:pt>
                <c:pt idx="365">
                  <c:v>2.5766241594134569</c:v>
                </c:pt>
                <c:pt idx="366">
                  <c:v>2.6199654454121521</c:v>
                </c:pt>
                <c:pt idx="367">
                  <c:v>2.6505756898620647</c:v>
                </c:pt>
                <c:pt idx="368">
                  <c:v>2.6945449248615754</c:v>
                </c:pt>
                <c:pt idx="369">
                  <c:v>2.6915751076399044</c:v>
                </c:pt>
                <c:pt idx="370">
                  <c:v>2.6909330831323039</c:v>
                </c:pt>
                <c:pt idx="371">
                  <c:v>2.6913024126455505</c:v>
                </c:pt>
                <c:pt idx="372">
                  <c:v>2.7022796793190449</c:v>
                </c:pt>
                <c:pt idx="373">
                  <c:v>2.7019569301365327</c:v>
                </c:pt>
                <c:pt idx="374">
                  <c:v>2.6959199593663064</c:v>
                </c:pt>
                <c:pt idx="375">
                  <c:v>2.6780287951496247</c:v>
                </c:pt>
                <c:pt idx="376">
                  <c:v>2.657068132751423</c:v>
                </c:pt>
                <c:pt idx="377">
                  <c:v>2.6370099664990971</c:v>
                </c:pt>
                <c:pt idx="378">
                  <c:v>2.6729139055935049</c:v>
                </c:pt>
                <c:pt idx="379">
                  <c:v>2.6736166575555682</c:v>
                </c:pt>
                <c:pt idx="380">
                  <c:v>2.6573411743845536</c:v>
                </c:pt>
                <c:pt idx="381">
                  <c:v>2.628779958819238</c:v>
                </c:pt>
                <c:pt idx="382">
                  <c:v>2.593996161773267</c:v>
                </c:pt>
                <c:pt idx="383">
                  <c:v>2.5473332658759138</c:v>
                </c:pt>
                <c:pt idx="384">
                  <c:v>2.5266098393672469</c:v>
                </c:pt>
                <c:pt idx="385">
                  <c:v>2.6246155172478187</c:v>
                </c:pt>
                <c:pt idx="386">
                  <c:v>2.7550277915617545</c:v>
                </c:pt>
                <c:pt idx="387">
                  <c:v>2.5929760746088437</c:v>
                </c:pt>
                <c:pt idx="388">
                  <c:v>2.6503113357928529</c:v>
                </c:pt>
                <c:pt idx="389">
                  <c:v>2.5082031386139745</c:v>
                </c:pt>
                <c:pt idx="390">
                  <c:v>2.6221246505111795</c:v>
                </c:pt>
                <c:pt idx="391">
                  <c:v>2.5635290925675829</c:v>
                </c:pt>
                <c:pt idx="392">
                  <c:v>2.6320144511124868</c:v>
                </c:pt>
                <c:pt idx="393">
                  <c:v>2.6226856000533214</c:v>
                </c:pt>
                <c:pt idx="394">
                  <c:v>2.5422350401788605</c:v>
                </c:pt>
                <c:pt idx="395">
                  <c:v>2.5654064567987631</c:v>
                </c:pt>
                <c:pt idx="396">
                  <c:v>2.6081900475943907</c:v>
                </c:pt>
                <c:pt idx="397">
                  <c:v>2.5456793480742261</c:v>
                </c:pt>
                <c:pt idx="398">
                  <c:v>2.5235661940389615</c:v>
                </c:pt>
                <c:pt idx="399">
                  <c:v>2.5626205632010248</c:v>
                </c:pt>
                <c:pt idx="400">
                  <c:v>2.5772086994417012</c:v>
                </c:pt>
                <c:pt idx="401">
                  <c:v>2.5387647106539015</c:v>
                </c:pt>
                <c:pt idx="402">
                  <c:v>2.5585384156281363</c:v>
                </c:pt>
                <c:pt idx="403">
                  <c:v>2.5742209807103786</c:v>
                </c:pt>
                <c:pt idx="404">
                  <c:v>2.5693999664545331</c:v>
                </c:pt>
                <c:pt idx="405">
                  <c:v>2.5720888102725299</c:v>
                </c:pt>
                <c:pt idx="406">
                  <c:v>2.5911632479339448</c:v>
                </c:pt>
                <c:pt idx="407">
                  <c:v>2.6168526316450471</c:v>
                </c:pt>
                <c:pt idx="408">
                  <c:v>2.6418270992231028</c:v>
                </c:pt>
                <c:pt idx="409">
                  <c:v>2.5797690673651958</c:v>
                </c:pt>
                <c:pt idx="410">
                  <c:v>2.6506948455381036</c:v>
                </c:pt>
                <c:pt idx="411">
                  <c:v>2.6187020530205012</c:v>
                </c:pt>
                <c:pt idx="412">
                  <c:v>2.665870437905693</c:v>
                </c:pt>
                <c:pt idx="413">
                  <c:v>2.6607051303980955</c:v>
                </c:pt>
                <c:pt idx="414">
                  <c:v>2.7187479189112449</c:v>
                </c:pt>
                <c:pt idx="415">
                  <c:v>2.7416909706207471</c:v>
                </c:pt>
                <c:pt idx="416">
                  <c:v>2.7468396241961095</c:v>
                </c:pt>
                <c:pt idx="417">
                  <c:v>2.7211061647539108</c:v>
                </c:pt>
                <c:pt idx="418">
                  <c:v>2.7593400540420023</c:v>
                </c:pt>
                <c:pt idx="419">
                  <c:v>2.7206156669298944</c:v>
                </c:pt>
                <c:pt idx="420">
                  <c:v>2.7460621531996621</c:v>
                </c:pt>
                <c:pt idx="421">
                  <c:v>2.8250370751976903</c:v>
                </c:pt>
                <c:pt idx="422">
                  <c:v>2.7330123304031018</c:v>
                </c:pt>
                <c:pt idx="423">
                  <c:v>2.643309778288224</c:v>
                </c:pt>
                <c:pt idx="424">
                  <c:v>2.6777136171863138</c:v>
                </c:pt>
                <c:pt idx="425">
                  <c:v>2.6992397800456116</c:v>
                </c:pt>
                <c:pt idx="426">
                  <c:v>2.7035460735092913</c:v>
                </c:pt>
                <c:pt idx="427">
                  <c:v>2.7136404760992052</c:v>
                </c:pt>
                <c:pt idx="428">
                  <c:v>2.6745356072951227</c:v>
                </c:pt>
                <c:pt idx="429">
                  <c:v>2.695548913874549</c:v>
                </c:pt>
                <c:pt idx="430">
                  <c:v>2.700770239719203</c:v>
                </c:pt>
                <c:pt idx="431">
                  <c:v>2.7027271342185841</c:v>
                </c:pt>
                <c:pt idx="432">
                  <c:v>2.7131777963131785</c:v>
                </c:pt>
                <c:pt idx="433">
                  <c:v>2.7061131331013168</c:v>
                </c:pt>
                <c:pt idx="434">
                  <c:v>2.7269177487421632</c:v>
                </c:pt>
                <c:pt idx="435">
                  <c:v>2.7310862563232452</c:v>
                </c:pt>
                <c:pt idx="436">
                  <c:v>2.7093705845523313</c:v>
                </c:pt>
                <c:pt idx="437">
                  <c:v>2.7119120136605166</c:v>
                </c:pt>
                <c:pt idx="438">
                  <c:v>2.7226603291426033</c:v>
                </c:pt>
                <c:pt idx="439">
                  <c:v>2.716745727190105</c:v>
                </c:pt>
                <c:pt idx="440">
                  <c:v>2.7162458742718547</c:v>
                </c:pt>
                <c:pt idx="441">
                  <c:v>2.7521765854020006</c:v>
                </c:pt>
                <c:pt idx="442">
                  <c:v>2.7879611646388573</c:v>
                </c:pt>
                <c:pt idx="443">
                  <c:v>2.7651523095542756</c:v>
                </c:pt>
                <c:pt idx="444">
                  <c:v>2.7646139441821713</c:v>
                </c:pt>
                <c:pt idx="445">
                  <c:v>2.8251818889060076</c:v>
                </c:pt>
                <c:pt idx="446">
                  <c:v>2.7668262719976844</c:v>
                </c:pt>
                <c:pt idx="447">
                  <c:v>2.7308287181864501</c:v>
                </c:pt>
                <c:pt idx="448">
                  <c:v>2.8796206655549619</c:v>
                </c:pt>
                <c:pt idx="449">
                  <c:v>2.7661139377315087</c:v>
                </c:pt>
                <c:pt idx="450">
                  <c:v>2.839130931087352</c:v>
                </c:pt>
                <c:pt idx="451">
                  <c:v>2.7994538832481775</c:v>
                </c:pt>
              </c:numCache>
            </c:numRef>
          </c:xVal>
          <c:yVal>
            <c:numRef>
              <c:f>'021C'!$J$13:$J$810</c:f>
              <c:numCache>
                <c:formatCode>0.0</c:formatCode>
                <c:ptCount val="798"/>
                <c:pt idx="0">
                  <c:v>-1.4</c:v>
                </c:pt>
                <c:pt idx="1">
                  <c:v>-1.5640419947506561</c:v>
                </c:pt>
                <c:pt idx="2">
                  <c:v>-1.7280839895013123</c:v>
                </c:pt>
                <c:pt idx="3">
                  <c:v>-1.8921259842519684</c:v>
                </c:pt>
                <c:pt idx="4">
                  <c:v>-2.0561679790026246</c:v>
                </c:pt>
                <c:pt idx="5">
                  <c:v>-2.2202099737532808</c:v>
                </c:pt>
                <c:pt idx="6">
                  <c:v>-2.3842519685039369</c:v>
                </c:pt>
                <c:pt idx="7">
                  <c:v>-2.5482939632545927</c:v>
                </c:pt>
                <c:pt idx="8">
                  <c:v>-2.7123359580052493</c:v>
                </c:pt>
                <c:pt idx="9">
                  <c:v>-2.8763779527559055</c:v>
                </c:pt>
                <c:pt idx="10">
                  <c:v>-3.0404199475065612</c:v>
                </c:pt>
                <c:pt idx="11">
                  <c:v>-3.2044619422572178</c:v>
                </c:pt>
                <c:pt idx="12">
                  <c:v>-3.3685039370078735</c:v>
                </c:pt>
                <c:pt idx="13">
                  <c:v>-3.5325459317585302</c:v>
                </c:pt>
                <c:pt idx="14">
                  <c:v>-3.6965879265091859</c:v>
                </c:pt>
                <c:pt idx="15">
                  <c:v>-3.8606299212598425</c:v>
                </c:pt>
                <c:pt idx="16">
                  <c:v>-4.0246719160104991</c:v>
                </c:pt>
                <c:pt idx="17">
                  <c:v>-4.1887139107611544</c:v>
                </c:pt>
                <c:pt idx="18">
                  <c:v>-4.3527559055118115</c:v>
                </c:pt>
                <c:pt idx="19">
                  <c:v>-4.5167979002624667</c:v>
                </c:pt>
                <c:pt idx="20">
                  <c:v>-4.6808398950131229</c:v>
                </c:pt>
                <c:pt idx="21">
                  <c:v>-4.84488188976378</c:v>
                </c:pt>
                <c:pt idx="22">
                  <c:v>-5.0089238845144362</c:v>
                </c:pt>
                <c:pt idx="23">
                  <c:v>-5.1729658792650914</c:v>
                </c:pt>
                <c:pt idx="24">
                  <c:v>-5.3370078740157476</c:v>
                </c:pt>
                <c:pt idx="25">
                  <c:v>-5.5010498687664047</c:v>
                </c:pt>
                <c:pt idx="26">
                  <c:v>-5.6650918635170608</c:v>
                </c:pt>
                <c:pt idx="27">
                  <c:v>-5.829133858267717</c:v>
                </c:pt>
                <c:pt idx="28">
                  <c:v>-5.9931758530183714</c:v>
                </c:pt>
                <c:pt idx="29">
                  <c:v>-6.1572178477690276</c:v>
                </c:pt>
                <c:pt idx="30">
                  <c:v>-6.3212598425196855</c:v>
                </c:pt>
                <c:pt idx="31">
                  <c:v>-6.4853018372703417</c:v>
                </c:pt>
                <c:pt idx="32">
                  <c:v>-6.6493438320209979</c:v>
                </c:pt>
                <c:pt idx="33">
                  <c:v>-6.8133858267716523</c:v>
                </c:pt>
                <c:pt idx="34">
                  <c:v>-6.9774278215223084</c:v>
                </c:pt>
                <c:pt idx="35">
                  <c:v>-7.1414698162729646</c:v>
                </c:pt>
                <c:pt idx="36">
                  <c:v>-7.3055118110236226</c:v>
                </c:pt>
                <c:pt idx="37">
                  <c:v>-7.4695538057742787</c:v>
                </c:pt>
                <c:pt idx="38">
                  <c:v>-7.6335958005249331</c:v>
                </c:pt>
                <c:pt idx="39">
                  <c:v>-7.7976377952755893</c:v>
                </c:pt>
                <c:pt idx="40">
                  <c:v>-7.9616797900262455</c:v>
                </c:pt>
                <c:pt idx="41">
                  <c:v>-8.1257217847769017</c:v>
                </c:pt>
                <c:pt idx="42">
                  <c:v>-8.2897637795275596</c:v>
                </c:pt>
                <c:pt idx="43">
                  <c:v>-8.453805774278214</c:v>
                </c:pt>
                <c:pt idx="44">
                  <c:v>-8.617847769028872</c:v>
                </c:pt>
                <c:pt idx="45">
                  <c:v>-8.7818897637795263</c:v>
                </c:pt>
                <c:pt idx="46">
                  <c:v>-8.9459317585301825</c:v>
                </c:pt>
                <c:pt idx="47">
                  <c:v>-9.1099737532808405</c:v>
                </c:pt>
                <c:pt idx="48">
                  <c:v>-9.2740157480314949</c:v>
                </c:pt>
                <c:pt idx="49">
                  <c:v>-9.4380577427821528</c:v>
                </c:pt>
                <c:pt idx="50">
                  <c:v>-9.602099737532809</c:v>
                </c:pt>
                <c:pt idx="51">
                  <c:v>-9.7661417322834634</c:v>
                </c:pt>
                <c:pt idx="52">
                  <c:v>-9.9301837270341213</c:v>
                </c:pt>
                <c:pt idx="53">
                  <c:v>-10.094225721784776</c:v>
                </c:pt>
                <c:pt idx="54">
                  <c:v>-10.258267716535434</c:v>
                </c:pt>
                <c:pt idx="55">
                  <c:v>-10.42230971128609</c:v>
                </c:pt>
                <c:pt idx="56">
                  <c:v>-10.586351706036744</c:v>
                </c:pt>
                <c:pt idx="57">
                  <c:v>-10.750393700787402</c:v>
                </c:pt>
                <c:pt idx="58">
                  <c:v>-10.914435695538057</c:v>
                </c:pt>
                <c:pt idx="59">
                  <c:v>-11.078477690288715</c:v>
                </c:pt>
                <c:pt idx="60">
                  <c:v>-11.242519685039371</c:v>
                </c:pt>
                <c:pt idx="61">
                  <c:v>-11.406561679790025</c:v>
                </c:pt>
                <c:pt idx="62">
                  <c:v>-11.570603674540683</c:v>
                </c:pt>
                <c:pt idx="63">
                  <c:v>-11.734645669291337</c:v>
                </c:pt>
                <c:pt idx="64">
                  <c:v>-11.898687664041995</c:v>
                </c:pt>
                <c:pt idx="65">
                  <c:v>-12.062729658792652</c:v>
                </c:pt>
                <c:pt idx="66">
                  <c:v>-12.226771653543306</c:v>
                </c:pt>
                <c:pt idx="67">
                  <c:v>-12.390813648293964</c:v>
                </c:pt>
                <c:pt idx="68">
                  <c:v>-12.554855643044618</c:v>
                </c:pt>
                <c:pt idx="69">
                  <c:v>-12.718897637795276</c:v>
                </c:pt>
                <c:pt idx="70">
                  <c:v>-12.882939632545931</c:v>
                </c:pt>
                <c:pt idx="71">
                  <c:v>-13.046981627296587</c:v>
                </c:pt>
                <c:pt idx="72">
                  <c:v>-13.211023622047245</c:v>
                </c:pt>
                <c:pt idx="73">
                  <c:v>-13.375065616797899</c:v>
                </c:pt>
                <c:pt idx="74">
                  <c:v>-13.539107611548557</c:v>
                </c:pt>
                <c:pt idx="75">
                  <c:v>-13.703149606299212</c:v>
                </c:pt>
                <c:pt idx="76">
                  <c:v>-13.867191601049868</c:v>
                </c:pt>
                <c:pt idx="77">
                  <c:v>-14.031233595800526</c:v>
                </c:pt>
                <c:pt idx="78">
                  <c:v>-14.19527559055118</c:v>
                </c:pt>
                <c:pt idx="79">
                  <c:v>-14.359317585301838</c:v>
                </c:pt>
                <c:pt idx="80">
                  <c:v>-14.523359580052492</c:v>
                </c:pt>
                <c:pt idx="81">
                  <c:v>-14.687401574803149</c:v>
                </c:pt>
                <c:pt idx="82">
                  <c:v>-14.851443569553805</c:v>
                </c:pt>
                <c:pt idx="83">
                  <c:v>-15.015485564304463</c:v>
                </c:pt>
                <c:pt idx="84">
                  <c:v>-15.179527559055119</c:v>
                </c:pt>
                <c:pt idx="85">
                  <c:v>-15.343569553805773</c:v>
                </c:pt>
                <c:pt idx="86">
                  <c:v>-15.507611548556429</c:v>
                </c:pt>
                <c:pt idx="87">
                  <c:v>-15.671653543307086</c:v>
                </c:pt>
                <c:pt idx="88">
                  <c:v>-15.835695538057744</c:v>
                </c:pt>
                <c:pt idx="89">
                  <c:v>-15.9997375328084</c:v>
                </c:pt>
                <c:pt idx="90">
                  <c:v>-16.163779527559054</c:v>
                </c:pt>
                <c:pt idx="91">
                  <c:v>-16.327821522309709</c:v>
                </c:pt>
                <c:pt idx="92">
                  <c:v>-16.491863517060366</c:v>
                </c:pt>
                <c:pt idx="93">
                  <c:v>-16.655905511811024</c:v>
                </c:pt>
                <c:pt idx="94">
                  <c:v>-16.819947506561679</c:v>
                </c:pt>
                <c:pt idx="95">
                  <c:v>-16.983989501312333</c:v>
                </c:pt>
                <c:pt idx="96">
                  <c:v>-17.148031496062991</c:v>
                </c:pt>
                <c:pt idx="97">
                  <c:v>-17.312073490813646</c:v>
                </c:pt>
                <c:pt idx="98">
                  <c:v>-17.476115485564303</c:v>
                </c:pt>
                <c:pt idx="99">
                  <c:v>-17.640157480314958</c:v>
                </c:pt>
                <c:pt idx="100">
                  <c:v>-17.804199475065616</c:v>
                </c:pt>
                <c:pt idx="101">
                  <c:v>-17.96824146981627</c:v>
                </c:pt>
                <c:pt idx="102">
                  <c:v>-18.132283464566925</c:v>
                </c:pt>
                <c:pt idx="103">
                  <c:v>-18.296325459317583</c:v>
                </c:pt>
                <c:pt idx="104">
                  <c:v>-18.460367454068241</c:v>
                </c:pt>
                <c:pt idx="105">
                  <c:v>-18.624409448818895</c:v>
                </c:pt>
                <c:pt idx="106">
                  <c:v>-18.788451443569549</c:v>
                </c:pt>
                <c:pt idx="107">
                  <c:v>-18.952493438320207</c:v>
                </c:pt>
                <c:pt idx="108">
                  <c:v>-19.116535433070865</c:v>
                </c:pt>
                <c:pt idx="109">
                  <c:v>-19.28057742782152</c:v>
                </c:pt>
                <c:pt idx="110">
                  <c:v>-19.444619422572178</c:v>
                </c:pt>
                <c:pt idx="111">
                  <c:v>-19.608661417322832</c:v>
                </c:pt>
                <c:pt idx="112">
                  <c:v>-19.772703412073486</c:v>
                </c:pt>
                <c:pt idx="113">
                  <c:v>-19.936745406824144</c:v>
                </c:pt>
                <c:pt idx="114">
                  <c:v>-20.100787401574802</c:v>
                </c:pt>
                <c:pt idx="115">
                  <c:v>-20.264829396325457</c:v>
                </c:pt>
                <c:pt idx="116">
                  <c:v>-20.428871391076111</c:v>
                </c:pt>
                <c:pt idx="117">
                  <c:v>-20.592913385826769</c:v>
                </c:pt>
                <c:pt idx="118">
                  <c:v>-20.756955380577427</c:v>
                </c:pt>
                <c:pt idx="119">
                  <c:v>-20.920997375328081</c:v>
                </c:pt>
                <c:pt idx="120">
                  <c:v>-21.085039370078739</c:v>
                </c:pt>
                <c:pt idx="121">
                  <c:v>-21.249081364829394</c:v>
                </c:pt>
                <c:pt idx="122">
                  <c:v>-21.413123359580048</c:v>
                </c:pt>
                <c:pt idx="123">
                  <c:v>-21.577165354330706</c:v>
                </c:pt>
                <c:pt idx="124">
                  <c:v>-21.741207349081364</c:v>
                </c:pt>
                <c:pt idx="125">
                  <c:v>-21.905249343832018</c:v>
                </c:pt>
                <c:pt idx="126">
                  <c:v>-22.069291338582673</c:v>
                </c:pt>
                <c:pt idx="127">
                  <c:v>-22.233333333333331</c:v>
                </c:pt>
                <c:pt idx="128">
                  <c:v>-22.397375328083989</c:v>
                </c:pt>
                <c:pt idx="129">
                  <c:v>-22.561417322834643</c:v>
                </c:pt>
                <c:pt idx="130">
                  <c:v>-22.725459317585301</c:v>
                </c:pt>
                <c:pt idx="131">
                  <c:v>-22.889501312335955</c:v>
                </c:pt>
                <c:pt idx="132">
                  <c:v>-23.05354330708661</c:v>
                </c:pt>
                <c:pt idx="133">
                  <c:v>-23.217585301837268</c:v>
                </c:pt>
                <c:pt idx="134">
                  <c:v>-23.381627296587926</c:v>
                </c:pt>
                <c:pt idx="135">
                  <c:v>-23.54566929133858</c:v>
                </c:pt>
                <c:pt idx="136">
                  <c:v>-23.709711286089235</c:v>
                </c:pt>
                <c:pt idx="137">
                  <c:v>-23.873753280839892</c:v>
                </c:pt>
                <c:pt idx="138">
                  <c:v>-24.03779527559055</c:v>
                </c:pt>
                <c:pt idx="139">
                  <c:v>-24.201837270341205</c:v>
                </c:pt>
                <c:pt idx="140">
                  <c:v>-24.365879265091859</c:v>
                </c:pt>
                <c:pt idx="141">
                  <c:v>-24.529921259842517</c:v>
                </c:pt>
                <c:pt idx="142">
                  <c:v>-24.693963254593172</c:v>
                </c:pt>
                <c:pt idx="143">
                  <c:v>-24.858005249343829</c:v>
                </c:pt>
                <c:pt idx="144">
                  <c:v>-25.022047244094487</c:v>
                </c:pt>
                <c:pt idx="145">
                  <c:v>-25.186089238845142</c:v>
                </c:pt>
                <c:pt idx="146">
                  <c:v>-25.350131233595796</c:v>
                </c:pt>
                <c:pt idx="147">
                  <c:v>-25.514173228346454</c:v>
                </c:pt>
                <c:pt idx="148">
                  <c:v>-25.678215223097112</c:v>
                </c:pt>
                <c:pt idx="149">
                  <c:v>-25.842257217847767</c:v>
                </c:pt>
                <c:pt idx="150">
                  <c:v>-26.006299212598421</c:v>
                </c:pt>
                <c:pt idx="151">
                  <c:v>-26.170341207349079</c:v>
                </c:pt>
                <c:pt idx="152">
                  <c:v>-26.334383202099733</c:v>
                </c:pt>
                <c:pt idx="153">
                  <c:v>-26.498425196850391</c:v>
                </c:pt>
                <c:pt idx="154">
                  <c:v>-26.662467191601049</c:v>
                </c:pt>
                <c:pt idx="155">
                  <c:v>-26.826509186351704</c:v>
                </c:pt>
                <c:pt idx="156">
                  <c:v>-26.990551181102358</c:v>
                </c:pt>
                <c:pt idx="157">
                  <c:v>-27.154593175853016</c:v>
                </c:pt>
                <c:pt idx="158">
                  <c:v>-27.318635170603674</c:v>
                </c:pt>
                <c:pt idx="159">
                  <c:v>-27.482677165354328</c:v>
                </c:pt>
                <c:pt idx="160">
                  <c:v>-27.646719160104983</c:v>
                </c:pt>
                <c:pt idx="161">
                  <c:v>-27.810761154855644</c:v>
                </c:pt>
                <c:pt idx="162">
                  <c:v>-27.974803149606295</c:v>
                </c:pt>
                <c:pt idx="163">
                  <c:v>-28.138845144356953</c:v>
                </c:pt>
                <c:pt idx="164">
                  <c:v>-28.302887139107607</c:v>
                </c:pt>
                <c:pt idx="165">
                  <c:v>-28.466929133858265</c:v>
                </c:pt>
                <c:pt idx="166">
                  <c:v>-28.630971128608923</c:v>
                </c:pt>
                <c:pt idx="167">
                  <c:v>-28.795013123359578</c:v>
                </c:pt>
                <c:pt idx="168">
                  <c:v>-28.959055118110236</c:v>
                </c:pt>
                <c:pt idx="169">
                  <c:v>-29.123097112860886</c:v>
                </c:pt>
                <c:pt idx="170">
                  <c:v>-29.287139107611544</c:v>
                </c:pt>
                <c:pt idx="171">
                  <c:v>-29.451181102362206</c:v>
                </c:pt>
                <c:pt idx="172">
                  <c:v>-29.615223097112857</c:v>
                </c:pt>
                <c:pt idx="173">
                  <c:v>-29.779265091863515</c:v>
                </c:pt>
                <c:pt idx="174">
                  <c:v>-29.943307086614169</c:v>
                </c:pt>
                <c:pt idx="175">
                  <c:v>-30.107349081364827</c:v>
                </c:pt>
                <c:pt idx="176">
                  <c:v>-30.271391076115485</c:v>
                </c:pt>
                <c:pt idx="177">
                  <c:v>-30.435433070866139</c:v>
                </c:pt>
                <c:pt idx="178">
                  <c:v>-30.599475065616797</c:v>
                </c:pt>
                <c:pt idx="179">
                  <c:v>-30.763517060367448</c:v>
                </c:pt>
                <c:pt idx="180">
                  <c:v>-30.927559055118106</c:v>
                </c:pt>
                <c:pt idx="181">
                  <c:v>-31.091601049868764</c:v>
                </c:pt>
                <c:pt idx="182">
                  <c:v>-31.255643044619418</c:v>
                </c:pt>
                <c:pt idx="183">
                  <c:v>-31.419685039370076</c:v>
                </c:pt>
                <c:pt idx="184">
                  <c:v>-31.583727034120731</c:v>
                </c:pt>
                <c:pt idx="185">
                  <c:v>-31.747769028871389</c:v>
                </c:pt>
                <c:pt idx="186">
                  <c:v>-31.911811023622047</c:v>
                </c:pt>
                <c:pt idx="187">
                  <c:v>-32.075853018372698</c:v>
                </c:pt>
                <c:pt idx="188">
                  <c:v>-32.239895013123359</c:v>
                </c:pt>
                <c:pt idx="189">
                  <c:v>-32.403937007874013</c:v>
                </c:pt>
                <c:pt idx="190">
                  <c:v>-32.567979002624668</c:v>
                </c:pt>
                <c:pt idx="191">
                  <c:v>-32.732020997375329</c:v>
                </c:pt>
                <c:pt idx="192">
                  <c:v>-32.896062992125984</c:v>
                </c:pt>
                <c:pt idx="193">
                  <c:v>-33.060104986876638</c:v>
                </c:pt>
                <c:pt idx="194">
                  <c:v>-33.224146981627293</c:v>
                </c:pt>
                <c:pt idx="195">
                  <c:v>-33.388188976377954</c:v>
                </c:pt>
                <c:pt idx="196">
                  <c:v>-33.552230971128608</c:v>
                </c:pt>
                <c:pt idx="197">
                  <c:v>-33.716272965879263</c:v>
                </c:pt>
                <c:pt idx="198">
                  <c:v>-33.880314960629917</c:v>
                </c:pt>
                <c:pt idx="199">
                  <c:v>-34.044356955380572</c:v>
                </c:pt>
                <c:pt idx="200">
                  <c:v>-34.208398950131233</c:v>
                </c:pt>
                <c:pt idx="201">
                  <c:v>-34.372440944881888</c:v>
                </c:pt>
                <c:pt idx="202">
                  <c:v>-34.536482939632542</c:v>
                </c:pt>
                <c:pt idx="203">
                  <c:v>-34.700524934383203</c:v>
                </c:pt>
                <c:pt idx="204">
                  <c:v>-34.864566929133851</c:v>
                </c:pt>
                <c:pt idx="205">
                  <c:v>-35.028608923884512</c:v>
                </c:pt>
                <c:pt idx="206">
                  <c:v>-35.192650918635167</c:v>
                </c:pt>
                <c:pt idx="207">
                  <c:v>-35.356692913385821</c:v>
                </c:pt>
                <c:pt idx="208">
                  <c:v>-35.520734908136482</c:v>
                </c:pt>
                <c:pt idx="209">
                  <c:v>-35.684776902887137</c:v>
                </c:pt>
                <c:pt idx="210">
                  <c:v>-35.848818897637791</c:v>
                </c:pt>
                <c:pt idx="211">
                  <c:v>-36.012860892388453</c:v>
                </c:pt>
                <c:pt idx="212">
                  <c:v>-36.1769028871391</c:v>
                </c:pt>
                <c:pt idx="213">
                  <c:v>-36.340944881889762</c:v>
                </c:pt>
                <c:pt idx="214">
                  <c:v>-36.504986876640416</c:v>
                </c:pt>
                <c:pt idx="215">
                  <c:v>-36.66902887139107</c:v>
                </c:pt>
                <c:pt idx="216">
                  <c:v>-36.833070866141732</c:v>
                </c:pt>
                <c:pt idx="217">
                  <c:v>-36.997112860892386</c:v>
                </c:pt>
                <c:pt idx="218">
                  <c:v>-37.161154855643041</c:v>
                </c:pt>
                <c:pt idx="219">
                  <c:v>-37.325196850393695</c:v>
                </c:pt>
                <c:pt idx="220">
                  <c:v>-37.489238845144357</c:v>
                </c:pt>
                <c:pt idx="221">
                  <c:v>-37.653280839895011</c:v>
                </c:pt>
                <c:pt idx="222">
                  <c:v>-37.817322834645665</c:v>
                </c:pt>
                <c:pt idx="223">
                  <c:v>-37.981364829396327</c:v>
                </c:pt>
                <c:pt idx="224">
                  <c:v>-38.145406824146974</c:v>
                </c:pt>
                <c:pt idx="225">
                  <c:v>-38.309448818897636</c:v>
                </c:pt>
                <c:pt idx="226">
                  <c:v>-38.47349081364829</c:v>
                </c:pt>
                <c:pt idx="227">
                  <c:v>-38.637532808398944</c:v>
                </c:pt>
                <c:pt idx="228">
                  <c:v>-38.801574803149606</c:v>
                </c:pt>
                <c:pt idx="229">
                  <c:v>-38.96561679790026</c:v>
                </c:pt>
                <c:pt idx="230">
                  <c:v>-39.129658792650915</c:v>
                </c:pt>
                <c:pt idx="231">
                  <c:v>-39.293700787401576</c:v>
                </c:pt>
                <c:pt idx="232">
                  <c:v>-39.457742782152224</c:v>
                </c:pt>
                <c:pt idx="233">
                  <c:v>-39.621784776902885</c:v>
                </c:pt>
                <c:pt idx="234">
                  <c:v>-39.785826771653539</c:v>
                </c:pt>
                <c:pt idx="235">
                  <c:v>-39.949868766404194</c:v>
                </c:pt>
                <c:pt idx="236">
                  <c:v>-40.113910761154855</c:v>
                </c:pt>
                <c:pt idx="237">
                  <c:v>-40.27795275590551</c:v>
                </c:pt>
                <c:pt idx="238">
                  <c:v>-40.441994750656164</c:v>
                </c:pt>
                <c:pt idx="239">
                  <c:v>-40.606036745406819</c:v>
                </c:pt>
                <c:pt idx="240">
                  <c:v>-40.77007874015748</c:v>
                </c:pt>
                <c:pt idx="241">
                  <c:v>-40.934120734908134</c:v>
                </c:pt>
                <c:pt idx="242">
                  <c:v>-41.098162729658789</c:v>
                </c:pt>
                <c:pt idx="243">
                  <c:v>-41.262204724409443</c:v>
                </c:pt>
                <c:pt idx="244">
                  <c:v>-41.426246719160098</c:v>
                </c:pt>
                <c:pt idx="245">
                  <c:v>-41.590288713910759</c:v>
                </c:pt>
                <c:pt idx="246">
                  <c:v>-41.754330708661413</c:v>
                </c:pt>
                <c:pt idx="247">
                  <c:v>-41.918372703412068</c:v>
                </c:pt>
                <c:pt idx="248">
                  <c:v>-42.082414698162729</c:v>
                </c:pt>
                <c:pt idx="249">
                  <c:v>-42.246456692913377</c:v>
                </c:pt>
                <c:pt idx="250">
                  <c:v>-42.410498687664038</c:v>
                </c:pt>
                <c:pt idx="251">
                  <c:v>-42.5745406824147</c:v>
                </c:pt>
                <c:pt idx="252">
                  <c:v>-42.738582677165347</c:v>
                </c:pt>
                <c:pt idx="253">
                  <c:v>-42.902624671916008</c:v>
                </c:pt>
                <c:pt idx="254">
                  <c:v>-43.066666666666663</c:v>
                </c:pt>
                <c:pt idx="255">
                  <c:v>-43.230708661417317</c:v>
                </c:pt>
                <c:pt idx="256">
                  <c:v>-43.394750656167979</c:v>
                </c:pt>
                <c:pt idx="257">
                  <c:v>-43.558792650918633</c:v>
                </c:pt>
                <c:pt idx="258">
                  <c:v>-43.722834645669288</c:v>
                </c:pt>
                <c:pt idx="259">
                  <c:v>-43.886876640419942</c:v>
                </c:pt>
                <c:pt idx="260">
                  <c:v>-44.050918635170603</c:v>
                </c:pt>
                <c:pt idx="261">
                  <c:v>-44.214960629921258</c:v>
                </c:pt>
                <c:pt idx="262">
                  <c:v>-44.379002624671912</c:v>
                </c:pt>
                <c:pt idx="263">
                  <c:v>-44.543044619422567</c:v>
                </c:pt>
                <c:pt idx="264">
                  <c:v>-44.707086614173221</c:v>
                </c:pt>
                <c:pt idx="265">
                  <c:v>-44.871128608923883</c:v>
                </c:pt>
                <c:pt idx="266">
                  <c:v>-45.035170603674537</c:v>
                </c:pt>
                <c:pt idx="267">
                  <c:v>-45.199212598425191</c:v>
                </c:pt>
                <c:pt idx="268">
                  <c:v>-45.363254593175853</c:v>
                </c:pt>
                <c:pt idx="269">
                  <c:v>-45.5272965879265</c:v>
                </c:pt>
                <c:pt idx="270">
                  <c:v>-45.691338582677162</c:v>
                </c:pt>
                <c:pt idx="271">
                  <c:v>-45.855380577427823</c:v>
                </c:pt>
                <c:pt idx="272">
                  <c:v>-46.01942257217847</c:v>
                </c:pt>
                <c:pt idx="273">
                  <c:v>-46.183464566929132</c:v>
                </c:pt>
                <c:pt idx="274">
                  <c:v>-46.347506561679786</c:v>
                </c:pt>
                <c:pt idx="275">
                  <c:v>-46.511548556430441</c:v>
                </c:pt>
                <c:pt idx="276">
                  <c:v>-46.675590551181102</c:v>
                </c:pt>
                <c:pt idx="277">
                  <c:v>-46.839632545931757</c:v>
                </c:pt>
                <c:pt idx="278">
                  <c:v>-47.003674540682411</c:v>
                </c:pt>
                <c:pt idx="279">
                  <c:v>-47.167716535433065</c:v>
                </c:pt>
                <c:pt idx="280">
                  <c:v>-47.33175853018372</c:v>
                </c:pt>
                <c:pt idx="281">
                  <c:v>-47.495800524934381</c:v>
                </c:pt>
                <c:pt idx="282">
                  <c:v>-47.659842519685036</c:v>
                </c:pt>
                <c:pt idx="283">
                  <c:v>-47.82388451443569</c:v>
                </c:pt>
                <c:pt idx="284">
                  <c:v>-47.987926509186345</c:v>
                </c:pt>
                <c:pt idx="285">
                  <c:v>-48.151968503937006</c:v>
                </c:pt>
                <c:pt idx="286">
                  <c:v>-48.31601049868766</c:v>
                </c:pt>
                <c:pt idx="287">
                  <c:v>-48.480052493438315</c:v>
                </c:pt>
                <c:pt idx="288">
                  <c:v>-48.644094488188976</c:v>
                </c:pt>
                <c:pt idx="289">
                  <c:v>-48.808136482939624</c:v>
                </c:pt>
                <c:pt idx="290">
                  <c:v>-48.972178477690285</c:v>
                </c:pt>
                <c:pt idx="291">
                  <c:v>-49.136220472440947</c:v>
                </c:pt>
                <c:pt idx="292">
                  <c:v>-49.300262467191594</c:v>
                </c:pt>
                <c:pt idx="293">
                  <c:v>-49.464304461942255</c:v>
                </c:pt>
                <c:pt idx="294">
                  <c:v>-49.62834645669291</c:v>
                </c:pt>
                <c:pt idx="295">
                  <c:v>-49.792388451443564</c:v>
                </c:pt>
                <c:pt idx="296">
                  <c:v>-49.956430446194226</c:v>
                </c:pt>
                <c:pt idx="297">
                  <c:v>-50.12047244094488</c:v>
                </c:pt>
                <c:pt idx="298">
                  <c:v>-50.284514435695534</c:v>
                </c:pt>
                <c:pt idx="299">
                  <c:v>-50.448556430446189</c:v>
                </c:pt>
                <c:pt idx="300">
                  <c:v>-50.612598425196843</c:v>
                </c:pt>
                <c:pt idx="301">
                  <c:v>-50.776640419947505</c:v>
                </c:pt>
                <c:pt idx="302">
                  <c:v>-50.940682414698159</c:v>
                </c:pt>
                <c:pt idx="303">
                  <c:v>-51.104724409448814</c:v>
                </c:pt>
                <c:pt idx="304">
                  <c:v>-51.268766404199468</c:v>
                </c:pt>
                <c:pt idx="305">
                  <c:v>-51.432808398950129</c:v>
                </c:pt>
                <c:pt idx="306">
                  <c:v>-51.596850393700784</c:v>
                </c:pt>
                <c:pt idx="307">
                  <c:v>-51.760892388451438</c:v>
                </c:pt>
                <c:pt idx="308">
                  <c:v>-51.9249343832021</c:v>
                </c:pt>
                <c:pt idx="309">
                  <c:v>-52.088976377952747</c:v>
                </c:pt>
                <c:pt idx="310">
                  <c:v>-52.253018372703409</c:v>
                </c:pt>
                <c:pt idx="311">
                  <c:v>-52.41706036745407</c:v>
                </c:pt>
                <c:pt idx="312">
                  <c:v>-52.581102362204717</c:v>
                </c:pt>
                <c:pt idx="313">
                  <c:v>-52.745144356955379</c:v>
                </c:pt>
                <c:pt idx="314">
                  <c:v>-52.909186351706033</c:v>
                </c:pt>
                <c:pt idx="315">
                  <c:v>-53.073228346456688</c:v>
                </c:pt>
                <c:pt idx="316">
                  <c:v>-53.237270341207349</c:v>
                </c:pt>
                <c:pt idx="317">
                  <c:v>-53.401312335958004</c:v>
                </c:pt>
                <c:pt idx="318">
                  <c:v>-53.565354330708658</c:v>
                </c:pt>
                <c:pt idx="319">
                  <c:v>-53.729396325459312</c:v>
                </c:pt>
                <c:pt idx="320">
                  <c:v>-53.893438320209967</c:v>
                </c:pt>
                <c:pt idx="321">
                  <c:v>-54.057480314960628</c:v>
                </c:pt>
                <c:pt idx="322">
                  <c:v>-54.22152230971129</c:v>
                </c:pt>
                <c:pt idx="323">
                  <c:v>-54.385564304461937</c:v>
                </c:pt>
                <c:pt idx="324">
                  <c:v>-54.549606299212591</c:v>
                </c:pt>
                <c:pt idx="325">
                  <c:v>-54.713648293963253</c:v>
                </c:pt>
                <c:pt idx="326">
                  <c:v>-54.877690288713907</c:v>
                </c:pt>
                <c:pt idx="327">
                  <c:v>-55.041732283464569</c:v>
                </c:pt>
                <c:pt idx="328">
                  <c:v>-55.205774278215216</c:v>
                </c:pt>
                <c:pt idx="329">
                  <c:v>-55.36981627296587</c:v>
                </c:pt>
                <c:pt idx="330">
                  <c:v>-55.533858267716532</c:v>
                </c:pt>
                <c:pt idx="331">
                  <c:v>-55.697900262467186</c:v>
                </c:pt>
                <c:pt idx="332">
                  <c:v>-55.861942257217848</c:v>
                </c:pt>
                <c:pt idx="333">
                  <c:v>-56.025984251968495</c:v>
                </c:pt>
                <c:pt idx="334">
                  <c:v>-56.190026246719157</c:v>
                </c:pt>
                <c:pt idx="335">
                  <c:v>-56.354068241469811</c:v>
                </c:pt>
                <c:pt idx="336">
                  <c:v>-56.518110236220473</c:v>
                </c:pt>
                <c:pt idx="337">
                  <c:v>-56.682152230971127</c:v>
                </c:pt>
                <c:pt idx="338">
                  <c:v>-56.846194225721774</c:v>
                </c:pt>
                <c:pt idx="339">
                  <c:v>-57.010236220472436</c:v>
                </c:pt>
                <c:pt idx="340">
                  <c:v>-57.17427821522309</c:v>
                </c:pt>
                <c:pt idx="341">
                  <c:v>-57.338320209973752</c:v>
                </c:pt>
                <c:pt idx="342">
                  <c:v>-57.502362204724413</c:v>
                </c:pt>
                <c:pt idx="343">
                  <c:v>-57.666404199475053</c:v>
                </c:pt>
                <c:pt idx="344">
                  <c:v>-57.830446194225715</c:v>
                </c:pt>
                <c:pt idx="345">
                  <c:v>-57.994488188976376</c:v>
                </c:pt>
                <c:pt idx="346">
                  <c:v>-58.158530183727031</c:v>
                </c:pt>
                <c:pt idx="347">
                  <c:v>-58.322572178477692</c:v>
                </c:pt>
                <c:pt idx="348">
                  <c:v>-58.48661417322834</c:v>
                </c:pt>
                <c:pt idx="349">
                  <c:v>-58.650656167978994</c:v>
                </c:pt>
                <c:pt idx="350">
                  <c:v>-58.814698162729655</c:v>
                </c:pt>
                <c:pt idx="351">
                  <c:v>-58.97874015748031</c:v>
                </c:pt>
                <c:pt idx="352">
                  <c:v>-59.142782152230971</c:v>
                </c:pt>
                <c:pt idx="353">
                  <c:v>-59.306824146981619</c:v>
                </c:pt>
                <c:pt idx="354">
                  <c:v>-59.47086614173228</c:v>
                </c:pt>
                <c:pt idx="355">
                  <c:v>-59.634908136482935</c:v>
                </c:pt>
                <c:pt idx="356">
                  <c:v>-59.798950131233596</c:v>
                </c:pt>
                <c:pt idx="357">
                  <c:v>-59.96299212598425</c:v>
                </c:pt>
                <c:pt idx="358">
                  <c:v>-60.127034120734898</c:v>
                </c:pt>
                <c:pt idx="359">
                  <c:v>-60.291076115485559</c:v>
                </c:pt>
                <c:pt idx="360">
                  <c:v>-60.455118110236214</c:v>
                </c:pt>
                <c:pt idx="361">
                  <c:v>-60.619160104986875</c:v>
                </c:pt>
                <c:pt idx="362">
                  <c:v>-60.78320209973753</c:v>
                </c:pt>
                <c:pt idx="363">
                  <c:v>-60.947244094488177</c:v>
                </c:pt>
                <c:pt idx="364">
                  <c:v>-61.111286089238838</c:v>
                </c:pt>
                <c:pt idx="365">
                  <c:v>-61.2753280839895</c:v>
                </c:pt>
                <c:pt idx="366">
                  <c:v>-61.439370078740154</c:v>
                </c:pt>
                <c:pt idx="367">
                  <c:v>-61.603412073490816</c:v>
                </c:pt>
                <c:pt idx="368">
                  <c:v>-61.767454068241463</c:v>
                </c:pt>
                <c:pt idx="369">
                  <c:v>-61.931496062992117</c:v>
                </c:pt>
                <c:pt idx="370">
                  <c:v>-62.095538057742779</c:v>
                </c:pt>
                <c:pt idx="371">
                  <c:v>-62.259580052493433</c:v>
                </c:pt>
                <c:pt idx="372">
                  <c:v>-62.423622047244095</c:v>
                </c:pt>
                <c:pt idx="373">
                  <c:v>-62.587664041994742</c:v>
                </c:pt>
                <c:pt idx="374">
                  <c:v>-62.751706036745396</c:v>
                </c:pt>
                <c:pt idx="375">
                  <c:v>-62.915748031496058</c:v>
                </c:pt>
                <c:pt idx="376">
                  <c:v>-63.079790026246719</c:v>
                </c:pt>
                <c:pt idx="377">
                  <c:v>-63.243832020997374</c:v>
                </c:pt>
                <c:pt idx="378">
                  <c:v>-63.407874015748021</c:v>
                </c:pt>
                <c:pt idx="379">
                  <c:v>-63.571916010498683</c:v>
                </c:pt>
                <c:pt idx="380">
                  <c:v>-63.735958005249337</c:v>
                </c:pt>
                <c:pt idx="381">
                  <c:v>-63.9</c:v>
                </c:pt>
                <c:pt idx="382">
                  <c:v>-64.064041994750653</c:v>
                </c:pt>
                <c:pt idx="383">
                  <c:v>-64.2280839895013</c:v>
                </c:pt>
                <c:pt idx="384">
                  <c:v>-64.392125984251962</c:v>
                </c:pt>
                <c:pt idx="385">
                  <c:v>-64.556167979002623</c:v>
                </c:pt>
                <c:pt idx="386">
                  <c:v>-64.720209973753285</c:v>
                </c:pt>
                <c:pt idx="387">
                  <c:v>-64.884251968503946</c:v>
                </c:pt>
                <c:pt idx="388">
                  <c:v>-65.048293963254594</c:v>
                </c:pt>
                <c:pt idx="389">
                  <c:v>-65.212335958005241</c:v>
                </c:pt>
                <c:pt idx="390">
                  <c:v>-65.376377952755902</c:v>
                </c:pt>
                <c:pt idx="391">
                  <c:v>-65.540419947506564</c:v>
                </c:pt>
                <c:pt idx="392">
                  <c:v>-65.704461942257225</c:v>
                </c:pt>
                <c:pt idx="393">
                  <c:v>-65.868503937007873</c:v>
                </c:pt>
                <c:pt idx="394">
                  <c:v>-66.032545931758534</c:v>
                </c:pt>
                <c:pt idx="395">
                  <c:v>-66.196587926509196</c:v>
                </c:pt>
                <c:pt idx="396">
                  <c:v>-66.360629921259843</c:v>
                </c:pt>
                <c:pt idx="397">
                  <c:v>-66.524671916010504</c:v>
                </c:pt>
                <c:pt idx="398">
                  <c:v>-66.688713910761152</c:v>
                </c:pt>
                <c:pt idx="399">
                  <c:v>-66.852755905511813</c:v>
                </c:pt>
                <c:pt idx="400">
                  <c:v>-67.016797900262475</c:v>
                </c:pt>
                <c:pt idx="401">
                  <c:v>-67.180839895013122</c:v>
                </c:pt>
                <c:pt idx="402">
                  <c:v>-67.344881889763784</c:v>
                </c:pt>
                <c:pt idx="403">
                  <c:v>-67.508923884514431</c:v>
                </c:pt>
                <c:pt idx="404">
                  <c:v>-67.672965879265092</c:v>
                </c:pt>
                <c:pt idx="405">
                  <c:v>-67.837007874015754</c:v>
                </c:pt>
                <c:pt idx="406">
                  <c:v>-68.001049868766415</c:v>
                </c:pt>
                <c:pt idx="407">
                  <c:v>-68.165091863517063</c:v>
                </c:pt>
                <c:pt idx="408">
                  <c:v>-68.32913385826771</c:v>
                </c:pt>
                <c:pt idx="409">
                  <c:v>-68.493175853018371</c:v>
                </c:pt>
                <c:pt idx="410">
                  <c:v>-68.657217847769033</c:v>
                </c:pt>
                <c:pt idx="411">
                  <c:v>-68.821259842519694</c:v>
                </c:pt>
                <c:pt idx="412">
                  <c:v>-68.985301837270342</c:v>
                </c:pt>
                <c:pt idx="413">
                  <c:v>-69.149343832020989</c:v>
                </c:pt>
                <c:pt idx="414">
                  <c:v>-69.31338582677165</c:v>
                </c:pt>
                <c:pt idx="415">
                  <c:v>-69.477427821522312</c:v>
                </c:pt>
                <c:pt idx="416">
                  <c:v>-69.641469816272974</c:v>
                </c:pt>
                <c:pt idx="417">
                  <c:v>-69.805511811023635</c:v>
                </c:pt>
                <c:pt idx="418">
                  <c:v>-69.969553805774282</c:v>
                </c:pt>
                <c:pt idx="419">
                  <c:v>-70.13359580052493</c:v>
                </c:pt>
                <c:pt idx="420">
                  <c:v>-70.297637795275591</c:v>
                </c:pt>
                <c:pt idx="421">
                  <c:v>-70.461679790026253</c:v>
                </c:pt>
                <c:pt idx="422">
                  <c:v>-70.625721784776914</c:v>
                </c:pt>
                <c:pt idx="423">
                  <c:v>-70.789763779527561</c:v>
                </c:pt>
                <c:pt idx="424">
                  <c:v>-70.953805774278209</c:v>
                </c:pt>
                <c:pt idx="425">
                  <c:v>-71.11784776902887</c:v>
                </c:pt>
                <c:pt idx="426">
                  <c:v>-71.281889763779532</c:v>
                </c:pt>
                <c:pt idx="427">
                  <c:v>-71.445931758530193</c:v>
                </c:pt>
                <c:pt idx="428">
                  <c:v>-71.60997375328084</c:v>
                </c:pt>
                <c:pt idx="429">
                  <c:v>-71.774015748031502</c:v>
                </c:pt>
                <c:pt idx="430">
                  <c:v>-71.938057742782149</c:v>
                </c:pt>
                <c:pt idx="431">
                  <c:v>-72.102099737532811</c:v>
                </c:pt>
                <c:pt idx="432">
                  <c:v>-72.266141732283472</c:v>
                </c:pt>
                <c:pt idx="433">
                  <c:v>-72.43018372703412</c:v>
                </c:pt>
                <c:pt idx="434">
                  <c:v>-72.594225721784781</c:v>
                </c:pt>
                <c:pt idx="435">
                  <c:v>-72.758267716535428</c:v>
                </c:pt>
                <c:pt idx="436">
                  <c:v>-72.92230971128609</c:v>
                </c:pt>
                <c:pt idx="437">
                  <c:v>-73.086351706036751</c:v>
                </c:pt>
                <c:pt idx="438">
                  <c:v>-73.250393700787399</c:v>
                </c:pt>
                <c:pt idx="439">
                  <c:v>-73.41443569553806</c:v>
                </c:pt>
                <c:pt idx="440">
                  <c:v>-73.578477690288722</c:v>
                </c:pt>
                <c:pt idx="441">
                  <c:v>-73.742519685039369</c:v>
                </c:pt>
                <c:pt idx="442">
                  <c:v>-73.90656167979003</c:v>
                </c:pt>
                <c:pt idx="443">
                  <c:v>-74.070603674540678</c:v>
                </c:pt>
                <c:pt idx="444">
                  <c:v>-74.234645669291339</c:v>
                </c:pt>
                <c:pt idx="445">
                  <c:v>-74.398687664042001</c:v>
                </c:pt>
                <c:pt idx="446">
                  <c:v>-74.562729658792662</c:v>
                </c:pt>
                <c:pt idx="447">
                  <c:v>-74.72677165354331</c:v>
                </c:pt>
                <c:pt idx="448">
                  <c:v>-74.890813648293957</c:v>
                </c:pt>
                <c:pt idx="449">
                  <c:v>-75.054855643044618</c:v>
                </c:pt>
                <c:pt idx="450">
                  <c:v>-75.21889763779528</c:v>
                </c:pt>
                <c:pt idx="451">
                  <c:v>-75.382939632545941</c:v>
                </c:pt>
                <c:pt idx="452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2-4DA9-A32A-440B2734D867}"/>
            </c:ext>
          </c:extLst>
        </c:ser>
        <c:ser>
          <c:idx val="7"/>
          <c:order val="1"/>
          <c:tx>
            <c:strRef>
              <c:f>'021C'!$BM$11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'021C'!$BM$14:$BM$810</c:f>
              <c:numCache>
                <c:formatCode>0.0</c:formatCode>
                <c:ptCount val="797"/>
                <c:pt idx="0">
                  <c:v>2.3280589006083789</c:v>
                </c:pt>
                <c:pt idx="1">
                  <c:v>2.2582834704057753</c:v>
                </c:pt>
                <c:pt idx="2">
                  <c:v>2.4408937143221272</c:v>
                </c:pt>
                <c:pt idx="3">
                  <c:v>2.5373291229855282</c:v>
                </c:pt>
                <c:pt idx="4">
                  <c:v>2.4701987695821419</c:v>
                </c:pt>
                <c:pt idx="5">
                  <c:v>2.7903477382028457</c:v>
                </c:pt>
                <c:pt idx="6">
                  <c:v>2.7832570279644679</c:v>
                </c:pt>
                <c:pt idx="7">
                  <c:v>2.787404360656268</c:v>
                </c:pt>
                <c:pt idx="8">
                  <c:v>2.353557472687057</c:v>
                </c:pt>
                <c:pt idx="9">
                  <c:v>2.221404238223148</c:v>
                </c:pt>
                <c:pt idx="10">
                  <c:v>3.9163723142334836</c:v>
                </c:pt>
                <c:pt idx="11">
                  <c:v>4.4698929038580815</c:v>
                </c:pt>
                <c:pt idx="12">
                  <c:v>2.1787836768086257</c:v>
                </c:pt>
                <c:pt idx="13">
                  <c:v>2.0156183294971002</c:v>
                </c:pt>
                <c:pt idx="14">
                  <c:v>2.250234576576474</c:v>
                </c:pt>
                <c:pt idx="15">
                  <c:v>2.1313321108273473</c:v>
                </c:pt>
                <c:pt idx="16">
                  <c:v>2.0235204894060907</c:v>
                </c:pt>
                <c:pt idx="17">
                  <c:v>2.0533564816483327</c:v>
                </c:pt>
                <c:pt idx="18">
                  <c:v>1.9838407379935523</c:v>
                </c:pt>
                <c:pt idx="19">
                  <c:v>2.1520082434539018</c:v>
                </c:pt>
                <c:pt idx="20">
                  <c:v>2.3513039805829483</c:v>
                </c:pt>
                <c:pt idx="21">
                  <c:v>3.5124571109555229</c:v>
                </c:pt>
                <c:pt idx="22">
                  <c:v>3.7861546460781534</c:v>
                </c:pt>
                <c:pt idx="23">
                  <c:v>2.907082252017577</c:v>
                </c:pt>
                <c:pt idx="24">
                  <c:v>2.925533116318968</c:v>
                </c:pt>
                <c:pt idx="25">
                  <c:v>3.0262782207467658</c:v>
                </c:pt>
                <c:pt idx="26">
                  <c:v>2.8358049285436571</c:v>
                </c:pt>
                <c:pt idx="27">
                  <c:v>3.2351128583656648</c:v>
                </c:pt>
                <c:pt idx="28">
                  <c:v>2.820526486851116</c:v>
                </c:pt>
                <c:pt idx="29">
                  <c:v>3.0056588549629084</c:v>
                </c:pt>
                <c:pt idx="30">
                  <c:v>3.0522400087774519</c:v>
                </c:pt>
                <c:pt idx="31">
                  <c:v>3.1490568508430536</c:v>
                </c:pt>
                <c:pt idx="32">
                  <c:v>3.1736982844830424</c:v>
                </c:pt>
                <c:pt idx="33">
                  <c:v>2.9799815285194184</c:v>
                </c:pt>
                <c:pt idx="34">
                  <c:v>2.9636411092102573</c:v>
                </c:pt>
                <c:pt idx="35">
                  <c:v>2.9430124860581297</c:v>
                </c:pt>
                <c:pt idx="36">
                  <c:v>3.1537378129543301</c:v>
                </c:pt>
                <c:pt idx="37">
                  <c:v>3.1283878578655258</c:v>
                </c:pt>
                <c:pt idx="38">
                  <c:v>3.0225527938276011</c:v>
                </c:pt>
                <c:pt idx="39">
                  <c:v>2.9858461143174502</c:v>
                </c:pt>
                <c:pt idx="40">
                  <c:v>3.0011160991080748</c:v>
                </c:pt>
                <c:pt idx="41">
                  <c:v>3.0284194800007707</c:v>
                </c:pt>
                <c:pt idx="42">
                  <c:v>3.0313197156915503</c:v>
                </c:pt>
                <c:pt idx="43">
                  <c:v>3.0621162038991736</c:v>
                </c:pt>
                <c:pt idx="44">
                  <c:v>3.1162624666165084</c:v>
                </c:pt>
                <c:pt idx="45">
                  <c:v>3.1348273881787549</c:v>
                </c:pt>
                <c:pt idx="46">
                  <c:v>3.1365105512968174</c:v>
                </c:pt>
                <c:pt idx="47">
                  <c:v>3.1778495336899719</c:v>
                </c:pt>
                <c:pt idx="48">
                  <c:v>3.3004176314188678</c:v>
                </c:pt>
                <c:pt idx="49">
                  <c:v>3.3766073424051255</c:v>
                </c:pt>
                <c:pt idx="50">
                  <c:v>3.3417992385104878</c:v>
                </c:pt>
                <c:pt idx="51">
                  <c:v>3.3132638330548803</c:v>
                </c:pt>
                <c:pt idx="52">
                  <c:v>3.3380087512433825</c:v>
                </c:pt>
                <c:pt idx="53">
                  <c:v>3.3572025513154924</c:v>
                </c:pt>
                <c:pt idx="54">
                  <c:v>3.3631311025251889</c:v>
                </c:pt>
                <c:pt idx="55">
                  <c:v>3.3689786129120658</c:v>
                </c:pt>
                <c:pt idx="56">
                  <c:v>3.3531511770518465</c:v>
                </c:pt>
                <c:pt idx="57">
                  <c:v>3.350884395317423</c:v>
                </c:pt>
                <c:pt idx="58">
                  <c:v>3.3453654431258135</c:v>
                </c:pt>
                <c:pt idx="59">
                  <c:v>3.3813796725724727</c:v>
                </c:pt>
                <c:pt idx="60">
                  <c:v>3.3956563652958898</c:v>
                </c:pt>
                <c:pt idx="61">
                  <c:v>3.385762339016392</c:v>
                </c:pt>
                <c:pt idx="62">
                  <c:v>3.3331505922855849</c:v>
                </c:pt>
                <c:pt idx="63">
                  <c:v>3.3255172956848025</c:v>
                </c:pt>
                <c:pt idx="64">
                  <c:v>3.2850004003174682</c:v>
                </c:pt>
                <c:pt idx="65">
                  <c:v>3.2866108597060619</c:v>
                </c:pt>
                <c:pt idx="66">
                  <c:v>3.2402694788763973</c:v>
                </c:pt>
                <c:pt idx="67">
                  <c:v>3.2586912429136308</c:v>
                </c:pt>
                <c:pt idx="68">
                  <c:v>3.2649357497340978</c:v>
                </c:pt>
                <c:pt idx="69">
                  <c:v>3.2641971237318632</c:v>
                </c:pt>
                <c:pt idx="70">
                  <c:v>3.2728792194804308</c:v>
                </c:pt>
                <c:pt idx="71">
                  <c:v>3.3103454530428253</c:v>
                </c:pt>
                <c:pt idx="72">
                  <c:v>3.2438948741055085</c:v>
                </c:pt>
                <c:pt idx="73">
                  <c:v>3.2945548994258558</c:v>
                </c:pt>
                <c:pt idx="74">
                  <c:v>3.2799545839816928</c:v>
                </c:pt>
                <c:pt idx="75">
                  <c:v>3.274388548591463</c:v>
                </c:pt>
                <c:pt idx="76">
                  <c:v>3.2819701730193014</c:v>
                </c:pt>
                <c:pt idx="77">
                  <c:v>3.2411617949277791</c:v>
                </c:pt>
                <c:pt idx="78">
                  <c:v>3.2277663694456491</c:v>
                </c:pt>
                <c:pt idx="79">
                  <c:v>3.2934626843522108</c:v>
                </c:pt>
                <c:pt idx="80">
                  <c:v>3.3308569046739005</c:v>
                </c:pt>
                <c:pt idx="81">
                  <c:v>2.821551083148603</c:v>
                </c:pt>
                <c:pt idx="82">
                  <c:v>3.1268099220074972</c:v>
                </c:pt>
                <c:pt idx="83">
                  <c:v>2.4450716654482547</c:v>
                </c:pt>
                <c:pt idx="84">
                  <c:v>2.2846171229442822</c:v>
                </c:pt>
                <c:pt idx="85">
                  <c:v>2.2602980350249369</c:v>
                </c:pt>
                <c:pt idx="86">
                  <c:v>2.1795212490976916</c:v>
                </c:pt>
                <c:pt idx="87">
                  <c:v>2.0346634097299781</c:v>
                </c:pt>
                <c:pt idx="88">
                  <c:v>2.1311965904526184</c:v>
                </c:pt>
                <c:pt idx="89">
                  <c:v>2.1815437849570851</c:v>
                </c:pt>
                <c:pt idx="90">
                  <c:v>2.1310661178581367</c:v>
                </c:pt>
                <c:pt idx="91">
                  <c:v>2.1735578365184898</c:v>
                </c:pt>
                <c:pt idx="92">
                  <c:v>2.4427813457771745</c:v>
                </c:pt>
                <c:pt idx="93">
                  <c:v>2.7987426980196384</c:v>
                </c:pt>
                <c:pt idx="94">
                  <c:v>3.0852505751751647</c:v>
                </c:pt>
                <c:pt idx="95">
                  <c:v>3.1368313232108718</c:v>
                </c:pt>
                <c:pt idx="96">
                  <c:v>3.1642591395551261</c:v>
                </c:pt>
                <c:pt idx="97">
                  <c:v>3.1999094483624098</c:v>
                </c:pt>
                <c:pt idx="98">
                  <c:v>3.208028089269285</c:v>
                </c:pt>
                <c:pt idx="99">
                  <c:v>3.2230453357841782</c:v>
                </c:pt>
                <c:pt idx="100">
                  <c:v>3.2351476730824644</c:v>
                </c:pt>
                <c:pt idx="101">
                  <c:v>3.2428735091238092</c:v>
                </c:pt>
                <c:pt idx="102">
                  <c:v>3.2260576905391312</c:v>
                </c:pt>
                <c:pt idx="103">
                  <c:v>3.2243079397965335</c:v>
                </c:pt>
                <c:pt idx="104">
                  <c:v>3.2277609104389828</c:v>
                </c:pt>
                <c:pt idx="105">
                  <c:v>3.2334546817665912</c:v>
                </c:pt>
                <c:pt idx="106">
                  <c:v>3.253464706747967</c:v>
                </c:pt>
                <c:pt idx="107">
                  <c:v>3.2586504320028546</c:v>
                </c:pt>
                <c:pt idx="108">
                  <c:v>3.2730129907315169</c:v>
                </c:pt>
                <c:pt idx="109">
                  <c:v>3.1584515415191312</c:v>
                </c:pt>
                <c:pt idx="110">
                  <c:v>3.2577855917568388</c:v>
                </c:pt>
                <c:pt idx="111">
                  <c:v>3.2453794535054747</c:v>
                </c:pt>
                <c:pt idx="112">
                  <c:v>3.3044504969424615</c:v>
                </c:pt>
                <c:pt idx="113">
                  <c:v>2.9908254278484558</c:v>
                </c:pt>
                <c:pt idx="114">
                  <c:v>3.2941340479836159</c:v>
                </c:pt>
                <c:pt idx="115">
                  <c:v>3.2122336885905121</c:v>
                </c:pt>
                <c:pt idx="116">
                  <c:v>3.202080213255361</c:v>
                </c:pt>
                <c:pt idx="117">
                  <c:v>3.1926629376463964</c:v>
                </c:pt>
                <c:pt idx="118">
                  <c:v>3.2642799735258961</c:v>
                </c:pt>
                <c:pt idx="119">
                  <c:v>3.2688638476072365</c:v>
                </c:pt>
                <c:pt idx="120">
                  <c:v>3.2635520249791314</c:v>
                </c:pt>
                <c:pt idx="121">
                  <c:v>3.3239183833505201</c:v>
                </c:pt>
                <c:pt idx="122">
                  <c:v>3.2825138840658941</c:v>
                </c:pt>
                <c:pt idx="123">
                  <c:v>3.2761451607111267</c:v>
                </c:pt>
                <c:pt idx="124">
                  <c:v>3.295105832972165</c:v>
                </c:pt>
                <c:pt idx="125">
                  <c:v>3.2954376313994831</c:v>
                </c:pt>
                <c:pt idx="126">
                  <c:v>3.2937711797960656</c:v>
                </c:pt>
                <c:pt idx="127">
                  <c:v>3.3327742814937831</c:v>
                </c:pt>
                <c:pt idx="128">
                  <c:v>3.3252670109380249</c:v>
                </c:pt>
                <c:pt idx="129">
                  <c:v>3.2742111988869751</c:v>
                </c:pt>
                <c:pt idx="130">
                  <c:v>3.2248140943165451</c:v>
                </c:pt>
                <c:pt idx="131">
                  <c:v>3.2044910639867541</c:v>
                </c:pt>
                <c:pt idx="132">
                  <c:v>3.2817337463664842</c:v>
                </c:pt>
                <c:pt idx="133">
                  <c:v>3.2800239317283593</c:v>
                </c:pt>
                <c:pt idx="134">
                  <c:v>3.2497859019840654</c:v>
                </c:pt>
                <c:pt idx="135">
                  <c:v>3.1945091833494494</c:v>
                </c:pt>
                <c:pt idx="136">
                  <c:v>3.2576520404739662</c:v>
                </c:pt>
                <c:pt idx="137">
                  <c:v>3.2872935792111284</c:v>
                </c:pt>
                <c:pt idx="138">
                  <c:v>3.297984355953242</c:v>
                </c:pt>
                <c:pt idx="139">
                  <c:v>3.3281147496377033</c:v>
                </c:pt>
                <c:pt idx="140">
                  <c:v>3.308879797884491</c:v>
                </c:pt>
                <c:pt idx="141">
                  <c:v>3.2610026869651785</c:v>
                </c:pt>
                <c:pt idx="142">
                  <c:v>3.3176253050289817</c:v>
                </c:pt>
                <c:pt idx="143">
                  <c:v>3.2865514873269297</c:v>
                </c:pt>
                <c:pt idx="144">
                  <c:v>3.2799023479395548</c:v>
                </c:pt>
                <c:pt idx="145">
                  <c:v>3.3025188087622546</c:v>
                </c:pt>
                <c:pt idx="146">
                  <c:v>3.2606634003925272</c:v>
                </c:pt>
                <c:pt idx="147">
                  <c:v>3.2496820424181463</c:v>
                </c:pt>
                <c:pt idx="148">
                  <c:v>3.2507735780095763</c:v>
                </c:pt>
                <c:pt idx="149">
                  <c:v>3.276855654850344</c:v>
                </c:pt>
                <c:pt idx="150">
                  <c:v>3.2933605416722753</c:v>
                </c:pt>
                <c:pt idx="151">
                  <c:v>3.2838628779431391</c:v>
                </c:pt>
                <c:pt idx="152">
                  <c:v>3.2927756915188993</c:v>
                </c:pt>
                <c:pt idx="153">
                  <c:v>3.307489070848904</c:v>
                </c:pt>
                <c:pt idx="154">
                  <c:v>3.3104302773237171</c:v>
                </c:pt>
                <c:pt idx="155">
                  <c:v>3.2852264165396821</c:v>
                </c:pt>
                <c:pt idx="156">
                  <c:v>3.2596864007022539</c:v>
                </c:pt>
                <c:pt idx="157">
                  <c:v>3.2666885753704089</c:v>
                </c:pt>
                <c:pt idx="158">
                  <c:v>3.2651266538287609</c:v>
                </c:pt>
                <c:pt idx="159">
                  <c:v>3.3082598410590567</c:v>
                </c:pt>
                <c:pt idx="160">
                  <c:v>3.3042526072437668</c:v>
                </c:pt>
                <c:pt idx="161">
                  <c:v>3.282874001214112</c:v>
                </c:pt>
                <c:pt idx="162">
                  <c:v>3.3108969633357432</c:v>
                </c:pt>
                <c:pt idx="163">
                  <c:v>3.2971495981651264</c:v>
                </c:pt>
                <c:pt idx="164">
                  <c:v>3.295827770992235</c:v>
                </c:pt>
                <c:pt idx="165">
                  <c:v>3.2953754050551245</c:v>
                </c:pt>
                <c:pt idx="166">
                  <c:v>3.3099978330000934</c:v>
                </c:pt>
                <c:pt idx="167">
                  <c:v>3.3241699062009835</c:v>
                </c:pt>
                <c:pt idx="168">
                  <c:v>3.3124769926494735</c:v>
                </c:pt>
                <c:pt idx="169">
                  <c:v>3.3067161963373564</c:v>
                </c:pt>
                <c:pt idx="170">
                  <c:v>3.325923003459597</c:v>
                </c:pt>
                <c:pt idx="171">
                  <c:v>3.2990349114433748</c:v>
                </c:pt>
                <c:pt idx="172">
                  <c:v>3.3051705733986672</c:v>
                </c:pt>
                <c:pt idx="173">
                  <c:v>3.3282979453868906</c:v>
                </c:pt>
                <c:pt idx="174">
                  <c:v>3.3297627795285427</c:v>
                </c:pt>
                <c:pt idx="175">
                  <c:v>3.3333661212925607</c:v>
                </c:pt>
                <c:pt idx="176">
                  <c:v>3.3323322408261697</c:v>
                </c:pt>
                <c:pt idx="177">
                  <c:v>3.351088975202321</c:v>
                </c:pt>
                <c:pt idx="178">
                  <c:v>3.3319607236822129</c:v>
                </c:pt>
                <c:pt idx="179">
                  <c:v>3.3239554995837333</c:v>
                </c:pt>
                <c:pt idx="180">
                  <c:v>3.3374492207492041</c:v>
                </c:pt>
                <c:pt idx="181">
                  <c:v>3.3426786411292779</c:v>
                </c:pt>
                <c:pt idx="182">
                  <c:v>3.3271770908503697</c:v>
                </c:pt>
                <c:pt idx="183">
                  <c:v>3.3181367993625193</c:v>
                </c:pt>
                <c:pt idx="184">
                  <c:v>3.2984241656448097</c:v>
                </c:pt>
                <c:pt idx="185">
                  <c:v>3.2765556968480083</c:v>
                </c:pt>
                <c:pt idx="186">
                  <c:v>3.2767390417384115</c:v>
                </c:pt>
                <c:pt idx="187">
                  <c:v>3.2895157152880237</c:v>
                </c:pt>
                <c:pt idx="188">
                  <c:v>3.2737476608108169</c:v>
                </c:pt>
                <c:pt idx="189">
                  <c:v>3.2313277200612047</c:v>
                </c:pt>
                <c:pt idx="190">
                  <c:v>3.2203054329461684</c:v>
                </c:pt>
                <c:pt idx="191">
                  <c:v>3.2393657344249447</c:v>
                </c:pt>
                <c:pt idx="192">
                  <c:v>3.253333828600947</c:v>
                </c:pt>
                <c:pt idx="193">
                  <c:v>3.3034869363503887</c:v>
                </c:pt>
                <c:pt idx="194">
                  <c:v>3.2697903394217325</c:v>
                </c:pt>
                <c:pt idx="195">
                  <c:v>3.2372406228547397</c:v>
                </c:pt>
                <c:pt idx="196">
                  <c:v>3.2873447433136826</c:v>
                </c:pt>
                <c:pt idx="197">
                  <c:v>3.2474091891796721</c:v>
                </c:pt>
                <c:pt idx="198">
                  <c:v>3.2760734605930444</c:v>
                </c:pt>
                <c:pt idx="199">
                  <c:v>3.2509331237650043</c:v>
                </c:pt>
                <c:pt idx="200">
                  <c:v>3.2489077181037893</c:v>
                </c:pt>
                <c:pt idx="201">
                  <c:v>3.2495982706790438</c:v>
                </c:pt>
                <c:pt idx="202">
                  <c:v>3.2723266037407561</c:v>
                </c:pt>
                <c:pt idx="203">
                  <c:v>3.2962621779580319</c:v>
                </c:pt>
                <c:pt idx="204">
                  <c:v>3.0869020158699043</c:v>
                </c:pt>
                <c:pt idx="205">
                  <c:v>3.2661653374898232</c:v>
                </c:pt>
                <c:pt idx="206">
                  <c:v>3.2062663998817236</c:v>
                </c:pt>
                <c:pt idx="207">
                  <c:v>3.2449663489673548</c:v>
                </c:pt>
                <c:pt idx="208">
                  <c:v>3.2671728173917769</c:v>
                </c:pt>
                <c:pt idx="209">
                  <c:v>3.2542908836742419</c:v>
                </c:pt>
                <c:pt idx="210">
                  <c:v>3.2719336457655999</c:v>
                </c:pt>
                <c:pt idx="211">
                  <c:v>3.2559537392181523</c:v>
                </c:pt>
                <c:pt idx="212">
                  <c:v>3.2780925369716809</c:v>
                </c:pt>
                <c:pt idx="213">
                  <c:v>3.282614869562853</c:v>
                </c:pt>
                <c:pt idx="214">
                  <c:v>3.2986885829078436</c:v>
                </c:pt>
                <c:pt idx="215">
                  <c:v>3.2954682142914669</c:v>
                </c:pt>
                <c:pt idx="216">
                  <c:v>3.2971456762547069</c:v>
                </c:pt>
                <c:pt idx="217">
                  <c:v>3.2902542685816472</c:v>
                </c:pt>
                <c:pt idx="218">
                  <c:v>3.2945538640574497</c:v>
                </c:pt>
                <c:pt idx="219">
                  <c:v>3.306354078510032</c:v>
                </c:pt>
                <c:pt idx="220">
                  <c:v>3.3038827770354491</c:v>
                </c:pt>
                <c:pt idx="221">
                  <c:v>3.3045563996018412</c:v>
                </c:pt>
                <c:pt idx="222">
                  <c:v>3.2980875096969844</c:v>
                </c:pt>
                <c:pt idx="223">
                  <c:v>3.2992856609553352</c:v>
                </c:pt>
                <c:pt idx="224">
                  <c:v>3.3062861649078208</c:v>
                </c:pt>
                <c:pt idx="225">
                  <c:v>3.296719177169106</c:v>
                </c:pt>
                <c:pt idx="226">
                  <c:v>3.2950696278493021</c:v>
                </c:pt>
                <c:pt idx="227">
                  <c:v>3.2896869399938424</c:v>
                </c:pt>
                <c:pt idx="228">
                  <c:v>3.2899409915501243</c:v>
                </c:pt>
                <c:pt idx="229">
                  <c:v>3.2576080313606988</c:v>
                </c:pt>
                <c:pt idx="230">
                  <c:v>3.2468056457043222</c:v>
                </c:pt>
                <c:pt idx="231">
                  <c:v>3.2430509428957266</c:v>
                </c:pt>
                <c:pt idx="232">
                  <c:v>3.2536918198224161</c:v>
                </c:pt>
                <c:pt idx="233">
                  <c:v>3.2444507823367332</c:v>
                </c:pt>
                <c:pt idx="234">
                  <c:v>3.2361350340221913</c:v>
                </c:pt>
                <c:pt idx="235">
                  <c:v>3.235061277605523</c:v>
                </c:pt>
                <c:pt idx="236">
                  <c:v>3.2329937036294143</c:v>
                </c:pt>
                <c:pt idx="237">
                  <c:v>3.2425882470144529</c:v>
                </c:pt>
                <c:pt idx="238">
                  <c:v>3.2305595523394675</c:v>
                </c:pt>
                <c:pt idx="239">
                  <c:v>3.2452522995592243</c:v>
                </c:pt>
                <c:pt idx="240">
                  <c:v>3.2549826209002473</c:v>
                </c:pt>
                <c:pt idx="241">
                  <c:v>3.2441775122615555</c:v>
                </c:pt>
                <c:pt idx="242">
                  <c:v>3.2588525913702471</c:v>
                </c:pt>
                <c:pt idx="243">
                  <c:v>3.2681098520173322</c:v>
                </c:pt>
                <c:pt idx="244">
                  <c:v>3.2643882179114461</c:v>
                </c:pt>
                <c:pt idx="245">
                  <c:v>3.286227272191566</c:v>
                </c:pt>
                <c:pt idx="246">
                  <c:v>3.3055177041316339</c:v>
                </c:pt>
                <c:pt idx="247">
                  <c:v>3.3052713722892251</c:v>
                </c:pt>
                <c:pt idx="248">
                  <c:v>3.3136557414328141</c:v>
                </c:pt>
                <c:pt idx="249">
                  <c:v>3.2968045361962619</c:v>
                </c:pt>
                <c:pt idx="250">
                  <c:v>3.2919822870251094</c:v>
                </c:pt>
                <c:pt idx="251">
                  <c:v>3.2905089230533542</c:v>
                </c:pt>
                <c:pt idx="252">
                  <c:v>3.2912193469756246</c:v>
                </c:pt>
                <c:pt idx="253">
                  <c:v>3.2898872779473076</c:v>
                </c:pt>
                <c:pt idx="254">
                  <c:v>3.2835789450596189</c:v>
                </c:pt>
                <c:pt idx="255">
                  <c:v>3.272340257163902</c:v>
                </c:pt>
                <c:pt idx="256">
                  <c:v>3.2733184539300164</c:v>
                </c:pt>
                <c:pt idx="257">
                  <c:v>3.2751233857012227</c:v>
                </c:pt>
                <c:pt idx="258">
                  <c:v>3.2793155801760405</c:v>
                </c:pt>
                <c:pt idx="259">
                  <c:v>3.2739969183373958</c:v>
                </c:pt>
                <c:pt idx="260">
                  <c:v>3.253798283837845</c:v>
                </c:pt>
                <c:pt idx="261">
                  <c:v>3.2561124765493239</c:v>
                </c:pt>
                <c:pt idx="262">
                  <c:v>3.2549992912540642</c:v>
                </c:pt>
                <c:pt idx="263">
                  <c:v>3.2593956551052354</c:v>
                </c:pt>
                <c:pt idx="264">
                  <c:v>3.2520488877062301</c:v>
                </c:pt>
                <c:pt idx="265">
                  <c:v>3.2495553883077801</c:v>
                </c:pt>
                <c:pt idx="266">
                  <c:v>3.2612181744071433</c:v>
                </c:pt>
                <c:pt idx="267">
                  <c:v>3.2521288720526629</c:v>
                </c:pt>
                <c:pt idx="268">
                  <c:v>3.2559828483275335</c:v>
                </c:pt>
                <c:pt idx="269">
                  <c:v>3.2518379533122395</c:v>
                </c:pt>
                <c:pt idx="270">
                  <c:v>3.2439114422985469</c:v>
                </c:pt>
                <c:pt idx="271">
                  <c:v>3.2396205178143305</c:v>
                </c:pt>
                <c:pt idx="272">
                  <c:v>3.2343660061575092</c:v>
                </c:pt>
                <c:pt idx="273">
                  <c:v>3.248969426356616</c:v>
                </c:pt>
                <c:pt idx="274">
                  <c:v>3.2426471254179385</c:v>
                </c:pt>
                <c:pt idx="275">
                  <c:v>3.2464175493021674</c:v>
                </c:pt>
                <c:pt idx="276">
                  <c:v>3.2542855929068724</c:v>
                </c:pt>
                <c:pt idx="277">
                  <c:v>3.2538454413897568</c:v>
                </c:pt>
                <c:pt idx="278">
                  <c:v>3.2465268123212305</c:v>
                </c:pt>
                <c:pt idx="279">
                  <c:v>3.2431061695079224</c:v>
                </c:pt>
                <c:pt idx="280">
                  <c:v>3.2287788283163423</c:v>
                </c:pt>
                <c:pt idx="281">
                  <c:v>3.233886297382778</c:v>
                </c:pt>
                <c:pt idx="282">
                  <c:v>3.2263512516197239</c:v>
                </c:pt>
                <c:pt idx="283">
                  <c:v>3.221328637065934</c:v>
                </c:pt>
                <c:pt idx="284">
                  <c:v>3.2245033020288698</c:v>
                </c:pt>
                <c:pt idx="285">
                  <c:v>3.2235525177937006</c:v>
                </c:pt>
                <c:pt idx="286">
                  <c:v>3.2286604163928674</c:v>
                </c:pt>
                <c:pt idx="287">
                  <c:v>3.2342372912796491</c:v>
                </c:pt>
                <c:pt idx="288">
                  <c:v>3.1230053028672438</c:v>
                </c:pt>
                <c:pt idx="289">
                  <c:v>3.2372358769898364</c:v>
                </c:pt>
                <c:pt idx="290">
                  <c:v>3.2257070310093656</c:v>
                </c:pt>
                <c:pt idx="291">
                  <c:v>3.1996768905565789</c:v>
                </c:pt>
                <c:pt idx="292">
                  <c:v>3.1940505152615346</c:v>
                </c:pt>
                <c:pt idx="293">
                  <c:v>3.1985373068638654</c:v>
                </c:pt>
                <c:pt idx="294">
                  <c:v>3.1985923406531733</c:v>
                </c:pt>
                <c:pt idx="295">
                  <c:v>3.201117889791651</c:v>
                </c:pt>
                <c:pt idx="296">
                  <c:v>3.200591889048749</c:v>
                </c:pt>
                <c:pt idx="297">
                  <c:v>3.1979950723110009</c:v>
                </c:pt>
                <c:pt idx="298">
                  <c:v>3.2042915838519734</c:v>
                </c:pt>
                <c:pt idx="299">
                  <c:v>3.2111665959188542</c:v>
                </c:pt>
                <c:pt idx="300">
                  <c:v>3.2212397538007975</c:v>
                </c:pt>
                <c:pt idx="301">
                  <c:v>3.2105627325156392</c:v>
                </c:pt>
                <c:pt idx="302">
                  <c:v>3.2197403024059734</c:v>
                </c:pt>
                <c:pt idx="303">
                  <c:v>3.2162409318523792</c:v>
                </c:pt>
                <c:pt idx="304">
                  <c:v>3.2269567791408993</c:v>
                </c:pt>
                <c:pt idx="305">
                  <c:v>3.2295057116933874</c:v>
                </c:pt>
                <c:pt idx="306">
                  <c:v>3.2218384193408891</c:v>
                </c:pt>
                <c:pt idx="307">
                  <c:v>3.23031716491497</c:v>
                </c:pt>
                <c:pt idx="308">
                  <c:v>3.2343611371097554</c:v>
                </c:pt>
                <c:pt idx="309">
                  <c:v>3.2375368201591885</c:v>
                </c:pt>
                <c:pt idx="310">
                  <c:v>3.2234400899129199</c:v>
                </c:pt>
                <c:pt idx="311">
                  <c:v>3.2329901147114839</c:v>
                </c:pt>
                <c:pt idx="312">
                  <c:v>3.2271575138393889</c:v>
                </c:pt>
                <c:pt idx="313">
                  <c:v>3.2216373074192037</c:v>
                </c:pt>
                <c:pt idx="314">
                  <c:v>3.2555816150112253</c:v>
                </c:pt>
                <c:pt idx="315">
                  <c:v>3.3408889061372258</c:v>
                </c:pt>
                <c:pt idx="316">
                  <c:v>3.1585785995295348</c:v>
                </c:pt>
                <c:pt idx="317">
                  <c:v>3.1456576618156817</c:v>
                </c:pt>
                <c:pt idx="318">
                  <c:v>3.0674958166340947</c:v>
                </c:pt>
                <c:pt idx="319">
                  <c:v>3.0472627976377589</c:v>
                </c:pt>
                <c:pt idx="320">
                  <c:v>3.0205349896904177</c:v>
                </c:pt>
                <c:pt idx="321">
                  <c:v>2.9898179700817074</c:v>
                </c:pt>
                <c:pt idx="322">
                  <c:v>3.1143953150911532</c:v>
                </c:pt>
                <c:pt idx="323">
                  <c:v>3.2490133477611902</c:v>
                </c:pt>
                <c:pt idx="324">
                  <c:v>3.1985397294605113</c:v>
                </c:pt>
                <c:pt idx="325">
                  <c:v>3.0732664113924182</c:v>
                </c:pt>
                <c:pt idx="326">
                  <c:v>3.0582146642702202</c:v>
                </c:pt>
                <c:pt idx="327">
                  <c:v>3.0579061630040401</c:v>
                </c:pt>
                <c:pt idx="328">
                  <c:v>3.0610058290353499</c:v>
                </c:pt>
                <c:pt idx="329">
                  <c:v>3.0251607015317012</c:v>
                </c:pt>
                <c:pt idx="330">
                  <c:v>2.9754223386455911</c:v>
                </c:pt>
                <c:pt idx="331">
                  <c:v>2.9460668206548193</c:v>
                </c:pt>
                <c:pt idx="332">
                  <c:v>2.9185185030250289</c:v>
                </c:pt>
                <c:pt idx="333">
                  <c:v>2.9439713683801045</c:v>
                </c:pt>
                <c:pt idx="334">
                  <c:v>2.9273760199551075</c:v>
                </c:pt>
                <c:pt idx="335">
                  <c:v>2.8942021385294097</c:v>
                </c:pt>
                <c:pt idx="336">
                  <c:v>2.8298089603086987</c:v>
                </c:pt>
                <c:pt idx="337">
                  <c:v>2.8132992489935176</c:v>
                </c:pt>
                <c:pt idx="338">
                  <c:v>2.7932169010794525</c:v>
                </c:pt>
                <c:pt idx="339">
                  <c:v>2.7527544394475929</c:v>
                </c:pt>
                <c:pt idx="340">
                  <c:v>2.6780830285001147</c:v>
                </c:pt>
                <c:pt idx="341">
                  <c:v>2.6172472830381568</c:v>
                </c:pt>
                <c:pt idx="342">
                  <c:v>2.5728388899993035</c:v>
                </c:pt>
                <c:pt idx="343">
                  <c:v>2.5800869443147914</c:v>
                </c:pt>
                <c:pt idx="344">
                  <c:v>2.680805535716829</c:v>
                </c:pt>
                <c:pt idx="345">
                  <c:v>2.7048171973784374</c:v>
                </c:pt>
                <c:pt idx="346">
                  <c:v>2.7450180572682434</c:v>
                </c:pt>
                <c:pt idx="347">
                  <c:v>2.7141957644262584</c:v>
                </c:pt>
                <c:pt idx="348">
                  <c:v>2.7498501192958158</c:v>
                </c:pt>
                <c:pt idx="349">
                  <c:v>2.6764770732525074</c:v>
                </c:pt>
                <c:pt idx="350">
                  <c:v>2.6607601230715434</c:v>
                </c:pt>
                <c:pt idx="351">
                  <c:v>2.6840443916908785</c:v>
                </c:pt>
                <c:pt idx="352">
                  <c:v>2.7154664319109592</c:v>
                </c:pt>
                <c:pt idx="353">
                  <c:v>2.7398792479440024</c:v>
                </c:pt>
                <c:pt idx="354">
                  <c:v>2.778963349203436</c:v>
                </c:pt>
                <c:pt idx="355">
                  <c:v>2.801962016559524</c:v>
                </c:pt>
                <c:pt idx="356">
                  <c:v>2.793214383121263</c:v>
                </c:pt>
                <c:pt idx="357">
                  <c:v>2.7411582695071686</c:v>
                </c:pt>
                <c:pt idx="358">
                  <c:v>2.6888786812566776</c:v>
                </c:pt>
                <c:pt idx="359">
                  <c:v>2.6841155449562986</c:v>
                </c:pt>
                <c:pt idx="360">
                  <c:v>2.7060685341857109</c:v>
                </c:pt>
                <c:pt idx="361">
                  <c:v>2.7119841200793324</c:v>
                </c:pt>
                <c:pt idx="362">
                  <c:v>2.7190999970197782</c:v>
                </c:pt>
                <c:pt idx="363">
                  <c:v>2.733321629309819</c:v>
                </c:pt>
                <c:pt idx="364">
                  <c:v>2.7704787331646776</c:v>
                </c:pt>
                <c:pt idx="365">
                  <c:v>2.7114713103809454</c:v>
                </c:pt>
                <c:pt idx="366">
                  <c:v>2.7594754383122289</c:v>
                </c:pt>
                <c:pt idx="367">
                  <c:v>2.7953631781587962</c:v>
                </c:pt>
                <c:pt idx="368">
                  <c:v>2.8440797220066871</c:v>
                </c:pt>
                <c:pt idx="369">
                  <c:v>2.8424848876453708</c:v>
                </c:pt>
                <c:pt idx="370">
                  <c:v>2.8436706499814903</c:v>
                </c:pt>
                <c:pt idx="371">
                  <c:v>2.8458065540071442</c:v>
                </c:pt>
                <c:pt idx="372">
                  <c:v>2.8598909447505494</c:v>
                </c:pt>
                <c:pt idx="373">
                  <c:v>2.8636903580069313</c:v>
                </c:pt>
                <c:pt idx="374">
                  <c:v>2.861538631503425</c:v>
                </c:pt>
                <c:pt idx="375">
                  <c:v>2.846467818222449</c:v>
                </c:pt>
                <c:pt idx="376">
                  <c:v>2.8196244742350531</c:v>
                </c:pt>
                <c:pt idx="377">
                  <c:v>2.7929637483018506</c:v>
                </c:pt>
                <c:pt idx="378">
                  <c:v>2.8312904251193967</c:v>
                </c:pt>
                <c:pt idx="379">
                  <c:v>2.8371493059385968</c:v>
                </c:pt>
                <c:pt idx="380">
                  <c:v>2.8258815471275391</c:v>
                </c:pt>
                <c:pt idx="381">
                  <c:v>2.7974175997668098</c:v>
                </c:pt>
                <c:pt idx="382">
                  <c:v>2.7589977842844262</c:v>
                </c:pt>
                <c:pt idx="383">
                  <c:v>2.7127775176896209</c:v>
                </c:pt>
                <c:pt idx="384">
                  <c:v>2.6971600843923884</c:v>
                </c:pt>
                <c:pt idx="385">
                  <c:v>2.8224135311151364</c:v>
                </c:pt>
                <c:pt idx="386">
                  <c:v>2.9834289880850786</c:v>
                </c:pt>
                <c:pt idx="387">
                  <c:v>2.8217507113994515</c:v>
                </c:pt>
                <c:pt idx="388">
                  <c:v>2.8823160759424833</c:v>
                </c:pt>
                <c:pt idx="389">
                  <c:v>2.7004231942859969</c:v>
                </c:pt>
                <c:pt idx="390">
                  <c:v>2.8354223935028906</c:v>
                </c:pt>
                <c:pt idx="391">
                  <c:v>2.7671006639974687</c:v>
                </c:pt>
                <c:pt idx="392">
                  <c:v>2.8563449437398742</c:v>
                </c:pt>
                <c:pt idx="393">
                  <c:v>2.8498044207861661</c:v>
                </c:pt>
                <c:pt idx="394">
                  <c:v>2.7526432626897628</c:v>
                </c:pt>
                <c:pt idx="395">
                  <c:v>2.7769871278447518</c:v>
                </c:pt>
                <c:pt idx="396">
                  <c:v>2.8236254567994217</c:v>
                </c:pt>
                <c:pt idx="397">
                  <c:v>2.7499449850462478</c:v>
                </c:pt>
                <c:pt idx="398">
                  <c:v>2.7240537792039183</c:v>
                </c:pt>
                <c:pt idx="399">
                  <c:v>2.7717472867508057</c:v>
                </c:pt>
                <c:pt idx="400">
                  <c:v>2.7873736112851009</c:v>
                </c:pt>
                <c:pt idx="401">
                  <c:v>2.743330342199807</c:v>
                </c:pt>
                <c:pt idx="402">
                  <c:v>2.7574877141732679</c:v>
                </c:pt>
                <c:pt idx="403">
                  <c:v>2.7774462813158634</c:v>
                </c:pt>
                <c:pt idx="404">
                  <c:v>2.775240444271728</c:v>
                </c:pt>
                <c:pt idx="405">
                  <c:v>2.7844885091786917</c:v>
                </c:pt>
                <c:pt idx="406">
                  <c:v>2.8155866197042374</c:v>
                </c:pt>
                <c:pt idx="407">
                  <c:v>2.860090504521613</c:v>
                </c:pt>
                <c:pt idx="408">
                  <c:v>2.8944850724716682</c:v>
                </c:pt>
                <c:pt idx="409">
                  <c:v>2.8331170878851961</c:v>
                </c:pt>
                <c:pt idx="410">
                  <c:v>2.9305391870230868</c:v>
                </c:pt>
                <c:pt idx="411">
                  <c:v>2.9037810346577677</c:v>
                </c:pt>
                <c:pt idx="412">
                  <c:v>2.9697802467952346</c:v>
                </c:pt>
                <c:pt idx="413">
                  <c:v>2.9661597717591843</c:v>
                </c:pt>
                <c:pt idx="414">
                  <c:v>3.0358057603606228</c:v>
                </c:pt>
                <c:pt idx="415">
                  <c:v>3.0766841704366046</c:v>
                </c:pt>
                <c:pt idx="416">
                  <c:v>3.0871319206399046</c:v>
                </c:pt>
                <c:pt idx="417">
                  <c:v>3.0564517428006299</c:v>
                </c:pt>
                <c:pt idx="418">
                  <c:v>3.0958672200218058</c:v>
                </c:pt>
                <c:pt idx="419">
                  <c:v>3.0579632737568181</c:v>
                </c:pt>
                <c:pt idx="420">
                  <c:v>3.0906338652839813</c:v>
                </c:pt>
                <c:pt idx="421">
                  <c:v>3.1952824599916934</c:v>
                </c:pt>
                <c:pt idx="422">
                  <c:v>3.0698177273044331</c:v>
                </c:pt>
                <c:pt idx="423">
                  <c:v>2.9630405469956718</c:v>
                </c:pt>
                <c:pt idx="424">
                  <c:v>2.9940447669062067</c:v>
                </c:pt>
                <c:pt idx="425">
                  <c:v>3.013622281101231</c:v>
                </c:pt>
                <c:pt idx="426">
                  <c:v>3.0140087643678246</c:v>
                </c:pt>
                <c:pt idx="427">
                  <c:v>3.0277649176772319</c:v>
                </c:pt>
                <c:pt idx="428">
                  <c:v>2.9895816279604475</c:v>
                </c:pt>
                <c:pt idx="429">
                  <c:v>3.01764245249815</c:v>
                </c:pt>
                <c:pt idx="430">
                  <c:v>3.0234829702293977</c:v>
                </c:pt>
                <c:pt idx="431">
                  <c:v>3.0344700573650067</c:v>
                </c:pt>
                <c:pt idx="432">
                  <c:v>3.0517017396997859</c:v>
                </c:pt>
                <c:pt idx="433">
                  <c:v>3.0441698428480457</c:v>
                </c:pt>
                <c:pt idx="434">
                  <c:v>3.0715112913292897</c:v>
                </c:pt>
                <c:pt idx="435">
                  <c:v>3.0801910952575628</c:v>
                </c:pt>
                <c:pt idx="436">
                  <c:v>3.0628425587742347</c:v>
                </c:pt>
                <c:pt idx="437">
                  <c:v>3.0656899348223057</c:v>
                </c:pt>
                <c:pt idx="438">
                  <c:v>3.0786349636978212</c:v>
                </c:pt>
                <c:pt idx="439">
                  <c:v>3.0711612704322571</c:v>
                </c:pt>
                <c:pt idx="440">
                  <c:v>3.0628477695314795</c:v>
                </c:pt>
                <c:pt idx="441">
                  <c:v>3.0942862824284045</c:v>
                </c:pt>
                <c:pt idx="442">
                  <c:v>3.1038754051731217</c:v>
                </c:pt>
                <c:pt idx="443">
                  <c:v>3.0855076473722129</c:v>
                </c:pt>
                <c:pt idx="444">
                  <c:v>3.1282967574715355</c:v>
                </c:pt>
                <c:pt idx="445">
                  <c:v>3.1993008376014456</c:v>
                </c:pt>
                <c:pt idx="446">
                  <c:v>3.0861605025811616</c:v>
                </c:pt>
                <c:pt idx="447">
                  <c:v>3.0410594616978059</c:v>
                </c:pt>
                <c:pt idx="448">
                  <c:v>3.2638314826453505</c:v>
                </c:pt>
                <c:pt idx="449">
                  <c:v>3.1603454752245574</c:v>
                </c:pt>
                <c:pt idx="450">
                  <c:v>3.2151859496292112</c:v>
                </c:pt>
                <c:pt idx="451">
                  <c:v>3.1097838405782579</c:v>
                </c:pt>
              </c:numCache>
            </c:numRef>
          </c:xVal>
          <c:yVal>
            <c:numRef>
              <c:f>'021C'!$J$13:$J$810</c:f>
              <c:numCache>
                <c:formatCode>0.0</c:formatCode>
                <c:ptCount val="798"/>
                <c:pt idx="0">
                  <c:v>-1.4</c:v>
                </c:pt>
                <c:pt idx="1">
                  <c:v>-1.5640419947506561</c:v>
                </c:pt>
                <c:pt idx="2">
                  <c:v>-1.7280839895013123</c:v>
                </c:pt>
                <c:pt idx="3">
                  <c:v>-1.8921259842519684</c:v>
                </c:pt>
                <c:pt idx="4">
                  <c:v>-2.0561679790026246</c:v>
                </c:pt>
                <c:pt idx="5">
                  <c:v>-2.2202099737532808</c:v>
                </c:pt>
                <c:pt idx="6">
                  <c:v>-2.3842519685039369</c:v>
                </c:pt>
                <c:pt idx="7">
                  <c:v>-2.5482939632545927</c:v>
                </c:pt>
                <c:pt idx="8">
                  <c:v>-2.7123359580052493</c:v>
                </c:pt>
                <c:pt idx="9">
                  <c:v>-2.8763779527559055</c:v>
                </c:pt>
                <c:pt idx="10">
                  <c:v>-3.0404199475065612</c:v>
                </c:pt>
                <c:pt idx="11">
                  <c:v>-3.2044619422572178</c:v>
                </c:pt>
                <c:pt idx="12">
                  <c:v>-3.3685039370078735</c:v>
                </c:pt>
                <c:pt idx="13">
                  <c:v>-3.5325459317585302</c:v>
                </c:pt>
                <c:pt idx="14">
                  <c:v>-3.6965879265091859</c:v>
                </c:pt>
                <c:pt idx="15">
                  <c:v>-3.8606299212598425</c:v>
                </c:pt>
                <c:pt idx="16">
                  <c:v>-4.0246719160104991</c:v>
                </c:pt>
                <c:pt idx="17">
                  <c:v>-4.1887139107611544</c:v>
                </c:pt>
                <c:pt idx="18">
                  <c:v>-4.3527559055118115</c:v>
                </c:pt>
                <c:pt idx="19">
                  <c:v>-4.5167979002624667</c:v>
                </c:pt>
                <c:pt idx="20">
                  <c:v>-4.6808398950131229</c:v>
                </c:pt>
                <c:pt idx="21">
                  <c:v>-4.84488188976378</c:v>
                </c:pt>
                <c:pt idx="22">
                  <c:v>-5.0089238845144362</c:v>
                </c:pt>
                <c:pt idx="23">
                  <c:v>-5.1729658792650914</c:v>
                </c:pt>
                <c:pt idx="24">
                  <c:v>-5.3370078740157476</c:v>
                </c:pt>
                <c:pt idx="25">
                  <c:v>-5.5010498687664047</c:v>
                </c:pt>
                <c:pt idx="26">
                  <c:v>-5.6650918635170608</c:v>
                </c:pt>
                <c:pt idx="27">
                  <c:v>-5.829133858267717</c:v>
                </c:pt>
                <c:pt idx="28">
                  <c:v>-5.9931758530183714</c:v>
                </c:pt>
                <c:pt idx="29">
                  <c:v>-6.1572178477690276</c:v>
                </c:pt>
                <c:pt idx="30">
                  <c:v>-6.3212598425196855</c:v>
                </c:pt>
                <c:pt idx="31">
                  <c:v>-6.4853018372703417</c:v>
                </c:pt>
                <c:pt idx="32">
                  <c:v>-6.6493438320209979</c:v>
                </c:pt>
                <c:pt idx="33">
                  <c:v>-6.8133858267716523</c:v>
                </c:pt>
                <c:pt idx="34">
                  <c:v>-6.9774278215223084</c:v>
                </c:pt>
                <c:pt idx="35">
                  <c:v>-7.1414698162729646</c:v>
                </c:pt>
                <c:pt idx="36">
                  <c:v>-7.3055118110236226</c:v>
                </c:pt>
                <c:pt idx="37">
                  <c:v>-7.4695538057742787</c:v>
                </c:pt>
                <c:pt idx="38">
                  <c:v>-7.6335958005249331</c:v>
                </c:pt>
                <c:pt idx="39">
                  <c:v>-7.7976377952755893</c:v>
                </c:pt>
                <c:pt idx="40">
                  <c:v>-7.9616797900262455</c:v>
                </c:pt>
                <c:pt idx="41">
                  <c:v>-8.1257217847769017</c:v>
                </c:pt>
                <c:pt idx="42">
                  <c:v>-8.2897637795275596</c:v>
                </c:pt>
                <c:pt idx="43">
                  <c:v>-8.453805774278214</c:v>
                </c:pt>
                <c:pt idx="44">
                  <c:v>-8.617847769028872</c:v>
                </c:pt>
                <c:pt idx="45">
                  <c:v>-8.7818897637795263</c:v>
                </c:pt>
                <c:pt idx="46">
                  <c:v>-8.9459317585301825</c:v>
                </c:pt>
                <c:pt idx="47">
                  <c:v>-9.1099737532808405</c:v>
                </c:pt>
                <c:pt idx="48">
                  <c:v>-9.2740157480314949</c:v>
                </c:pt>
                <c:pt idx="49">
                  <c:v>-9.4380577427821528</c:v>
                </c:pt>
                <c:pt idx="50">
                  <c:v>-9.602099737532809</c:v>
                </c:pt>
                <c:pt idx="51">
                  <c:v>-9.7661417322834634</c:v>
                </c:pt>
                <c:pt idx="52">
                  <c:v>-9.9301837270341213</c:v>
                </c:pt>
                <c:pt idx="53">
                  <c:v>-10.094225721784776</c:v>
                </c:pt>
                <c:pt idx="54">
                  <c:v>-10.258267716535434</c:v>
                </c:pt>
                <c:pt idx="55">
                  <c:v>-10.42230971128609</c:v>
                </c:pt>
                <c:pt idx="56">
                  <c:v>-10.586351706036744</c:v>
                </c:pt>
                <c:pt idx="57">
                  <c:v>-10.750393700787402</c:v>
                </c:pt>
                <c:pt idx="58">
                  <c:v>-10.914435695538057</c:v>
                </c:pt>
                <c:pt idx="59">
                  <c:v>-11.078477690288715</c:v>
                </c:pt>
                <c:pt idx="60">
                  <c:v>-11.242519685039371</c:v>
                </c:pt>
                <c:pt idx="61">
                  <c:v>-11.406561679790025</c:v>
                </c:pt>
                <c:pt idx="62">
                  <c:v>-11.570603674540683</c:v>
                </c:pt>
                <c:pt idx="63">
                  <c:v>-11.734645669291337</c:v>
                </c:pt>
                <c:pt idx="64">
                  <c:v>-11.898687664041995</c:v>
                </c:pt>
                <c:pt idx="65">
                  <c:v>-12.062729658792652</c:v>
                </c:pt>
                <c:pt idx="66">
                  <c:v>-12.226771653543306</c:v>
                </c:pt>
                <c:pt idx="67">
                  <c:v>-12.390813648293964</c:v>
                </c:pt>
                <c:pt idx="68">
                  <c:v>-12.554855643044618</c:v>
                </c:pt>
                <c:pt idx="69">
                  <c:v>-12.718897637795276</c:v>
                </c:pt>
                <c:pt idx="70">
                  <c:v>-12.882939632545931</c:v>
                </c:pt>
                <c:pt idx="71">
                  <c:v>-13.046981627296587</c:v>
                </c:pt>
                <c:pt idx="72">
                  <c:v>-13.211023622047245</c:v>
                </c:pt>
                <c:pt idx="73">
                  <c:v>-13.375065616797899</c:v>
                </c:pt>
                <c:pt idx="74">
                  <c:v>-13.539107611548557</c:v>
                </c:pt>
                <c:pt idx="75">
                  <c:v>-13.703149606299212</c:v>
                </c:pt>
                <c:pt idx="76">
                  <c:v>-13.867191601049868</c:v>
                </c:pt>
                <c:pt idx="77">
                  <c:v>-14.031233595800526</c:v>
                </c:pt>
                <c:pt idx="78">
                  <c:v>-14.19527559055118</c:v>
                </c:pt>
                <c:pt idx="79">
                  <c:v>-14.359317585301838</c:v>
                </c:pt>
                <c:pt idx="80">
                  <c:v>-14.523359580052492</c:v>
                </c:pt>
                <c:pt idx="81">
                  <c:v>-14.687401574803149</c:v>
                </c:pt>
                <c:pt idx="82">
                  <c:v>-14.851443569553805</c:v>
                </c:pt>
                <c:pt idx="83">
                  <c:v>-15.015485564304463</c:v>
                </c:pt>
                <c:pt idx="84">
                  <c:v>-15.179527559055119</c:v>
                </c:pt>
                <c:pt idx="85">
                  <c:v>-15.343569553805773</c:v>
                </c:pt>
                <c:pt idx="86">
                  <c:v>-15.507611548556429</c:v>
                </c:pt>
                <c:pt idx="87">
                  <c:v>-15.671653543307086</c:v>
                </c:pt>
                <c:pt idx="88">
                  <c:v>-15.835695538057744</c:v>
                </c:pt>
                <c:pt idx="89">
                  <c:v>-15.9997375328084</c:v>
                </c:pt>
                <c:pt idx="90">
                  <c:v>-16.163779527559054</c:v>
                </c:pt>
                <c:pt idx="91">
                  <c:v>-16.327821522309709</c:v>
                </c:pt>
                <c:pt idx="92">
                  <c:v>-16.491863517060366</c:v>
                </c:pt>
                <c:pt idx="93">
                  <c:v>-16.655905511811024</c:v>
                </c:pt>
                <c:pt idx="94">
                  <c:v>-16.819947506561679</c:v>
                </c:pt>
                <c:pt idx="95">
                  <c:v>-16.983989501312333</c:v>
                </c:pt>
                <c:pt idx="96">
                  <c:v>-17.148031496062991</c:v>
                </c:pt>
                <c:pt idx="97">
                  <c:v>-17.312073490813646</c:v>
                </c:pt>
                <c:pt idx="98">
                  <c:v>-17.476115485564303</c:v>
                </c:pt>
                <c:pt idx="99">
                  <c:v>-17.640157480314958</c:v>
                </c:pt>
                <c:pt idx="100">
                  <c:v>-17.804199475065616</c:v>
                </c:pt>
                <c:pt idx="101">
                  <c:v>-17.96824146981627</c:v>
                </c:pt>
                <c:pt idx="102">
                  <c:v>-18.132283464566925</c:v>
                </c:pt>
                <c:pt idx="103">
                  <c:v>-18.296325459317583</c:v>
                </c:pt>
                <c:pt idx="104">
                  <c:v>-18.460367454068241</c:v>
                </c:pt>
                <c:pt idx="105">
                  <c:v>-18.624409448818895</c:v>
                </c:pt>
                <c:pt idx="106">
                  <c:v>-18.788451443569549</c:v>
                </c:pt>
                <c:pt idx="107">
                  <c:v>-18.952493438320207</c:v>
                </c:pt>
                <c:pt idx="108">
                  <c:v>-19.116535433070865</c:v>
                </c:pt>
                <c:pt idx="109">
                  <c:v>-19.28057742782152</c:v>
                </c:pt>
                <c:pt idx="110">
                  <c:v>-19.444619422572178</c:v>
                </c:pt>
                <c:pt idx="111">
                  <c:v>-19.608661417322832</c:v>
                </c:pt>
                <c:pt idx="112">
                  <c:v>-19.772703412073486</c:v>
                </c:pt>
                <c:pt idx="113">
                  <c:v>-19.936745406824144</c:v>
                </c:pt>
                <c:pt idx="114">
                  <c:v>-20.100787401574802</c:v>
                </c:pt>
                <c:pt idx="115">
                  <c:v>-20.264829396325457</c:v>
                </c:pt>
                <c:pt idx="116">
                  <c:v>-20.428871391076111</c:v>
                </c:pt>
                <c:pt idx="117">
                  <c:v>-20.592913385826769</c:v>
                </c:pt>
                <c:pt idx="118">
                  <c:v>-20.756955380577427</c:v>
                </c:pt>
                <c:pt idx="119">
                  <c:v>-20.920997375328081</c:v>
                </c:pt>
                <c:pt idx="120">
                  <c:v>-21.085039370078739</c:v>
                </c:pt>
                <c:pt idx="121">
                  <c:v>-21.249081364829394</c:v>
                </c:pt>
                <c:pt idx="122">
                  <c:v>-21.413123359580048</c:v>
                </c:pt>
                <c:pt idx="123">
                  <c:v>-21.577165354330706</c:v>
                </c:pt>
                <c:pt idx="124">
                  <c:v>-21.741207349081364</c:v>
                </c:pt>
                <c:pt idx="125">
                  <c:v>-21.905249343832018</c:v>
                </c:pt>
                <c:pt idx="126">
                  <c:v>-22.069291338582673</c:v>
                </c:pt>
                <c:pt idx="127">
                  <c:v>-22.233333333333331</c:v>
                </c:pt>
                <c:pt idx="128">
                  <c:v>-22.397375328083989</c:v>
                </c:pt>
                <c:pt idx="129">
                  <c:v>-22.561417322834643</c:v>
                </c:pt>
                <c:pt idx="130">
                  <c:v>-22.725459317585301</c:v>
                </c:pt>
                <c:pt idx="131">
                  <c:v>-22.889501312335955</c:v>
                </c:pt>
                <c:pt idx="132">
                  <c:v>-23.05354330708661</c:v>
                </c:pt>
                <c:pt idx="133">
                  <c:v>-23.217585301837268</c:v>
                </c:pt>
                <c:pt idx="134">
                  <c:v>-23.381627296587926</c:v>
                </c:pt>
                <c:pt idx="135">
                  <c:v>-23.54566929133858</c:v>
                </c:pt>
                <c:pt idx="136">
                  <c:v>-23.709711286089235</c:v>
                </c:pt>
                <c:pt idx="137">
                  <c:v>-23.873753280839892</c:v>
                </c:pt>
                <c:pt idx="138">
                  <c:v>-24.03779527559055</c:v>
                </c:pt>
                <c:pt idx="139">
                  <c:v>-24.201837270341205</c:v>
                </c:pt>
                <c:pt idx="140">
                  <c:v>-24.365879265091859</c:v>
                </c:pt>
                <c:pt idx="141">
                  <c:v>-24.529921259842517</c:v>
                </c:pt>
                <c:pt idx="142">
                  <c:v>-24.693963254593172</c:v>
                </c:pt>
                <c:pt idx="143">
                  <c:v>-24.858005249343829</c:v>
                </c:pt>
                <c:pt idx="144">
                  <c:v>-25.022047244094487</c:v>
                </c:pt>
                <c:pt idx="145">
                  <c:v>-25.186089238845142</c:v>
                </c:pt>
                <c:pt idx="146">
                  <c:v>-25.350131233595796</c:v>
                </c:pt>
                <c:pt idx="147">
                  <c:v>-25.514173228346454</c:v>
                </c:pt>
                <c:pt idx="148">
                  <c:v>-25.678215223097112</c:v>
                </c:pt>
                <c:pt idx="149">
                  <c:v>-25.842257217847767</c:v>
                </c:pt>
                <c:pt idx="150">
                  <c:v>-26.006299212598421</c:v>
                </c:pt>
                <c:pt idx="151">
                  <c:v>-26.170341207349079</c:v>
                </c:pt>
                <c:pt idx="152">
                  <c:v>-26.334383202099733</c:v>
                </c:pt>
                <c:pt idx="153">
                  <c:v>-26.498425196850391</c:v>
                </c:pt>
                <c:pt idx="154">
                  <c:v>-26.662467191601049</c:v>
                </c:pt>
                <c:pt idx="155">
                  <c:v>-26.826509186351704</c:v>
                </c:pt>
                <c:pt idx="156">
                  <c:v>-26.990551181102358</c:v>
                </c:pt>
                <c:pt idx="157">
                  <c:v>-27.154593175853016</c:v>
                </c:pt>
                <c:pt idx="158">
                  <c:v>-27.318635170603674</c:v>
                </c:pt>
                <c:pt idx="159">
                  <c:v>-27.482677165354328</c:v>
                </c:pt>
                <c:pt idx="160">
                  <c:v>-27.646719160104983</c:v>
                </c:pt>
                <c:pt idx="161">
                  <c:v>-27.810761154855644</c:v>
                </c:pt>
                <c:pt idx="162">
                  <c:v>-27.974803149606295</c:v>
                </c:pt>
                <c:pt idx="163">
                  <c:v>-28.138845144356953</c:v>
                </c:pt>
                <c:pt idx="164">
                  <c:v>-28.302887139107607</c:v>
                </c:pt>
                <c:pt idx="165">
                  <c:v>-28.466929133858265</c:v>
                </c:pt>
                <c:pt idx="166">
                  <c:v>-28.630971128608923</c:v>
                </c:pt>
                <c:pt idx="167">
                  <c:v>-28.795013123359578</c:v>
                </c:pt>
                <c:pt idx="168">
                  <c:v>-28.959055118110236</c:v>
                </c:pt>
                <c:pt idx="169">
                  <c:v>-29.123097112860886</c:v>
                </c:pt>
                <c:pt idx="170">
                  <c:v>-29.287139107611544</c:v>
                </c:pt>
                <c:pt idx="171">
                  <c:v>-29.451181102362206</c:v>
                </c:pt>
                <c:pt idx="172">
                  <c:v>-29.615223097112857</c:v>
                </c:pt>
                <c:pt idx="173">
                  <c:v>-29.779265091863515</c:v>
                </c:pt>
                <c:pt idx="174">
                  <c:v>-29.943307086614169</c:v>
                </c:pt>
                <c:pt idx="175">
                  <c:v>-30.107349081364827</c:v>
                </c:pt>
                <c:pt idx="176">
                  <c:v>-30.271391076115485</c:v>
                </c:pt>
                <c:pt idx="177">
                  <c:v>-30.435433070866139</c:v>
                </c:pt>
                <c:pt idx="178">
                  <c:v>-30.599475065616797</c:v>
                </c:pt>
                <c:pt idx="179">
                  <c:v>-30.763517060367448</c:v>
                </c:pt>
                <c:pt idx="180">
                  <c:v>-30.927559055118106</c:v>
                </c:pt>
                <c:pt idx="181">
                  <c:v>-31.091601049868764</c:v>
                </c:pt>
                <c:pt idx="182">
                  <c:v>-31.255643044619418</c:v>
                </c:pt>
                <c:pt idx="183">
                  <c:v>-31.419685039370076</c:v>
                </c:pt>
                <c:pt idx="184">
                  <c:v>-31.583727034120731</c:v>
                </c:pt>
                <c:pt idx="185">
                  <c:v>-31.747769028871389</c:v>
                </c:pt>
                <c:pt idx="186">
                  <c:v>-31.911811023622047</c:v>
                </c:pt>
                <c:pt idx="187">
                  <c:v>-32.075853018372698</c:v>
                </c:pt>
                <c:pt idx="188">
                  <c:v>-32.239895013123359</c:v>
                </c:pt>
                <c:pt idx="189">
                  <c:v>-32.403937007874013</c:v>
                </c:pt>
                <c:pt idx="190">
                  <c:v>-32.567979002624668</c:v>
                </c:pt>
                <c:pt idx="191">
                  <c:v>-32.732020997375329</c:v>
                </c:pt>
                <c:pt idx="192">
                  <c:v>-32.896062992125984</c:v>
                </c:pt>
                <c:pt idx="193">
                  <c:v>-33.060104986876638</c:v>
                </c:pt>
                <c:pt idx="194">
                  <c:v>-33.224146981627293</c:v>
                </c:pt>
                <c:pt idx="195">
                  <c:v>-33.388188976377954</c:v>
                </c:pt>
                <c:pt idx="196">
                  <c:v>-33.552230971128608</c:v>
                </c:pt>
                <c:pt idx="197">
                  <c:v>-33.716272965879263</c:v>
                </c:pt>
                <c:pt idx="198">
                  <c:v>-33.880314960629917</c:v>
                </c:pt>
                <c:pt idx="199">
                  <c:v>-34.044356955380572</c:v>
                </c:pt>
                <c:pt idx="200">
                  <c:v>-34.208398950131233</c:v>
                </c:pt>
                <c:pt idx="201">
                  <c:v>-34.372440944881888</c:v>
                </c:pt>
                <c:pt idx="202">
                  <c:v>-34.536482939632542</c:v>
                </c:pt>
                <c:pt idx="203">
                  <c:v>-34.700524934383203</c:v>
                </c:pt>
                <c:pt idx="204">
                  <c:v>-34.864566929133851</c:v>
                </c:pt>
                <c:pt idx="205">
                  <c:v>-35.028608923884512</c:v>
                </c:pt>
                <c:pt idx="206">
                  <c:v>-35.192650918635167</c:v>
                </c:pt>
                <c:pt idx="207">
                  <c:v>-35.356692913385821</c:v>
                </c:pt>
                <c:pt idx="208">
                  <c:v>-35.520734908136482</c:v>
                </c:pt>
                <c:pt idx="209">
                  <c:v>-35.684776902887137</c:v>
                </c:pt>
                <c:pt idx="210">
                  <c:v>-35.848818897637791</c:v>
                </c:pt>
                <c:pt idx="211">
                  <c:v>-36.012860892388453</c:v>
                </c:pt>
                <c:pt idx="212">
                  <c:v>-36.1769028871391</c:v>
                </c:pt>
                <c:pt idx="213">
                  <c:v>-36.340944881889762</c:v>
                </c:pt>
                <c:pt idx="214">
                  <c:v>-36.504986876640416</c:v>
                </c:pt>
                <c:pt idx="215">
                  <c:v>-36.66902887139107</c:v>
                </c:pt>
                <c:pt idx="216">
                  <c:v>-36.833070866141732</c:v>
                </c:pt>
                <c:pt idx="217">
                  <c:v>-36.997112860892386</c:v>
                </c:pt>
                <c:pt idx="218">
                  <c:v>-37.161154855643041</c:v>
                </c:pt>
                <c:pt idx="219">
                  <c:v>-37.325196850393695</c:v>
                </c:pt>
                <c:pt idx="220">
                  <c:v>-37.489238845144357</c:v>
                </c:pt>
                <c:pt idx="221">
                  <c:v>-37.653280839895011</c:v>
                </c:pt>
                <c:pt idx="222">
                  <c:v>-37.817322834645665</c:v>
                </c:pt>
                <c:pt idx="223">
                  <c:v>-37.981364829396327</c:v>
                </c:pt>
                <c:pt idx="224">
                  <c:v>-38.145406824146974</c:v>
                </c:pt>
                <c:pt idx="225">
                  <c:v>-38.309448818897636</c:v>
                </c:pt>
                <c:pt idx="226">
                  <c:v>-38.47349081364829</c:v>
                </c:pt>
                <c:pt idx="227">
                  <c:v>-38.637532808398944</c:v>
                </c:pt>
                <c:pt idx="228">
                  <c:v>-38.801574803149606</c:v>
                </c:pt>
                <c:pt idx="229">
                  <c:v>-38.96561679790026</c:v>
                </c:pt>
                <c:pt idx="230">
                  <c:v>-39.129658792650915</c:v>
                </c:pt>
                <c:pt idx="231">
                  <c:v>-39.293700787401576</c:v>
                </c:pt>
                <c:pt idx="232">
                  <c:v>-39.457742782152224</c:v>
                </c:pt>
                <c:pt idx="233">
                  <c:v>-39.621784776902885</c:v>
                </c:pt>
                <c:pt idx="234">
                  <c:v>-39.785826771653539</c:v>
                </c:pt>
                <c:pt idx="235">
                  <c:v>-39.949868766404194</c:v>
                </c:pt>
                <c:pt idx="236">
                  <c:v>-40.113910761154855</c:v>
                </c:pt>
                <c:pt idx="237">
                  <c:v>-40.27795275590551</c:v>
                </c:pt>
                <c:pt idx="238">
                  <c:v>-40.441994750656164</c:v>
                </c:pt>
                <c:pt idx="239">
                  <c:v>-40.606036745406819</c:v>
                </c:pt>
                <c:pt idx="240">
                  <c:v>-40.77007874015748</c:v>
                </c:pt>
                <c:pt idx="241">
                  <c:v>-40.934120734908134</c:v>
                </c:pt>
                <c:pt idx="242">
                  <c:v>-41.098162729658789</c:v>
                </c:pt>
                <c:pt idx="243">
                  <c:v>-41.262204724409443</c:v>
                </c:pt>
                <c:pt idx="244">
                  <c:v>-41.426246719160098</c:v>
                </c:pt>
                <c:pt idx="245">
                  <c:v>-41.590288713910759</c:v>
                </c:pt>
                <c:pt idx="246">
                  <c:v>-41.754330708661413</c:v>
                </c:pt>
                <c:pt idx="247">
                  <c:v>-41.918372703412068</c:v>
                </c:pt>
                <c:pt idx="248">
                  <c:v>-42.082414698162729</c:v>
                </c:pt>
                <c:pt idx="249">
                  <c:v>-42.246456692913377</c:v>
                </c:pt>
                <c:pt idx="250">
                  <c:v>-42.410498687664038</c:v>
                </c:pt>
                <c:pt idx="251">
                  <c:v>-42.5745406824147</c:v>
                </c:pt>
                <c:pt idx="252">
                  <c:v>-42.738582677165347</c:v>
                </c:pt>
                <c:pt idx="253">
                  <c:v>-42.902624671916008</c:v>
                </c:pt>
                <c:pt idx="254">
                  <c:v>-43.066666666666663</c:v>
                </c:pt>
                <c:pt idx="255">
                  <c:v>-43.230708661417317</c:v>
                </c:pt>
                <c:pt idx="256">
                  <c:v>-43.394750656167979</c:v>
                </c:pt>
                <c:pt idx="257">
                  <c:v>-43.558792650918633</c:v>
                </c:pt>
                <c:pt idx="258">
                  <c:v>-43.722834645669288</c:v>
                </c:pt>
                <c:pt idx="259">
                  <c:v>-43.886876640419942</c:v>
                </c:pt>
                <c:pt idx="260">
                  <c:v>-44.050918635170603</c:v>
                </c:pt>
                <c:pt idx="261">
                  <c:v>-44.214960629921258</c:v>
                </c:pt>
                <c:pt idx="262">
                  <c:v>-44.379002624671912</c:v>
                </c:pt>
                <c:pt idx="263">
                  <c:v>-44.543044619422567</c:v>
                </c:pt>
                <c:pt idx="264">
                  <c:v>-44.707086614173221</c:v>
                </c:pt>
                <c:pt idx="265">
                  <c:v>-44.871128608923883</c:v>
                </c:pt>
                <c:pt idx="266">
                  <c:v>-45.035170603674537</c:v>
                </c:pt>
                <c:pt idx="267">
                  <c:v>-45.199212598425191</c:v>
                </c:pt>
                <c:pt idx="268">
                  <c:v>-45.363254593175853</c:v>
                </c:pt>
                <c:pt idx="269">
                  <c:v>-45.5272965879265</c:v>
                </c:pt>
                <c:pt idx="270">
                  <c:v>-45.691338582677162</c:v>
                </c:pt>
                <c:pt idx="271">
                  <c:v>-45.855380577427823</c:v>
                </c:pt>
                <c:pt idx="272">
                  <c:v>-46.01942257217847</c:v>
                </c:pt>
                <c:pt idx="273">
                  <c:v>-46.183464566929132</c:v>
                </c:pt>
                <c:pt idx="274">
                  <c:v>-46.347506561679786</c:v>
                </c:pt>
                <c:pt idx="275">
                  <c:v>-46.511548556430441</c:v>
                </c:pt>
                <c:pt idx="276">
                  <c:v>-46.675590551181102</c:v>
                </c:pt>
                <c:pt idx="277">
                  <c:v>-46.839632545931757</c:v>
                </c:pt>
                <c:pt idx="278">
                  <c:v>-47.003674540682411</c:v>
                </c:pt>
                <c:pt idx="279">
                  <c:v>-47.167716535433065</c:v>
                </c:pt>
                <c:pt idx="280">
                  <c:v>-47.33175853018372</c:v>
                </c:pt>
                <c:pt idx="281">
                  <c:v>-47.495800524934381</c:v>
                </c:pt>
                <c:pt idx="282">
                  <c:v>-47.659842519685036</c:v>
                </c:pt>
                <c:pt idx="283">
                  <c:v>-47.82388451443569</c:v>
                </c:pt>
                <c:pt idx="284">
                  <c:v>-47.987926509186345</c:v>
                </c:pt>
                <c:pt idx="285">
                  <c:v>-48.151968503937006</c:v>
                </c:pt>
                <c:pt idx="286">
                  <c:v>-48.31601049868766</c:v>
                </c:pt>
                <c:pt idx="287">
                  <c:v>-48.480052493438315</c:v>
                </c:pt>
                <c:pt idx="288">
                  <c:v>-48.644094488188976</c:v>
                </c:pt>
                <c:pt idx="289">
                  <c:v>-48.808136482939624</c:v>
                </c:pt>
                <c:pt idx="290">
                  <c:v>-48.972178477690285</c:v>
                </c:pt>
                <c:pt idx="291">
                  <c:v>-49.136220472440947</c:v>
                </c:pt>
                <c:pt idx="292">
                  <c:v>-49.300262467191594</c:v>
                </c:pt>
                <c:pt idx="293">
                  <c:v>-49.464304461942255</c:v>
                </c:pt>
                <c:pt idx="294">
                  <c:v>-49.62834645669291</c:v>
                </c:pt>
                <c:pt idx="295">
                  <c:v>-49.792388451443564</c:v>
                </c:pt>
                <c:pt idx="296">
                  <c:v>-49.956430446194226</c:v>
                </c:pt>
                <c:pt idx="297">
                  <c:v>-50.12047244094488</c:v>
                </c:pt>
                <c:pt idx="298">
                  <c:v>-50.284514435695534</c:v>
                </c:pt>
                <c:pt idx="299">
                  <c:v>-50.448556430446189</c:v>
                </c:pt>
                <c:pt idx="300">
                  <c:v>-50.612598425196843</c:v>
                </c:pt>
                <c:pt idx="301">
                  <c:v>-50.776640419947505</c:v>
                </c:pt>
                <c:pt idx="302">
                  <c:v>-50.940682414698159</c:v>
                </c:pt>
                <c:pt idx="303">
                  <c:v>-51.104724409448814</c:v>
                </c:pt>
                <c:pt idx="304">
                  <c:v>-51.268766404199468</c:v>
                </c:pt>
                <c:pt idx="305">
                  <c:v>-51.432808398950129</c:v>
                </c:pt>
                <c:pt idx="306">
                  <c:v>-51.596850393700784</c:v>
                </c:pt>
                <c:pt idx="307">
                  <c:v>-51.760892388451438</c:v>
                </c:pt>
                <c:pt idx="308">
                  <c:v>-51.9249343832021</c:v>
                </c:pt>
                <c:pt idx="309">
                  <c:v>-52.088976377952747</c:v>
                </c:pt>
                <c:pt idx="310">
                  <c:v>-52.253018372703409</c:v>
                </c:pt>
                <c:pt idx="311">
                  <c:v>-52.41706036745407</c:v>
                </c:pt>
                <c:pt idx="312">
                  <c:v>-52.581102362204717</c:v>
                </c:pt>
                <c:pt idx="313">
                  <c:v>-52.745144356955379</c:v>
                </c:pt>
                <c:pt idx="314">
                  <c:v>-52.909186351706033</c:v>
                </c:pt>
                <c:pt idx="315">
                  <c:v>-53.073228346456688</c:v>
                </c:pt>
                <c:pt idx="316">
                  <c:v>-53.237270341207349</c:v>
                </c:pt>
                <c:pt idx="317">
                  <c:v>-53.401312335958004</c:v>
                </c:pt>
                <c:pt idx="318">
                  <c:v>-53.565354330708658</c:v>
                </c:pt>
                <c:pt idx="319">
                  <c:v>-53.729396325459312</c:v>
                </c:pt>
                <c:pt idx="320">
                  <c:v>-53.893438320209967</c:v>
                </c:pt>
                <c:pt idx="321">
                  <c:v>-54.057480314960628</c:v>
                </c:pt>
                <c:pt idx="322">
                  <c:v>-54.22152230971129</c:v>
                </c:pt>
                <c:pt idx="323">
                  <c:v>-54.385564304461937</c:v>
                </c:pt>
                <c:pt idx="324">
                  <c:v>-54.549606299212591</c:v>
                </c:pt>
                <c:pt idx="325">
                  <c:v>-54.713648293963253</c:v>
                </c:pt>
                <c:pt idx="326">
                  <c:v>-54.877690288713907</c:v>
                </c:pt>
                <c:pt idx="327">
                  <c:v>-55.041732283464569</c:v>
                </c:pt>
                <c:pt idx="328">
                  <c:v>-55.205774278215216</c:v>
                </c:pt>
                <c:pt idx="329">
                  <c:v>-55.36981627296587</c:v>
                </c:pt>
                <c:pt idx="330">
                  <c:v>-55.533858267716532</c:v>
                </c:pt>
                <c:pt idx="331">
                  <c:v>-55.697900262467186</c:v>
                </c:pt>
                <c:pt idx="332">
                  <c:v>-55.861942257217848</c:v>
                </c:pt>
                <c:pt idx="333">
                  <c:v>-56.025984251968495</c:v>
                </c:pt>
                <c:pt idx="334">
                  <c:v>-56.190026246719157</c:v>
                </c:pt>
                <c:pt idx="335">
                  <c:v>-56.354068241469811</c:v>
                </c:pt>
                <c:pt idx="336">
                  <c:v>-56.518110236220473</c:v>
                </c:pt>
                <c:pt idx="337">
                  <c:v>-56.682152230971127</c:v>
                </c:pt>
                <c:pt idx="338">
                  <c:v>-56.846194225721774</c:v>
                </c:pt>
                <c:pt idx="339">
                  <c:v>-57.010236220472436</c:v>
                </c:pt>
                <c:pt idx="340">
                  <c:v>-57.17427821522309</c:v>
                </c:pt>
                <c:pt idx="341">
                  <c:v>-57.338320209973752</c:v>
                </c:pt>
                <c:pt idx="342">
                  <c:v>-57.502362204724413</c:v>
                </c:pt>
                <c:pt idx="343">
                  <c:v>-57.666404199475053</c:v>
                </c:pt>
                <c:pt idx="344">
                  <c:v>-57.830446194225715</c:v>
                </c:pt>
                <c:pt idx="345">
                  <c:v>-57.994488188976376</c:v>
                </c:pt>
                <c:pt idx="346">
                  <c:v>-58.158530183727031</c:v>
                </c:pt>
                <c:pt idx="347">
                  <c:v>-58.322572178477692</c:v>
                </c:pt>
                <c:pt idx="348">
                  <c:v>-58.48661417322834</c:v>
                </c:pt>
                <c:pt idx="349">
                  <c:v>-58.650656167978994</c:v>
                </c:pt>
                <c:pt idx="350">
                  <c:v>-58.814698162729655</c:v>
                </c:pt>
                <c:pt idx="351">
                  <c:v>-58.97874015748031</c:v>
                </c:pt>
                <c:pt idx="352">
                  <c:v>-59.142782152230971</c:v>
                </c:pt>
                <c:pt idx="353">
                  <c:v>-59.306824146981619</c:v>
                </c:pt>
                <c:pt idx="354">
                  <c:v>-59.47086614173228</c:v>
                </c:pt>
                <c:pt idx="355">
                  <c:v>-59.634908136482935</c:v>
                </c:pt>
                <c:pt idx="356">
                  <c:v>-59.798950131233596</c:v>
                </c:pt>
                <c:pt idx="357">
                  <c:v>-59.96299212598425</c:v>
                </c:pt>
                <c:pt idx="358">
                  <c:v>-60.127034120734898</c:v>
                </c:pt>
                <c:pt idx="359">
                  <c:v>-60.291076115485559</c:v>
                </c:pt>
                <c:pt idx="360">
                  <c:v>-60.455118110236214</c:v>
                </c:pt>
                <c:pt idx="361">
                  <c:v>-60.619160104986875</c:v>
                </c:pt>
                <c:pt idx="362">
                  <c:v>-60.78320209973753</c:v>
                </c:pt>
                <c:pt idx="363">
                  <c:v>-60.947244094488177</c:v>
                </c:pt>
                <c:pt idx="364">
                  <c:v>-61.111286089238838</c:v>
                </c:pt>
                <c:pt idx="365">
                  <c:v>-61.2753280839895</c:v>
                </c:pt>
                <c:pt idx="366">
                  <c:v>-61.439370078740154</c:v>
                </c:pt>
                <c:pt idx="367">
                  <c:v>-61.603412073490816</c:v>
                </c:pt>
                <c:pt idx="368">
                  <c:v>-61.767454068241463</c:v>
                </c:pt>
                <c:pt idx="369">
                  <c:v>-61.931496062992117</c:v>
                </c:pt>
                <c:pt idx="370">
                  <c:v>-62.095538057742779</c:v>
                </c:pt>
                <c:pt idx="371">
                  <c:v>-62.259580052493433</c:v>
                </c:pt>
                <c:pt idx="372">
                  <c:v>-62.423622047244095</c:v>
                </c:pt>
                <c:pt idx="373">
                  <c:v>-62.587664041994742</c:v>
                </c:pt>
                <c:pt idx="374">
                  <c:v>-62.751706036745396</c:v>
                </c:pt>
                <c:pt idx="375">
                  <c:v>-62.915748031496058</c:v>
                </c:pt>
                <c:pt idx="376">
                  <c:v>-63.079790026246719</c:v>
                </c:pt>
                <c:pt idx="377">
                  <c:v>-63.243832020997374</c:v>
                </c:pt>
                <c:pt idx="378">
                  <c:v>-63.407874015748021</c:v>
                </c:pt>
                <c:pt idx="379">
                  <c:v>-63.571916010498683</c:v>
                </c:pt>
                <c:pt idx="380">
                  <c:v>-63.735958005249337</c:v>
                </c:pt>
                <c:pt idx="381">
                  <c:v>-63.9</c:v>
                </c:pt>
                <c:pt idx="382">
                  <c:v>-64.064041994750653</c:v>
                </c:pt>
                <c:pt idx="383">
                  <c:v>-64.2280839895013</c:v>
                </c:pt>
                <c:pt idx="384">
                  <c:v>-64.392125984251962</c:v>
                </c:pt>
                <c:pt idx="385">
                  <c:v>-64.556167979002623</c:v>
                </c:pt>
                <c:pt idx="386">
                  <c:v>-64.720209973753285</c:v>
                </c:pt>
                <c:pt idx="387">
                  <c:v>-64.884251968503946</c:v>
                </c:pt>
                <c:pt idx="388">
                  <c:v>-65.048293963254594</c:v>
                </c:pt>
                <c:pt idx="389">
                  <c:v>-65.212335958005241</c:v>
                </c:pt>
                <c:pt idx="390">
                  <c:v>-65.376377952755902</c:v>
                </c:pt>
                <c:pt idx="391">
                  <c:v>-65.540419947506564</c:v>
                </c:pt>
                <c:pt idx="392">
                  <c:v>-65.704461942257225</c:v>
                </c:pt>
                <c:pt idx="393">
                  <c:v>-65.868503937007873</c:v>
                </c:pt>
                <c:pt idx="394">
                  <c:v>-66.032545931758534</c:v>
                </c:pt>
                <c:pt idx="395">
                  <c:v>-66.196587926509196</c:v>
                </c:pt>
                <c:pt idx="396">
                  <c:v>-66.360629921259843</c:v>
                </c:pt>
                <c:pt idx="397">
                  <c:v>-66.524671916010504</c:v>
                </c:pt>
                <c:pt idx="398">
                  <c:v>-66.688713910761152</c:v>
                </c:pt>
                <c:pt idx="399">
                  <c:v>-66.852755905511813</c:v>
                </c:pt>
                <c:pt idx="400">
                  <c:v>-67.016797900262475</c:v>
                </c:pt>
                <c:pt idx="401">
                  <c:v>-67.180839895013122</c:v>
                </c:pt>
                <c:pt idx="402">
                  <c:v>-67.344881889763784</c:v>
                </c:pt>
                <c:pt idx="403">
                  <c:v>-67.508923884514431</c:v>
                </c:pt>
                <c:pt idx="404">
                  <c:v>-67.672965879265092</c:v>
                </c:pt>
                <c:pt idx="405">
                  <c:v>-67.837007874015754</c:v>
                </c:pt>
                <c:pt idx="406">
                  <c:v>-68.001049868766415</c:v>
                </c:pt>
                <c:pt idx="407">
                  <c:v>-68.165091863517063</c:v>
                </c:pt>
                <c:pt idx="408">
                  <c:v>-68.32913385826771</c:v>
                </c:pt>
                <c:pt idx="409">
                  <c:v>-68.493175853018371</c:v>
                </c:pt>
                <c:pt idx="410">
                  <c:v>-68.657217847769033</c:v>
                </c:pt>
                <c:pt idx="411">
                  <c:v>-68.821259842519694</c:v>
                </c:pt>
                <c:pt idx="412">
                  <c:v>-68.985301837270342</c:v>
                </c:pt>
                <c:pt idx="413">
                  <c:v>-69.149343832020989</c:v>
                </c:pt>
                <c:pt idx="414">
                  <c:v>-69.31338582677165</c:v>
                </c:pt>
                <c:pt idx="415">
                  <c:v>-69.477427821522312</c:v>
                </c:pt>
                <c:pt idx="416">
                  <c:v>-69.641469816272974</c:v>
                </c:pt>
                <c:pt idx="417">
                  <c:v>-69.805511811023635</c:v>
                </c:pt>
                <c:pt idx="418">
                  <c:v>-69.969553805774282</c:v>
                </c:pt>
                <c:pt idx="419">
                  <c:v>-70.13359580052493</c:v>
                </c:pt>
                <c:pt idx="420">
                  <c:v>-70.297637795275591</c:v>
                </c:pt>
                <c:pt idx="421">
                  <c:v>-70.461679790026253</c:v>
                </c:pt>
                <c:pt idx="422">
                  <c:v>-70.625721784776914</c:v>
                </c:pt>
                <c:pt idx="423">
                  <c:v>-70.789763779527561</c:v>
                </c:pt>
                <c:pt idx="424">
                  <c:v>-70.953805774278209</c:v>
                </c:pt>
                <c:pt idx="425">
                  <c:v>-71.11784776902887</c:v>
                </c:pt>
                <c:pt idx="426">
                  <c:v>-71.281889763779532</c:v>
                </c:pt>
                <c:pt idx="427">
                  <c:v>-71.445931758530193</c:v>
                </c:pt>
                <c:pt idx="428">
                  <c:v>-71.60997375328084</c:v>
                </c:pt>
                <c:pt idx="429">
                  <c:v>-71.774015748031502</c:v>
                </c:pt>
                <c:pt idx="430">
                  <c:v>-71.938057742782149</c:v>
                </c:pt>
                <c:pt idx="431">
                  <c:v>-72.102099737532811</c:v>
                </c:pt>
                <c:pt idx="432">
                  <c:v>-72.266141732283472</c:v>
                </c:pt>
                <c:pt idx="433">
                  <c:v>-72.43018372703412</c:v>
                </c:pt>
                <c:pt idx="434">
                  <c:v>-72.594225721784781</c:v>
                </c:pt>
                <c:pt idx="435">
                  <c:v>-72.758267716535428</c:v>
                </c:pt>
                <c:pt idx="436">
                  <c:v>-72.92230971128609</c:v>
                </c:pt>
                <c:pt idx="437">
                  <c:v>-73.086351706036751</c:v>
                </c:pt>
                <c:pt idx="438">
                  <c:v>-73.250393700787399</c:v>
                </c:pt>
                <c:pt idx="439">
                  <c:v>-73.41443569553806</c:v>
                </c:pt>
                <c:pt idx="440">
                  <c:v>-73.578477690288722</c:v>
                </c:pt>
                <c:pt idx="441">
                  <c:v>-73.742519685039369</c:v>
                </c:pt>
                <c:pt idx="442">
                  <c:v>-73.90656167979003</c:v>
                </c:pt>
                <c:pt idx="443">
                  <c:v>-74.070603674540678</c:v>
                </c:pt>
                <c:pt idx="444">
                  <c:v>-74.234645669291339</c:v>
                </c:pt>
                <c:pt idx="445">
                  <c:v>-74.398687664042001</c:v>
                </c:pt>
                <c:pt idx="446">
                  <c:v>-74.562729658792662</c:v>
                </c:pt>
                <c:pt idx="447">
                  <c:v>-74.72677165354331</c:v>
                </c:pt>
                <c:pt idx="448">
                  <c:v>-74.890813648293957</c:v>
                </c:pt>
                <c:pt idx="449">
                  <c:v>-75.054855643044618</c:v>
                </c:pt>
                <c:pt idx="450">
                  <c:v>-75.21889763779528</c:v>
                </c:pt>
                <c:pt idx="451">
                  <c:v>-75.382939632545941</c:v>
                </c:pt>
                <c:pt idx="452">
                  <c:v>-75.546981627296589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02-4DA9-A32A-440B2734D867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'021C'!$DW$75:$DW$76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'021C'!$DV$75:$DV$76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02-4DA9-A32A-440B2734D867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'021C'!$DX$75:$DX$76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'021C'!$DV$75:$DV$76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02-4DA9-A32A-440B2734D867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'021C'!$DY$75:$DY$76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'021C'!$DV$75:$DV$76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02-4DA9-A32A-440B2734D867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'021C'!$DZ$75:$DZ$76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'021C'!$DV$75:$DV$76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02-4DA9-A32A-440B2734D867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'021C'!$EA$75:$EA$76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'021C'!$DV$75:$DV$76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02-4DA9-A32A-440B2734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1713" name="Drop Down 1" hidden="1">
              <a:extLst>
                <a:ext uri="{63B3BB69-23CF-44E3-9099-C40C66FF867C}">
                  <a14:compatExt spid="_x0000_s2931713"/>
                </a:ext>
                <a:ext uri="{FF2B5EF4-FFF2-40B4-BE49-F238E27FC236}">
                  <a16:creationId xmlns:a16="http://schemas.microsoft.com/office/drawing/2014/main" id="{00000000-0008-0000-0100-000001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1714" name="Button 2" hidden="1">
              <a:extLst>
                <a:ext uri="{63B3BB69-23CF-44E3-9099-C40C66FF867C}">
                  <a14:compatExt spid="_x0000_s2931714"/>
                </a:ext>
                <a:ext uri="{FF2B5EF4-FFF2-40B4-BE49-F238E27FC236}">
                  <a16:creationId xmlns:a16="http://schemas.microsoft.com/office/drawing/2014/main" id="{00000000-0008-0000-0100-000002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1715" name="Button 3" hidden="1">
              <a:extLst>
                <a:ext uri="{63B3BB69-23CF-44E3-9099-C40C66FF867C}">
                  <a14:compatExt spid="_x0000_s2931715"/>
                </a:ext>
                <a:ext uri="{FF2B5EF4-FFF2-40B4-BE49-F238E27FC236}">
                  <a16:creationId xmlns:a16="http://schemas.microsoft.com/office/drawing/2014/main" id="{00000000-0008-0000-0100-000003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1716" name="Button 4" hidden="1">
              <a:extLst>
                <a:ext uri="{63B3BB69-23CF-44E3-9099-C40C66FF867C}">
                  <a14:compatExt spid="_x0000_s2931716"/>
                </a:ext>
                <a:ext uri="{FF2B5EF4-FFF2-40B4-BE49-F238E27FC236}">
                  <a16:creationId xmlns:a16="http://schemas.microsoft.com/office/drawing/2014/main" id="{00000000-0008-0000-0100-000004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5809" name="Drop Down 1" hidden="1">
              <a:extLst>
                <a:ext uri="{63B3BB69-23CF-44E3-9099-C40C66FF867C}">
                  <a14:compatExt spid="_x0000_s2935809"/>
                </a:ext>
                <a:ext uri="{FF2B5EF4-FFF2-40B4-BE49-F238E27FC236}">
                  <a16:creationId xmlns:a16="http://schemas.microsoft.com/office/drawing/2014/main" id="{00000000-0008-0000-0200-000001C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5810" name="Button 2" hidden="1">
              <a:extLst>
                <a:ext uri="{63B3BB69-23CF-44E3-9099-C40C66FF867C}">
                  <a14:compatExt spid="_x0000_s2935810"/>
                </a:ext>
                <a:ext uri="{FF2B5EF4-FFF2-40B4-BE49-F238E27FC236}">
                  <a16:creationId xmlns:a16="http://schemas.microsoft.com/office/drawing/2014/main" id="{00000000-0008-0000-0200-000002C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5811" name="Button 3" hidden="1">
              <a:extLst>
                <a:ext uri="{63B3BB69-23CF-44E3-9099-C40C66FF867C}">
                  <a14:compatExt spid="_x0000_s2935811"/>
                </a:ext>
                <a:ext uri="{FF2B5EF4-FFF2-40B4-BE49-F238E27FC236}">
                  <a16:creationId xmlns:a16="http://schemas.microsoft.com/office/drawing/2014/main" id="{00000000-0008-0000-0200-000003C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5812" name="Button 4" hidden="1">
              <a:extLst>
                <a:ext uri="{63B3BB69-23CF-44E3-9099-C40C66FF867C}">
                  <a14:compatExt spid="_x0000_s2935812"/>
                </a:ext>
                <a:ext uri="{FF2B5EF4-FFF2-40B4-BE49-F238E27FC236}">
                  <a16:creationId xmlns:a16="http://schemas.microsoft.com/office/drawing/2014/main" id="{00000000-0008-0000-0200-000004C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6833" name="Drop Down 1" hidden="1">
              <a:extLst>
                <a:ext uri="{63B3BB69-23CF-44E3-9099-C40C66FF867C}">
                  <a14:compatExt spid="_x0000_s2936833"/>
                </a:ext>
                <a:ext uri="{FF2B5EF4-FFF2-40B4-BE49-F238E27FC236}">
                  <a16:creationId xmlns:a16="http://schemas.microsoft.com/office/drawing/2014/main" id="{00000000-0008-0000-0300-000001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6834" name="Button 2" hidden="1">
              <a:extLst>
                <a:ext uri="{63B3BB69-23CF-44E3-9099-C40C66FF867C}">
                  <a14:compatExt spid="_x0000_s2936834"/>
                </a:ext>
                <a:ext uri="{FF2B5EF4-FFF2-40B4-BE49-F238E27FC236}">
                  <a16:creationId xmlns:a16="http://schemas.microsoft.com/office/drawing/2014/main" id="{00000000-0008-0000-0300-000002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6835" name="Button 3" hidden="1">
              <a:extLst>
                <a:ext uri="{63B3BB69-23CF-44E3-9099-C40C66FF867C}">
                  <a14:compatExt spid="_x0000_s2936835"/>
                </a:ext>
                <a:ext uri="{FF2B5EF4-FFF2-40B4-BE49-F238E27FC236}">
                  <a16:creationId xmlns:a16="http://schemas.microsoft.com/office/drawing/2014/main" id="{00000000-0008-0000-0300-000003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6836" name="Button 4" hidden="1">
              <a:extLst>
                <a:ext uri="{63B3BB69-23CF-44E3-9099-C40C66FF867C}">
                  <a14:compatExt spid="_x0000_s2936836"/>
                </a:ext>
                <a:ext uri="{FF2B5EF4-FFF2-40B4-BE49-F238E27FC236}">
                  <a16:creationId xmlns:a16="http://schemas.microsoft.com/office/drawing/2014/main" id="{00000000-0008-0000-0300-000004D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7857" name="Drop Down 1" hidden="1">
              <a:extLst>
                <a:ext uri="{63B3BB69-23CF-44E3-9099-C40C66FF867C}">
                  <a14:compatExt spid="_x0000_s2937857"/>
                </a:ext>
                <a:ext uri="{FF2B5EF4-FFF2-40B4-BE49-F238E27FC236}">
                  <a16:creationId xmlns:a16="http://schemas.microsoft.com/office/drawing/2014/main" id="{00000000-0008-0000-0400-000001D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7858" name="Button 2" hidden="1">
              <a:extLst>
                <a:ext uri="{63B3BB69-23CF-44E3-9099-C40C66FF867C}">
                  <a14:compatExt spid="_x0000_s2937858"/>
                </a:ext>
                <a:ext uri="{FF2B5EF4-FFF2-40B4-BE49-F238E27FC236}">
                  <a16:creationId xmlns:a16="http://schemas.microsoft.com/office/drawing/2014/main" id="{00000000-0008-0000-0400-000002D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7859" name="Button 3" hidden="1">
              <a:extLst>
                <a:ext uri="{63B3BB69-23CF-44E3-9099-C40C66FF867C}">
                  <a14:compatExt spid="_x0000_s2937859"/>
                </a:ext>
                <a:ext uri="{FF2B5EF4-FFF2-40B4-BE49-F238E27FC236}">
                  <a16:creationId xmlns:a16="http://schemas.microsoft.com/office/drawing/2014/main" id="{00000000-0008-0000-0400-000003D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7860" name="Button 4" hidden="1">
              <a:extLst>
                <a:ext uri="{63B3BB69-23CF-44E3-9099-C40C66FF867C}">
                  <a14:compatExt spid="_x0000_s2937860"/>
                </a:ext>
                <a:ext uri="{FF2B5EF4-FFF2-40B4-BE49-F238E27FC236}">
                  <a16:creationId xmlns:a16="http://schemas.microsoft.com/office/drawing/2014/main" id="{00000000-0008-0000-0400-000004D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7">
    <pageSetUpPr fitToPage="1"/>
  </sheetPr>
  <dimension ref="A1:FC805"/>
  <sheetViews>
    <sheetView zoomScale="70" zoomScaleNormal="70" zoomScaleSheetLayoutView="50" workbookViewId="0">
      <pane ySplit="12" topLeftCell="A13" activePane="bottomLeft" state="frozen"/>
      <selection pane="bottomLeft" activeCell="G47" sqref="G47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163</v>
      </c>
      <c r="K2" s="97"/>
      <c r="L2" s="97"/>
      <c r="M2" s="97"/>
      <c r="N2" s="98" t="s">
        <v>53</v>
      </c>
      <c r="O2" s="97" t="s">
        <v>165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43866</v>
      </c>
      <c r="N3" s="65" t="s">
        <v>7</v>
      </c>
      <c r="O3" s="3">
        <f>I459</f>
        <v>73.162729658792657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164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COUNT(A14:A805)</f>
        <v>447</v>
      </c>
      <c r="U4" s="75">
        <f>COUNT(I14:I805)</f>
        <v>446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130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-0.8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130</v>
      </c>
      <c r="AK8" s="2"/>
    </row>
    <row r="9" spans="1:159" ht="15.75" customHeight="1" thickBot="1" x14ac:dyDescent="0.25">
      <c r="A9" s="51"/>
      <c r="B9" s="51" t="s">
        <v>127</v>
      </c>
      <c r="C9">
        <v>1.2239199999999999</v>
      </c>
      <c r="D9">
        <v>-0.27400000000000002</v>
      </c>
      <c r="E9">
        <v>2.051E-2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5" t="s">
        <v>61</v>
      </c>
      <c r="U10" s="106"/>
      <c r="V10" s="106"/>
      <c r="W10" s="106"/>
      <c r="X10" s="106"/>
      <c r="Y10" s="106"/>
      <c r="Z10" s="106"/>
      <c r="AA10" s="106"/>
      <c r="AB10" s="106"/>
      <c r="AC10" s="106"/>
      <c r="AD10" s="107"/>
      <c r="AE10" s="103" t="s">
        <v>108</v>
      </c>
      <c r="AF10" s="103"/>
      <c r="AG10" s="103"/>
      <c r="AH10" s="103"/>
      <c r="AI10" s="67" t="s">
        <v>97</v>
      </c>
      <c r="AJ10" s="104" t="s">
        <v>83</v>
      </c>
      <c r="AK10" s="101"/>
      <c r="AL10" s="101"/>
      <c r="AM10" s="102"/>
      <c r="AN10" s="105" t="s">
        <v>43</v>
      </c>
      <c r="AO10" s="106"/>
      <c r="AP10" s="107"/>
      <c r="AQ10" s="67" t="s">
        <v>0</v>
      </c>
      <c r="AR10" s="104" t="s">
        <v>114</v>
      </c>
      <c r="AS10" s="102"/>
      <c r="AT10" s="67" t="s">
        <v>90</v>
      </c>
      <c r="AU10" s="67" t="s">
        <v>92</v>
      </c>
      <c r="AV10" s="67" t="s">
        <v>98</v>
      </c>
      <c r="AW10" s="117" t="s">
        <v>117</v>
      </c>
      <c r="AX10" s="1" t="str">
        <f>""</f>
        <v/>
      </c>
      <c r="AY10" s="66"/>
      <c r="AZ10" s="108" t="s">
        <v>18</v>
      </c>
      <c r="BA10" s="109"/>
      <c r="BB10" s="109"/>
      <c r="BC10" s="109"/>
      <c r="BD10" s="109"/>
      <c r="BE10" s="109"/>
      <c r="BF10" s="109"/>
      <c r="BG10" s="109"/>
      <c r="BH10" s="110"/>
      <c r="BI10" s="2"/>
      <c r="BJ10" s="108" t="s">
        <v>147</v>
      </c>
      <c r="BK10" s="109"/>
      <c r="BL10" s="109"/>
      <c r="BM10" s="109"/>
      <c r="BN10" s="110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1" t="s">
        <v>148</v>
      </c>
      <c r="U11" s="112"/>
      <c r="V11" s="111" t="s">
        <v>141</v>
      </c>
      <c r="W11" s="112"/>
      <c r="X11" s="111" t="s">
        <v>140</v>
      </c>
      <c r="Y11" s="112"/>
      <c r="Z11" s="113" t="s">
        <v>84</v>
      </c>
      <c r="AA11" s="111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3" t="s">
        <v>115</v>
      </c>
      <c r="AS11" s="113"/>
      <c r="AT11" s="56" t="s">
        <v>93</v>
      </c>
      <c r="AU11" s="56" t="s">
        <v>91</v>
      </c>
      <c r="AV11" s="56" t="s">
        <v>116</v>
      </c>
      <c r="AW11" s="118"/>
      <c r="AX11" s="1" t="str">
        <f>""</f>
        <v/>
      </c>
      <c r="AY11" s="56" t="s">
        <v>39</v>
      </c>
      <c r="AZ11" s="113" t="s">
        <v>78</v>
      </c>
      <c r="BA11" s="113"/>
      <c r="BB11" s="113"/>
      <c r="BC11" s="113" t="s">
        <v>79</v>
      </c>
      <c r="BD11" s="113"/>
      <c r="BE11" s="113"/>
      <c r="BF11" s="113" t="s">
        <v>80</v>
      </c>
      <c r="BG11" s="113"/>
      <c r="BH11" s="113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-0.8</v>
      </c>
      <c r="K13" s="16" t="str">
        <f>IF(I13=0,"Copy Down",IF(J13&gt;1, 85, IF(J13&gt;-10, 110, IF(J13&gt;-20, 100, IF(J13&gt;-30, 105, IF(J13&gt;-35, 100, IF(J13&gt;-45, 95, IF(J13&gt;-50, 100, IF(J13&gt;-70, 125, 112)))))))))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2.1</v>
      </c>
      <c r="C14">
        <v>1.22557</v>
      </c>
      <c r="D14">
        <v>-0.26919999999999999</v>
      </c>
      <c r="E14">
        <v>2.3029999999999998E-2</v>
      </c>
      <c r="F14">
        <v>1.79965</v>
      </c>
      <c r="G14">
        <v>1.8075000000000001</v>
      </c>
      <c r="H14" s="21"/>
      <c r="I14" s="17">
        <f t="shared" si="0"/>
        <v>0.16404199475065617</v>
      </c>
      <c r="J14" s="16">
        <f t="shared" si="1"/>
        <v>-0.96404199475065622</v>
      </c>
      <c r="K14" s="16">
        <v>110</v>
      </c>
      <c r="L14" s="16">
        <v>18.044619422572179</v>
      </c>
      <c r="M14" s="16">
        <v>18.044619422572179</v>
      </c>
      <c r="N14" s="16">
        <v>7.1084864391950997E-2</v>
      </c>
      <c r="O14" s="16">
        <v>0.45056497175145371</v>
      </c>
      <c r="P14" s="16">
        <v>0.46170380531707467</v>
      </c>
      <c r="Q14" s="16">
        <v>3.0072011521843658E-2</v>
      </c>
      <c r="R14" s="16">
        <v>6.5132691512455114</v>
      </c>
      <c r="S14" s="16">
        <v>0.77353010872367789</v>
      </c>
      <c r="T14" s="20" t="s">
        <v>119</v>
      </c>
      <c r="U14" s="10">
        <v>2</v>
      </c>
      <c r="V14" s="20" t="s">
        <v>143</v>
      </c>
      <c r="W14" s="10">
        <v>2</v>
      </c>
      <c r="X14" s="20" t="s">
        <v>144</v>
      </c>
      <c r="Y14" s="10">
        <v>4</v>
      </c>
      <c r="Z14" s="20" t="s">
        <v>123</v>
      </c>
      <c r="AA14" s="15">
        <v>4</v>
      </c>
      <c r="AB14" s="11">
        <v>97.81</v>
      </c>
      <c r="AC14" s="10">
        <v>1.8400000000000034</v>
      </c>
      <c r="AD14" s="19">
        <v>0.35</v>
      </c>
      <c r="AE14" s="12">
        <v>45.056497175145367</v>
      </c>
      <c r="AF14" s="10">
        <v>53.256646541857485</v>
      </c>
      <c r="AG14" s="10">
        <v>23.085190265853726</v>
      </c>
      <c r="AH14" s="10">
        <v>14.450302169109808</v>
      </c>
      <c r="AI14" s="10">
        <v>1.5353273091881567</v>
      </c>
      <c r="AJ14" s="10"/>
      <c r="AK14" s="10"/>
      <c r="AL14" s="10"/>
      <c r="AM14" s="10"/>
      <c r="AN14" s="10">
        <v>0.45056497175145371</v>
      </c>
      <c r="AO14" s="10">
        <v>0.11061794937155471</v>
      </c>
      <c r="AP14" s="10">
        <v>1</v>
      </c>
      <c r="AQ14" s="10">
        <v>79.625</v>
      </c>
      <c r="AR14" s="10"/>
      <c r="AS14" s="10"/>
      <c r="AT14" s="10">
        <v>35.130811775881703</v>
      </c>
      <c r="AU14" s="10">
        <v>1</v>
      </c>
      <c r="AV14" s="16"/>
      <c r="AW14" s="19">
        <v>7.9884969812786233</v>
      </c>
      <c r="AX14" s="1" t="s">
        <v>120</v>
      </c>
      <c r="AY14" s="23">
        <v>0.964041994750656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0.92154530880752061</v>
      </c>
      <c r="BK14" s="24">
        <f ca="1">((P14-(L14/2000))/1.06)*(1.06/(M14/2000))^BJ14</f>
        <v>34.520313494083318</v>
      </c>
      <c r="BL14" s="23">
        <f>(Q14/(P14-(L14/2000)))*100</f>
        <v>6.6430838931466845</v>
      </c>
      <c r="BM14" s="23">
        <f ca="1">SQRT(((3.47-LOG(BK14))^2)+((LOG(BL14)+1.22)^2))</f>
        <v>2.8113358723953907</v>
      </c>
      <c r="BN14" s="22">
        <f>SQRT(((3.47-LOG(P14/1.06))^2)+((LOG(R14)+1.22)^2))</f>
        <v>4.3373330784240212</v>
      </c>
      <c r="BO14" s="21"/>
      <c r="BP14" s="2"/>
      <c r="BR14" s="6"/>
      <c r="BV14" s="44" t="s">
        <v>72</v>
      </c>
      <c r="BW14" s="43" t="str">
        <f>J2</f>
        <v>WSLP-103</v>
      </c>
      <c r="CL14" s="5"/>
      <c r="CP14" s="6"/>
      <c r="CT14" s="44" t="str">
        <f>BV14</f>
        <v>Project :</v>
      </c>
      <c r="CU14" s="43" t="str">
        <f>BW14</f>
        <v>WSLP-103</v>
      </c>
      <c r="DJ14" s="5"/>
    </row>
    <row r="15" spans="1:159" x14ac:dyDescent="0.2">
      <c r="A15">
        <v>0.1</v>
      </c>
      <c r="B15">
        <v>2.1</v>
      </c>
      <c r="C15">
        <v>1.2259899999999999</v>
      </c>
      <c r="D15">
        <v>-0.27006999999999998</v>
      </c>
      <c r="E15">
        <v>2.546E-2</v>
      </c>
      <c r="F15">
        <v>1.8864000000000001</v>
      </c>
      <c r="G15">
        <v>1.8564000000000001</v>
      </c>
      <c r="H15" s="21"/>
      <c r="I15" s="17">
        <f t="shared" si="0"/>
        <v>0.32808398950131235</v>
      </c>
      <c r="J15" s="16">
        <f t="shared" si="1"/>
        <v>-1.1280839895013124</v>
      </c>
      <c r="K15" s="16">
        <v>110</v>
      </c>
      <c r="L15" s="16">
        <v>36.089238845144358</v>
      </c>
      <c r="M15" s="16">
        <v>25.853018372703414</v>
      </c>
      <c r="N15" s="16">
        <v>0.14216972878390199</v>
      </c>
      <c r="O15" s="16">
        <v>0.56525423728814006</v>
      </c>
      <c r="P15" s="16">
        <v>0.58713408893489549</v>
      </c>
      <c r="Q15" s="16">
        <v>2.462145943350964E-2</v>
      </c>
      <c r="R15" s="16">
        <v>4.1934985376466187</v>
      </c>
      <c r="S15" s="16">
        <v>1.5194341421357969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144</v>
      </c>
      <c r="Y15" s="10">
        <v>4</v>
      </c>
      <c r="Z15" s="20" t="s">
        <v>123</v>
      </c>
      <c r="AA15" s="15">
        <v>4</v>
      </c>
      <c r="AB15" s="11">
        <v>97.81</v>
      </c>
      <c r="AC15" s="10">
        <v>1.8400000000000034</v>
      </c>
      <c r="AD15" s="19">
        <v>0.35</v>
      </c>
      <c r="AE15" s="12">
        <v>56.525423728814005</v>
      </c>
      <c r="AF15" s="10">
        <v>66.951702295567458</v>
      </c>
      <c r="AG15" s="10">
        <v>29.3567044467448</v>
      </c>
      <c r="AH15" s="10">
        <v>28.332296503238979</v>
      </c>
      <c r="AI15" s="10">
        <v>2.3846437312964883</v>
      </c>
      <c r="AJ15" s="10"/>
      <c r="AK15" s="10"/>
      <c r="AL15" s="10"/>
      <c r="AM15" s="10"/>
      <c r="AN15" s="10">
        <v>0.56525423728814006</v>
      </c>
      <c r="AO15" s="10">
        <v>0.13817196319706465</v>
      </c>
      <c r="AP15" s="10">
        <v>1</v>
      </c>
      <c r="AQ15" s="10">
        <v>79.625</v>
      </c>
      <c r="AR15" s="10"/>
      <c r="AS15" s="10"/>
      <c r="AT15" s="10">
        <v>21.575649958896115</v>
      </c>
      <c r="AU15" s="10">
        <v>1</v>
      </c>
      <c r="AV15" s="16"/>
      <c r="AW15" s="19">
        <v>10.042755344335118</v>
      </c>
      <c r="AX15" s="1" t="s">
        <v>120</v>
      </c>
      <c r="AY15" s="23">
        <v>1.1280839895013099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2">IF((0.381*BM15)+(0.05*(M15/2116.217)-0.15)&lt;1,(0.381*BM15)+(0.05*(M15/2116.217)-0.15),1)</f>
        <v>0.89684701739806161</v>
      </c>
      <c r="BK15" s="24">
        <f t="shared" ref="BK15:BK78" ca="1" si="3">((P15-(L15/2000))/1.06)*(1.06/(M15/2000))^BJ15</f>
        <v>27.94361403020525</v>
      </c>
      <c r="BL15" s="23">
        <f t="shared" ref="BL15:BL78" si="4">(Q15/(P15-(L15/2000)))*100</f>
        <v>4.3264654773191999</v>
      </c>
      <c r="BM15" s="23">
        <f t="shared" ref="BM15:BM78" ca="1" si="5">SQRT(((3.47-LOG(BK15))^2)+((LOG(BL15)+1.22)^2))</f>
        <v>2.7460267359872637</v>
      </c>
      <c r="BN15" s="22">
        <f t="shared" ref="BN15:BN78" si="6">SQRT(((3.47-LOG(P15/1.06))^2)+((LOG(R15)+1.22)^2))</f>
        <v>4.1572107768604019</v>
      </c>
      <c r="BO15" s="21"/>
      <c r="BP15" s="2"/>
      <c r="BR15" s="6"/>
      <c r="BV15" s="44" t="s">
        <v>4</v>
      </c>
      <c r="BW15" s="119">
        <f ca="1">TODAY()</f>
        <v>45036</v>
      </c>
      <c r="BX15" s="119"/>
      <c r="BZ15" s="120" t="s">
        <v>5</v>
      </c>
      <c r="CA15" s="120"/>
      <c r="CB15" s="121">
        <f>J7</f>
        <v>-0.8</v>
      </c>
      <c r="CC15" s="122"/>
      <c r="CE15" s="120" t="s">
        <v>8</v>
      </c>
      <c r="CF15" s="120"/>
      <c r="CG15" s="43"/>
      <c r="CL15" s="5"/>
      <c r="CP15" s="6"/>
      <c r="CT15" s="44" t="s">
        <v>4</v>
      </c>
      <c r="CU15" s="119">
        <f ca="1">BW15</f>
        <v>45036</v>
      </c>
      <c r="CV15" s="119"/>
      <c r="CX15" s="120" t="s">
        <v>5</v>
      </c>
      <c r="CY15" s="120"/>
      <c r="CZ15" s="121">
        <f>CB15</f>
        <v>-0.8</v>
      </c>
      <c r="DA15" s="122"/>
      <c r="DC15" s="120" t="s">
        <v>8</v>
      </c>
      <c r="DD15" s="120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</v>
      </c>
      <c r="C16">
        <v>1.22532</v>
      </c>
      <c r="D16">
        <v>-0.27012999999999998</v>
      </c>
      <c r="E16">
        <v>2.5409999999999999E-2</v>
      </c>
      <c r="F16">
        <v>1.9507000000000001</v>
      </c>
      <c r="G16">
        <v>1.8452999999999999</v>
      </c>
      <c r="H16" s="21"/>
      <c r="I16" s="17">
        <f t="shared" si="0"/>
        <v>0.49212598425196846</v>
      </c>
      <c r="J16" s="16">
        <f t="shared" si="1"/>
        <v>-1.2921259842519686</v>
      </c>
      <c r="K16" s="16">
        <v>110</v>
      </c>
      <c r="L16" s="16">
        <v>54.133858267716533</v>
      </c>
      <c r="M16" s="16">
        <v>33.661417322834644</v>
      </c>
      <c r="N16" s="16">
        <v>0.21325459317585299</v>
      </c>
      <c r="O16" s="16">
        <v>0.38229755178909575</v>
      </c>
      <c r="P16" s="16">
        <v>0.40395639483335871</v>
      </c>
      <c r="Q16" s="16">
        <v>2.4245559289486567E-2</v>
      </c>
      <c r="R16" s="16">
        <v>6.0020238816836695</v>
      </c>
      <c r="S16" s="16">
        <v>1.5040863225182632</v>
      </c>
      <c r="T16" s="20" t="s">
        <v>119</v>
      </c>
      <c r="U16" s="10">
        <v>2</v>
      </c>
      <c r="V16" s="20" t="s">
        <v>143</v>
      </c>
      <c r="W16" s="10">
        <v>2</v>
      </c>
      <c r="X16" s="20" t="s">
        <v>33</v>
      </c>
      <c r="Y16" s="10">
        <v>3</v>
      </c>
      <c r="Z16" s="20" t="s">
        <v>33</v>
      </c>
      <c r="AA16" s="15">
        <v>3</v>
      </c>
      <c r="AB16" s="11">
        <v>97.81</v>
      </c>
      <c r="AC16" s="10">
        <v>1.8400000000000034</v>
      </c>
      <c r="AD16" s="19">
        <v>0.35</v>
      </c>
      <c r="AE16" s="12">
        <v>38.229755178909571</v>
      </c>
      <c r="AF16" s="10">
        <v>44.339937141117701</v>
      </c>
      <c r="AG16" s="10">
        <v>20.197819741667956</v>
      </c>
      <c r="AH16" s="10">
        <v>26.554252717901015</v>
      </c>
      <c r="AI16" s="10">
        <v>1.6661046668802708</v>
      </c>
      <c r="AJ16" s="10"/>
      <c r="AK16" s="10"/>
      <c r="AL16" s="10"/>
      <c r="AM16" s="10"/>
      <c r="AN16" s="10">
        <v>0.38229755178909575</v>
      </c>
      <c r="AO16" s="10">
        <v>0.11349148552144331</v>
      </c>
      <c r="AP16" s="10">
        <v>1</v>
      </c>
      <c r="AQ16" s="10">
        <v>79.625</v>
      </c>
      <c r="AR16" s="10"/>
      <c r="AS16" s="10"/>
      <c r="AT16" s="10">
        <v>9.1443573072221334</v>
      </c>
      <c r="AU16" s="10">
        <v>1</v>
      </c>
      <c r="AV16" s="16"/>
      <c r="AW16" s="19">
        <v>6.6509905711676556</v>
      </c>
      <c r="AX16" s="1" t="s">
        <v>120</v>
      </c>
      <c r="AY16" s="23">
        <v>1.2921259842519699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2"/>
        <v>0.97906506919452163</v>
      </c>
      <c r="BK16" s="24">
        <f t="shared" ca="1" si="3"/>
        <v>20.532668539969354</v>
      </c>
      <c r="BL16" s="23">
        <f t="shared" si="4"/>
        <v>6.4330689754056189</v>
      </c>
      <c r="BM16" s="23">
        <f t="shared" ca="1" si="5"/>
        <v>2.9613379229542507</v>
      </c>
      <c r="BN16" s="22">
        <f t="shared" si="6"/>
        <v>4.3723325754540499</v>
      </c>
      <c r="BO16" s="21"/>
      <c r="BP16" s="2"/>
      <c r="BR16" s="6"/>
      <c r="BV16" s="44" t="s">
        <v>10</v>
      </c>
      <c r="BW16" s="43" t="str">
        <f>O2</f>
        <v>WSLP-19-018C</v>
      </c>
      <c r="BX16" s="43"/>
      <c r="BY16" s="120" t="s">
        <v>6</v>
      </c>
      <c r="BZ16" s="120"/>
      <c r="CA16" s="120"/>
      <c r="CB16" s="126">
        <f>J8</f>
        <v>0</v>
      </c>
      <c r="CC16" s="126"/>
      <c r="CE16" s="120" t="s">
        <v>9</v>
      </c>
      <c r="CF16" s="120"/>
      <c r="CG16" s="43"/>
      <c r="CL16" s="5"/>
      <c r="CP16" s="6"/>
      <c r="CT16" s="44" t="s">
        <v>10</v>
      </c>
      <c r="CU16" s="43" t="str">
        <f>BW16</f>
        <v>WSLP-19-018C</v>
      </c>
      <c r="CV16" s="43"/>
      <c r="CW16" s="120" t="s">
        <v>6</v>
      </c>
      <c r="CX16" s="120"/>
      <c r="CY16" s="120"/>
      <c r="CZ16" s="126">
        <f>CB16</f>
        <v>0</v>
      </c>
      <c r="DA16" s="126"/>
      <c r="DC16" s="120" t="s">
        <v>9</v>
      </c>
      <c r="DD16" s="120"/>
      <c r="DE16" s="43">
        <f>CG16</f>
        <v>0</v>
      </c>
      <c r="DJ16" s="5"/>
    </row>
    <row r="17" spans="1:114" ht="13.5" thickBot="1" x14ac:dyDescent="0.25">
      <c r="A17">
        <v>0.2</v>
      </c>
      <c r="B17">
        <v>0.8</v>
      </c>
      <c r="C17">
        <v>1.2249699999999999</v>
      </c>
      <c r="D17">
        <v>-0.2717</v>
      </c>
      <c r="E17">
        <v>2.7060000000000001E-2</v>
      </c>
      <c r="F17">
        <v>1.90238</v>
      </c>
      <c r="G17">
        <v>1.8465499999999999</v>
      </c>
      <c r="H17" s="21"/>
      <c r="I17" s="17">
        <f t="shared" si="0"/>
        <v>0.65616797900262469</v>
      </c>
      <c r="J17" s="16">
        <f t="shared" si="1"/>
        <v>-1.4561679790026247</v>
      </c>
      <c r="K17" s="16">
        <v>110</v>
      </c>
      <c r="L17" s="16">
        <v>72.178477690288716</v>
      </c>
      <c r="M17" s="16">
        <v>41.469816272965879</v>
      </c>
      <c r="N17" s="16">
        <v>0.28433945756780399</v>
      </c>
      <c r="O17" s="16">
        <v>0.28672316384180663</v>
      </c>
      <c r="P17" s="16">
        <v>0.31567529076832146</v>
      </c>
      <c r="Q17" s="16">
        <v>1.4409505520883492E-2</v>
      </c>
      <c r="R17" s="16">
        <v>4.5646605680831804</v>
      </c>
      <c r="S17" s="16">
        <v>2.0105643698968629</v>
      </c>
      <c r="T17" s="20" t="s">
        <v>119</v>
      </c>
      <c r="U17" s="10">
        <v>2</v>
      </c>
      <c r="V17" s="20" t="s">
        <v>143</v>
      </c>
      <c r="W17" s="10">
        <v>2</v>
      </c>
      <c r="X17" s="20" t="s">
        <v>33</v>
      </c>
      <c r="Y17" s="10">
        <v>3</v>
      </c>
      <c r="Z17" s="20" t="s">
        <v>33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28.672316384180665</v>
      </c>
      <c r="AF17" s="10">
        <v>32.892476696844369</v>
      </c>
      <c r="AG17" s="10">
        <v>15.783764538416051</v>
      </c>
      <c r="AH17" s="10">
        <v>35.510912482197782</v>
      </c>
      <c r="AI17" s="10">
        <v>2.1907433972027541</v>
      </c>
      <c r="AJ17" s="10"/>
      <c r="AK17" s="10"/>
      <c r="AL17" s="10"/>
      <c r="AM17" s="10"/>
      <c r="AN17" s="10">
        <v>0.28672316384180663</v>
      </c>
      <c r="AO17" s="10">
        <v>9.4361892668788694E-2</v>
      </c>
      <c r="AP17" s="10">
        <v>1</v>
      </c>
      <c r="AQ17" s="10">
        <v>79.625</v>
      </c>
      <c r="AR17" s="10"/>
      <c r="AS17" s="10"/>
      <c r="AT17" s="10">
        <v>4.9406500280730068</v>
      </c>
      <c r="AU17" s="10">
        <v>1</v>
      </c>
      <c r="AV17" s="16"/>
      <c r="AW17" s="19">
        <v>4.933871504526655</v>
      </c>
      <c r="AX17" s="1" t="s">
        <v>120</v>
      </c>
      <c r="AY17" s="23">
        <v>1.4561679790026201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2"/>
        <v>1</v>
      </c>
      <c r="BK17" s="24">
        <f t="shared" ca="1" si="3"/>
        <v>13.483833643383603</v>
      </c>
      <c r="BL17" s="23">
        <f t="shared" si="4"/>
        <v>5.153871382984029</v>
      </c>
      <c r="BM17" s="23">
        <f t="shared" ca="1" si="5"/>
        <v>3.0347345100080654</v>
      </c>
      <c r="BN17" s="22">
        <f t="shared" si="6"/>
        <v>4.4159612722209181</v>
      </c>
      <c r="BO17" s="21"/>
      <c r="BP17" s="2"/>
      <c r="BR17" s="6"/>
      <c r="BV17" s="42" t="s">
        <v>50</v>
      </c>
      <c r="BW17" s="124" t="str">
        <f>J4</f>
        <v>30.10186, -90.43246°</v>
      </c>
      <c r="BX17" s="124"/>
      <c r="BY17" s="125" t="s">
        <v>7</v>
      </c>
      <c r="BZ17" s="125"/>
      <c r="CA17" s="125"/>
      <c r="CB17" s="123">
        <f>O3</f>
        <v>73.162729658792657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30.10186, -90.43246°</v>
      </c>
      <c r="CV17" s="124"/>
      <c r="CW17" s="125" t="s">
        <v>7</v>
      </c>
      <c r="CX17" s="125"/>
      <c r="CY17" s="125"/>
      <c r="CZ17" s="123">
        <f>CB17</f>
        <v>73.162729658792657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</v>
      </c>
      <c r="C18">
        <v>1.2250700000000001</v>
      </c>
      <c r="D18">
        <v>-0.26811000000000001</v>
      </c>
      <c r="E18">
        <v>2.7949999999999999E-2</v>
      </c>
      <c r="F18">
        <v>1.91368</v>
      </c>
      <c r="G18">
        <v>1.8620000000000001</v>
      </c>
      <c r="H18" s="21"/>
      <c r="I18" s="17">
        <f t="shared" si="0"/>
        <v>0.82020997375328075</v>
      </c>
      <c r="J18" s="16">
        <f t="shared" si="1"/>
        <v>-1.6202099737532807</v>
      </c>
      <c r="K18" s="16">
        <v>110</v>
      </c>
      <c r="L18" s="16">
        <v>90.223097112860884</v>
      </c>
      <c r="M18" s="16">
        <v>49.278215223097106</v>
      </c>
      <c r="N18" s="16">
        <v>0.35542432195975499</v>
      </c>
      <c r="O18" s="16">
        <v>0.31403013182679834</v>
      </c>
      <c r="P18" s="16">
        <v>0.34691621187767929</v>
      </c>
      <c r="Q18" s="16">
        <v>3.6900864138262157E-2</v>
      </c>
      <c r="R18" s="16">
        <v>10.636823208271741</v>
      </c>
      <c r="S18" s="16">
        <v>2.2837555590889553</v>
      </c>
      <c r="T18" s="20" t="s">
        <v>119</v>
      </c>
      <c r="U18" s="10">
        <v>2</v>
      </c>
      <c r="V18" s="20" t="s">
        <v>143</v>
      </c>
      <c r="W18" s="10">
        <v>2</v>
      </c>
      <c r="X18" s="20" t="s">
        <v>33</v>
      </c>
      <c r="Y18" s="10">
        <v>3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31.403013182679835</v>
      </c>
      <c r="AF18" s="10">
        <v>35.506430978970457</v>
      </c>
      <c r="AG18" s="10">
        <v>17.345810593883954</v>
      </c>
      <c r="AH18" s="10">
        <v>39.668528306657841</v>
      </c>
      <c r="AI18" s="10">
        <v>0.94013031938177605</v>
      </c>
      <c r="AJ18" s="10"/>
      <c r="AK18" s="10"/>
      <c r="AL18" s="10"/>
      <c r="AM18" s="10"/>
      <c r="AN18" s="10">
        <v>0.31403013182679834</v>
      </c>
      <c r="AO18" s="10">
        <v>0.12406850595071184</v>
      </c>
      <c r="AP18" s="10">
        <v>1</v>
      </c>
      <c r="AQ18" s="10">
        <v>79.625</v>
      </c>
      <c r="AR18" s="10"/>
      <c r="AS18" s="10"/>
      <c r="AT18" s="10">
        <v>4.2354498594043299</v>
      </c>
      <c r="AU18" s="10">
        <v>1</v>
      </c>
      <c r="AV18" s="16"/>
      <c r="AW18" s="19">
        <v>5.3259646468455681</v>
      </c>
      <c r="AX18" s="1" t="s">
        <v>120</v>
      </c>
      <c r="AY18" s="23">
        <v>1.62020997375328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2"/>
        <v>1</v>
      </c>
      <c r="BK18" s="24">
        <f t="shared" ca="1" si="3"/>
        <v>12.249009504702618</v>
      </c>
      <c r="BL18" s="23">
        <f t="shared" si="4"/>
        <v>12.226737563356966</v>
      </c>
      <c r="BM18" s="23">
        <f t="shared" ca="1" si="5"/>
        <v>3.3161913609650151</v>
      </c>
      <c r="BN18" s="22">
        <f t="shared" si="6"/>
        <v>4.5487175938607525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</v>
      </c>
      <c r="C19">
        <v>1.2341899999999999</v>
      </c>
      <c r="D19">
        <v>-0.26624999999999999</v>
      </c>
      <c r="E19">
        <v>2.5080000000000002E-2</v>
      </c>
      <c r="F19">
        <v>1.8835</v>
      </c>
      <c r="G19">
        <v>1.75345</v>
      </c>
      <c r="H19" s="21"/>
      <c r="I19" s="17">
        <f t="shared" si="0"/>
        <v>0.98425196850393692</v>
      </c>
      <c r="J19" s="16">
        <f t="shared" si="1"/>
        <v>-1.7842519685039369</v>
      </c>
      <c r="K19" s="16">
        <v>110</v>
      </c>
      <c r="L19" s="16">
        <v>108.26771653543307</v>
      </c>
      <c r="M19" s="16">
        <v>57.086614173228341</v>
      </c>
      <c r="N19" s="16">
        <v>0.42650918635170598</v>
      </c>
      <c r="O19" s="16">
        <v>2.8044256120527313</v>
      </c>
      <c r="P19" s="16">
        <v>2.8246257983205441</v>
      </c>
      <c r="Q19" s="16">
        <v>4.8553768602976687E-2</v>
      </c>
      <c r="R19" s="16">
        <v>1.7189451654745069</v>
      </c>
      <c r="S19" s="16">
        <v>1.4027907130425443</v>
      </c>
      <c r="T19" s="20" t="s">
        <v>119</v>
      </c>
      <c r="U19" s="10">
        <v>1</v>
      </c>
      <c r="V19" s="20" t="s">
        <v>33</v>
      </c>
      <c r="W19" s="10">
        <v>3</v>
      </c>
      <c r="X19" s="20" t="s">
        <v>142</v>
      </c>
      <c r="Y19" s="10">
        <v>5</v>
      </c>
      <c r="Z19" s="20" t="s">
        <v>121</v>
      </c>
      <c r="AA19" s="15">
        <v>5</v>
      </c>
      <c r="AB19" s="11">
        <v>60.491859472402396</v>
      </c>
      <c r="AC19" s="10">
        <v>36.348146504841829</v>
      </c>
      <c r="AD19" s="19">
        <v>3.1599940227557743</v>
      </c>
      <c r="AE19" s="12">
        <v>280.44256120527314</v>
      </c>
      <c r="AF19" s="10">
        <v>325.94022824150909</v>
      </c>
      <c r="AG19" s="10">
        <v>141.23128991602721</v>
      </c>
      <c r="AH19" s="10">
        <v>20.083505691925819</v>
      </c>
      <c r="AI19" s="10">
        <v>5.8175212338664366</v>
      </c>
      <c r="AJ19" s="10"/>
      <c r="AK19" s="10"/>
      <c r="AL19" s="10"/>
      <c r="AM19" s="10"/>
      <c r="AN19" s="10">
        <v>1.4022128060263657</v>
      </c>
      <c r="AO19" s="10">
        <v>0.55404748389858882</v>
      </c>
      <c r="AP19" s="10">
        <v>1</v>
      </c>
      <c r="AQ19" s="10">
        <v>111.47500000000001</v>
      </c>
      <c r="AR19" s="10"/>
      <c r="AS19" s="10"/>
      <c r="AT19" s="10">
        <v>35.870029080414682</v>
      </c>
      <c r="AU19" s="10">
        <v>1</v>
      </c>
      <c r="AV19" s="16"/>
      <c r="AW19" s="19">
        <v>48.891034236226361</v>
      </c>
      <c r="AX19" s="1" t="s">
        <v>120</v>
      </c>
      <c r="AY19" s="23">
        <v>1.78425196850394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60.491859472402396</v>
      </c>
      <c r="BG19" s="24">
        <v>36.348146504841829</v>
      </c>
      <c r="BH19" s="24">
        <v>3.1599940227557743</v>
      </c>
      <c r="BI19" s="21"/>
      <c r="BJ19" s="25">
        <f t="shared" ca="1" si="2"/>
        <v>0.75525545847605113</v>
      </c>
      <c r="BK19" s="24">
        <f t="shared" ca="1" si="3"/>
        <v>40.073034865565347</v>
      </c>
      <c r="BL19" s="23">
        <f t="shared" si="4"/>
        <v>1.752532389682782</v>
      </c>
      <c r="BM19" s="23">
        <f t="shared" ca="1" si="5"/>
        <v>2.3724584494514072</v>
      </c>
      <c r="BN19" s="22">
        <f t="shared" si="6"/>
        <v>3.3742886202380387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1.22838</v>
      </c>
      <c r="D20">
        <v>-0.26396999999999998</v>
      </c>
      <c r="E20">
        <v>2.647E-2</v>
      </c>
      <c r="F20">
        <v>1.96583</v>
      </c>
      <c r="G20">
        <v>1.88748</v>
      </c>
      <c r="H20" s="21"/>
      <c r="I20" s="17">
        <f t="shared" si="0"/>
        <v>1.148293963254593</v>
      </c>
      <c r="J20" s="16">
        <f t="shared" si="1"/>
        <v>-1.948293963254593</v>
      </c>
      <c r="K20" s="16">
        <v>110</v>
      </c>
      <c r="L20" s="16">
        <v>126.31233595800524</v>
      </c>
      <c r="M20" s="16">
        <v>64.895013123359576</v>
      </c>
      <c r="N20" s="16">
        <v>0.49759405074365698</v>
      </c>
      <c r="O20" s="16">
        <v>1.2178907721280958</v>
      </c>
      <c r="P20" s="16">
        <v>1.2442349975451994</v>
      </c>
      <c r="Q20" s="16">
        <v>6.2837974075852371E-2</v>
      </c>
      <c r="R20" s="16">
        <v>5.0503300582147181</v>
      </c>
      <c r="S20" s="16">
        <v>1.8294600984099696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121.78907721280959</v>
      </c>
      <c r="AF20" s="10">
        <v>138.9504505371996</v>
      </c>
      <c r="AG20" s="10">
        <v>62.211749877259962</v>
      </c>
      <c r="AH20" s="10">
        <v>27.39838726627843</v>
      </c>
      <c r="AI20" s="10">
        <v>1.9800686063546074</v>
      </c>
      <c r="AJ20" s="10"/>
      <c r="AK20" s="10"/>
      <c r="AL20" s="10"/>
      <c r="AM20" s="10"/>
      <c r="AN20" s="10">
        <v>1.2178907721280958</v>
      </c>
      <c r="AO20" s="10">
        <v>0.32022592434130764</v>
      </c>
      <c r="AP20" s="10">
        <v>1</v>
      </c>
      <c r="AQ20" s="10">
        <v>79.625</v>
      </c>
      <c r="AR20" s="10"/>
      <c r="AS20" s="10"/>
      <c r="AT20" s="10">
        <v>12.46366287187317</v>
      </c>
      <c r="AU20" s="10">
        <v>1</v>
      </c>
      <c r="AV20" s="16"/>
      <c r="AW20" s="19">
        <v>20.842567580579939</v>
      </c>
      <c r="AX20" s="1" t="s">
        <v>120</v>
      </c>
      <c r="AY20" s="23">
        <v>1.9482939632545899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2"/>
        <v>0.92206963365557093</v>
      </c>
      <c r="BK20" s="24">
        <f t="shared" ca="1" si="3"/>
        <v>27.739669105821903</v>
      </c>
      <c r="BL20" s="23">
        <f t="shared" si="4"/>
        <v>5.320387810094978</v>
      </c>
      <c r="BM20" s="23">
        <f t="shared" ca="1" si="5"/>
        <v>2.809806705665272</v>
      </c>
      <c r="BN20" s="22">
        <f t="shared" si="6"/>
        <v>3.9066485054402373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</v>
      </c>
      <c r="C21">
        <v>1.22803</v>
      </c>
      <c r="D21">
        <v>-0.26819999999999999</v>
      </c>
      <c r="E21">
        <v>2.8389999999999999E-2</v>
      </c>
      <c r="F21">
        <v>1.98838</v>
      </c>
      <c r="G21">
        <v>1.9133500000000001</v>
      </c>
      <c r="H21" s="21"/>
      <c r="I21" s="17">
        <f t="shared" si="0"/>
        <v>1.3123359580052494</v>
      </c>
      <c r="J21" s="16">
        <f t="shared" si="1"/>
        <v>-2.1123359580052492</v>
      </c>
      <c r="K21" s="16">
        <v>110</v>
      </c>
      <c r="L21" s="16">
        <v>144.35695538057743</v>
      </c>
      <c r="M21" s="16">
        <v>72.703412073490824</v>
      </c>
      <c r="N21" s="16">
        <v>0.56867891513560798</v>
      </c>
      <c r="O21" s="16">
        <v>1.1223163841808068</v>
      </c>
      <c r="P21" s="16">
        <v>1.1571473399336216</v>
      </c>
      <c r="Q21" s="16">
        <v>3.6337013922227726E-2</v>
      </c>
      <c r="R21" s="16">
        <v>3.1402236057779946</v>
      </c>
      <c r="S21" s="16">
        <v>2.4188163717232478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112.23163841808068</v>
      </c>
      <c r="AF21" s="10">
        <v>127.64339555803917</v>
      </c>
      <c r="AG21" s="10">
        <v>57.857366996681094</v>
      </c>
      <c r="AH21" s="10">
        <v>38.059970535517166</v>
      </c>
      <c r="AI21" s="10">
        <v>3.1844866020368912</v>
      </c>
      <c r="AJ21" s="10"/>
      <c r="AK21" s="10"/>
      <c r="AL21" s="10"/>
      <c r="AM21" s="10"/>
      <c r="AN21" s="10">
        <v>1.1223163841808068</v>
      </c>
      <c r="AO21" s="10">
        <v>0.28738952221806729</v>
      </c>
      <c r="AP21" s="10">
        <v>1</v>
      </c>
      <c r="AQ21" s="10">
        <v>79.625</v>
      </c>
      <c r="AR21" s="10"/>
      <c r="AS21" s="10"/>
      <c r="AT21" s="10">
        <v>9.9094478828759591</v>
      </c>
      <c r="AU21" s="10">
        <v>1</v>
      </c>
      <c r="AV21" s="16"/>
      <c r="AW21" s="19">
        <v>19.146509333705875</v>
      </c>
      <c r="AX21" s="1" t="s">
        <v>120</v>
      </c>
      <c r="AY21" s="23">
        <v>2.1123359580052501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2"/>
        <v>0.90294205738490163</v>
      </c>
      <c r="BK21" s="24">
        <f t="shared" ca="1" si="3"/>
        <v>21.514132545815574</v>
      </c>
      <c r="BL21" s="23">
        <f t="shared" si="4"/>
        <v>3.3491296558590262</v>
      </c>
      <c r="BM21" s="23">
        <f t="shared" ca="1" si="5"/>
        <v>2.7591188688340194</v>
      </c>
      <c r="BN21" s="22">
        <f t="shared" si="6"/>
        <v>3.8374482807256247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</v>
      </c>
      <c r="C22">
        <v>1.2267600000000001</v>
      </c>
      <c r="D22">
        <v>-0.26748</v>
      </c>
      <c r="E22">
        <v>3.0550000000000001E-2</v>
      </c>
      <c r="F22">
        <v>1.99318</v>
      </c>
      <c r="G22">
        <v>1.92883</v>
      </c>
      <c r="H22" s="21"/>
      <c r="I22" s="17">
        <f t="shared" si="0"/>
        <v>1.4763779527559056</v>
      </c>
      <c r="J22" s="16">
        <f t="shared" si="1"/>
        <v>-2.2763779527559054</v>
      </c>
      <c r="K22" s="16">
        <v>110</v>
      </c>
      <c r="L22" s="16">
        <v>162.4015748031496</v>
      </c>
      <c r="M22" s="16">
        <v>80.511811023622059</v>
      </c>
      <c r="N22" s="16">
        <v>0.63976377952755903</v>
      </c>
      <c r="O22" s="16">
        <v>0.77551789077217603</v>
      </c>
      <c r="P22" s="16">
        <v>0.8198964181526659</v>
      </c>
      <c r="Q22" s="16">
        <v>4.0847815650504243E-2</v>
      </c>
      <c r="R22" s="16">
        <v>4.9820702647463353</v>
      </c>
      <c r="S22" s="16">
        <v>3.0818421792006871</v>
      </c>
      <c r="T22" s="20" t="s">
        <v>119</v>
      </c>
      <c r="U22" s="10">
        <v>2</v>
      </c>
      <c r="V22" s="20" t="s">
        <v>143</v>
      </c>
      <c r="W22" s="10">
        <v>2</v>
      </c>
      <c r="X22" s="20" t="s">
        <v>33</v>
      </c>
      <c r="Y22" s="10">
        <v>3</v>
      </c>
      <c r="Z22" s="20" t="s">
        <v>33</v>
      </c>
      <c r="AA22" s="15">
        <v>3</v>
      </c>
      <c r="AB22" s="11">
        <v>97.81</v>
      </c>
      <c r="AC22" s="10">
        <v>1.8400000000000034</v>
      </c>
      <c r="AD22" s="19">
        <v>0.35</v>
      </c>
      <c r="AE22" s="12">
        <v>77.551789077217606</v>
      </c>
      <c r="AF22" s="10">
        <v>86.905368323657783</v>
      </c>
      <c r="AG22" s="10">
        <v>40.994820907633311</v>
      </c>
      <c r="AH22" s="10">
        <v>50.237041364704339</v>
      </c>
      <c r="AI22" s="10">
        <v>2.0071977046893688</v>
      </c>
      <c r="AJ22" s="10"/>
      <c r="AK22" s="10"/>
      <c r="AL22" s="10"/>
      <c r="AM22" s="10"/>
      <c r="AN22" s="10">
        <v>0.77551789077217603</v>
      </c>
      <c r="AO22" s="10">
        <v>0.23688034915190034</v>
      </c>
      <c r="AP22" s="10">
        <v>1</v>
      </c>
      <c r="AQ22" s="10">
        <v>79.625</v>
      </c>
      <c r="AR22" s="10"/>
      <c r="AS22" s="10"/>
      <c r="AT22" s="10">
        <v>5.8484391806313951</v>
      </c>
      <c r="AU22" s="10">
        <v>1</v>
      </c>
      <c r="AV22" s="16"/>
      <c r="AW22" s="19">
        <v>13.035805248548668</v>
      </c>
      <c r="AX22" s="1" t="s">
        <v>120</v>
      </c>
      <c r="AY22" s="23">
        <v>2.2763779527559098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2"/>
        <v>0.98363173160080863</v>
      </c>
      <c r="BK22" s="24">
        <f t="shared" ca="1" si="3"/>
        <v>17.393428386944034</v>
      </c>
      <c r="BL22" s="23">
        <f t="shared" si="4"/>
        <v>5.5297221142314044</v>
      </c>
      <c r="BM22" s="23">
        <f t="shared" ca="1" si="5"/>
        <v>2.97041856608827</v>
      </c>
      <c r="BN22" s="22">
        <f t="shared" si="6"/>
        <v>4.0625039756771919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</v>
      </c>
      <c r="C23">
        <v>1.2294799999999999</v>
      </c>
      <c r="D23">
        <v>-0.26733000000000001</v>
      </c>
      <c r="E23">
        <v>3.3390000000000003E-2</v>
      </c>
      <c r="F23">
        <v>1.9638</v>
      </c>
      <c r="G23">
        <v>1.8185500000000001</v>
      </c>
      <c r="H23" s="21"/>
      <c r="I23" s="17">
        <f t="shared" si="0"/>
        <v>1.6404199475065615</v>
      </c>
      <c r="J23" s="16">
        <f t="shared" si="1"/>
        <v>-2.4404199475065615</v>
      </c>
      <c r="K23" s="16">
        <v>110</v>
      </c>
      <c r="L23" s="16">
        <v>180.44619422572174</v>
      </c>
      <c r="M23" s="16">
        <v>88.320209973753279</v>
      </c>
      <c r="N23" s="16">
        <v>0.71084864391950997</v>
      </c>
      <c r="O23" s="16">
        <v>1.5182674199623376</v>
      </c>
      <c r="P23" s="16">
        <v>1.5751992359644003</v>
      </c>
      <c r="Q23" s="16">
        <v>4.1787566010561744E-2</v>
      </c>
      <c r="R23" s="16">
        <v>2.6528432122415118</v>
      </c>
      <c r="S23" s="16">
        <v>3.9535983334765792</v>
      </c>
      <c r="T23" s="20" t="s">
        <v>33</v>
      </c>
      <c r="U23" s="10">
        <v>3</v>
      </c>
      <c r="V23" s="20" t="s">
        <v>143</v>
      </c>
      <c r="W23" s="10">
        <v>2</v>
      </c>
      <c r="X23" s="20" t="s">
        <v>144</v>
      </c>
      <c r="Y23" s="10">
        <v>4</v>
      </c>
      <c r="Z23" s="20" t="s">
        <v>123</v>
      </c>
      <c r="AA23" s="15">
        <v>4</v>
      </c>
      <c r="AB23" s="11">
        <v>94.371100909996727</v>
      </c>
      <c r="AC23" s="10">
        <v>5.2788990900032786</v>
      </c>
      <c r="AD23" s="19">
        <v>0.35</v>
      </c>
      <c r="AE23" s="12">
        <v>151.82674199623375</v>
      </c>
      <c r="AF23" s="10">
        <v>174.70307515900464</v>
      </c>
      <c r="AG23" s="10">
        <v>78.759961798220019</v>
      </c>
      <c r="AH23" s="10">
        <v>66.707993613745415</v>
      </c>
      <c r="AI23" s="10">
        <v>3.7695405268789068</v>
      </c>
      <c r="AJ23" s="10"/>
      <c r="AK23" s="10"/>
      <c r="AL23" s="10"/>
      <c r="AM23" s="10"/>
      <c r="AN23" s="10">
        <v>1.5182674199623376</v>
      </c>
      <c r="AO23" s="10">
        <v>0.37688026310705802</v>
      </c>
      <c r="AP23" s="10">
        <v>1</v>
      </c>
      <c r="AQ23" s="10">
        <v>111.47500000000001</v>
      </c>
      <c r="AR23" s="10"/>
      <c r="AS23" s="10"/>
      <c r="AT23" s="10">
        <v>10.899617440260347</v>
      </c>
      <c r="AU23" s="10">
        <v>1</v>
      </c>
      <c r="AV23" s="16"/>
      <c r="AW23" s="19">
        <v>26.205461273850695</v>
      </c>
      <c r="AX23" s="1" t="s">
        <v>120</v>
      </c>
      <c r="AY23" s="23">
        <v>2.4404199475065602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94.371100909996727</v>
      </c>
      <c r="BG23" s="24">
        <v>5.2788990900032786</v>
      </c>
      <c r="BH23" s="24">
        <v>0.35</v>
      </c>
      <c r="BI23" s="21"/>
      <c r="BJ23" s="25">
        <f t="shared" ca="1" si="2"/>
        <v>0.8777692374445909</v>
      </c>
      <c r="BK23" s="24">
        <f t="shared" ca="1" si="3"/>
        <v>22.8022245630792</v>
      </c>
      <c r="BL23" s="23">
        <f t="shared" si="4"/>
        <v>2.8140227251651115</v>
      </c>
      <c r="BM23" s="23">
        <f t="shared" ca="1" si="5"/>
        <v>2.6920800261453426</v>
      </c>
      <c r="BN23" s="22">
        <f t="shared" si="6"/>
        <v>3.6848875625172219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</v>
      </c>
      <c r="C24">
        <v>1.2296</v>
      </c>
      <c r="D24">
        <v>-0.26457999999999998</v>
      </c>
      <c r="E24">
        <v>3.6020000000000003E-2</v>
      </c>
      <c r="F24">
        <v>1.95513</v>
      </c>
      <c r="G24">
        <v>1.8137799999999999</v>
      </c>
      <c r="H24" s="21"/>
      <c r="I24" s="17">
        <f t="shared" si="0"/>
        <v>1.8044619422572179</v>
      </c>
      <c r="J24" s="16">
        <f t="shared" si="1"/>
        <v>-2.6044619422572177</v>
      </c>
      <c r="K24" s="16">
        <v>110</v>
      </c>
      <c r="L24" s="16">
        <v>198.49081364829394</v>
      </c>
      <c r="M24" s="16">
        <v>96.128608923884528</v>
      </c>
      <c r="N24" s="16">
        <v>0.78193350831146113</v>
      </c>
      <c r="O24" s="16">
        <v>1.5510357815442912</v>
      </c>
      <c r="P24" s="16">
        <v>1.6195926500374584</v>
      </c>
      <c r="Q24" s="16">
        <v>5.9016322611618099E-2</v>
      </c>
      <c r="R24" s="16">
        <v>3.6438991378636572</v>
      </c>
      <c r="S24" s="16">
        <v>4.7608936453588324</v>
      </c>
      <c r="T24" s="20" t="s">
        <v>33</v>
      </c>
      <c r="U24" s="10">
        <v>3</v>
      </c>
      <c r="V24" s="20" t="s">
        <v>143</v>
      </c>
      <c r="W24" s="10">
        <v>2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155.10357815442913</v>
      </c>
      <c r="AF24" s="10">
        <v>178.86438155450722</v>
      </c>
      <c r="AG24" s="10">
        <v>80.979632501872914</v>
      </c>
      <c r="AH24" s="10">
        <v>81.852894247831642</v>
      </c>
      <c r="AI24" s="10">
        <v>2.744313061821682</v>
      </c>
      <c r="AJ24" s="10"/>
      <c r="AK24" s="10"/>
      <c r="AL24" s="10"/>
      <c r="AM24" s="10"/>
      <c r="AN24" s="10">
        <v>1.5510357815442912</v>
      </c>
      <c r="AO24" s="10">
        <v>0.40859504967317783</v>
      </c>
      <c r="AP24" s="10">
        <v>1</v>
      </c>
      <c r="AQ24" s="10">
        <v>111.47500000000001</v>
      </c>
      <c r="AR24" s="10"/>
      <c r="AS24" s="10"/>
      <c r="AT24" s="10">
        <v>10.108423231069441</v>
      </c>
      <c r="AU24" s="10">
        <v>1</v>
      </c>
      <c r="AV24" s="16"/>
      <c r="AW24" s="19">
        <v>26.829657233176082</v>
      </c>
      <c r="AX24" s="1" t="s">
        <v>120</v>
      </c>
      <c r="AY24" s="23">
        <v>2.6044619422572199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2"/>
        <v>0.90686583179690472</v>
      </c>
      <c r="BK24" s="24">
        <f t="shared" ca="1" si="3"/>
        <v>23.713515277721662</v>
      </c>
      <c r="BL24" s="23">
        <f t="shared" si="4"/>
        <v>3.8817660159586223</v>
      </c>
      <c r="BM24" s="23">
        <f t="shared" ca="1" si="5"/>
        <v>2.7679648156211334</v>
      </c>
      <c r="BN24" s="22">
        <f t="shared" si="6"/>
        <v>3.7377958621568537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</v>
      </c>
      <c r="C25">
        <v>1.2311399999999999</v>
      </c>
      <c r="D25">
        <v>-0.26230999999999999</v>
      </c>
      <c r="E25">
        <v>3.1969999999999998E-2</v>
      </c>
      <c r="F25">
        <v>1.9360999999999999</v>
      </c>
      <c r="G25">
        <v>1.82203</v>
      </c>
      <c r="H25" s="21"/>
      <c r="I25" s="17">
        <f t="shared" si="0"/>
        <v>1.9685039370078738</v>
      </c>
      <c r="J25" s="16">
        <f t="shared" si="1"/>
        <v>-2.7685039370078739</v>
      </c>
      <c r="K25" s="16">
        <v>110</v>
      </c>
      <c r="L25" s="16">
        <v>216.53543307086608</v>
      </c>
      <c r="M25" s="16">
        <v>103.93700787401575</v>
      </c>
      <c r="N25" s="16">
        <v>0.85301837270341196</v>
      </c>
      <c r="O25" s="16">
        <v>1.9715630885122419</v>
      </c>
      <c r="P25" s="16">
        <v>2.0222182602035184</v>
      </c>
      <c r="Q25" s="16">
        <v>7.3237878060489883E-2</v>
      </c>
      <c r="R25" s="16">
        <v>3.6216604063855669</v>
      </c>
      <c r="S25" s="16">
        <v>3.5177202563386327</v>
      </c>
      <c r="T25" s="20" t="s">
        <v>33</v>
      </c>
      <c r="U25" s="10">
        <v>3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197.1563088512242</v>
      </c>
      <c r="AF25" s="10">
        <v>225.17065219624533</v>
      </c>
      <c r="AG25" s="10">
        <v>101.11091301017592</v>
      </c>
      <c r="AH25" s="10">
        <v>54.816724463353111</v>
      </c>
      <c r="AI25" s="10">
        <v>2.7611644599168934</v>
      </c>
      <c r="AJ25" s="10"/>
      <c r="AK25" s="10"/>
      <c r="AL25" s="10"/>
      <c r="AM25" s="10"/>
      <c r="AN25" s="10">
        <v>1.9715630885122419</v>
      </c>
      <c r="AO25" s="10">
        <v>0.49863771804745</v>
      </c>
      <c r="AP25" s="10">
        <v>1</v>
      </c>
      <c r="AQ25" s="10">
        <v>111.47500000000001</v>
      </c>
      <c r="AR25" s="10"/>
      <c r="AS25" s="10"/>
      <c r="AT25" s="10">
        <v>11.748779274535433</v>
      </c>
      <c r="AU25" s="10">
        <v>1</v>
      </c>
      <c r="AV25" s="16"/>
      <c r="AW25" s="19">
        <v>33.775597829436798</v>
      </c>
      <c r="AX25" s="1" t="s">
        <v>120</v>
      </c>
      <c r="AY25" s="23">
        <v>2.7685039370078699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2"/>
        <v>0.89142137786689013</v>
      </c>
      <c r="BK25" s="24">
        <f t="shared" ca="1" si="3"/>
        <v>26.546035015960214</v>
      </c>
      <c r="BL25" s="23">
        <f t="shared" si="4"/>
        <v>3.8265292853455617</v>
      </c>
      <c r="BM25" s="23">
        <f t="shared" ca="1" si="5"/>
        <v>2.7269439665606292</v>
      </c>
      <c r="BN25" s="22">
        <f t="shared" si="6"/>
        <v>3.6520243114567639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1.22956</v>
      </c>
      <c r="D26">
        <v>-0.26107999999999998</v>
      </c>
      <c r="E26">
        <v>2.683E-2</v>
      </c>
      <c r="F26">
        <v>1.9548000000000001</v>
      </c>
      <c r="G26">
        <v>1.8411</v>
      </c>
      <c r="H26" s="21"/>
      <c r="I26" s="17">
        <f t="shared" si="0"/>
        <v>2.1325459317585302</v>
      </c>
      <c r="J26" s="16">
        <f t="shared" si="1"/>
        <v>-2.9325459317585301</v>
      </c>
      <c r="K26" s="16">
        <v>110</v>
      </c>
      <c r="L26" s="16">
        <v>234.58005249343827</v>
      </c>
      <c r="M26" s="16">
        <v>111.745406824147</v>
      </c>
      <c r="N26" s="16">
        <v>0.92410323709536313</v>
      </c>
      <c r="O26" s="16">
        <v>1.5401129943503067</v>
      </c>
      <c r="P26" s="16">
        <v>1.5680484817053562</v>
      </c>
      <c r="Q26" s="16">
        <v>8.0943831012962333E-2</v>
      </c>
      <c r="R26" s="16">
        <v>5.1620745121943283</v>
      </c>
      <c r="S26" s="16">
        <v>1.9399643996562093</v>
      </c>
      <c r="T26" s="20" t="s">
        <v>119</v>
      </c>
      <c r="U26" s="10">
        <v>2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33</v>
      </c>
      <c r="AA26" s="15">
        <v>3</v>
      </c>
      <c r="AB26" s="11">
        <v>97.81</v>
      </c>
      <c r="AC26" s="10">
        <v>1.8400000000000034</v>
      </c>
      <c r="AD26" s="19">
        <v>0.35</v>
      </c>
      <c r="AE26" s="12">
        <v>154.01129943503068</v>
      </c>
      <c r="AF26" s="10">
        <v>170.67746534807495</v>
      </c>
      <c r="AG26" s="10">
        <v>78.402424085267796</v>
      </c>
      <c r="AH26" s="10">
        <v>20.897715344108839</v>
      </c>
      <c r="AI26" s="10">
        <v>1.9372056672907525</v>
      </c>
      <c r="AJ26" s="10"/>
      <c r="AK26" s="10"/>
      <c r="AL26" s="10"/>
      <c r="AM26" s="10"/>
      <c r="AN26" s="10">
        <v>1.5401129943503067</v>
      </c>
      <c r="AO26" s="10">
        <v>0.43050397415284797</v>
      </c>
      <c r="AP26" s="10">
        <v>1</v>
      </c>
      <c r="AQ26" s="10">
        <v>79.625</v>
      </c>
      <c r="AR26" s="10"/>
      <c r="AS26" s="10"/>
      <c r="AT26" s="10">
        <v>8.0749557685911295</v>
      </c>
      <c r="AU26" s="10">
        <v>1</v>
      </c>
      <c r="AV26" s="16"/>
      <c r="AW26" s="19">
        <v>25.601619802211239</v>
      </c>
      <c r="AX26" s="1" t="s">
        <v>120</v>
      </c>
      <c r="AY26" s="23">
        <v>2.9325459317585301</v>
      </c>
      <c r="AZ26" s="18">
        <v>100</v>
      </c>
      <c r="BA26" s="18">
        <v>0</v>
      </c>
      <c r="BB26" s="18">
        <v>0</v>
      </c>
      <c r="BC26" s="18">
        <v>100</v>
      </c>
      <c r="BD26" s="18">
        <v>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2"/>
        <v>0.95312290852389037</v>
      </c>
      <c r="BK26" s="24">
        <f t="shared" ca="1" si="3"/>
        <v>22.619423132437948</v>
      </c>
      <c r="BL26" s="23">
        <f t="shared" si="4"/>
        <v>5.5794147336107081</v>
      </c>
      <c r="BM26" s="23">
        <f t="shared" ca="1" si="5"/>
        <v>2.8884060166786409</v>
      </c>
      <c r="BN26" s="22">
        <f t="shared" si="6"/>
        <v>3.8243242225678253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</v>
      </c>
      <c r="C27">
        <v>1.22767</v>
      </c>
      <c r="D27">
        <v>-0.26118999999999998</v>
      </c>
      <c r="E27">
        <v>2.2460000000000001E-2</v>
      </c>
      <c r="F27">
        <v>1.9679</v>
      </c>
      <c r="G27">
        <v>1.8042</v>
      </c>
      <c r="H27" s="21"/>
      <c r="I27" s="17">
        <f t="shared" si="0"/>
        <v>2.296587926509186</v>
      </c>
      <c r="J27" s="16">
        <f t="shared" si="1"/>
        <v>-3.0965879265091862</v>
      </c>
      <c r="K27" s="16">
        <v>110</v>
      </c>
      <c r="L27" s="16">
        <v>252.62467191601041</v>
      </c>
      <c r="M27" s="16">
        <v>119.5538057742782</v>
      </c>
      <c r="N27" s="16">
        <v>0.99518810148731396</v>
      </c>
      <c r="O27" s="16">
        <v>1.024011299435067</v>
      </c>
      <c r="P27" s="16">
        <v>1.0326306349322736</v>
      </c>
      <c r="Q27" s="16">
        <v>8.0254680748920088E-2</v>
      </c>
      <c r="R27" s="16">
        <v>7.77186711627858</v>
      </c>
      <c r="S27" s="16">
        <v>0.59856496508379897</v>
      </c>
      <c r="T27" s="20" t="s">
        <v>119</v>
      </c>
      <c r="U27" s="10">
        <v>2</v>
      </c>
      <c r="V27" s="20" t="s">
        <v>143</v>
      </c>
      <c r="W27" s="10">
        <v>2</v>
      </c>
      <c r="X27" s="20" t="s">
        <v>33</v>
      </c>
      <c r="Y27" s="10">
        <v>3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102.4011299435067</v>
      </c>
      <c r="AF27" s="10">
        <v>106.62568223226687</v>
      </c>
      <c r="AG27" s="10">
        <v>51.631531746613689</v>
      </c>
      <c r="AH27" s="10">
        <v>0</v>
      </c>
      <c r="AI27" s="10">
        <v>1.2866920973281284</v>
      </c>
      <c r="AJ27" s="10"/>
      <c r="AK27" s="10"/>
      <c r="AL27" s="10"/>
      <c r="AM27" s="10"/>
      <c r="AN27" s="10">
        <v>1.024011299435067</v>
      </c>
      <c r="AO27" s="10">
        <v>0.33500236088215762</v>
      </c>
      <c r="AP27" s="10">
        <v>1</v>
      </c>
      <c r="AQ27" s="10">
        <v>79.625</v>
      </c>
      <c r="AR27" s="10"/>
      <c r="AS27" s="10"/>
      <c r="AT27" s="10">
        <v>4.5584390754006749</v>
      </c>
      <c r="AU27" s="10">
        <v>1</v>
      </c>
      <c r="AV27" s="16"/>
      <c r="AW27" s="19">
        <v>15.99385233484003</v>
      </c>
      <c r="AX27" s="1" t="s">
        <v>120</v>
      </c>
      <c r="AY27" s="23">
        <v>3.0965879265091898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2"/>
        <v>1</v>
      </c>
      <c r="BK27" s="24">
        <f t="shared" ca="1" si="3"/>
        <v>15.161680435090947</v>
      </c>
      <c r="BL27" s="23">
        <f t="shared" si="4"/>
        <v>8.8550215569683228</v>
      </c>
      <c r="BM27" s="23">
        <f t="shared" ca="1" si="5"/>
        <v>3.1523623853124318</v>
      </c>
      <c r="BN27" s="22">
        <f t="shared" si="6"/>
        <v>4.0711412111550169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</v>
      </c>
      <c r="C28">
        <v>1.2287399999999999</v>
      </c>
      <c r="D28">
        <v>-0.26288</v>
      </c>
      <c r="E28">
        <v>2.6679999999999999E-2</v>
      </c>
      <c r="F28">
        <v>1.9712000000000001</v>
      </c>
      <c r="G28">
        <v>1.7955000000000001</v>
      </c>
      <c r="H28" s="21"/>
      <c r="I28" s="17">
        <f t="shared" si="0"/>
        <v>2.4606299212598426</v>
      </c>
      <c r="J28" s="16">
        <f t="shared" si="1"/>
        <v>-3.2606299212598424</v>
      </c>
      <c r="K28" s="16">
        <v>110</v>
      </c>
      <c r="L28" s="16">
        <v>270.66929133858264</v>
      </c>
      <c r="M28" s="16">
        <v>127.36220472440945</v>
      </c>
      <c r="N28" s="16">
        <v>1.0662729658792651</v>
      </c>
      <c r="O28" s="16">
        <v>1.3161958568738354</v>
      </c>
      <c r="P28" s="16">
        <v>1.3434683184214073</v>
      </c>
      <c r="Q28" s="16">
        <v>6.9666826692270867E-2</v>
      </c>
      <c r="R28" s="16">
        <v>5.1855950555001025</v>
      </c>
      <c r="S28" s="16">
        <v>1.8939209408036091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33</v>
      </c>
      <c r="Y28" s="10">
        <v>3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131.61958568738356</v>
      </c>
      <c r="AF28" s="10">
        <v>142.1333732649548</v>
      </c>
      <c r="AG28" s="10">
        <v>67.173415921070358</v>
      </c>
      <c r="AH28" s="10">
        <v>17.025901198443648</v>
      </c>
      <c r="AI28" s="10">
        <v>1.9284189939577905</v>
      </c>
      <c r="AJ28" s="10"/>
      <c r="AK28" s="10"/>
      <c r="AL28" s="10"/>
      <c r="AM28" s="10"/>
      <c r="AN28" s="10">
        <v>1.3161958568738354</v>
      </c>
      <c r="AO28" s="10">
        <v>0.39019118113506024</v>
      </c>
      <c r="AP28" s="10">
        <v>1</v>
      </c>
      <c r="AQ28" s="10">
        <v>79.625</v>
      </c>
      <c r="AR28" s="10"/>
      <c r="AS28" s="10"/>
      <c r="AT28" s="10">
        <v>5.7336439774311927</v>
      </c>
      <c r="AU28" s="10">
        <v>1</v>
      </c>
      <c r="AV28" s="16"/>
      <c r="AW28" s="19">
        <v>21.320005989743219</v>
      </c>
      <c r="AX28" s="1" t="s">
        <v>120</v>
      </c>
      <c r="AY28" s="23">
        <v>3.2606299212598402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2"/>
        <v>0.98412326771877445</v>
      </c>
      <c r="BK28" s="24">
        <f t="shared" ca="1" si="3"/>
        <v>18.143214617732838</v>
      </c>
      <c r="BL28" s="23">
        <f t="shared" si="4"/>
        <v>5.7664833174933827</v>
      </c>
      <c r="BM28" s="23">
        <f t="shared" ca="1" si="5"/>
        <v>2.9688033396991367</v>
      </c>
      <c r="BN28" s="22">
        <f t="shared" si="6"/>
        <v>3.8833829085362752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1.22821</v>
      </c>
      <c r="D29">
        <v>-0.26423999999999997</v>
      </c>
      <c r="E29">
        <v>2.9850000000000002E-2</v>
      </c>
      <c r="F29">
        <v>1.95075</v>
      </c>
      <c r="G29">
        <v>1.82395</v>
      </c>
      <c r="H29" s="21"/>
      <c r="I29" s="17">
        <f t="shared" si="0"/>
        <v>2.6246719160104988</v>
      </c>
      <c r="J29" s="16">
        <f t="shared" si="1"/>
        <v>-3.4246719160104986</v>
      </c>
      <c r="K29" s="16">
        <v>110</v>
      </c>
      <c r="L29" s="16">
        <v>288.71391076115481</v>
      </c>
      <c r="M29" s="16">
        <v>135.17060367454067</v>
      </c>
      <c r="N29" s="16">
        <v>1.137357830271216</v>
      </c>
      <c r="O29" s="16">
        <v>1.171468926553707</v>
      </c>
      <c r="P29" s="16">
        <v>1.2127533334993021</v>
      </c>
      <c r="Q29" s="16">
        <v>6.1146423427748731E-2</v>
      </c>
      <c r="R29" s="16">
        <v>5.0419505548845329</v>
      </c>
      <c r="S29" s="16">
        <v>2.8669727045552214</v>
      </c>
      <c r="T29" s="20" t="s">
        <v>119</v>
      </c>
      <c r="U29" s="10">
        <v>2</v>
      </c>
      <c r="V29" s="20" t="s">
        <v>143</v>
      </c>
      <c r="W29" s="10">
        <v>2</v>
      </c>
      <c r="X29" s="20" t="s">
        <v>33</v>
      </c>
      <c r="Y29" s="10">
        <v>3</v>
      </c>
      <c r="Z29" s="20" t="s">
        <v>33</v>
      </c>
      <c r="AA29" s="15">
        <v>3</v>
      </c>
      <c r="AB29" s="11">
        <v>97.81</v>
      </c>
      <c r="AC29" s="10">
        <v>1.8400000000000034</v>
      </c>
      <c r="AD29" s="19">
        <v>0.35</v>
      </c>
      <c r="AE29" s="12">
        <v>117.14689265537069</v>
      </c>
      <c r="AF29" s="10">
        <v>125.6936915433794</v>
      </c>
      <c r="AG29" s="10">
        <v>60.637666674965118</v>
      </c>
      <c r="AH29" s="10">
        <v>35.580648842413822</v>
      </c>
      <c r="AI29" s="10">
        <v>1.9833593945724468</v>
      </c>
      <c r="AJ29" s="10"/>
      <c r="AK29" s="10"/>
      <c r="AL29" s="10"/>
      <c r="AM29" s="10"/>
      <c r="AN29" s="10">
        <v>1.171468926553707</v>
      </c>
      <c r="AO29" s="10">
        <v>0.3628964844028138</v>
      </c>
      <c r="AP29" s="10">
        <v>1</v>
      </c>
      <c r="AQ29" s="10">
        <v>79.625</v>
      </c>
      <c r="AR29" s="10"/>
      <c r="AS29" s="10"/>
      <c r="AT29" s="10">
        <v>4.7092186113029584</v>
      </c>
      <c r="AU29" s="10">
        <v>1</v>
      </c>
      <c r="AV29" s="16"/>
      <c r="AW29" s="19">
        <v>18.854053731506909</v>
      </c>
      <c r="AX29" s="1" t="s">
        <v>120</v>
      </c>
      <c r="AY29" s="23">
        <v>3.4246719160104999</v>
      </c>
      <c r="AZ29" s="18">
        <v>100</v>
      </c>
      <c r="BA29" s="18">
        <v>0</v>
      </c>
      <c r="BB29" s="18">
        <v>0</v>
      </c>
      <c r="BC29" s="18">
        <v>100</v>
      </c>
      <c r="BD29" s="18">
        <v>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2"/>
        <v>1</v>
      </c>
      <c r="BK29" s="24">
        <f t="shared" ca="1" si="3"/>
        <v>15.808117284009093</v>
      </c>
      <c r="BL29" s="23">
        <f t="shared" si="4"/>
        <v>5.7231964353359013</v>
      </c>
      <c r="BM29" s="23">
        <f t="shared" ca="1" si="5"/>
        <v>3.0114846861567131</v>
      </c>
      <c r="BN29" s="22">
        <f t="shared" si="6"/>
        <v>3.9159858743067275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</v>
      </c>
      <c r="C30">
        <v>1.22871</v>
      </c>
      <c r="D30">
        <v>-0.26454</v>
      </c>
      <c r="E30">
        <v>3.134E-2</v>
      </c>
      <c r="F30">
        <v>1.9515499999999999</v>
      </c>
      <c r="G30">
        <v>1.8097799999999999</v>
      </c>
      <c r="H30" s="21"/>
      <c r="I30" s="17">
        <f t="shared" si="0"/>
        <v>2.7887139107611545</v>
      </c>
      <c r="J30" s="16">
        <f t="shared" si="1"/>
        <v>-3.5887139107611548</v>
      </c>
      <c r="K30" s="16">
        <v>110</v>
      </c>
      <c r="L30" s="16">
        <v>306.75853018372692</v>
      </c>
      <c r="M30" s="16">
        <v>142.97900262467189</v>
      </c>
      <c r="N30" s="16">
        <v>1.2084426946631668</v>
      </c>
      <c r="O30" s="16">
        <v>1.3080037664783626</v>
      </c>
      <c r="P30" s="16">
        <v>1.3558742297782336</v>
      </c>
      <c r="Q30" s="16">
        <v>5.9266922707633368E-2</v>
      </c>
      <c r="R30" s="16">
        <v>4.3711224393819368</v>
      </c>
      <c r="S30" s="16">
        <v>3.3243377291577136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33</v>
      </c>
      <c r="Y30" s="10">
        <v>3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130.80037664783626</v>
      </c>
      <c r="AF30" s="10">
        <v>141.46999584545529</v>
      </c>
      <c r="AG30" s="10">
        <v>67.793711488911697</v>
      </c>
      <c r="AH30" s="10">
        <v>43.52698356674496</v>
      </c>
      <c r="AI30" s="10">
        <v>2.287741910385372</v>
      </c>
      <c r="AJ30" s="10"/>
      <c r="AK30" s="10"/>
      <c r="AL30" s="10"/>
      <c r="AM30" s="10"/>
      <c r="AN30" s="10">
        <v>1.3080037664783626</v>
      </c>
      <c r="AO30" s="10">
        <v>0.39237523834907262</v>
      </c>
      <c r="AP30" s="10">
        <v>1</v>
      </c>
      <c r="AQ30" s="10">
        <v>79.625</v>
      </c>
      <c r="AR30" s="10"/>
      <c r="AS30" s="10"/>
      <c r="AT30" s="10">
        <v>5.0029005336450743</v>
      </c>
      <c r="AU30" s="10">
        <v>1</v>
      </c>
      <c r="AV30" s="16"/>
      <c r="AW30" s="19">
        <v>21.220499376818292</v>
      </c>
      <c r="AX30" s="1" t="s">
        <v>120</v>
      </c>
      <c r="AY30" s="23">
        <v>3.5887139107611499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2"/>
        <v>0.982711446501909</v>
      </c>
      <c r="BK30" s="24">
        <f t="shared" ca="1" si="3"/>
        <v>16.054434153695507</v>
      </c>
      <c r="BL30" s="23">
        <f t="shared" si="4"/>
        <v>4.9286628591489468</v>
      </c>
      <c r="BM30" s="23">
        <f t="shared" ca="1" si="5"/>
        <v>2.9641293230562473</v>
      </c>
      <c r="BN30" s="22">
        <f t="shared" si="6"/>
        <v>3.8434563527682584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0.3</v>
      </c>
      <c r="C31">
        <v>1.22932</v>
      </c>
      <c r="D31">
        <v>-0.26158999999999999</v>
      </c>
      <c r="E31">
        <v>3.2390000000000002E-2</v>
      </c>
      <c r="F31">
        <v>1.9587300000000001</v>
      </c>
      <c r="G31">
        <v>1.7846500000000001</v>
      </c>
      <c r="H31" s="21"/>
      <c r="I31" s="17">
        <f t="shared" si="0"/>
        <v>2.9527559055118111</v>
      </c>
      <c r="J31" s="16">
        <f t="shared" si="1"/>
        <v>-3.7527559055118109</v>
      </c>
      <c r="K31" s="16">
        <v>110</v>
      </c>
      <c r="L31" s="16">
        <v>324.80314960629914</v>
      </c>
      <c r="M31" s="16">
        <v>150.78740157480314</v>
      </c>
      <c r="N31" s="16">
        <v>1.2795275590551181</v>
      </c>
      <c r="O31" s="16">
        <v>1.4745762711864601</v>
      </c>
      <c r="P31" s="16">
        <v>1.5270879151386731</v>
      </c>
      <c r="Q31" s="16">
        <v>7.7748679788766387E-2</v>
      </c>
      <c r="R31" s="16">
        <v>5.0913034552896788</v>
      </c>
      <c r="S31" s="16">
        <v>3.6466419411259139</v>
      </c>
      <c r="T31" s="20" t="s">
        <v>119</v>
      </c>
      <c r="U31" s="10">
        <v>2</v>
      </c>
      <c r="V31" s="20" t="s">
        <v>143</v>
      </c>
      <c r="W31" s="10">
        <v>2</v>
      </c>
      <c r="X31" s="20" t="s">
        <v>33</v>
      </c>
      <c r="Y31" s="10">
        <v>3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147.457627118646</v>
      </c>
      <c r="AF31" s="10">
        <v>160.55133415712044</v>
      </c>
      <c r="AG31" s="10">
        <v>76.354395756933656</v>
      </c>
      <c r="AH31" s="10">
        <v>48.694924431170655</v>
      </c>
      <c r="AI31" s="10">
        <v>1.9641335637950168</v>
      </c>
      <c r="AJ31" s="10"/>
      <c r="AK31" s="10"/>
      <c r="AL31" s="10"/>
      <c r="AM31" s="10"/>
      <c r="AN31" s="10">
        <v>1.4745762711864601</v>
      </c>
      <c r="AO31" s="10">
        <v>0.44660788514063676</v>
      </c>
      <c r="AP31" s="10">
        <v>1</v>
      </c>
      <c r="AQ31" s="10">
        <v>79.625</v>
      </c>
      <c r="AR31" s="10"/>
      <c r="AS31" s="10"/>
      <c r="AT31" s="10">
        <v>5.3808906011122417</v>
      </c>
      <c r="AU31" s="10">
        <v>1</v>
      </c>
      <c r="AV31" s="16"/>
      <c r="AW31" s="19">
        <v>24.082700123568067</v>
      </c>
      <c r="AX31" s="1" t="s">
        <v>120</v>
      </c>
      <c r="AY31" s="23">
        <v>3.75275590551181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2"/>
        <v>0.98766227225016956</v>
      </c>
      <c r="BK31" s="24">
        <f t="shared" ca="1" si="3"/>
        <v>17.520013304428876</v>
      </c>
      <c r="BL31" s="23">
        <f t="shared" si="4"/>
        <v>5.6971831175250855</v>
      </c>
      <c r="BM31" s="23">
        <f t="shared" ca="1" si="5"/>
        <v>2.9766393917864913</v>
      </c>
      <c r="BN31" s="22">
        <f t="shared" si="6"/>
        <v>3.8312291617070957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1.22939</v>
      </c>
      <c r="D32">
        <v>-0.25635999999999998</v>
      </c>
      <c r="E32">
        <v>3.3750000000000002E-2</v>
      </c>
      <c r="F32">
        <v>1.9685299999999999</v>
      </c>
      <c r="G32">
        <v>1.7788999999999999</v>
      </c>
      <c r="H32" s="21"/>
      <c r="I32" s="17">
        <f t="shared" si="0"/>
        <v>3.1167979002624668</v>
      </c>
      <c r="J32" s="16">
        <f t="shared" si="1"/>
        <v>-3.9167979002624671</v>
      </c>
      <c r="K32" s="16">
        <v>110</v>
      </c>
      <c r="L32" s="16">
        <v>342.84776902887126</v>
      </c>
      <c r="M32" s="16">
        <v>158.59580052493436</v>
      </c>
      <c r="N32" s="16">
        <v>1.3506124234470689</v>
      </c>
      <c r="O32" s="16">
        <v>1.4936911487759179</v>
      </c>
      <c r="P32" s="16">
        <v>1.5522142267159265</v>
      </c>
      <c r="Q32" s="16">
        <v>0.11051464234277511</v>
      </c>
      <c r="R32" s="16">
        <v>7.119806044852119</v>
      </c>
      <c r="S32" s="16">
        <v>4.0641026347228193</v>
      </c>
      <c r="T32" s="20" t="s">
        <v>119</v>
      </c>
      <c r="U32" s="10">
        <v>2</v>
      </c>
      <c r="V32" s="20" t="s">
        <v>143</v>
      </c>
      <c r="W32" s="10">
        <v>2</v>
      </c>
      <c r="X32" s="20" t="s">
        <v>33</v>
      </c>
      <c r="Y32" s="10">
        <v>3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149.36911487759181</v>
      </c>
      <c r="AF32" s="10">
        <v>162.44592261194009</v>
      </c>
      <c r="AG32" s="10">
        <v>77.61071133579631</v>
      </c>
      <c r="AH32" s="10">
        <v>55.820370060529719</v>
      </c>
      <c r="AI32" s="10">
        <v>1.4045326427438802</v>
      </c>
      <c r="AJ32" s="10"/>
      <c r="AK32" s="10"/>
      <c r="AL32" s="10"/>
      <c r="AM32" s="10"/>
      <c r="AN32" s="10">
        <v>1.4936911487759179</v>
      </c>
      <c r="AO32" s="10">
        <v>0.48355727961274869</v>
      </c>
      <c r="AP32" s="10">
        <v>1</v>
      </c>
      <c r="AQ32" s="10">
        <v>79.625</v>
      </c>
      <c r="AR32" s="10"/>
      <c r="AS32" s="10"/>
      <c r="AT32" s="10">
        <v>5.1469346353276251</v>
      </c>
      <c r="AU32" s="10">
        <v>1</v>
      </c>
      <c r="AV32" s="16"/>
      <c r="AW32" s="19">
        <v>24.366888391791015</v>
      </c>
      <c r="AX32" s="1" t="s">
        <v>120</v>
      </c>
      <c r="AY32" s="23">
        <v>3.9167979002624702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2"/>
        <v>1</v>
      </c>
      <c r="BK32" s="24">
        <f t="shared" ca="1" si="3"/>
        <v>17.412697405999772</v>
      </c>
      <c r="BL32" s="23">
        <f t="shared" si="4"/>
        <v>8.0037235896779144</v>
      </c>
      <c r="BM32" s="23">
        <f t="shared" ca="1" si="5"/>
        <v>3.078539819153816</v>
      </c>
      <c r="BN32" s="22">
        <f t="shared" si="6"/>
        <v>3.9004975327071119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</v>
      </c>
      <c r="C33">
        <v>1.2311399999999999</v>
      </c>
      <c r="D33">
        <v>-0.25440000000000002</v>
      </c>
      <c r="E33">
        <v>3.3079999999999998E-2</v>
      </c>
      <c r="F33">
        <v>1.9656800000000001</v>
      </c>
      <c r="G33">
        <v>1.80518</v>
      </c>
      <c r="H33" s="21"/>
      <c r="I33" s="17">
        <f t="shared" si="0"/>
        <v>3.280839895013123</v>
      </c>
      <c r="J33" s="16">
        <f t="shared" si="1"/>
        <v>-4.0808398950131233</v>
      </c>
      <c r="K33" s="16">
        <v>110</v>
      </c>
      <c r="L33" s="16">
        <v>360.89238845144342</v>
      </c>
      <c r="M33" s="16">
        <v>166.40419947506558</v>
      </c>
      <c r="N33" s="16">
        <v>1.4216972878390199</v>
      </c>
      <c r="O33" s="16">
        <v>1.9715630885122419</v>
      </c>
      <c r="P33" s="16">
        <v>2.0271246511788514</v>
      </c>
      <c r="Q33" s="16">
        <v>0.12279404704752762</v>
      </c>
      <c r="R33" s="16">
        <v>6.0575479152758627</v>
      </c>
      <c r="S33" s="16">
        <v>3.8584418518478723</v>
      </c>
      <c r="T33" s="20" t="s">
        <v>119</v>
      </c>
      <c r="U33" s="10">
        <v>2</v>
      </c>
      <c r="V33" s="20" t="s">
        <v>143</v>
      </c>
      <c r="W33" s="10">
        <v>2</v>
      </c>
      <c r="X33" s="20" t="s">
        <v>33</v>
      </c>
      <c r="Y33" s="10">
        <v>3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197.1563088512242</v>
      </c>
      <c r="AF33" s="10">
        <v>217.25628905330939</v>
      </c>
      <c r="AG33" s="10">
        <v>101.35623255894257</v>
      </c>
      <c r="AH33" s="10">
        <v>50.127316745324961</v>
      </c>
      <c r="AI33" s="10">
        <v>1.6508330003931297</v>
      </c>
      <c r="AJ33" s="10"/>
      <c r="AK33" s="10"/>
      <c r="AL33" s="10"/>
      <c r="AM33" s="10"/>
      <c r="AN33" s="10">
        <v>1.9715630885122419</v>
      </c>
      <c r="AO33" s="10">
        <v>0.58824775318059042</v>
      </c>
      <c r="AP33" s="10">
        <v>1</v>
      </c>
      <c r="AQ33" s="10">
        <v>79.625</v>
      </c>
      <c r="AR33" s="10"/>
      <c r="AS33" s="10"/>
      <c r="AT33" s="10">
        <v>6.6181279247458082</v>
      </c>
      <c r="AU33" s="10">
        <v>1</v>
      </c>
      <c r="AV33" s="16"/>
      <c r="AW33" s="19">
        <v>32.588443357996411</v>
      </c>
      <c r="AX33" s="1" t="s">
        <v>120</v>
      </c>
      <c r="AY33" s="23">
        <v>4.0808398950131197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2"/>
        <v>0.9820867088132722</v>
      </c>
      <c r="BK33" s="24">
        <f t="shared" ca="1" si="3"/>
        <v>21.206047798189552</v>
      </c>
      <c r="BL33" s="23">
        <f t="shared" si="4"/>
        <v>6.6494546782187456</v>
      </c>
      <c r="BM33" s="23">
        <f t="shared" ca="1" si="5"/>
        <v>2.9610369178731775</v>
      </c>
      <c r="BN33" s="22">
        <f t="shared" si="6"/>
        <v>3.765003227736047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</v>
      </c>
      <c r="C34">
        <v>1.2320800000000001</v>
      </c>
      <c r="D34">
        <v>-0.25625999999999999</v>
      </c>
      <c r="E34">
        <v>3.2759999999999997E-2</v>
      </c>
      <c r="F34">
        <v>1.94963</v>
      </c>
      <c r="G34">
        <v>1.7931999999999999</v>
      </c>
      <c r="H34" s="21"/>
      <c r="I34" s="17">
        <f t="shared" si="0"/>
        <v>3.4448818897637796</v>
      </c>
      <c r="J34" s="16">
        <f t="shared" si="1"/>
        <v>-4.2448818897637794</v>
      </c>
      <c r="K34" s="16">
        <v>110</v>
      </c>
      <c r="L34" s="16">
        <v>378.93700787401565</v>
      </c>
      <c r="M34" s="16">
        <v>174.21259842519683</v>
      </c>
      <c r="N34" s="16">
        <v>1.4927821522309712</v>
      </c>
      <c r="O34" s="16">
        <v>2.228248587570667</v>
      </c>
      <c r="P34" s="16">
        <v>2.2823956951813247</v>
      </c>
      <c r="Q34" s="16">
        <v>0.11114114258281345</v>
      </c>
      <c r="R34" s="16">
        <v>4.86949492664478</v>
      </c>
      <c r="S34" s="16">
        <v>3.7602158062956588</v>
      </c>
      <c r="T34" s="20" t="s">
        <v>33</v>
      </c>
      <c r="U34" s="10">
        <v>3</v>
      </c>
      <c r="V34" s="20" t="s">
        <v>143</v>
      </c>
      <c r="W34" s="10">
        <v>2</v>
      </c>
      <c r="X34" s="20" t="s">
        <v>144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222.82485875706669</v>
      </c>
      <c r="AF34" s="10">
        <v>246.22672838168432</v>
      </c>
      <c r="AG34" s="10">
        <v>114.11978475906622</v>
      </c>
      <c r="AH34" s="10">
        <v>46.644349455045003</v>
      </c>
      <c r="AI34" s="10">
        <v>2.0536010717009376</v>
      </c>
      <c r="AJ34" s="10"/>
      <c r="AK34" s="10"/>
      <c r="AL34" s="10"/>
      <c r="AM34" s="10"/>
      <c r="AN34" s="10">
        <v>2.228248587570667</v>
      </c>
      <c r="AO34" s="10">
        <v>0.63143020357097601</v>
      </c>
      <c r="AP34" s="10">
        <v>1</v>
      </c>
      <c r="AQ34" s="10">
        <v>111.47500000000001</v>
      </c>
      <c r="AR34" s="10"/>
      <c r="AS34" s="10"/>
      <c r="AT34" s="10">
        <v>7.1707960896802279</v>
      </c>
      <c r="AU34" s="10">
        <v>1</v>
      </c>
      <c r="AV34" s="16"/>
      <c r="AW34" s="19">
        <v>36.934009257252647</v>
      </c>
      <c r="AX34" s="1" t="s">
        <v>120</v>
      </c>
      <c r="AY34" s="23">
        <v>4.2448818897637803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2"/>
        <v>0.95530942839599753</v>
      </c>
      <c r="BK34" s="24">
        <f t="shared" ca="1" si="3"/>
        <v>21.48838780143204</v>
      </c>
      <c r="BL34" s="23">
        <f t="shared" si="4"/>
        <v>5.3103205428152629</v>
      </c>
      <c r="BM34" s="23">
        <f t="shared" ca="1" si="5"/>
        <v>2.8902711174025413</v>
      </c>
      <c r="BN34" s="22">
        <f t="shared" si="6"/>
        <v>3.6713390128899439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</v>
      </c>
      <c r="C35">
        <v>1.2303900000000001</v>
      </c>
      <c r="D35">
        <v>-0.25625999999999999</v>
      </c>
      <c r="E35">
        <v>3.2030000000000003E-2</v>
      </c>
      <c r="F35">
        <v>1.9473</v>
      </c>
      <c r="G35">
        <v>1.8078000000000001</v>
      </c>
      <c r="H35" s="21"/>
      <c r="I35" s="17">
        <f t="shared" si="0"/>
        <v>3.6089238845144358</v>
      </c>
      <c r="J35" s="16">
        <f t="shared" si="1"/>
        <v>-4.4089238845144356</v>
      </c>
      <c r="K35" s="16">
        <v>110</v>
      </c>
      <c r="L35" s="16">
        <v>396.98162729658782</v>
      </c>
      <c r="M35" s="16">
        <v>182.02099737532805</v>
      </c>
      <c r="N35" s="16">
        <v>1.5638670166229223</v>
      </c>
      <c r="O35" s="16">
        <v>1.7667608286252892</v>
      </c>
      <c r="P35" s="16">
        <v>1.8176812106395563</v>
      </c>
      <c r="Q35" s="16">
        <v>0.11114114258281345</v>
      </c>
      <c r="R35" s="16">
        <v>6.1144463579346855</v>
      </c>
      <c r="S35" s="16">
        <v>3.5361376398796738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33</v>
      </c>
      <c r="Y35" s="10">
        <v>3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176.67608286252892</v>
      </c>
      <c r="AF35" s="10">
        <v>190.49298788132498</v>
      </c>
      <c r="AG35" s="10">
        <v>90.884060531977809</v>
      </c>
      <c r="AH35" s="10">
        <v>40.572424249853178</v>
      </c>
      <c r="AI35" s="10">
        <v>1.6354710491528071</v>
      </c>
      <c r="AJ35" s="10"/>
      <c r="AK35" s="10"/>
      <c r="AL35" s="10"/>
      <c r="AM35" s="10"/>
      <c r="AN35" s="10">
        <v>1.7667608286252892</v>
      </c>
      <c r="AO35" s="10">
        <v>0.5499985945789333</v>
      </c>
      <c r="AP35" s="10">
        <v>1</v>
      </c>
      <c r="AQ35" s="10">
        <v>79.625</v>
      </c>
      <c r="AR35" s="10"/>
      <c r="AS35" s="10"/>
      <c r="AT35" s="10">
        <v>5.2158465581065041</v>
      </c>
      <c r="AU35" s="10">
        <v>1</v>
      </c>
      <c r="AV35" s="16"/>
      <c r="AW35" s="19">
        <v>28.573948182198748</v>
      </c>
      <c r="AX35" s="1" t="s">
        <v>120</v>
      </c>
      <c r="AY35" s="23">
        <v>4.4089238845144401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2"/>
        <v>1</v>
      </c>
      <c r="BK35" s="24">
        <f t="shared" ca="1" si="3"/>
        <v>17.791248486046751</v>
      </c>
      <c r="BL35" s="23">
        <f t="shared" si="4"/>
        <v>6.8639946722345346</v>
      </c>
      <c r="BM35" s="23">
        <f t="shared" ca="1" si="5"/>
        <v>3.0260522491642621</v>
      </c>
      <c r="BN35" s="22">
        <f t="shared" si="6"/>
        <v>3.8073342255072222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</v>
      </c>
      <c r="C36">
        <v>1.2363999999999999</v>
      </c>
      <c r="D36">
        <v>-0.25581999999999999</v>
      </c>
      <c r="E36">
        <v>3.2219999999999999E-2</v>
      </c>
      <c r="F36">
        <v>1.9414</v>
      </c>
      <c r="G36">
        <v>1.8034300000000001</v>
      </c>
      <c r="H36" s="21"/>
      <c r="I36" s="17">
        <f t="shared" si="0"/>
        <v>3.7729658792650915</v>
      </c>
      <c r="J36" s="16">
        <f t="shared" si="1"/>
        <v>-4.5729658792650918</v>
      </c>
      <c r="K36" s="16">
        <v>110</v>
      </c>
      <c r="L36" s="16">
        <v>415.02624671915993</v>
      </c>
      <c r="M36" s="16">
        <v>189.82939632545927</v>
      </c>
      <c r="N36" s="16">
        <v>1.6349518810148731</v>
      </c>
      <c r="O36" s="16">
        <v>3.4079096045197868</v>
      </c>
      <c r="P36" s="16">
        <v>3.4596698192235253</v>
      </c>
      <c r="Q36" s="16">
        <v>0.11389774363898242</v>
      </c>
      <c r="R36" s="16">
        <v>3.2921564655133815</v>
      </c>
      <c r="S36" s="16">
        <v>3.594459354426299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144</v>
      </c>
      <c r="Y36" s="10">
        <v>4</v>
      </c>
      <c r="Z36" s="20" t="s">
        <v>123</v>
      </c>
      <c r="AA36" s="15">
        <v>4</v>
      </c>
      <c r="AB36" s="11">
        <v>89.054215821620616</v>
      </c>
      <c r="AC36" s="10">
        <v>9.8595574267228869</v>
      </c>
      <c r="AD36" s="19">
        <v>1.0862267516564952</v>
      </c>
      <c r="AE36" s="12">
        <v>340.79096045197866</v>
      </c>
      <c r="AF36" s="10">
        <v>382.60667010164065</v>
      </c>
      <c r="AG36" s="10">
        <v>172.98349096117627</v>
      </c>
      <c r="AH36" s="10">
        <v>40.309868024463626</v>
      </c>
      <c r="AI36" s="10">
        <v>3.0375227012306025</v>
      </c>
      <c r="AJ36" s="10"/>
      <c r="AK36" s="10"/>
      <c r="AL36" s="10"/>
      <c r="AM36" s="10"/>
      <c r="AN36" s="10">
        <v>3.4079096045197868</v>
      </c>
      <c r="AO36" s="10">
        <v>0.8556022247029178</v>
      </c>
      <c r="AP36" s="10">
        <v>1</v>
      </c>
      <c r="AQ36" s="10">
        <v>111.47500000000001</v>
      </c>
      <c r="AR36" s="10"/>
      <c r="AS36" s="10"/>
      <c r="AT36" s="10">
        <v>10.353128730527844</v>
      </c>
      <c r="AU36" s="10">
        <v>1</v>
      </c>
      <c r="AV36" s="16"/>
      <c r="AW36" s="19">
        <v>57.391000515246091</v>
      </c>
      <c r="AX36" s="1" t="s">
        <v>120</v>
      </c>
      <c r="AY36" s="23">
        <v>4.57296587926509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89.054215821620616</v>
      </c>
      <c r="BG36" s="24">
        <v>9.8595574267228869</v>
      </c>
      <c r="BH36" s="24">
        <v>1.0862267516564952</v>
      </c>
      <c r="BI36" s="21"/>
      <c r="BJ36" s="25">
        <f t="shared" ca="1" si="2"/>
        <v>0.88624114088864625</v>
      </c>
      <c r="BK36" s="24">
        <f t="shared" ca="1" si="3"/>
        <v>26.0388528735897</v>
      </c>
      <c r="BL36" s="23">
        <f t="shared" si="4"/>
        <v>3.5022218881346099</v>
      </c>
      <c r="BM36" s="23">
        <f t="shared" ca="1" si="5"/>
        <v>2.7080210737505035</v>
      </c>
      <c r="BN36" s="22">
        <f t="shared" si="6"/>
        <v>3.4290491183476695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</v>
      </c>
      <c r="C37">
        <v>1.23966</v>
      </c>
      <c r="D37">
        <v>-0.25588</v>
      </c>
      <c r="E37">
        <v>3.236E-2</v>
      </c>
      <c r="F37">
        <v>1.9270499999999999</v>
      </c>
      <c r="G37">
        <v>1.8044800000000001</v>
      </c>
      <c r="H37" s="21"/>
      <c r="I37" s="17">
        <f t="shared" si="0"/>
        <v>3.9370078740157477</v>
      </c>
      <c r="J37" s="16">
        <f t="shared" si="1"/>
        <v>-4.737007874015748</v>
      </c>
      <c r="K37" s="16">
        <v>110</v>
      </c>
      <c r="L37" s="16">
        <v>433.0708661417321</v>
      </c>
      <c r="M37" s="16">
        <v>197.63779527559049</v>
      </c>
      <c r="N37" s="16">
        <v>1.7060367454068239</v>
      </c>
      <c r="O37" s="16">
        <v>4.2981167608286492</v>
      </c>
      <c r="P37" s="16">
        <v>4.3504957996193667</v>
      </c>
      <c r="Q37" s="16">
        <v>0.11352184349495933</v>
      </c>
      <c r="R37" s="16">
        <v>2.6094001402068145</v>
      </c>
      <c r="S37" s="16">
        <v>3.6374332493553929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144</v>
      </c>
      <c r="Y37" s="10">
        <v>4</v>
      </c>
      <c r="Z37" s="20" t="s">
        <v>121</v>
      </c>
      <c r="AA37" s="15">
        <v>5</v>
      </c>
      <c r="AB37" s="11">
        <v>68.933140660305469</v>
      </c>
      <c r="AC37" s="10">
        <v>28.512512112027579</v>
      </c>
      <c r="AD37" s="19">
        <v>2.5543472276669572</v>
      </c>
      <c r="AE37" s="12">
        <v>429.81167608286495</v>
      </c>
      <c r="AF37" s="10">
        <v>486.34827841747074</v>
      </c>
      <c r="AG37" s="10">
        <v>217.52478998096834</v>
      </c>
      <c r="AH37" s="10">
        <v>39.731585224084846</v>
      </c>
      <c r="AI37" s="10">
        <v>3.8322984067929977</v>
      </c>
      <c r="AJ37" s="10"/>
      <c r="AK37" s="10"/>
      <c r="AL37" s="10"/>
      <c r="AM37" s="10"/>
      <c r="AN37" s="10">
        <v>4.2981167608286492</v>
      </c>
      <c r="AO37" s="10">
        <v>1.0138996914082123</v>
      </c>
      <c r="AP37" s="10">
        <v>1</v>
      </c>
      <c r="AQ37" s="10">
        <v>111.47500000000001</v>
      </c>
      <c r="AR37" s="10"/>
      <c r="AS37" s="10"/>
      <c r="AT37" s="10">
        <v>12.737043332317779</v>
      </c>
      <c r="AU37" s="10">
        <v>1</v>
      </c>
      <c r="AV37" s="16"/>
      <c r="AW37" s="19">
        <v>72.952241762620616</v>
      </c>
      <c r="AX37" s="1" t="s">
        <v>120</v>
      </c>
      <c r="AY37" s="23">
        <v>4.7370078740157497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68.933140660305469</v>
      </c>
      <c r="BG37" s="24">
        <v>28.512512112027579</v>
      </c>
      <c r="BH37" s="24">
        <v>2.5543472276669572</v>
      </c>
      <c r="BI37" s="21"/>
      <c r="BJ37" s="25">
        <f t="shared" ca="1" si="2"/>
        <v>0.84656578281860517</v>
      </c>
      <c r="BK37" s="24">
        <f t="shared" ca="1" si="3"/>
        <v>29.068162617415904</v>
      </c>
      <c r="BL37" s="23">
        <f t="shared" si="4"/>
        <v>2.7460796289573586</v>
      </c>
      <c r="BM37" s="23">
        <f t="shared" ca="1" si="5"/>
        <v>2.6034020510941289</v>
      </c>
      <c r="BN37" s="22">
        <f t="shared" si="6"/>
        <v>3.29232193620859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2.1</v>
      </c>
      <c r="C38">
        <v>1.23719</v>
      </c>
      <c r="D38">
        <v>-0.25539000000000001</v>
      </c>
      <c r="E38">
        <v>3.2329999999999998E-2</v>
      </c>
      <c r="F38">
        <v>1.93615</v>
      </c>
      <c r="G38">
        <v>1.80748</v>
      </c>
      <c r="H38" s="21"/>
      <c r="I38" s="17">
        <f t="shared" si="0"/>
        <v>4.1010498687664043</v>
      </c>
      <c r="J38" s="16">
        <f t="shared" si="1"/>
        <v>-4.9010498687664041</v>
      </c>
      <c r="K38" s="16">
        <v>110</v>
      </c>
      <c r="L38" s="16">
        <v>451.11548556430432</v>
      </c>
      <c r="M38" s="16">
        <v>205.44619422572174</v>
      </c>
      <c r="N38" s="16">
        <v>1.7771216097987752</v>
      </c>
      <c r="O38" s="16">
        <v>3.6236346516007845</v>
      </c>
      <c r="P38" s="16">
        <v>3.6758810852300066</v>
      </c>
      <c r="Q38" s="16">
        <v>0.11659169467114747</v>
      </c>
      <c r="R38" s="16">
        <v>3.1718026771764327</v>
      </c>
      <c r="S38" s="16">
        <v>3.6282245575848724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144</v>
      </c>
      <c r="Y38" s="10">
        <v>4</v>
      </c>
      <c r="Z38" s="20" t="s">
        <v>123</v>
      </c>
      <c r="AA38" s="15">
        <v>4</v>
      </c>
      <c r="AB38" s="11">
        <v>85.115289113993981</v>
      </c>
      <c r="AC38" s="10">
        <v>13.406186691828481</v>
      </c>
      <c r="AD38" s="19">
        <v>1.4785241941775431</v>
      </c>
      <c r="AE38" s="12">
        <v>362.36346516007842</v>
      </c>
      <c r="AF38" s="10">
        <v>405.92039322915934</v>
      </c>
      <c r="AG38" s="10">
        <v>183.79405426150032</v>
      </c>
      <c r="AH38" s="10">
        <v>38.079832068742569</v>
      </c>
      <c r="AI38" s="10">
        <v>3.1527812470673902</v>
      </c>
      <c r="AJ38" s="10"/>
      <c r="AK38" s="10"/>
      <c r="AL38" s="10"/>
      <c r="AM38" s="10"/>
      <c r="AN38" s="10">
        <v>3.6236346516007845</v>
      </c>
      <c r="AO38" s="10">
        <v>0.90767210959908295</v>
      </c>
      <c r="AP38" s="10">
        <v>1</v>
      </c>
      <c r="AQ38" s="10">
        <v>111.47500000000001</v>
      </c>
      <c r="AR38" s="10"/>
      <c r="AS38" s="10"/>
      <c r="AT38" s="10">
        <v>10.093030440668095</v>
      </c>
      <c r="AU38" s="10">
        <v>1</v>
      </c>
      <c r="AV38" s="16"/>
      <c r="AW38" s="19">
        <v>60.888058984373899</v>
      </c>
      <c r="AX38" s="1" t="s">
        <v>120</v>
      </c>
      <c r="AY38" s="23">
        <v>4.9010498687663997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85.115289113993981</v>
      </c>
      <c r="BG38" s="24">
        <v>13.406186691828481</v>
      </c>
      <c r="BH38" s="24">
        <v>1.4785241941775431</v>
      </c>
      <c r="BI38" s="21"/>
      <c r="BJ38" s="25">
        <f t="shared" ca="1" si="2"/>
        <v>0.8846174365454158</v>
      </c>
      <c r="BK38" s="24">
        <f t="shared" ca="1" si="3"/>
        <v>25.658754303267798</v>
      </c>
      <c r="BL38" s="23">
        <f t="shared" si="4"/>
        <v>3.3791527082917021</v>
      </c>
      <c r="BM38" s="23">
        <f t="shared" ca="1" si="5"/>
        <v>2.7027909334163689</v>
      </c>
      <c r="BN38" s="22">
        <f t="shared" si="6"/>
        <v>3.3981567293223685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0.4</v>
      </c>
      <c r="C39">
        <v>1.24058</v>
      </c>
      <c r="D39">
        <v>-0.25422</v>
      </c>
      <c r="E39">
        <v>3.2309999999999998E-2</v>
      </c>
      <c r="F39">
        <v>1.9292499999999999</v>
      </c>
      <c r="G39">
        <v>1.8065500000000001</v>
      </c>
      <c r="H39" s="21"/>
      <c r="I39" s="17">
        <f t="shared" si="0"/>
        <v>4.2650918635170605</v>
      </c>
      <c r="J39" s="16">
        <f t="shared" si="1"/>
        <v>-5.0650918635170603</v>
      </c>
      <c r="K39" s="16">
        <v>110</v>
      </c>
      <c r="L39" s="16">
        <v>469.16010498687649</v>
      </c>
      <c r="M39" s="16">
        <v>213.25459317585296</v>
      </c>
      <c r="N39" s="16">
        <v>1.8482064741907263</v>
      </c>
      <c r="O39" s="16">
        <v>4.5493408662900512</v>
      </c>
      <c r="P39" s="16">
        <v>4.6014988964782759</v>
      </c>
      <c r="Q39" s="16">
        <v>0.12392174747959683</v>
      </c>
      <c r="R39" s="16">
        <v>2.6930735020807992</v>
      </c>
      <c r="S39" s="16">
        <v>3.6220854297378584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144</v>
      </c>
      <c r="Y39" s="10">
        <v>4</v>
      </c>
      <c r="Z39" s="20" t="s">
        <v>121</v>
      </c>
      <c r="AA39" s="15">
        <v>5</v>
      </c>
      <c r="AB39" s="11">
        <v>69.298693403110292</v>
      </c>
      <c r="AC39" s="10">
        <v>28.168906757858579</v>
      </c>
      <c r="AD39" s="19">
        <v>2.5323998390311342</v>
      </c>
      <c r="AE39" s="12">
        <v>454.93408662900509</v>
      </c>
      <c r="AF39" s="10">
        <v>513.7551581158632</v>
      </c>
      <c r="AG39" s="10">
        <v>230.0749448239138</v>
      </c>
      <c r="AH39" s="10">
        <v>36.491224228398146</v>
      </c>
      <c r="AI39" s="10">
        <v>3.7132295098048811</v>
      </c>
      <c r="AJ39" s="10"/>
      <c r="AK39" s="10"/>
      <c r="AL39" s="10"/>
      <c r="AM39" s="10"/>
      <c r="AN39" s="10">
        <v>4.5493408662900512</v>
      </c>
      <c r="AO39" s="10">
        <v>1.0804527119306886</v>
      </c>
      <c r="AP39" s="10">
        <v>1</v>
      </c>
      <c r="AQ39" s="10">
        <v>111.47500000000001</v>
      </c>
      <c r="AR39" s="10"/>
      <c r="AS39" s="10"/>
      <c r="AT39" s="10">
        <v>12.404168802075441</v>
      </c>
      <c r="AU39" s="10">
        <v>1</v>
      </c>
      <c r="AV39" s="16"/>
      <c r="AW39" s="19">
        <v>77.063273717379474</v>
      </c>
      <c r="AX39" s="1" t="s">
        <v>120</v>
      </c>
      <c r="AY39" s="23">
        <v>5.0650918635170603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69.298693403110292</v>
      </c>
      <c r="BG39" s="24">
        <v>28.168906757858579</v>
      </c>
      <c r="BH39" s="24">
        <v>2.5323998390311342</v>
      </c>
      <c r="BI39" s="21"/>
      <c r="BJ39" s="25">
        <f t="shared" ca="1" si="2"/>
        <v>0.85047803876718042</v>
      </c>
      <c r="BK39" s="24">
        <f t="shared" ca="1" si="3"/>
        <v>29.051456879107338</v>
      </c>
      <c r="BL39" s="23">
        <f t="shared" si="4"/>
        <v>2.8377387331182358</v>
      </c>
      <c r="BM39" s="23">
        <f t="shared" ca="1" si="5"/>
        <v>2.6127019902660451</v>
      </c>
      <c r="BN39" s="22">
        <f t="shared" si="6"/>
        <v>3.2780857171684077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1.24332</v>
      </c>
      <c r="D40">
        <v>-0.23432</v>
      </c>
      <c r="E40">
        <v>3.2309999999999998E-2</v>
      </c>
      <c r="F40">
        <v>1.9318</v>
      </c>
      <c r="G40">
        <v>1.8180499999999999</v>
      </c>
      <c r="H40" s="21"/>
      <c r="I40" s="17">
        <f t="shared" si="0"/>
        <v>4.4291338582677167</v>
      </c>
      <c r="J40" s="16">
        <f t="shared" si="1"/>
        <v>-5.2291338582677165</v>
      </c>
      <c r="K40" s="16">
        <v>110</v>
      </c>
      <c r="L40" s="16">
        <v>487.20472440944866</v>
      </c>
      <c r="M40" s="16">
        <v>221.06299212598418</v>
      </c>
      <c r="N40" s="16">
        <v>1.9192913385826773</v>
      </c>
      <c r="O40" s="16">
        <v>5.297551789077235</v>
      </c>
      <c r="P40" s="16">
        <v>5.3497098192654597</v>
      </c>
      <c r="Q40" s="16">
        <v>0.24859529524723969</v>
      </c>
      <c r="R40" s="16">
        <v>4.6468930773028916</v>
      </c>
      <c r="S40" s="16">
        <v>3.6220854297378584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144</v>
      </c>
      <c r="Y40" s="10">
        <v>4</v>
      </c>
      <c r="Z40" s="20" t="s">
        <v>123</v>
      </c>
      <c r="AA40" s="15">
        <v>4</v>
      </c>
      <c r="AB40" s="11">
        <v>97.81</v>
      </c>
      <c r="AC40" s="10">
        <v>1.8400000000000034</v>
      </c>
      <c r="AD40" s="19">
        <v>0.35</v>
      </c>
      <c r="AE40" s="12">
        <v>529.75517890772358</v>
      </c>
      <c r="AF40" s="10">
        <v>600.71852436008646</v>
      </c>
      <c r="AG40" s="10">
        <v>276.2282364449095</v>
      </c>
      <c r="AH40" s="10">
        <v>35.028907018049438</v>
      </c>
      <c r="AI40" s="10">
        <v>2.1519754884922189</v>
      </c>
      <c r="AJ40" s="10"/>
      <c r="AK40" s="10"/>
      <c r="AL40" s="10"/>
      <c r="AM40" s="10"/>
      <c r="AN40" s="10">
        <v>5.297551789077235</v>
      </c>
      <c r="AO40" s="10">
        <v>1.3311558107056474</v>
      </c>
      <c r="AP40" s="10">
        <v>2.2098258915592757</v>
      </c>
      <c r="AQ40" s="10">
        <v>111.47500000000001</v>
      </c>
      <c r="AR40" s="10"/>
      <c r="AS40" s="10"/>
      <c r="AT40" s="10">
        <v>14.049740453729845</v>
      </c>
      <c r="AU40" s="10">
        <v>1</v>
      </c>
      <c r="AV40" s="16"/>
      <c r="AW40" s="19">
        <v>90.107778654012975</v>
      </c>
      <c r="AX40" s="1" t="s">
        <v>120</v>
      </c>
      <c r="AY40" s="23">
        <v>5.22913385826772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2"/>
        <v>0.88571328468083599</v>
      </c>
      <c r="BK40" s="24">
        <f t="shared" ca="1" si="3"/>
        <v>35.677543142947314</v>
      </c>
      <c r="BL40" s="23">
        <f t="shared" si="4"/>
        <v>4.8685872230025558</v>
      </c>
      <c r="BM40" s="23">
        <f t="shared" ca="1" si="5"/>
        <v>2.704698726097063</v>
      </c>
      <c r="BN40" s="22">
        <f t="shared" si="6"/>
        <v>3.3492591972852139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</v>
      </c>
      <c r="C41">
        <v>1.2866500000000001</v>
      </c>
      <c r="D41">
        <v>-0.16733000000000001</v>
      </c>
      <c r="E41">
        <v>3.4040000000000001E-2</v>
      </c>
      <c r="F41">
        <v>1.91788</v>
      </c>
      <c r="G41">
        <v>1.83535</v>
      </c>
      <c r="H41" s="21"/>
      <c r="I41" s="17">
        <f t="shared" si="0"/>
        <v>4.5931758530183719</v>
      </c>
      <c r="J41" s="16">
        <f t="shared" si="1"/>
        <v>-5.3931758530183718</v>
      </c>
      <c r="K41" s="16">
        <v>110</v>
      </c>
      <c r="L41" s="16">
        <v>505.24934383202071</v>
      </c>
      <c r="M41" s="16">
        <v>228.87139107611537</v>
      </c>
      <c r="N41" s="16">
        <v>1.9903762029746279</v>
      </c>
      <c r="O41" s="16">
        <v>17.1296610169492</v>
      </c>
      <c r="P41" s="16">
        <v>17.189465944783663</v>
      </c>
      <c r="Q41" s="16">
        <v>0.66828780604896787</v>
      </c>
      <c r="R41" s="16">
        <v>3.8877752700151063</v>
      </c>
      <c r="S41" s="16">
        <v>4.1531199885045114</v>
      </c>
      <c r="T41" s="20" t="s">
        <v>122</v>
      </c>
      <c r="U41" s="10">
        <v>4</v>
      </c>
      <c r="V41" s="20" t="s">
        <v>144</v>
      </c>
      <c r="W41" s="10">
        <v>4</v>
      </c>
      <c r="X41" s="20" t="s">
        <v>142</v>
      </c>
      <c r="Y41" s="10">
        <v>5</v>
      </c>
      <c r="Z41" s="20" t="s">
        <v>121</v>
      </c>
      <c r="AA41" s="15">
        <v>5</v>
      </c>
      <c r="AB41" s="11">
        <v>61.410616077103995</v>
      </c>
      <c r="AC41" s="10">
        <v>35.508402891950112</v>
      </c>
      <c r="AD41" s="19">
        <v>3.0809810309458938</v>
      </c>
      <c r="AE41" s="12">
        <v>1712.9661016949201</v>
      </c>
      <c r="AF41" s="10">
        <v>1992.5695615138413</v>
      </c>
      <c r="AG41" s="10">
        <v>1145.964396318911</v>
      </c>
      <c r="AH41" s="10">
        <v>44.490729302329029</v>
      </c>
      <c r="AI41" s="10">
        <v>2.57216513442176</v>
      </c>
      <c r="AJ41" s="10"/>
      <c r="AK41" s="10"/>
      <c r="AL41" s="10"/>
      <c r="AM41" s="10"/>
      <c r="AN41" s="10">
        <v>11.419774011299467</v>
      </c>
      <c r="AO41" s="10">
        <v>3.6301952296251554</v>
      </c>
      <c r="AP41" s="10">
        <v>9.0217507742323768</v>
      </c>
      <c r="AQ41" s="10">
        <v>114.66</v>
      </c>
      <c r="AR41" s="10"/>
      <c r="AS41" s="10"/>
      <c r="AT41" s="10">
        <v>47.628171799770023</v>
      </c>
      <c r="AU41" s="10">
        <v>1</v>
      </c>
      <c r="AV41" s="16"/>
      <c r="AW41" s="19">
        <v>298.88543422707619</v>
      </c>
      <c r="AX41" s="1" t="s">
        <v>120</v>
      </c>
      <c r="AY41" s="23">
        <v>5.39317585301837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61.410616077103995</v>
      </c>
      <c r="BG41" s="24">
        <v>35.508402891950112</v>
      </c>
      <c r="BH41" s="24">
        <v>3.0809810309458938</v>
      </c>
      <c r="BI41" s="21"/>
      <c r="BJ41" s="25">
        <f t="shared" ca="1" si="2"/>
        <v>0.76048487514041452</v>
      </c>
      <c r="BK41" s="24">
        <f t="shared" ca="1" si="3"/>
        <v>86.840238946849368</v>
      </c>
      <c r="BL41" s="23">
        <f t="shared" si="4"/>
        <v>3.9457641202527318</v>
      </c>
      <c r="BM41" s="23">
        <f t="shared" ca="1" si="5"/>
        <v>2.3755310119173805</v>
      </c>
      <c r="BN41" s="22">
        <f t="shared" si="6"/>
        <v>2.8953091027466655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2.2000000000000002</v>
      </c>
      <c r="C42">
        <v>1.2966899999999999</v>
      </c>
      <c r="D42">
        <v>-0.14243</v>
      </c>
      <c r="E42">
        <v>3.388E-2</v>
      </c>
      <c r="F42">
        <v>1.9173500000000001</v>
      </c>
      <c r="G42">
        <v>1.8085800000000001</v>
      </c>
      <c r="H42" s="21"/>
      <c r="I42" s="17">
        <f t="shared" si="0"/>
        <v>4.7572178477690281</v>
      </c>
      <c r="J42" s="16">
        <f t="shared" si="1"/>
        <v>-5.5572178477690279</v>
      </c>
      <c r="K42" s="16">
        <v>110</v>
      </c>
      <c r="L42" s="16">
        <v>523.29396325459288</v>
      </c>
      <c r="M42" s="16">
        <v>236.67979002624659</v>
      </c>
      <c r="N42" s="16">
        <v>2.0614610673665785</v>
      </c>
      <c r="O42" s="16">
        <v>19.871280602636535</v>
      </c>
      <c r="P42" s="16">
        <v>19.930378302943023</v>
      </c>
      <c r="Q42" s="16">
        <v>0.8242863658185311</v>
      </c>
      <c r="R42" s="16">
        <v>4.1358290007812482</v>
      </c>
      <c r="S42" s="16">
        <v>4.1040069657284057</v>
      </c>
      <c r="T42" s="20" t="s">
        <v>122</v>
      </c>
      <c r="U42" s="10">
        <v>4</v>
      </c>
      <c r="V42" s="20" t="s">
        <v>144</v>
      </c>
      <c r="W42" s="10">
        <v>4</v>
      </c>
      <c r="X42" s="20" t="s">
        <v>162</v>
      </c>
      <c r="Y42" s="10">
        <v>8</v>
      </c>
      <c r="Z42" s="20" t="s">
        <v>121</v>
      </c>
      <c r="AA42" s="15">
        <v>5</v>
      </c>
      <c r="AB42" s="11">
        <v>63.486617722725512</v>
      </c>
      <c r="AC42" s="10">
        <v>33.596728779945408</v>
      </c>
      <c r="AD42" s="19">
        <v>2.9166534973290759</v>
      </c>
      <c r="AE42" s="12">
        <v>1987.1280602636537</v>
      </c>
      <c r="AF42" s="10">
        <v>2313.9683907430262</v>
      </c>
      <c r="AG42" s="10">
        <v>1328.6918868628682</v>
      </c>
      <c r="AH42" s="10">
        <v>42.018087052014735</v>
      </c>
      <c r="AI42" s="10">
        <v>2.4178949366888776</v>
      </c>
      <c r="AJ42" s="10"/>
      <c r="AK42" s="10"/>
      <c r="AL42" s="10"/>
      <c r="AM42" s="10"/>
      <c r="AN42" s="10">
        <v>13.24752040175769</v>
      </c>
      <c r="AO42" s="10">
        <v>4.1987673024206904</v>
      </c>
      <c r="AP42" s="10">
        <v>10.300843208040078</v>
      </c>
      <c r="AQ42" s="10">
        <v>114.66</v>
      </c>
      <c r="AR42" s="10"/>
      <c r="AS42" s="10"/>
      <c r="AT42" s="10">
        <v>53.709742901516492</v>
      </c>
      <c r="AU42" s="10">
        <v>1</v>
      </c>
      <c r="AV42" s="16"/>
      <c r="AW42" s="19">
        <v>347.09525861145391</v>
      </c>
      <c r="AX42" s="1" t="s">
        <v>120</v>
      </c>
      <c r="AY42" s="23">
        <v>5.5572178477690297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63.486617722725512</v>
      </c>
      <c r="BG42" s="24">
        <v>33.596728779945408</v>
      </c>
      <c r="BH42" s="24">
        <v>2.9166534973290759</v>
      </c>
      <c r="BI42" s="21"/>
      <c r="BJ42" s="25">
        <f t="shared" ca="1" si="2"/>
        <v>0.75628870456848984</v>
      </c>
      <c r="BK42" s="24">
        <f t="shared" ca="1" si="3"/>
        <v>97.406837207185461</v>
      </c>
      <c r="BL42" s="23">
        <f t="shared" si="4"/>
        <v>4.1908466405518574</v>
      </c>
      <c r="BM42" s="23">
        <f t="shared" ca="1" si="5"/>
        <v>2.3640332162901827</v>
      </c>
      <c r="BN42" s="22">
        <f t="shared" si="6"/>
        <v>2.8625962397318205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2.2000000000000002</v>
      </c>
      <c r="C43">
        <v>1.31873</v>
      </c>
      <c r="D43">
        <v>-0.15978999999999999</v>
      </c>
      <c r="E43">
        <v>3.3570000000000003E-2</v>
      </c>
      <c r="F43">
        <v>1.91553</v>
      </c>
      <c r="G43">
        <v>1.8171999999999999</v>
      </c>
      <c r="H43" s="21"/>
      <c r="I43" s="17">
        <f t="shared" si="0"/>
        <v>4.9212598425196852</v>
      </c>
      <c r="J43" s="16">
        <f t="shared" si="1"/>
        <v>-5.721259842519685</v>
      </c>
      <c r="K43" s="16">
        <v>110</v>
      </c>
      <c r="L43" s="16">
        <v>541.33858267716516</v>
      </c>
      <c r="M43" s="16">
        <v>244.48818897637787</v>
      </c>
      <c r="N43" s="16">
        <v>2.1325459317585302</v>
      </c>
      <c r="O43" s="16">
        <v>25.88973634651602</v>
      </c>
      <c r="P43" s="16">
        <v>25.947463793487056</v>
      </c>
      <c r="Q43" s="16">
        <v>0.71552592414786387</v>
      </c>
      <c r="R43" s="16">
        <v>2.7575948456568016</v>
      </c>
      <c r="S43" s="16">
        <v>4.0088504840996997</v>
      </c>
      <c r="T43" s="20" t="s">
        <v>122</v>
      </c>
      <c r="U43" s="10">
        <v>5</v>
      </c>
      <c r="V43" s="20" t="s">
        <v>144</v>
      </c>
      <c r="W43" s="10">
        <v>4</v>
      </c>
      <c r="X43" s="20" t="s">
        <v>142</v>
      </c>
      <c r="Y43" s="10">
        <v>5</v>
      </c>
      <c r="Z43" s="20" t="s">
        <v>121</v>
      </c>
      <c r="AA43" s="15">
        <v>5</v>
      </c>
      <c r="AB43" s="11">
        <v>24.332066910908573</v>
      </c>
      <c r="AC43" s="10">
        <v>61.616891177044124</v>
      </c>
      <c r="AD43" s="19">
        <v>14.0510419120473</v>
      </c>
      <c r="AE43" s="12">
        <v>2588.973634651602</v>
      </c>
      <c r="AF43" s="10">
        <v>3020.7993531939383</v>
      </c>
      <c r="AG43" s="10">
        <v>1729.8309195658039</v>
      </c>
      <c r="AH43" s="10">
        <v>38.598265076732631</v>
      </c>
      <c r="AI43" s="10">
        <v>3.6263485246028622</v>
      </c>
      <c r="AJ43" s="10"/>
      <c r="AK43" s="10"/>
      <c r="AL43" s="10"/>
      <c r="AM43" s="10"/>
      <c r="AN43" s="10">
        <v>12.94486817325801</v>
      </c>
      <c r="AO43" s="10">
        <v>5.062236128357319</v>
      </c>
      <c r="AP43" s="10">
        <v>13.108816436960627</v>
      </c>
      <c r="AQ43" s="10">
        <v>114.66</v>
      </c>
      <c r="AR43" s="10"/>
      <c r="AS43" s="10"/>
      <c r="AT43" s="10">
        <v>68.571923857767672</v>
      </c>
      <c r="AU43" s="10">
        <v>1</v>
      </c>
      <c r="AV43" s="16"/>
      <c r="AW43" s="19">
        <v>453.11990297909074</v>
      </c>
      <c r="AX43" s="1" t="s">
        <v>120</v>
      </c>
      <c r="AY43" s="23">
        <v>5.7212598425196903</v>
      </c>
      <c r="AZ43" s="18">
        <v>0</v>
      </c>
      <c r="BA43" s="18">
        <v>100</v>
      </c>
      <c r="BB43" s="18">
        <v>0</v>
      </c>
      <c r="BC43" s="18">
        <v>0</v>
      </c>
      <c r="BD43" s="18">
        <v>100</v>
      </c>
      <c r="BE43" s="18">
        <v>0</v>
      </c>
      <c r="BF43" s="24">
        <v>24.332066910908573</v>
      </c>
      <c r="BG43" s="24">
        <v>61.616891177044124</v>
      </c>
      <c r="BH43" s="24">
        <v>14.0510419120473</v>
      </c>
      <c r="BI43" s="21"/>
      <c r="BJ43" s="25">
        <f t="shared" ca="1" si="2"/>
        <v>0.69334756943559028</v>
      </c>
      <c r="BK43" s="24">
        <f t="shared" ca="1" si="3"/>
        <v>108.30512941332184</v>
      </c>
      <c r="BL43" s="23">
        <f t="shared" si="4"/>
        <v>2.7866637484207502</v>
      </c>
      <c r="BM43" s="23">
        <f t="shared" ca="1" si="5"/>
        <v>2.1983491619727626</v>
      </c>
      <c r="BN43" s="22">
        <f t="shared" si="6"/>
        <v>2.6624801267171514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2.2000000000000002</v>
      </c>
      <c r="C44">
        <v>1.2415799999999999</v>
      </c>
      <c r="D44">
        <v>-0.20016</v>
      </c>
      <c r="E44">
        <v>3.2809999999999999E-2</v>
      </c>
      <c r="F44">
        <v>1.9028499999999999</v>
      </c>
      <c r="G44">
        <v>1.8221499999999999</v>
      </c>
      <c r="H44" s="21"/>
      <c r="I44" s="17">
        <f t="shared" si="0"/>
        <v>5.0853018372703414</v>
      </c>
      <c r="J44" s="16">
        <f t="shared" si="1"/>
        <v>-5.8853018372703412</v>
      </c>
      <c r="K44" s="16">
        <v>110</v>
      </c>
      <c r="L44" s="16">
        <v>559.38320209973733</v>
      </c>
      <c r="M44" s="16">
        <v>252.29658792650909</v>
      </c>
      <c r="N44" s="16">
        <v>2.2036307961504811</v>
      </c>
      <c r="O44" s="16">
        <v>4.8224105461393618</v>
      </c>
      <c r="P44" s="16">
        <v>4.8767786623525113</v>
      </c>
      <c r="Q44" s="16">
        <v>0.46260777724435914</v>
      </c>
      <c r="R44" s="16">
        <v>9.4859293249368335</v>
      </c>
      <c r="S44" s="16">
        <v>3.7755636259131919</v>
      </c>
      <c r="T44" s="20" t="s">
        <v>119</v>
      </c>
      <c r="U44" s="10">
        <v>2</v>
      </c>
      <c r="V44" s="20" t="s">
        <v>33</v>
      </c>
      <c r="W44" s="10">
        <v>3</v>
      </c>
      <c r="X44" s="20" t="s">
        <v>144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482.24105461393617</v>
      </c>
      <c r="AF44" s="10">
        <v>540.83377191795796</v>
      </c>
      <c r="AG44" s="10">
        <v>243.83893311762557</v>
      </c>
      <c r="AH44" s="10">
        <v>32.336903926547194</v>
      </c>
      <c r="AI44" s="10">
        <v>1.0541929691286827</v>
      </c>
      <c r="AJ44" s="10"/>
      <c r="AK44" s="10"/>
      <c r="AL44" s="10"/>
      <c r="AM44" s="10"/>
      <c r="AN44" s="10">
        <v>4.8224105461393618</v>
      </c>
      <c r="AO44" s="10">
        <v>1.4114102690479959</v>
      </c>
      <c r="AP44" s="10">
        <v>1</v>
      </c>
      <c r="AQ44" s="10">
        <v>79.625</v>
      </c>
      <c r="AR44" s="10"/>
      <c r="AS44" s="10"/>
      <c r="AT44" s="10">
        <v>10.883858643123244</v>
      </c>
      <c r="AU44" s="10">
        <v>1</v>
      </c>
      <c r="AV44" s="16"/>
      <c r="AW44" s="19">
        <v>81.125065787693686</v>
      </c>
      <c r="AX44" s="1" t="s">
        <v>120</v>
      </c>
      <c r="AY44" s="23">
        <v>5.8853018372703403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2"/>
        <v>0.97734916284034823</v>
      </c>
      <c r="BK44" s="24">
        <f t="shared" ca="1" si="3"/>
        <v>34.726607524199174</v>
      </c>
      <c r="BL44" s="23">
        <f t="shared" si="4"/>
        <v>10.063063219717952</v>
      </c>
      <c r="BM44" s="23">
        <f t="shared" ca="1" si="5"/>
        <v>2.943275943712186</v>
      </c>
      <c r="BN44" s="22">
        <f t="shared" si="6"/>
        <v>3.5647411212370037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</v>
      </c>
      <c r="C45">
        <v>1.2302599999999999</v>
      </c>
      <c r="D45">
        <v>-0.25518000000000002</v>
      </c>
      <c r="E45">
        <v>3.4970000000000001E-2</v>
      </c>
      <c r="F45">
        <v>1.9026799999999999</v>
      </c>
      <c r="G45">
        <v>1.8080000000000001</v>
      </c>
      <c r="H45" s="21"/>
      <c r="I45" s="17">
        <f t="shared" si="0"/>
        <v>5.2493438320209975</v>
      </c>
      <c r="J45" s="16">
        <f t="shared" si="1"/>
        <v>-6.0493438320209973</v>
      </c>
      <c r="K45" s="16">
        <v>110</v>
      </c>
      <c r="L45" s="16">
        <v>577.4278215223095</v>
      </c>
      <c r="M45" s="16">
        <v>260.10498687664034</v>
      </c>
      <c r="N45" s="16">
        <v>2.2747156605424319</v>
      </c>
      <c r="O45" s="16">
        <v>1.7312617702448245</v>
      </c>
      <c r="P45" s="16">
        <v>1.7951774580856497</v>
      </c>
      <c r="Q45" s="16">
        <v>0.11790734517522804</v>
      </c>
      <c r="R45" s="16">
        <v>6.568004998289287</v>
      </c>
      <c r="S45" s="16">
        <v>4.4385894333906322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124</v>
      </c>
      <c r="AA45" s="15">
        <v>2</v>
      </c>
      <c r="AB45" s="11">
        <v>97.81</v>
      </c>
      <c r="AC45" s="10">
        <v>1.8400000000000034</v>
      </c>
      <c r="AD45" s="19">
        <v>0.35</v>
      </c>
      <c r="AE45" s="12">
        <v>173.12617702448244</v>
      </c>
      <c r="AF45" s="10">
        <v>177.23100556758763</v>
      </c>
      <c r="AG45" s="10">
        <v>89.75887290428247</v>
      </c>
      <c r="AH45" s="10">
        <v>44.513974755734409</v>
      </c>
      <c r="AI45" s="10">
        <v>1.5225323370802268</v>
      </c>
      <c r="AJ45" s="10"/>
      <c r="AK45" s="10"/>
      <c r="AL45" s="10"/>
      <c r="AM45" s="10"/>
      <c r="AN45" s="10">
        <v>1.7312617702448245</v>
      </c>
      <c r="AO45" s="10">
        <v>0.59942975100525708</v>
      </c>
      <c r="AP45" s="10">
        <v>1</v>
      </c>
      <c r="AQ45" s="10">
        <v>79.625</v>
      </c>
      <c r="AR45" s="10"/>
      <c r="AS45" s="10"/>
      <c r="AT45" s="10">
        <v>3.2625328069555759</v>
      </c>
      <c r="AU45" s="10">
        <v>1</v>
      </c>
      <c r="AV45" s="16"/>
      <c r="AW45" s="19">
        <v>26.584650835138145</v>
      </c>
      <c r="AX45" s="1" t="s">
        <v>120</v>
      </c>
      <c r="AY45" s="23">
        <v>6.049343832021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2"/>
        <v>1</v>
      </c>
      <c r="BK45" s="24">
        <f t="shared" ca="1" si="3"/>
        <v>11.583503764493091</v>
      </c>
      <c r="BL45" s="23">
        <f t="shared" si="4"/>
        <v>7.8267639057469074</v>
      </c>
      <c r="BM45" s="23">
        <f t="shared" ca="1" si="5"/>
        <v>3.2026295558945663</v>
      </c>
      <c r="BN45" s="22">
        <f t="shared" si="6"/>
        <v>3.8283812171888925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2.2000000000000002</v>
      </c>
      <c r="C46">
        <v>1.2442899999999999</v>
      </c>
      <c r="D46">
        <v>-0.24693000000000001</v>
      </c>
      <c r="E46">
        <v>3.5110000000000002E-2</v>
      </c>
      <c r="F46">
        <v>1.90133</v>
      </c>
      <c r="G46">
        <v>1.8007299999999999</v>
      </c>
      <c r="H46" s="21"/>
      <c r="I46" s="17">
        <f t="shared" si="0"/>
        <v>5.4133858267716528</v>
      </c>
      <c r="J46" s="16">
        <f t="shared" si="1"/>
        <v>-6.2133858267716526</v>
      </c>
      <c r="K46" s="16">
        <v>110</v>
      </c>
      <c r="L46" s="16">
        <v>595.47244094488155</v>
      </c>
      <c r="M46" s="16">
        <v>267.91338582677156</v>
      </c>
      <c r="N46" s="16">
        <v>2.3458005249343827</v>
      </c>
      <c r="O46" s="16">
        <v>5.5624293785310739</v>
      </c>
      <c r="P46" s="16">
        <v>5.6269638904588781</v>
      </c>
      <c r="Q46" s="16">
        <v>0.16959361497839662</v>
      </c>
      <c r="R46" s="16">
        <v>3.0139453225559314</v>
      </c>
      <c r="S46" s="16">
        <v>4.4815633283197247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144</v>
      </c>
      <c r="Y46" s="10">
        <v>4</v>
      </c>
      <c r="Z46" s="20" t="s">
        <v>123</v>
      </c>
      <c r="AA46" s="15">
        <v>4</v>
      </c>
      <c r="AB46" s="11">
        <v>71.359226442417963</v>
      </c>
      <c r="AC46" s="10">
        <v>26.229326330964511</v>
      </c>
      <c r="AD46" s="19">
        <v>2.4114472266175255</v>
      </c>
      <c r="AE46" s="12">
        <v>556.24293785310738</v>
      </c>
      <c r="AF46" s="10">
        <v>626.96796117487509</v>
      </c>
      <c r="AG46" s="10">
        <v>297.02229178441587</v>
      </c>
      <c r="AH46" s="10">
        <v>43.935691955355608</v>
      </c>
      <c r="AI46" s="10">
        <v>3.3179102239053391</v>
      </c>
      <c r="AJ46" s="10"/>
      <c r="AK46" s="10"/>
      <c r="AL46" s="10"/>
      <c r="AM46" s="10"/>
      <c r="AN46" s="10">
        <v>5.5624293785310739</v>
      </c>
      <c r="AO46" s="10">
        <v>1.3477913012702156</v>
      </c>
      <c r="AP46" s="10">
        <v>2.3761783342753269</v>
      </c>
      <c r="AQ46" s="10">
        <v>111.47500000000001</v>
      </c>
      <c r="AR46" s="10"/>
      <c r="AS46" s="10"/>
      <c r="AT46" s="10">
        <v>11.903197979477985</v>
      </c>
      <c r="AU46" s="10">
        <v>1</v>
      </c>
      <c r="AV46" s="16"/>
      <c r="AW46" s="19">
        <v>94.045194176231263</v>
      </c>
      <c r="AX46" s="1" t="s">
        <v>120</v>
      </c>
      <c r="AY46" s="23">
        <v>6.21338582677165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71.359226442417963</v>
      </c>
      <c r="BG46" s="24">
        <v>26.229326330964511</v>
      </c>
      <c r="BH46" s="24">
        <v>2.4114472266175255</v>
      </c>
      <c r="BI46" s="21"/>
      <c r="BJ46" s="25">
        <f t="shared" ca="1" si="2"/>
        <v>0.86072210850301123</v>
      </c>
      <c r="BK46" s="24">
        <f t="shared" ca="1" si="3"/>
        <v>29.825020727035774</v>
      </c>
      <c r="BL46" s="23">
        <f t="shared" si="4"/>
        <v>3.1823300763359623</v>
      </c>
      <c r="BM46" s="23">
        <f t="shared" ca="1" si="5"/>
        <v>2.6361997404013926</v>
      </c>
      <c r="BN46" s="22">
        <f t="shared" si="6"/>
        <v>3.228352558309552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2.2000000000000002</v>
      </c>
      <c r="C47">
        <v>1.2422800000000001</v>
      </c>
      <c r="D47">
        <v>-0.24468999999999999</v>
      </c>
      <c r="E47">
        <v>3.5049999999999998E-2</v>
      </c>
      <c r="F47">
        <v>1.9051</v>
      </c>
      <c r="G47">
        <v>1.8119000000000001</v>
      </c>
      <c r="H47" s="21"/>
      <c r="I47" s="17">
        <f t="shared" si="0"/>
        <v>5.577427821522309</v>
      </c>
      <c r="J47" s="16">
        <f t="shared" si="1"/>
        <v>-6.3774278215223088</v>
      </c>
      <c r="K47" s="16">
        <v>110</v>
      </c>
      <c r="L47" s="16">
        <v>613.51706036745372</v>
      </c>
      <c r="M47" s="16">
        <v>275.72178477690278</v>
      </c>
      <c r="N47" s="16">
        <v>2.4168853893263336</v>
      </c>
      <c r="O47" s="16">
        <v>5.0135593220339398</v>
      </c>
      <c r="P47" s="16">
        <v>5.0778286236387533</v>
      </c>
      <c r="Q47" s="16">
        <v>0.183627220355257</v>
      </c>
      <c r="R47" s="16">
        <v>3.6162547806442196</v>
      </c>
      <c r="S47" s="16">
        <v>4.4631459447786845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144</v>
      </c>
      <c r="Y47" s="10">
        <v>4</v>
      </c>
      <c r="Z47" s="20" t="s">
        <v>123</v>
      </c>
      <c r="AA47" s="15">
        <v>4</v>
      </c>
      <c r="AB47" s="11">
        <v>87.176781576353378</v>
      </c>
      <c r="AC47" s="10">
        <v>11.540150442682446</v>
      </c>
      <c r="AD47" s="19">
        <v>1.2830679809641763</v>
      </c>
      <c r="AE47" s="12">
        <v>501.35593220339399</v>
      </c>
      <c r="AF47" s="10">
        <v>561.30236393588541</v>
      </c>
      <c r="AG47" s="10">
        <v>255.83714677290649</v>
      </c>
      <c r="AH47" s="10">
        <v>42.094502855019797</v>
      </c>
      <c r="AI47" s="10">
        <v>2.7652918852743404</v>
      </c>
      <c r="AJ47" s="10"/>
      <c r="AK47" s="10"/>
      <c r="AL47" s="10"/>
      <c r="AM47" s="10"/>
      <c r="AN47" s="10">
        <v>5.0135593220339398</v>
      </c>
      <c r="AO47" s="10">
        <v>1.2725936394869095</v>
      </c>
      <c r="AP47" s="10">
        <v>2.0466971741832518</v>
      </c>
      <c r="AQ47" s="10">
        <v>111.47500000000001</v>
      </c>
      <c r="AR47" s="10"/>
      <c r="AS47" s="10"/>
      <c r="AT47" s="10">
        <v>10.270687845286325</v>
      </c>
      <c r="AU47" s="10">
        <v>1</v>
      </c>
      <c r="AV47" s="16"/>
      <c r="AW47" s="19">
        <v>84.195354590382806</v>
      </c>
      <c r="AX47" s="1" t="s">
        <v>120</v>
      </c>
      <c r="AY47" s="23">
        <v>6.3774278215223097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87.176781576353378</v>
      </c>
      <c r="BG47" s="24">
        <v>11.540150442682446</v>
      </c>
      <c r="BH47" s="24">
        <v>1.2830679809641763</v>
      </c>
      <c r="BI47" s="21"/>
      <c r="BJ47" s="25">
        <f t="shared" ca="1" si="2"/>
        <v>0.89084550153448394</v>
      </c>
      <c r="BK47" s="24">
        <f t="shared" ca="1" si="3"/>
        <v>27.699924530934528</v>
      </c>
      <c r="BL47" s="23">
        <f t="shared" si="4"/>
        <v>3.8487638361707903</v>
      </c>
      <c r="BM47" s="23">
        <f t="shared" ca="1" si="5"/>
        <v>2.7147795395337679</v>
      </c>
      <c r="BN47" s="22">
        <f t="shared" si="6"/>
        <v>3.3082062438706328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</v>
      </c>
      <c r="C48">
        <v>1.2360500000000001</v>
      </c>
      <c r="D48">
        <v>-0.24787000000000001</v>
      </c>
      <c r="E48">
        <v>3.5270000000000003E-2</v>
      </c>
      <c r="F48">
        <v>1.9053800000000001</v>
      </c>
      <c r="G48">
        <v>1.8201000000000001</v>
      </c>
      <c r="H48" s="21"/>
      <c r="I48" s="17">
        <f t="shared" si="0"/>
        <v>5.7414698162729652</v>
      </c>
      <c r="J48" s="16">
        <f t="shared" si="1"/>
        <v>-6.541469816272965</v>
      </c>
      <c r="K48" s="16">
        <v>110</v>
      </c>
      <c r="L48" s="16">
        <v>631.56167979002589</v>
      </c>
      <c r="M48" s="16">
        <v>283.530183727034</v>
      </c>
      <c r="N48" s="16">
        <v>2.4879702537182848</v>
      </c>
      <c r="O48" s="16">
        <v>3.3123352165725577</v>
      </c>
      <c r="P48" s="16">
        <v>3.3775769560283377</v>
      </c>
      <c r="Q48" s="16">
        <v>0.16370451272203562</v>
      </c>
      <c r="R48" s="16">
        <v>4.8468033401830848</v>
      </c>
      <c r="S48" s="16">
        <v>4.5306763510958321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331.23352165725578</v>
      </c>
      <c r="AF48" s="10">
        <v>360.21130778039117</v>
      </c>
      <c r="AG48" s="10">
        <v>168.8788478014169</v>
      </c>
      <c r="AH48" s="10">
        <v>42.021382574623836</v>
      </c>
      <c r="AI48" s="10">
        <v>2.0632155460267256</v>
      </c>
      <c r="AJ48" s="10"/>
      <c r="AK48" s="10"/>
      <c r="AL48" s="10"/>
      <c r="AM48" s="10"/>
      <c r="AN48" s="10">
        <v>3.3123352165725577</v>
      </c>
      <c r="AO48" s="10">
        <v>0.9531761642848029</v>
      </c>
      <c r="AP48" s="10">
        <v>1</v>
      </c>
      <c r="AQ48" s="10">
        <v>111.47500000000001</v>
      </c>
      <c r="AR48" s="10"/>
      <c r="AS48" s="10"/>
      <c r="AT48" s="10">
        <v>6.2533025399161932</v>
      </c>
      <c r="AU48" s="10">
        <v>1</v>
      </c>
      <c r="AV48" s="16"/>
      <c r="AW48" s="19">
        <v>54.031696167058676</v>
      </c>
      <c r="AX48" s="1" t="s">
        <v>120</v>
      </c>
      <c r="AY48" s="23">
        <v>6.5414698162729596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2"/>
        <v>0.96633701341737632</v>
      </c>
      <c r="BK48" s="24">
        <f t="shared" ca="1" si="3"/>
        <v>20.18340254522964</v>
      </c>
      <c r="BL48" s="23">
        <f t="shared" si="4"/>
        <v>5.3466823561320096</v>
      </c>
      <c r="BM48" s="23">
        <f t="shared" ca="1" si="5"/>
        <v>2.9124357660976914</v>
      </c>
      <c r="BN48" s="22">
        <f t="shared" si="6"/>
        <v>3.5259144627855994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2.2000000000000002</v>
      </c>
      <c r="C49">
        <v>1.23499</v>
      </c>
      <c r="D49">
        <v>-0.25134000000000001</v>
      </c>
      <c r="E49">
        <v>3.5369999999999999E-2</v>
      </c>
      <c r="F49">
        <v>1.9003000000000001</v>
      </c>
      <c r="G49">
        <v>1.81958</v>
      </c>
      <c r="H49" s="21"/>
      <c r="I49" s="17">
        <f t="shared" si="0"/>
        <v>5.9055118110236222</v>
      </c>
      <c r="J49" s="16">
        <f t="shared" si="1"/>
        <v>-6.705511811023622</v>
      </c>
      <c r="K49" s="16">
        <v>110</v>
      </c>
      <c r="L49" s="16">
        <v>649.60629921259817</v>
      </c>
      <c r="M49" s="16">
        <v>291.33858267716528</v>
      </c>
      <c r="N49" s="16">
        <v>2.5590551181102361</v>
      </c>
      <c r="O49" s="16">
        <v>3.0228813559322405</v>
      </c>
      <c r="P49" s="16">
        <v>3.0885651125930056</v>
      </c>
      <c r="Q49" s="16">
        <v>0.1419649543927029</v>
      </c>
      <c r="R49" s="16">
        <v>4.5964695325304703</v>
      </c>
      <c r="S49" s="16">
        <v>4.5613719903308976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302.28813559322407</v>
      </c>
      <c r="AF49" s="10">
        <v>325.14846623373023</v>
      </c>
      <c r="AG49" s="10">
        <v>154.42825562965027</v>
      </c>
      <c r="AH49" s="10">
        <v>41.190518514253611</v>
      </c>
      <c r="AI49" s="10">
        <v>2.1755827878825844</v>
      </c>
      <c r="AJ49" s="10"/>
      <c r="AK49" s="10"/>
      <c r="AL49" s="10"/>
      <c r="AM49" s="10"/>
      <c r="AN49" s="10">
        <v>3.0228813559322405</v>
      </c>
      <c r="AO49" s="10">
        <v>0.88451730452135946</v>
      </c>
      <c r="AP49" s="10">
        <v>1</v>
      </c>
      <c r="AQ49" s="10">
        <v>111.47500000000001</v>
      </c>
      <c r="AR49" s="10"/>
      <c r="AS49" s="10"/>
      <c r="AT49" s="10">
        <v>5.4521004344706743</v>
      </c>
      <c r="AU49" s="10">
        <v>1</v>
      </c>
      <c r="AV49" s="16"/>
      <c r="AW49" s="19">
        <v>48.772269935059533</v>
      </c>
      <c r="AX49" s="1" t="s">
        <v>120</v>
      </c>
      <c r="AY49" s="23">
        <v>6.7055118110236203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2"/>
        <v>0.97574573461340153</v>
      </c>
      <c r="BK49" s="24">
        <f t="shared" ca="1" si="3"/>
        <v>18.081187859930697</v>
      </c>
      <c r="BL49" s="23">
        <f t="shared" si="4"/>
        <v>5.136656350798245</v>
      </c>
      <c r="BM49" s="23">
        <f t="shared" ca="1" si="5"/>
        <v>2.9366463478141949</v>
      </c>
      <c r="BN49" s="22">
        <f t="shared" si="6"/>
        <v>3.546385058522274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</v>
      </c>
      <c r="C50">
        <v>1.23366</v>
      </c>
      <c r="D50">
        <v>-0.25331999999999999</v>
      </c>
      <c r="E50">
        <v>3.5340000000000003E-2</v>
      </c>
      <c r="F50">
        <v>1.88958</v>
      </c>
      <c r="G50">
        <v>1.81735</v>
      </c>
      <c r="H50" s="21"/>
      <c r="I50" s="17">
        <f t="shared" si="0"/>
        <v>6.0695538057742784</v>
      </c>
      <c r="J50" s="16">
        <f t="shared" si="1"/>
        <v>-6.8695538057742782</v>
      </c>
      <c r="K50" s="16">
        <v>110</v>
      </c>
      <c r="L50" s="16">
        <v>667.65091863517034</v>
      </c>
      <c r="M50" s="16">
        <v>299.1469816272965</v>
      </c>
      <c r="N50" s="16">
        <v>2.6301399825021874</v>
      </c>
      <c r="O50" s="16">
        <v>2.6596986817326025</v>
      </c>
      <c r="P50" s="16">
        <v>2.7252498332318718</v>
      </c>
      <c r="Q50" s="16">
        <v>0.12956024963994259</v>
      </c>
      <c r="R50" s="16">
        <v>4.7540687117957612</v>
      </c>
      <c r="S50" s="16">
        <v>4.5521632985603784</v>
      </c>
      <c r="T50" s="20" t="s">
        <v>33</v>
      </c>
      <c r="U50" s="10">
        <v>3</v>
      </c>
      <c r="V50" s="20" t="s">
        <v>143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265.96986817326024</v>
      </c>
      <c r="AF50" s="10">
        <v>281.34404398991609</v>
      </c>
      <c r="AG50" s="10">
        <v>136.26249166159357</v>
      </c>
      <c r="AH50" s="10">
        <v>39.538765358911355</v>
      </c>
      <c r="AI50" s="10">
        <v>2.1034613940661124</v>
      </c>
      <c r="AJ50" s="10"/>
      <c r="AK50" s="10"/>
      <c r="AL50" s="10"/>
      <c r="AM50" s="10"/>
      <c r="AN50" s="10">
        <v>2.6596986817326025</v>
      </c>
      <c r="AO50" s="10">
        <v>0.80949327032139984</v>
      </c>
      <c r="AP50" s="10">
        <v>1</v>
      </c>
      <c r="AQ50" s="10">
        <v>111.47500000000001</v>
      </c>
      <c r="AR50" s="10"/>
      <c r="AS50" s="10"/>
      <c r="AT50" s="10">
        <v>4.5507552598333314</v>
      </c>
      <c r="AU50" s="10">
        <v>1</v>
      </c>
      <c r="AV50" s="16"/>
      <c r="AW50" s="19">
        <v>42.201606598487416</v>
      </c>
      <c r="AX50" s="1" t="s">
        <v>120</v>
      </c>
      <c r="AY50" s="23">
        <v>6.86955380577428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2"/>
        <v>0.99765751057122654</v>
      </c>
      <c r="BK50" s="24">
        <f t="shared" ca="1" si="3"/>
        <v>15.915117480260049</v>
      </c>
      <c r="BL50" s="23">
        <f t="shared" si="4"/>
        <v>5.4177021466030393</v>
      </c>
      <c r="BM50" s="23">
        <f t="shared" ca="1" si="5"/>
        <v>2.9936733462283347</v>
      </c>
      <c r="BN50" s="22">
        <f t="shared" si="6"/>
        <v>3.6002559012907001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</v>
      </c>
      <c r="C51">
        <v>1.2320599999999999</v>
      </c>
      <c r="D51">
        <v>-0.24975</v>
      </c>
      <c r="E51">
        <v>3.5409999999999997E-2</v>
      </c>
      <c r="F51">
        <v>1.89455</v>
      </c>
      <c r="G51">
        <v>1.8193299999999999</v>
      </c>
      <c r="H51" s="21"/>
      <c r="I51" s="17">
        <f t="shared" si="0"/>
        <v>6.2335958005249337</v>
      </c>
      <c r="J51" s="16">
        <f t="shared" si="1"/>
        <v>-7.0335958005249335</v>
      </c>
      <c r="K51" s="16">
        <v>110</v>
      </c>
      <c r="L51" s="16">
        <v>685.6955380577424</v>
      </c>
      <c r="M51" s="16">
        <v>306.95538057742772</v>
      </c>
      <c r="N51" s="16">
        <v>2.7012248468941378</v>
      </c>
      <c r="O51" s="16">
        <v>2.2227871939736441</v>
      </c>
      <c r="P51" s="16">
        <v>2.288647757516403</v>
      </c>
      <c r="Q51" s="16">
        <v>0.1519263082093136</v>
      </c>
      <c r="R51" s="16">
        <v>6.6382564861873341</v>
      </c>
      <c r="S51" s="16">
        <v>4.5736502460249229</v>
      </c>
      <c r="T51" s="20" t="s">
        <v>119</v>
      </c>
      <c r="U51" s="10">
        <v>2</v>
      </c>
      <c r="V51" s="20" t="s">
        <v>143</v>
      </c>
      <c r="W51" s="10">
        <v>2</v>
      </c>
      <c r="X51" s="20" t="s">
        <v>33</v>
      </c>
      <c r="Y51" s="10">
        <v>3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222.27871939736443</v>
      </c>
      <c r="AF51" s="10">
        <v>228.91764570441549</v>
      </c>
      <c r="AG51" s="10">
        <v>114.43238787582015</v>
      </c>
      <c r="AH51" s="10">
        <v>38.518465353547583</v>
      </c>
      <c r="AI51" s="10">
        <v>1.5064196481120715</v>
      </c>
      <c r="AJ51" s="10"/>
      <c r="AK51" s="10"/>
      <c r="AL51" s="10"/>
      <c r="AM51" s="10"/>
      <c r="AN51" s="10">
        <v>2.2227871939736441</v>
      </c>
      <c r="AO51" s="10">
        <v>0.75176242034371354</v>
      </c>
      <c r="AP51" s="10">
        <v>1</v>
      </c>
      <c r="AQ51" s="10">
        <v>79.625</v>
      </c>
      <c r="AR51" s="10"/>
      <c r="AS51" s="10"/>
      <c r="AT51" s="10">
        <v>3.5635769071416643</v>
      </c>
      <c r="AU51" s="10">
        <v>1</v>
      </c>
      <c r="AV51" s="16"/>
      <c r="AW51" s="19">
        <v>34.337646855662321</v>
      </c>
      <c r="AX51" s="1" t="s">
        <v>120</v>
      </c>
      <c r="AY51" s="23">
        <v>7.0335958005249299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2"/>
        <v>1</v>
      </c>
      <c r="BK51" s="24">
        <f t="shared" ca="1" si="3"/>
        <v>12.678064054959382</v>
      </c>
      <c r="BL51" s="23">
        <f t="shared" si="4"/>
        <v>7.8079098112959571</v>
      </c>
      <c r="BM51" s="23">
        <f t="shared" ca="1" si="5"/>
        <v>3.1725764936631213</v>
      </c>
      <c r="BN51" s="22">
        <f t="shared" si="6"/>
        <v>3.7420272451735248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2.2000000000000002</v>
      </c>
      <c r="C52">
        <v>1.23838</v>
      </c>
      <c r="D52">
        <v>-0.24709</v>
      </c>
      <c r="E52">
        <v>3.7760000000000002E-2</v>
      </c>
      <c r="F52">
        <v>1.89333</v>
      </c>
      <c r="G52">
        <v>1.8010299999999999</v>
      </c>
      <c r="H52" s="21"/>
      <c r="I52" s="17">
        <f t="shared" si="0"/>
        <v>6.3976377952755898</v>
      </c>
      <c r="J52" s="16">
        <f t="shared" si="1"/>
        <v>-7.1976377952755897</v>
      </c>
      <c r="K52" s="16">
        <v>110</v>
      </c>
      <c r="L52" s="16">
        <v>703.74015748031456</v>
      </c>
      <c r="M52" s="16">
        <v>314.76377952755894</v>
      </c>
      <c r="N52" s="16">
        <v>2.7723097112860891</v>
      </c>
      <c r="O52" s="16">
        <v>3.9485875706215068</v>
      </c>
      <c r="P52" s="16">
        <v>4.0248355384814118</v>
      </c>
      <c r="Q52" s="16">
        <v>0.16859121459433518</v>
      </c>
      <c r="R52" s="16">
        <v>4.1887727581024432</v>
      </c>
      <c r="S52" s="16">
        <v>5.2949977680489901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144</v>
      </c>
      <c r="Y52" s="10">
        <v>4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394.85875706215069</v>
      </c>
      <c r="AF52" s="10">
        <v>432.11358349897108</v>
      </c>
      <c r="AG52" s="10">
        <v>201.24177692407059</v>
      </c>
      <c r="AH52" s="10">
        <v>51.895297167693961</v>
      </c>
      <c r="AI52" s="10">
        <v>2.3873340898373541</v>
      </c>
      <c r="AJ52" s="10"/>
      <c r="AK52" s="10"/>
      <c r="AL52" s="10"/>
      <c r="AM52" s="10"/>
      <c r="AN52" s="10">
        <v>3.9485875706215068</v>
      </c>
      <c r="AO52" s="10">
        <v>1.097111688969215</v>
      </c>
      <c r="AP52" s="10">
        <v>1</v>
      </c>
      <c r="AQ52" s="10">
        <v>111.47500000000001</v>
      </c>
      <c r="AR52" s="10"/>
      <c r="AS52" s="10"/>
      <c r="AT52" s="10">
        <v>6.7570270140954607</v>
      </c>
      <c r="AU52" s="10">
        <v>1</v>
      </c>
      <c r="AV52" s="16"/>
      <c r="AW52" s="19">
        <v>64.817037524845659</v>
      </c>
      <c r="AX52" s="1" t="s">
        <v>120</v>
      </c>
      <c r="AY52" s="23">
        <v>7.1976377952755897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2"/>
        <v>0.94526074008193184</v>
      </c>
      <c r="BK52" s="24">
        <f t="shared" ca="1" si="3"/>
        <v>21.024165267612922</v>
      </c>
      <c r="BL52" s="23">
        <f t="shared" si="4"/>
        <v>4.5900571742978427</v>
      </c>
      <c r="BM52" s="23">
        <f t="shared" ca="1" si="5"/>
        <v>2.8551805650908815</v>
      </c>
      <c r="BN52" s="22">
        <f t="shared" si="6"/>
        <v>3.427624213471665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2.2000000000000002</v>
      </c>
      <c r="C53">
        <v>1.2354099999999999</v>
      </c>
      <c r="D53">
        <v>-0.24662000000000001</v>
      </c>
      <c r="E53">
        <v>3.7990000000000003E-2</v>
      </c>
      <c r="F53">
        <v>1.8941300000000001</v>
      </c>
      <c r="G53">
        <v>1.8042499999999999</v>
      </c>
      <c r="H53" s="21"/>
      <c r="I53" s="17">
        <f t="shared" si="0"/>
        <v>6.561679790026246</v>
      </c>
      <c r="J53" s="16">
        <f t="shared" si="1"/>
        <v>-7.3616797900262458</v>
      </c>
      <c r="K53" s="16">
        <v>110</v>
      </c>
      <c r="L53" s="16">
        <v>721.78477690288673</v>
      </c>
      <c r="M53" s="16">
        <v>322.57217847769016</v>
      </c>
      <c r="N53" s="16">
        <v>2.8433945756780399</v>
      </c>
      <c r="O53" s="16">
        <v>3.1375706214689263</v>
      </c>
      <c r="P53" s="16">
        <v>3.2148352289002973</v>
      </c>
      <c r="Q53" s="16">
        <v>0.17153576572251569</v>
      </c>
      <c r="R53" s="16">
        <v>5.3357560655198224</v>
      </c>
      <c r="S53" s="16">
        <v>5.3655977382896438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33</v>
      </c>
      <c r="Y53" s="10">
        <v>3</v>
      </c>
      <c r="Z53" s="20" t="s">
        <v>33</v>
      </c>
      <c r="AA53" s="15">
        <v>3</v>
      </c>
      <c r="AB53" s="11">
        <v>97.81</v>
      </c>
      <c r="AC53" s="10">
        <v>1.8400000000000034</v>
      </c>
      <c r="AD53" s="19">
        <v>0.35</v>
      </c>
      <c r="AE53" s="12">
        <v>313.75706214689262</v>
      </c>
      <c r="AF53" s="10">
        <v>335.75798122927694</v>
      </c>
      <c r="AG53" s="10">
        <v>160.74176144501484</v>
      </c>
      <c r="AH53" s="10">
        <v>51.885322202295846</v>
      </c>
      <c r="AI53" s="10">
        <v>1.8741486449541758</v>
      </c>
      <c r="AJ53" s="10"/>
      <c r="AK53" s="10"/>
      <c r="AL53" s="10"/>
      <c r="AM53" s="10"/>
      <c r="AN53" s="10">
        <v>3.1375706214689263</v>
      </c>
      <c r="AO53" s="10">
        <v>0.95463364019563446</v>
      </c>
      <c r="AP53" s="10">
        <v>1</v>
      </c>
      <c r="AQ53" s="10">
        <v>111.47500000000001</v>
      </c>
      <c r="AR53" s="10"/>
      <c r="AS53" s="10"/>
      <c r="AT53" s="10">
        <v>5.0484766208244505</v>
      </c>
      <c r="AU53" s="10">
        <v>1</v>
      </c>
      <c r="AV53" s="16"/>
      <c r="AW53" s="19">
        <v>50.36369718439154</v>
      </c>
      <c r="AX53" s="1" t="s">
        <v>120</v>
      </c>
      <c r="AY53" s="23">
        <v>7.3616797900262503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2"/>
        <v>0.9970747455559843</v>
      </c>
      <c r="BK53" s="24">
        <f t="shared" ca="1" si="3"/>
        <v>17.597717937735297</v>
      </c>
      <c r="BL53" s="23">
        <f t="shared" si="4"/>
        <v>6.0104835770129652</v>
      </c>
      <c r="BM53" s="23">
        <f t="shared" ca="1" si="5"/>
        <v>2.9906911055423628</v>
      </c>
      <c r="BN53" s="22">
        <f t="shared" si="6"/>
        <v>3.5665943842759518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2.2000000000000002</v>
      </c>
      <c r="C54">
        <v>1.23482</v>
      </c>
      <c r="D54">
        <v>-0.25524999999999998</v>
      </c>
      <c r="E54">
        <v>3.8760000000000003E-2</v>
      </c>
      <c r="F54">
        <v>1.88933</v>
      </c>
      <c r="G54">
        <v>1.81908</v>
      </c>
      <c r="H54" s="21"/>
      <c r="I54" s="17">
        <f t="shared" si="0"/>
        <v>6.7257217847769022</v>
      </c>
      <c r="J54" s="16">
        <f t="shared" si="1"/>
        <v>-7.525721784776902</v>
      </c>
      <c r="K54" s="16">
        <v>110</v>
      </c>
      <c r="L54" s="16">
        <v>739.8293963254589</v>
      </c>
      <c r="M54" s="16">
        <v>330.38057742782138</v>
      </c>
      <c r="N54" s="16">
        <v>2.9144794400699912</v>
      </c>
      <c r="O54" s="16">
        <v>2.9764595103578517</v>
      </c>
      <c r="P54" s="16">
        <v>3.0571276502676068</v>
      </c>
      <c r="Q54" s="16">
        <v>0.11746879500720142</v>
      </c>
      <c r="R54" s="16">
        <v>3.8424563330523256</v>
      </c>
      <c r="S54" s="16">
        <v>5.6019541603996572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297.64595103578517</v>
      </c>
      <c r="AF54" s="10">
        <v>316.1427002476326</v>
      </c>
      <c r="AG54" s="10">
        <v>152.85638251338034</v>
      </c>
      <c r="AH54" s="10">
        <v>55.2851942467817</v>
      </c>
      <c r="AI54" s="10">
        <v>2.6025019240898741</v>
      </c>
      <c r="AJ54" s="10"/>
      <c r="AK54" s="10"/>
      <c r="AL54" s="10"/>
      <c r="AM54" s="10"/>
      <c r="AN54" s="10">
        <v>2.9764595103578517</v>
      </c>
      <c r="AO54" s="10">
        <v>0.87680261327973008</v>
      </c>
      <c r="AP54" s="10">
        <v>1</v>
      </c>
      <c r="AQ54" s="10">
        <v>111.47500000000001</v>
      </c>
      <c r="AR54" s="10"/>
      <c r="AS54" s="10"/>
      <c r="AT54" s="10">
        <v>4.6179576394940227</v>
      </c>
      <c r="AU54" s="10">
        <v>1</v>
      </c>
      <c r="AV54" s="16"/>
      <c r="AW54" s="19">
        <v>47.421405037144893</v>
      </c>
      <c r="AX54" s="1" t="s">
        <v>120</v>
      </c>
      <c r="AY54" s="23">
        <v>7.5257217847769002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2"/>
        <v>0.9779826682843471</v>
      </c>
      <c r="BK54" s="24">
        <f t="shared" ca="1" si="3"/>
        <v>15.615018742435291</v>
      </c>
      <c r="BL54" s="23">
        <f t="shared" si="4"/>
        <v>4.3713988098780501</v>
      </c>
      <c r="BM54" s="23">
        <f t="shared" ca="1" si="5"/>
        <v>2.9400964419369178</v>
      </c>
      <c r="BN54" s="22">
        <f t="shared" si="6"/>
        <v>3.5095109385960441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1.2309300000000001</v>
      </c>
      <c r="D55">
        <v>-0.25952999999999998</v>
      </c>
      <c r="E55">
        <v>3.8850000000000003E-2</v>
      </c>
      <c r="F55">
        <v>1.8915</v>
      </c>
      <c r="G55">
        <v>1.8257000000000001</v>
      </c>
      <c r="H55" s="21"/>
      <c r="I55" s="17">
        <f t="shared" si="0"/>
        <v>6.8897637795275593</v>
      </c>
      <c r="J55" s="16">
        <f t="shared" si="1"/>
        <v>-7.6897637795275591</v>
      </c>
      <c r="K55" s="16">
        <v>110</v>
      </c>
      <c r="L55" s="16">
        <v>757.87401574803118</v>
      </c>
      <c r="M55" s="16">
        <v>338.18897637795266</v>
      </c>
      <c r="N55" s="16">
        <v>2.9855643044619424</v>
      </c>
      <c r="O55" s="16">
        <v>1.9142184557439295</v>
      </c>
      <c r="P55" s="16">
        <v>1.9952844111381709</v>
      </c>
      <c r="Q55" s="16">
        <v>9.06545847335576E-2</v>
      </c>
      <c r="R55" s="16">
        <v>4.543441738305642</v>
      </c>
      <c r="S55" s="16">
        <v>5.6295802357112166</v>
      </c>
      <c r="T55" s="20" t="s">
        <v>33</v>
      </c>
      <c r="U55" s="10">
        <v>3</v>
      </c>
      <c r="V55" s="20" t="s">
        <v>143</v>
      </c>
      <c r="W55" s="10">
        <v>2</v>
      </c>
      <c r="X55" s="20" t="s">
        <v>33</v>
      </c>
      <c r="Y55" s="10">
        <v>3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191.42184557439296</v>
      </c>
      <c r="AF55" s="10">
        <v>190.15851803107708</v>
      </c>
      <c r="AG55" s="10">
        <v>99.764220556908555</v>
      </c>
      <c r="AH55" s="10">
        <v>54.391184871413635</v>
      </c>
      <c r="AI55" s="10">
        <v>2.2009746302434681</v>
      </c>
      <c r="AJ55" s="10"/>
      <c r="AK55" s="10"/>
      <c r="AL55" s="10"/>
      <c r="AM55" s="10"/>
      <c r="AN55" s="10">
        <v>1.9142184557439295</v>
      </c>
      <c r="AO55" s="10">
        <v>0.65256787205226807</v>
      </c>
      <c r="AP55" s="10">
        <v>1</v>
      </c>
      <c r="AQ55" s="10">
        <v>111.47500000000001</v>
      </c>
      <c r="AR55" s="10"/>
      <c r="AS55" s="10"/>
      <c r="AT55" s="10">
        <v>2.6403135013094805</v>
      </c>
      <c r="AU55" s="10">
        <v>1</v>
      </c>
      <c r="AV55" s="16"/>
      <c r="AW55" s="19">
        <v>28.523777704661562</v>
      </c>
      <c r="AX55" s="1" t="s">
        <v>120</v>
      </c>
      <c r="AY55" s="23">
        <v>7.68976377952756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2"/>
        <v>1</v>
      </c>
      <c r="BK55" s="24">
        <f t="shared" ca="1" si="3"/>
        <v>9.5588414535295847</v>
      </c>
      <c r="BL55" s="23">
        <f t="shared" si="4"/>
        <v>5.6086076885751126</v>
      </c>
      <c r="BM55" s="23">
        <f t="shared" ca="1" si="5"/>
        <v>3.1740309130521562</v>
      </c>
      <c r="BN55" s="22">
        <f t="shared" si="6"/>
        <v>3.7060117562797541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</v>
      </c>
      <c r="C56">
        <v>1.22923</v>
      </c>
      <c r="D56">
        <v>-0.26393</v>
      </c>
      <c r="E56">
        <v>4.0890000000000003E-2</v>
      </c>
      <c r="F56">
        <v>1.8824799999999999</v>
      </c>
      <c r="G56">
        <v>1.82138</v>
      </c>
      <c r="H56" s="21"/>
      <c r="I56" s="17">
        <f t="shared" si="0"/>
        <v>7.0538057742782145</v>
      </c>
      <c r="J56" s="16">
        <f t="shared" si="1"/>
        <v>-7.8538057742782144</v>
      </c>
      <c r="K56" s="16">
        <v>110</v>
      </c>
      <c r="L56" s="16">
        <v>775.91863517060324</v>
      </c>
      <c r="M56" s="16">
        <v>345.99737532808388</v>
      </c>
      <c r="N56" s="16">
        <v>3.0566491688538928</v>
      </c>
      <c r="O56" s="16">
        <v>1.4500000000000404</v>
      </c>
      <c r="P56" s="16">
        <v>1.540083106375975</v>
      </c>
      <c r="Q56" s="16">
        <v>6.308857417186764E-2</v>
      </c>
      <c r="R56" s="16">
        <v>4.0964395954140187</v>
      </c>
      <c r="S56" s="16">
        <v>6.2557712761065751</v>
      </c>
      <c r="T56" s="20" t="s">
        <v>119</v>
      </c>
      <c r="U56" s="10">
        <v>2</v>
      </c>
      <c r="V56" s="20" t="s">
        <v>143</v>
      </c>
      <c r="W56" s="10">
        <v>2</v>
      </c>
      <c r="X56" s="20" t="s">
        <v>33</v>
      </c>
      <c r="Y56" s="10">
        <v>3</v>
      </c>
      <c r="Z56" s="20" t="s">
        <v>124</v>
      </c>
      <c r="AA56" s="15">
        <v>2</v>
      </c>
      <c r="AB56" s="11">
        <v>97.81</v>
      </c>
      <c r="AC56" s="10">
        <v>1.8400000000000034</v>
      </c>
      <c r="AD56" s="19">
        <v>0.35</v>
      </c>
      <c r="AE56" s="12">
        <v>145.00000000000404</v>
      </c>
      <c r="AF56" s="10">
        <v>135.54397515184391</v>
      </c>
      <c r="AG56" s="10">
        <v>77.004155318798752</v>
      </c>
      <c r="AH56" s="10">
        <v>65.81051192062661</v>
      </c>
      <c r="AI56" s="10">
        <v>2.4411442588327295</v>
      </c>
      <c r="AJ56" s="10"/>
      <c r="AK56" s="10"/>
      <c r="AL56" s="10"/>
      <c r="AM56" s="10"/>
      <c r="AN56" s="10">
        <v>1.4500000000000404</v>
      </c>
      <c r="AO56" s="10">
        <v>0.53737858550807804</v>
      </c>
      <c r="AP56" s="10">
        <v>1</v>
      </c>
      <c r="AQ56" s="10">
        <v>79.625</v>
      </c>
      <c r="AR56" s="10"/>
      <c r="AS56" s="10"/>
      <c r="AT56" s="10">
        <v>1.8052528065333917</v>
      </c>
      <c r="AU56" s="10">
        <v>1</v>
      </c>
      <c r="AV56" s="16"/>
      <c r="AW56" s="19">
        <v>20.331596272776586</v>
      </c>
      <c r="AX56" s="1" t="s">
        <v>120</v>
      </c>
      <c r="AY56" s="23">
        <v>7.8538057742782099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2"/>
        <v>1</v>
      </c>
      <c r="BK56" s="24">
        <f t="shared" ca="1" si="3"/>
        <v>6.6597255987748412</v>
      </c>
      <c r="BL56" s="23">
        <f t="shared" si="4"/>
        <v>5.4758503197029329</v>
      </c>
      <c r="BM56" s="23">
        <f t="shared" ca="1" si="5"/>
        <v>3.2923739026580732</v>
      </c>
      <c r="BN56" s="22">
        <f t="shared" si="6"/>
        <v>3.7814020287010699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0.4</v>
      </c>
      <c r="C57">
        <v>1.22922</v>
      </c>
      <c r="D57">
        <v>-0.26680999999999999</v>
      </c>
      <c r="E57">
        <v>4.24E-2</v>
      </c>
      <c r="F57">
        <v>1.8828499999999999</v>
      </c>
      <c r="G57">
        <v>1.8229</v>
      </c>
      <c r="H57" s="21"/>
      <c r="I57" s="17">
        <f t="shared" si="0"/>
        <v>7.2178477690288716</v>
      </c>
      <c r="J57" s="16">
        <f t="shared" si="1"/>
        <v>-8.0178477690288723</v>
      </c>
      <c r="K57" s="16">
        <v>110</v>
      </c>
      <c r="L57" s="16">
        <v>793.96325459317552</v>
      </c>
      <c r="M57" s="16">
        <v>353.80577427821515</v>
      </c>
      <c r="N57" s="16">
        <v>3.1277340332458445</v>
      </c>
      <c r="O57" s="16">
        <v>1.4472693032015289</v>
      </c>
      <c r="P57" s="16">
        <v>1.5440268693727364</v>
      </c>
      <c r="Q57" s="16">
        <v>4.5045367258761584E-2</v>
      </c>
      <c r="R57" s="16">
        <v>2.917395296175211</v>
      </c>
      <c r="S57" s="16">
        <v>6.7192754285560801</v>
      </c>
      <c r="T57" s="20" t="s">
        <v>33</v>
      </c>
      <c r="U57" s="10">
        <v>3</v>
      </c>
      <c r="V57" s="20" t="s">
        <v>143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144.72693032015289</v>
      </c>
      <c r="AF57" s="10">
        <v>134.94649906778218</v>
      </c>
      <c r="AG57" s="10">
        <v>77.201343468636821</v>
      </c>
      <c r="AH57" s="10">
        <v>73.883137274953413</v>
      </c>
      <c r="AI57" s="10">
        <v>3.4277151310658129</v>
      </c>
      <c r="AJ57" s="10"/>
      <c r="AK57" s="10"/>
      <c r="AL57" s="10"/>
      <c r="AM57" s="10"/>
      <c r="AN57" s="10">
        <v>1.4472693032015289</v>
      </c>
      <c r="AO57" s="10">
        <v>0.51446127464953384</v>
      </c>
      <c r="AP57" s="10">
        <v>1</v>
      </c>
      <c r="AQ57" s="10">
        <v>111.47500000000001</v>
      </c>
      <c r="AR57" s="10"/>
      <c r="AS57" s="10"/>
      <c r="AT57" s="10">
        <v>1.7540423342206573</v>
      </c>
      <c r="AU57" s="10">
        <v>1</v>
      </c>
      <c r="AV57" s="16"/>
      <c r="AW57" s="19">
        <v>20.241974860167328</v>
      </c>
      <c r="AX57" s="1" t="s">
        <v>120</v>
      </c>
      <c r="AY57" s="23">
        <v>8.0178477690288705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2"/>
        <v>1</v>
      </c>
      <c r="BK57" s="24">
        <f t="shared" ca="1" si="3"/>
        <v>6.484039128056569</v>
      </c>
      <c r="BL57" s="23">
        <f t="shared" si="4"/>
        <v>3.9270785149877439</v>
      </c>
      <c r="BM57" s="23">
        <f t="shared" ca="1" si="5"/>
        <v>3.2181723272242766</v>
      </c>
      <c r="BN57" s="22">
        <f t="shared" si="6"/>
        <v>3.7112194761767214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1.22905</v>
      </c>
      <c r="D58">
        <v>-0.26717000000000002</v>
      </c>
      <c r="E58">
        <v>4.3110000000000002E-2</v>
      </c>
      <c r="F58">
        <v>1.8853500000000001</v>
      </c>
      <c r="G58">
        <v>1.82233</v>
      </c>
      <c r="H58" s="21"/>
      <c r="I58" s="17">
        <f t="shared" si="0"/>
        <v>7.3818897637795269</v>
      </c>
      <c r="J58" s="16">
        <f t="shared" si="1"/>
        <v>-8.1818897637795267</v>
      </c>
      <c r="K58" s="16">
        <v>110</v>
      </c>
      <c r="L58" s="16">
        <v>812.00787401574757</v>
      </c>
      <c r="M58" s="16">
        <v>361.61417322834632</v>
      </c>
      <c r="N58" s="16">
        <v>3.1988188976377949</v>
      </c>
      <c r="O58" s="16">
        <v>1.4008474576271401</v>
      </c>
      <c r="P58" s="16">
        <v>1.5007433459537409</v>
      </c>
      <c r="Q58" s="16">
        <v>4.2789966394623152E-2</v>
      </c>
      <c r="R58" s="16">
        <v>2.8512514488231564</v>
      </c>
      <c r="S58" s="16">
        <v>6.9372144671250542</v>
      </c>
      <c r="T58" s="20" t="s">
        <v>33</v>
      </c>
      <c r="U58" s="10">
        <v>3</v>
      </c>
      <c r="V58" s="20" t="s">
        <v>143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140.08474576271402</v>
      </c>
      <c r="AF58" s="10">
        <v>128.79287164069024</v>
      </c>
      <c r="AG58" s="10">
        <v>75.037167297687063</v>
      </c>
      <c r="AH58" s="10">
        <v>76.904137429452192</v>
      </c>
      <c r="AI58" s="10">
        <v>3.5072318872919692</v>
      </c>
      <c r="AJ58" s="10"/>
      <c r="AK58" s="10"/>
      <c r="AL58" s="10"/>
      <c r="AM58" s="10"/>
      <c r="AN58" s="10">
        <v>1.4008474576271401</v>
      </c>
      <c r="AO58" s="10">
        <v>0.50641811032342654</v>
      </c>
      <c r="AP58" s="10">
        <v>1</v>
      </c>
      <c r="AQ58" s="10">
        <v>111.47500000000001</v>
      </c>
      <c r="AR58" s="10"/>
      <c r="AS58" s="10"/>
      <c r="AT58" s="10">
        <v>1.6312065495259711</v>
      </c>
      <c r="AU58" s="10">
        <v>1</v>
      </c>
      <c r="AV58" s="16"/>
      <c r="AW58" s="19">
        <v>19.318930746103536</v>
      </c>
      <c r="AX58" s="1" t="s">
        <v>120</v>
      </c>
      <c r="AY58" s="23">
        <v>8.1818897637795303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2"/>
        <v>1</v>
      </c>
      <c r="BK58" s="24">
        <f t="shared" ca="1" si="3"/>
        <v>6.0547372862765458</v>
      </c>
      <c r="BL58" s="23">
        <f t="shared" si="4"/>
        <v>3.9086896886105471</v>
      </c>
      <c r="BM58" s="23">
        <f t="shared" ca="1" si="5"/>
        <v>3.2416490710525774</v>
      </c>
      <c r="BN58" s="22">
        <f t="shared" si="6"/>
        <v>3.7177279707768673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1.2292700000000001</v>
      </c>
      <c r="D59">
        <v>-0.26748</v>
      </c>
      <c r="E59">
        <v>4.6210000000000001E-2</v>
      </c>
      <c r="F59">
        <v>1.8848499999999999</v>
      </c>
      <c r="G59">
        <v>1.8150299999999999</v>
      </c>
      <c r="H59" s="21"/>
      <c r="I59" s="17">
        <f t="shared" si="0"/>
        <v>7.5459317585301831</v>
      </c>
      <c r="J59" s="16">
        <f t="shared" si="1"/>
        <v>-8.3459317585301829</v>
      </c>
      <c r="K59" s="16">
        <v>110</v>
      </c>
      <c r="L59" s="16">
        <v>830.05249343831974</v>
      </c>
      <c r="M59" s="16">
        <v>369.42257217847754</v>
      </c>
      <c r="N59" s="16">
        <v>3.2699037620297462</v>
      </c>
      <c r="O59" s="16">
        <v>1.4609227871940251</v>
      </c>
      <c r="P59" s="16">
        <v>1.5745212088751597</v>
      </c>
      <c r="Q59" s="16">
        <v>4.0847815650504243E-2</v>
      </c>
      <c r="R59" s="16">
        <v>2.5943007576052906</v>
      </c>
      <c r="S59" s="16">
        <v>7.8887792834121173</v>
      </c>
      <c r="T59" s="20" t="s">
        <v>33</v>
      </c>
      <c r="U59" s="10">
        <v>3</v>
      </c>
      <c r="V59" s="20" t="s">
        <v>143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96.00432979142397</v>
      </c>
      <c r="AC59" s="10">
        <v>3.6456702085760355</v>
      </c>
      <c r="AD59" s="19">
        <v>0.35</v>
      </c>
      <c r="AE59" s="12">
        <v>146.09227871940251</v>
      </c>
      <c r="AF59" s="10">
        <v>136.41117201835289</v>
      </c>
      <c r="AG59" s="10">
        <v>78.726060443757973</v>
      </c>
      <c r="AH59" s="10">
        <v>95.016867868437345</v>
      </c>
      <c r="AI59" s="10">
        <v>3.8546031992183725</v>
      </c>
      <c r="AJ59" s="10"/>
      <c r="AK59" s="10"/>
      <c r="AL59" s="10"/>
      <c r="AM59" s="10"/>
      <c r="AN59" s="10">
        <v>1.4609227871940251</v>
      </c>
      <c r="AO59" s="10">
        <v>0.51975691943077507</v>
      </c>
      <c r="AP59" s="10">
        <v>1</v>
      </c>
      <c r="AQ59" s="10">
        <v>111.47500000000001</v>
      </c>
      <c r="AR59" s="10"/>
      <c r="AS59" s="10"/>
      <c r="AT59" s="10">
        <v>1.6931381372803977</v>
      </c>
      <c r="AU59" s="10">
        <v>1</v>
      </c>
      <c r="AV59" s="16"/>
      <c r="AW59" s="19">
        <v>20.461675802752932</v>
      </c>
      <c r="AX59" s="1" t="s">
        <v>120</v>
      </c>
      <c r="AY59" s="23">
        <v>8.3459317585301793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96.00432979142397</v>
      </c>
      <c r="BG59" s="24">
        <v>3.6456702085760355</v>
      </c>
      <c r="BH59" s="24">
        <v>0.35</v>
      </c>
      <c r="BI59" s="21"/>
      <c r="BJ59" s="25">
        <f t="shared" ca="1" si="2"/>
        <v>1</v>
      </c>
      <c r="BK59" s="24">
        <f t="shared" ca="1" si="3"/>
        <v>6.2773368466278665</v>
      </c>
      <c r="BL59" s="23">
        <f t="shared" si="4"/>
        <v>3.5228972081560914</v>
      </c>
      <c r="BM59" s="23">
        <f t="shared" ca="1" si="5"/>
        <v>3.2035479770088653</v>
      </c>
      <c r="BN59" s="22">
        <f t="shared" si="6"/>
        <v>3.6807423601113736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1.22939</v>
      </c>
      <c r="D60">
        <v>-0.26751999999999998</v>
      </c>
      <c r="E60">
        <v>4.6559999999999997E-2</v>
      </c>
      <c r="F60">
        <v>1.8790800000000001</v>
      </c>
      <c r="G60">
        <v>1.81488</v>
      </c>
      <c r="H60" s="21"/>
      <c r="I60" s="17">
        <f t="shared" si="0"/>
        <v>7.7099737532808401</v>
      </c>
      <c r="J60" s="16">
        <f t="shared" si="1"/>
        <v>-8.5099737532808408</v>
      </c>
      <c r="K60" s="16">
        <v>110</v>
      </c>
      <c r="L60" s="16">
        <v>848.09711286089203</v>
      </c>
      <c r="M60" s="16">
        <v>377.23097112860881</v>
      </c>
      <c r="N60" s="16">
        <v>3.340988626421697</v>
      </c>
      <c r="O60" s="16">
        <v>1.4936911487759179</v>
      </c>
      <c r="P60" s="16">
        <v>1.6088366306744997</v>
      </c>
      <c r="Q60" s="16">
        <v>4.0597215554488968E-2</v>
      </c>
      <c r="R60" s="16">
        <v>2.523389558669404</v>
      </c>
      <c r="S60" s="16">
        <v>7.9962140207348504</v>
      </c>
      <c r="T60" s="20" t="s">
        <v>33</v>
      </c>
      <c r="U60" s="10">
        <v>3</v>
      </c>
      <c r="V60" s="20" t="s">
        <v>143</v>
      </c>
      <c r="W60" s="10">
        <v>2</v>
      </c>
      <c r="X60" s="20" t="s">
        <v>33</v>
      </c>
      <c r="Y60" s="10">
        <v>3</v>
      </c>
      <c r="Z60" s="20" t="s">
        <v>33</v>
      </c>
      <c r="AA60" s="15">
        <v>3</v>
      </c>
      <c r="AB60" s="11">
        <v>94.039499723401605</v>
      </c>
      <c r="AC60" s="10">
        <v>5.6105002765984011</v>
      </c>
      <c r="AD60" s="19">
        <v>0.35</v>
      </c>
      <c r="AE60" s="12">
        <v>149.36911487759181</v>
      </c>
      <c r="AF60" s="10">
        <v>139.38683226400627</v>
      </c>
      <c r="AG60" s="10">
        <v>80.441831533724979</v>
      </c>
      <c r="AH60" s="10">
        <v>95.76463668301345</v>
      </c>
      <c r="AI60" s="10">
        <v>3.9629235865083987</v>
      </c>
      <c r="AJ60" s="10"/>
      <c r="AK60" s="10"/>
      <c r="AL60" s="10"/>
      <c r="AM60" s="10"/>
      <c r="AN60" s="10">
        <v>1.4936911487759179</v>
      </c>
      <c r="AO60" s="10">
        <v>0.52895290680718077</v>
      </c>
      <c r="AP60" s="10">
        <v>1</v>
      </c>
      <c r="AQ60" s="10">
        <v>111.47500000000001</v>
      </c>
      <c r="AR60" s="10"/>
      <c r="AS60" s="10"/>
      <c r="AT60" s="10">
        <v>1.6932682416929441</v>
      </c>
      <c r="AU60" s="10">
        <v>1</v>
      </c>
      <c r="AV60" s="16"/>
      <c r="AW60" s="19">
        <v>20.908024839600941</v>
      </c>
      <c r="AX60" s="1" t="s">
        <v>120</v>
      </c>
      <c r="AY60" s="23">
        <v>8.5099737532808408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94.039499723401605</v>
      </c>
      <c r="BG60" s="24">
        <v>5.6105002765984011</v>
      </c>
      <c r="BH60" s="24">
        <v>0.35</v>
      </c>
      <c r="BI60" s="21"/>
      <c r="BJ60" s="25">
        <f t="shared" ca="1" si="2"/>
        <v>1</v>
      </c>
      <c r="BK60" s="24">
        <f t="shared" ca="1" si="3"/>
        <v>6.2814994786847755</v>
      </c>
      <c r="BL60" s="23">
        <f t="shared" si="4"/>
        <v>3.4265381663629384</v>
      </c>
      <c r="BM60" s="23">
        <f t="shared" ca="1" si="5"/>
        <v>3.1966801001748872</v>
      </c>
      <c r="BN60" s="22">
        <f t="shared" si="6"/>
        <v>3.6670149330186255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1.2290700000000001</v>
      </c>
      <c r="D61">
        <v>-0.26772000000000001</v>
      </c>
      <c r="E61">
        <v>4.65E-2</v>
      </c>
      <c r="F61">
        <v>1.88053</v>
      </c>
      <c r="G61">
        <v>1.81538</v>
      </c>
      <c r="H61" s="21"/>
      <c r="I61" s="17">
        <f t="shared" si="0"/>
        <v>7.8740157480314954</v>
      </c>
      <c r="J61" s="16">
        <f t="shared" si="1"/>
        <v>-8.6740157480314952</v>
      </c>
      <c r="K61" s="16">
        <v>110</v>
      </c>
      <c r="L61" s="16">
        <v>866.14173228346408</v>
      </c>
      <c r="M61" s="16">
        <v>385.03937007874003</v>
      </c>
      <c r="N61" s="16">
        <v>3.4120734908136479</v>
      </c>
      <c r="O61" s="16">
        <v>1.4063088512241628</v>
      </c>
      <c r="P61" s="16">
        <v>1.5211891227997536</v>
      </c>
      <c r="Q61" s="16">
        <v>3.9344215074411958E-2</v>
      </c>
      <c r="R61" s="16">
        <v>2.586411806705454</v>
      </c>
      <c r="S61" s="16">
        <v>7.9777966371938103</v>
      </c>
      <c r="T61" s="20" t="s">
        <v>33</v>
      </c>
      <c r="U61" s="10">
        <v>3</v>
      </c>
      <c r="V61" s="20" t="s">
        <v>143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96.813059867045055</v>
      </c>
      <c r="AC61" s="10">
        <v>2.8369401329549504</v>
      </c>
      <c r="AD61" s="19">
        <v>0.35</v>
      </c>
      <c r="AE61" s="12">
        <v>140.63088512241629</v>
      </c>
      <c r="AF61" s="10">
        <v>128.01391254800251</v>
      </c>
      <c r="AG61" s="10">
        <v>76.059456139987674</v>
      </c>
      <c r="AH61" s="10">
        <v>93.923447582677639</v>
      </c>
      <c r="AI61" s="10">
        <v>3.8663603274908884</v>
      </c>
      <c r="AJ61" s="10"/>
      <c r="AK61" s="10"/>
      <c r="AL61" s="10"/>
      <c r="AM61" s="10"/>
      <c r="AN61" s="10">
        <v>1.4063088512241628</v>
      </c>
      <c r="AO61" s="10">
        <v>0.51448950988826325</v>
      </c>
      <c r="AP61" s="10">
        <v>1</v>
      </c>
      <c r="AQ61" s="10">
        <v>111.47500000000001</v>
      </c>
      <c r="AR61" s="10"/>
      <c r="AS61" s="10"/>
      <c r="AT61" s="10">
        <v>1.5146504168740422</v>
      </c>
      <c r="AU61" s="10">
        <v>1</v>
      </c>
      <c r="AV61" s="16"/>
      <c r="AW61" s="19">
        <v>19.202086882200376</v>
      </c>
      <c r="AX61" s="1" t="s">
        <v>120</v>
      </c>
      <c r="AY61" s="23">
        <v>8.6740157480315006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96.813059867045055</v>
      </c>
      <c r="BG61" s="24">
        <v>2.8369401329549504</v>
      </c>
      <c r="BH61" s="24">
        <v>0.35</v>
      </c>
      <c r="BI61" s="21"/>
      <c r="BJ61" s="25">
        <f t="shared" ca="1" si="2"/>
        <v>1</v>
      </c>
      <c r="BK61" s="24">
        <f t="shared" ca="1" si="3"/>
        <v>5.6519844006367599</v>
      </c>
      <c r="BL61" s="23">
        <f t="shared" si="4"/>
        <v>3.6158032303631513</v>
      </c>
      <c r="BM61" s="23">
        <f t="shared" ca="1" si="5"/>
        <v>3.2478368064168532</v>
      </c>
      <c r="BN61" s="22">
        <f t="shared" si="6"/>
        <v>3.693573258374748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1.2291399999999999</v>
      </c>
      <c r="D62">
        <v>-0.26674999999999999</v>
      </c>
      <c r="E62">
        <v>4.6690000000000002E-2</v>
      </c>
      <c r="F62">
        <v>1.8794</v>
      </c>
      <c r="G62">
        <v>1.8143</v>
      </c>
      <c r="H62" s="21"/>
      <c r="I62" s="17">
        <f t="shared" si="0"/>
        <v>8.0380577427821525</v>
      </c>
      <c r="J62" s="16">
        <f t="shared" si="1"/>
        <v>-8.8380577427821532</v>
      </c>
      <c r="K62" s="16">
        <v>110</v>
      </c>
      <c r="L62" s="16">
        <v>884.18635170603636</v>
      </c>
      <c r="M62" s="16">
        <v>392.84776902887131</v>
      </c>
      <c r="N62" s="16">
        <v>3.4831583552055991</v>
      </c>
      <c r="O62" s="16">
        <v>1.4254237288135601</v>
      </c>
      <c r="P62" s="16">
        <v>1.5411438330786225</v>
      </c>
      <c r="Q62" s="16">
        <v>4.5421267402784654E-2</v>
      </c>
      <c r="R62" s="16">
        <v>2.947243886513184</v>
      </c>
      <c r="S62" s="16">
        <v>8.0361183517404395</v>
      </c>
      <c r="T62" s="20" t="s">
        <v>33</v>
      </c>
      <c r="U62" s="10">
        <v>3</v>
      </c>
      <c r="V62" s="20" t="s">
        <v>143</v>
      </c>
      <c r="W62" s="10">
        <v>2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142.54237288135602</v>
      </c>
      <c r="AF62" s="10">
        <v>129.30007732065928</v>
      </c>
      <c r="AG62" s="10">
        <v>77.057191653931113</v>
      </c>
      <c r="AH62" s="10">
        <v>93.660891357288136</v>
      </c>
      <c r="AI62" s="10">
        <v>3.3930005065955937</v>
      </c>
      <c r="AJ62" s="10"/>
      <c r="AK62" s="10"/>
      <c r="AL62" s="10"/>
      <c r="AM62" s="10"/>
      <c r="AN62" s="10">
        <v>1.4254237288135601</v>
      </c>
      <c r="AO62" s="10">
        <v>0.53257849763831944</v>
      </c>
      <c r="AP62" s="10">
        <v>1</v>
      </c>
      <c r="AQ62" s="10">
        <v>111.47500000000001</v>
      </c>
      <c r="AR62" s="10"/>
      <c r="AS62" s="10"/>
      <c r="AT62" s="10">
        <v>1.4978506694500768</v>
      </c>
      <c r="AU62" s="10">
        <v>1</v>
      </c>
      <c r="AV62" s="16"/>
      <c r="AW62" s="19">
        <v>19.395011598098893</v>
      </c>
      <c r="AX62" s="1" t="s">
        <v>120</v>
      </c>
      <c r="AY62" s="23">
        <v>8.8380577427821496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2"/>
        <v>1</v>
      </c>
      <c r="BK62" s="24">
        <f t="shared" ca="1" si="3"/>
        <v>5.5953004897672338</v>
      </c>
      <c r="BL62" s="23">
        <f t="shared" si="4"/>
        <v>4.1327728712199789</v>
      </c>
      <c r="BM62" s="23">
        <f t="shared" ca="1" si="5"/>
        <v>3.2835999066204167</v>
      </c>
      <c r="BN62" s="22">
        <f t="shared" si="6"/>
        <v>3.7139515530417175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2.2000000000000002</v>
      </c>
      <c r="C63">
        <v>1.22933</v>
      </c>
      <c r="D63">
        <v>-0.26235999999999998</v>
      </c>
      <c r="E63">
        <v>4.675E-2</v>
      </c>
      <c r="F63">
        <v>1.8826799999999999</v>
      </c>
      <c r="G63">
        <v>1.8233299999999999</v>
      </c>
      <c r="H63" s="21"/>
      <c r="I63" s="17">
        <f t="shared" si="0"/>
        <v>8.2020997375328086</v>
      </c>
      <c r="J63" s="16">
        <f t="shared" si="1"/>
        <v>-9.0020997375328093</v>
      </c>
      <c r="K63" s="16">
        <v>110</v>
      </c>
      <c r="L63" s="16">
        <v>902.23097112860853</v>
      </c>
      <c r="M63" s="16">
        <v>400.65616797900253</v>
      </c>
      <c r="N63" s="16">
        <v>3.5542432195975504</v>
      </c>
      <c r="O63" s="16">
        <v>1.4773069679849713</v>
      </c>
      <c r="P63" s="16">
        <v>1.5932922825730245</v>
      </c>
      <c r="Q63" s="16">
        <v>7.2924627940470707E-2</v>
      </c>
      <c r="R63" s="16">
        <v>4.5769774157635386</v>
      </c>
      <c r="S63" s="16">
        <v>8.0545357352814779</v>
      </c>
      <c r="T63" s="20" t="s">
        <v>119</v>
      </c>
      <c r="U63" s="10">
        <v>2</v>
      </c>
      <c r="V63" s="20" t="s">
        <v>143</v>
      </c>
      <c r="W63" s="10">
        <v>2</v>
      </c>
      <c r="X63" s="20" t="s">
        <v>33</v>
      </c>
      <c r="Y63" s="10">
        <v>3</v>
      </c>
      <c r="Z63" s="20" t="s">
        <v>124</v>
      </c>
      <c r="AA63" s="15">
        <v>2</v>
      </c>
      <c r="AB63" s="11">
        <v>97.81</v>
      </c>
      <c r="AC63" s="10">
        <v>1.8400000000000034</v>
      </c>
      <c r="AD63" s="19">
        <v>0.35</v>
      </c>
      <c r="AE63" s="12">
        <v>147.73069679849715</v>
      </c>
      <c r="AF63" s="10">
        <v>134.37374082455531</v>
      </c>
      <c r="AG63" s="10">
        <v>79.664614128651237</v>
      </c>
      <c r="AH63" s="10">
        <v>92.577446036926517</v>
      </c>
      <c r="AI63" s="10">
        <v>2.1848480102958483</v>
      </c>
      <c r="AJ63" s="10"/>
      <c r="AK63" s="10"/>
      <c r="AL63" s="10"/>
      <c r="AM63" s="10"/>
      <c r="AN63" s="10">
        <v>1.4773069679849713</v>
      </c>
      <c r="AO63" s="10">
        <v>0.58820596836181793</v>
      </c>
      <c r="AP63" s="10">
        <v>1</v>
      </c>
      <c r="AQ63" s="10">
        <v>79.625</v>
      </c>
      <c r="AR63" s="10"/>
      <c r="AS63" s="10"/>
      <c r="AT63" s="10">
        <v>1.5268884204937405</v>
      </c>
      <c r="AU63" s="10">
        <v>1</v>
      </c>
      <c r="AV63" s="16"/>
      <c r="AW63" s="19">
        <v>20.156061123683294</v>
      </c>
      <c r="AX63" s="1" t="s">
        <v>120</v>
      </c>
      <c r="AY63" s="23">
        <v>9.0020997375328093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2"/>
        <v>1</v>
      </c>
      <c r="BK63" s="24">
        <f t="shared" ca="1" si="3"/>
        <v>5.7015310797290848</v>
      </c>
      <c r="BL63" s="23">
        <f t="shared" si="4"/>
        <v>6.3847057768512823</v>
      </c>
      <c r="BM63" s="23">
        <f t="shared" ca="1" si="5"/>
        <v>3.3863014896073729</v>
      </c>
      <c r="BN63" s="22">
        <f t="shared" si="6"/>
        <v>3.7921621914786634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</v>
      </c>
      <c r="C64">
        <v>1.2301599999999999</v>
      </c>
      <c r="D64">
        <v>-0.25630999999999998</v>
      </c>
      <c r="E64">
        <v>4.623E-2</v>
      </c>
      <c r="F64">
        <v>1.88043</v>
      </c>
      <c r="G64">
        <v>1.8269</v>
      </c>
      <c r="H64" s="21"/>
      <c r="I64" s="17">
        <f t="shared" si="0"/>
        <v>8.366141732283463</v>
      </c>
      <c r="J64" s="16">
        <f t="shared" si="1"/>
        <v>-9.1661417322834637</v>
      </c>
      <c r="K64" s="16">
        <v>110</v>
      </c>
      <c r="L64" s="16">
        <v>920.27559055118047</v>
      </c>
      <c r="M64" s="16">
        <v>408.4645669291337</v>
      </c>
      <c r="N64" s="16">
        <v>3.6253280839895003</v>
      </c>
      <c r="O64" s="16">
        <v>1.7039548022598934</v>
      </c>
      <c r="P64" s="16">
        <v>1.8176416273820248</v>
      </c>
      <c r="Q64" s="16">
        <v>0.11082789246279429</v>
      </c>
      <c r="R64" s="16">
        <v>6.097345636962622</v>
      </c>
      <c r="S64" s="16">
        <v>7.8949184112591313</v>
      </c>
      <c r="T64" s="20" t="s">
        <v>119</v>
      </c>
      <c r="U64" s="10">
        <v>2</v>
      </c>
      <c r="V64" s="20" t="s">
        <v>143</v>
      </c>
      <c r="W64" s="10">
        <v>2</v>
      </c>
      <c r="X64" s="20" t="s">
        <v>33</v>
      </c>
      <c r="Y64" s="10">
        <v>3</v>
      </c>
      <c r="Z64" s="20" t="s">
        <v>124</v>
      </c>
      <c r="AA64" s="15">
        <v>2</v>
      </c>
      <c r="AB64" s="11">
        <v>97.81</v>
      </c>
      <c r="AC64" s="10">
        <v>1.8400000000000034</v>
      </c>
      <c r="AD64" s="19">
        <v>0.35</v>
      </c>
      <c r="AE64" s="12">
        <v>170.39548022598933</v>
      </c>
      <c r="AF64" s="10">
        <v>159.70633318899229</v>
      </c>
      <c r="AG64" s="10">
        <v>90.882081369101229</v>
      </c>
      <c r="AH64" s="10">
        <v>87.831572446689563</v>
      </c>
      <c r="AI64" s="10">
        <v>1.6400579195279925</v>
      </c>
      <c r="AJ64" s="10"/>
      <c r="AK64" s="10"/>
      <c r="AL64" s="10"/>
      <c r="AM64" s="10"/>
      <c r="AN64" s="10">
        <v>1.7039548022598934</v>
      </c>
      <c r="AO64" s="10">
        <v>0.6799284567310907</v>
      </c>
      <c r="AP64" s="10">
        <v>1</v>
      </c>
      <c r="AQ64" s="10">
        <v>79.625</v>
      </c>
      <c r="AR64" s="10"/>
      <c r="AS64" s="10"/>
      <c r="AT64" s="10">
        <v>1.7928140152410645</v>
      </c>
      <c r="AU64" s="10">
        <v>1</v>
      </c>
      <c r="AV64" s="16"/>
      <c r="AW64" s="19">
        <v>23.955949978348844</v>
      </c>
      <c r="AX64" s="1" t="s">
        <v>120</v>
      </c>
      <c r="AY64" s="23">
        <v>9.1661417322834602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2"/>
        <v>1</v>
      </c>
      <c r="BK64" s="24">
        <f t="shared" ca="1" si="3"/>
        <v>6.6468621369645211</v>
      </c>
      <c r="BL64" s="23">
        <f t="shared" si="4"/>
        <v>8.164094261953057</v>
      </c>
      <c r="BM64" s="23">
        <f t="shared" ca="1" si="5"/>
        <v>3.3990690276549675</v>
      </c>
      <c r="BN64" s="22">
        <f t="shared" si="6"/>
        <v>3.8067014363661857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2.2000000000000002</v>
      </c>
      <c r="C65">
        <v>1.2317100000000001</v>
      </c>
      <c r="D65">
        <v>-0.25611</v>
      </c>
      <c r="E65">
        <v>4.4690000000000001E-2</v>
      </c>
      <c r="F65">
        <v>1.87958</v>
      </c>
      <c r="G65">
        <v>1.8204499999999999</v>
      </c>
      <c r="H65" s="21"/>
      <c r="I65" s="17">
        <f t="shared" si="0"/>
        <v>8.530183727034121</v>
      </c>
      <c r="J65" s="16">
        <f t="shared" si="1"/>
        <v>-9.3301837270341217</v>
      </c>
      <c r="K65" s="16">
        <v>110</v>
      </c>
      <c r="L65" s="16">
        <v>938.32020997375287</v>
      </c>
      <c r="M65" s="16">
        <v>416.27296587926503</v>
      </c>
      <c r="N65" s="16">
        <v>3.6964129483814525</v>
      </c>
      <c r="O65" s="16">
        <v>2.1272128060264159</v>
      </c>
      <c r="P65" s="16">
        <v>2.2340925661917792</v>
      </c>
      <c r="Q65" s="16">
        <v>0.11208089294287095</v>
      </c>
      <c r="R65" s="16">
        <v>5.016841944643474</v>
      </c>
      <c r="S65" s="16">
        <v>7.4222055670391063</v>
      </c>
      <c r="T65" s="20" t="s">
        <v>33</v>
      </c>
      <c r="U65" s="10">
        <v>3</v>
      </c>
      <c r="V65" s="20" t="s">
        <v>143</v>
      </c>
      <c r="W65" s="10">
        <v>2</v>
      </c>
      <c r="X65" s="20" t="s">
        <v>33</v>
      </c>
      <c r="Y65" s="10">
        <v>3</v>
      </c>
      <c r="Z65" s="20" t="s">
        <v>124</v>
      </c>
      <c r="AA65" s="15">
        <v>2</v>
      </c>
      <c r="AB65" s="11">
        <v>97.81</v>
      </c>
      <c r="AC65" s="10">
        <v>1.8400000000000034</v>
      </c>
      <c r="AD65" s="19">
        <v>0.35</v>
      </c>
      <c r="AE65" s="12">
        <v>212.72128060264157</v>
      </c>
      <c r="AF65" s="10">
        <v>207.6391130829297</v>
      </c>
      <c r="AG65" s="10">
        <v>111.70462830958897</v>
      </c>
      <c r="AH65" s="10">
        <v>76.64487672667174</v>
      </c>
      <c r="AI65" s="10">
        <v>1.9932858380513836</v>
      </c>
      <c r="AJ65" s="10"/>
      <c r="AK65" s="10"/>
      <c r="AL65" s="10"/>
      <c r="AM65" s="10"/>
      <c r="AN65" s="10">
        <v>2.1272128060264159</v>
      </c>
      <c r="AO65" s="10">
        <v>0.76271116792580296</v>
      </c>
      <c r="AP65" s="10">
        <v>1</v>
      </c>
      <c r="AQ65" s="10">
        <v>111.47500000000001</v>
      </c>
      <c r="AR65" s="10"/>
      <c r="AS65" s="10"/>
      <c r="AT65" s="10">
        <v>2.3140183079627037</v>
      </c>
      <c r="AU65" s="10">
        <v>1</v>
      </c>
      <c r="AV65" s="16"/>
      <c r="AW65" s="19">
        <v>31.145866962439452</v>
      </c>
      <c r="AX65" s="1" t="s">
        <v>120</v>
      </c>
      <c r="AY65" s="23">
        <v>9.3301837270341199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2"/>
        <v>1</v>
      </c>
      <c r="BK65" s="24">
        <f t="shared" ca="1" si="3"/>
        <v>8.4796881175166199</v>
      </c>
      <c r="BL65" s="23">
        <f t="shared" si="4"/>
        <v>6.3504352379781377</v>
      </c>
      <c r="BM65" s="23">
        <f t="shared" ca="1" si="5"/>
        <v>3.2483175342448627</v>
      </c>
      <c r="BN65" s="22">
        <f t="shared" si="6"/>
        <v>3.6860082771300662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1.2301200000000001</v>
      </c>
      <c r="D66">
        <v>-0.26085999999999998</v>
      </c>
      <c r="E66">
        <v>4.3999999999999997E-2</v>
      </c>
      <c r="F66">
        <v>1.87883</v>
      </c>
      <c r="G66">
        <v>1.8168299999999999</v>
      </c>
      <c r="H66" s="21"/>
      <c r="I66" s="17">
        <f t="shared" si="0"/>
        <v>8.6942257217847754</v>
      </c>
      <c r="J66" s="16">
        <f t="shared" si="1"/>
        <v>-9.4942257217847761</v>
      </c>
      <c r="K66" s="16">
        <v>110</v>
      </c>
      <c r="L66" s="16">
        <v>956.36482939632481</v>
      </c>
      <c r="M66" s="16">
        <v>424.08136482939619</v>
      </c>
      <c r="N66" s="16">
        <v>3.7674978127734025</v>
      </c>
      <c r="O66" s="16">
        <v>1.6930320150659695</v>
      </c>
      <c r="P66" s="16">
        <v>1.7968618565169363</v>
      </c>
      <c r="Q66" s="16">
        <v>8.2322131541046811E-2</v>
      </c>
      <c r="R66" s="16">
        <v>4.58143909296518</v>
      </c>
      <c r="S66" s="16">
        <v>7.2104056563171461</v>
      </c>
      <c r="T66" s="20" t="s">
        <v>119</v>
      </c>
      <c r="U66" s="10">
        <v>2</v>
      </c>
      <c r="V66" s="20" t="s">
        <v>143</v>
      </c>
      <c r="W66" s="10">
        <v>2</v>
      </c>
      <c r="X66" s="20" t="s">
        <v>33</v>
      </c>
      <c r="Y66" s="10">
        <v>3</v>
      </c>
      <c r="Z66" s="20" t="s">
        <v>124</v>
      </c>
      <c r="AA66" s="15">
        <v>2</v>
      </c>
      <c r="AB66" s="11">
        <v>97.81</v>
      </c>
      <c r="AC66" s="10">
        <v>1.8400000000000034</v>
      </c>
      <c r="AD66" s="19">
        <v>0.35</v>
      </c>
      <c r="AE66" s="12">
        <v>169.30320150659696</v>
      </c>
      <c r="AF66" s="10">
        <v>155.13875786103222</v>
      </c>
      <c r="AG66" s="10">
        <v>89.84309282584681</v>
      </c>
      <c r="AH66" s="10">
        <v>70.825532781471296</v>
      </c>
      <c r="AI66" s="10">
        <v>2.1827202756782347</v>
      </c>
      <c r="AJ66" s="10"/>
      <c r="AK66" s="10"/>
      <c r="AL66" s="10"/>
      <c r="AM66" s="10"/>
      <c r="AN66" s="10">
        <v>1.6930320150659695</v>
      </c>
      <c r="AO66" s="10">
        <v>0.64942754788446277</v>
      </c>
      <c r="AP66" s="10">
        <v>1</v>
      </c>
      <c r="AQ66" s="10">
        <v>79.625</v>
      </c>
      <c r="AR66" s="10"/>
      <c r="AS66" s="10"/>
      <c r="AT66" s="10">
        <v>1.6701763910301108</v>
      </c>
      <c r="AU66" s="10">
        <v>1</v>
      </c>
      <c r="AV66" s="16"/>
      <c r="AW66" s="19">
        <v>23.270813679154831</v>
      </c>
      <c r="AX66" s="1" t="s">
        <v>120</v>
      </c>
      <c r="AY66" s="23">
        <v>9.4942257217847796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2"/>
        <v>1</v>
      </c>
      <c r="BK66" s="24">
        <f t="shared" ca="1" si="3"/>
        <v>6.218992632931494</v>
      </c>
      <c r="BL66" s="23">
        <f t="shared" si="4"/>
        <v>6.242770527119534</v>
      </c>
      <c r="BM66" s="23">
        <f t="shared" ca="1" si="5"/>
        <v>3.3502567604133473</v>
      </c>
      <c r="BN66" s="22">
        <f t="shared" si="6"/>
        <v>3.7471183136912463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1.2289300000000001</v>
      </c>
      <c r="D67">
        <v>-0.26279999999999998</v>
      </c>
      <c r="E67">
        <v>4.403E-2</v>
      </c>
      <c r="F67">
        <v>1.8764799999999999</v>
      </c>
      <c r="G67">
        <v>1.8129999999999999</v>
      </c>
      <c r="H67" s="21"/>
      <c r="I67" s="17">
        <f t="shared" si="0"/>
        <v>8.8582677165354333</v>
      </c>
      <c r="J67" s="16">
        <f t="shared" si="1"/>
        <v>-9.658267716535434</v>
      </c>
      <c r="K67" s="16">
        <v>110</v>
      </c>
      <c r="L67" s="16">
        <v>974.4094488188972</v>
      </c>
      <c r="M67" s="16">
        <v>431.88976377952753</v>
      </c>
      <c r="N67" s="16">
        <v>3.8385826771653546</v>
      </c>
      <c r="O67" s="16">
        <v>1.3680790960452471</v>
      </c>
      <c r="P67" s="16">
        <v>1.4720415426577096</v>
      </c>
      <c r="Q67" s="16">
        <v>7.0168026884301751E-2</v>
      </c>
      <c r="R67" s="16">
        <v>4.7667151266408077</v>
      </c>
      <c r="S67" s="16">
        <v>7.2196143480876662</v>
      </c>
      <c r="T67" s="20" t="s">
        <v>119</v>
      </c>
      <c r="U67" s="10">
        <v>2</v>
      </c>
      <c r="V67" s="20" t="s">
        <v>143</v>
      </c>
      <c r="W67" s="10">
        <v>2</v>
      </c>
      <c r="X67" s="20" t="s">
        <v>33</v>
      </c>
      <c r="Y67" s="10">
        <v>3</v>
      </c>
      <c r="Z67" s="20" t="s">
        <v>124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136.8079096045247</v>
      </c>
      <c r="AF67" s="10">
        <v>115.86315508803069</v>
      </c>
      <c r="AG67" s="10">
        <v>73.602077132885483</v>
      </c>
      <c r="AH67" s="10">
        <v>69.552651516116129</v>
      </c>
      <c r="AI67" s="10">
        <v>2.0978807699480009</v>
      </c>
      <c r="AJ67" s="10"/>
      <c r="AK67" s="10"/>
      <c r="AL67" s="10"/>
      <c r="AM67" s="10"/>
      <c r="AN67" s="10">
        <v>1.3680790960452471</v>
      </c>
      <c r="AO67" s="10">
        <v>0.57994237016295291</v>
      </c>
      <c r="AP67" s="10">
        <v>1</v>
      </c>
      <c r="AQ67" s="10">
        <v>79.625</v>
      </c>
      <c r="AR67" s="10"/>
      <c r="AS67" s="10"/>
      <c r="AT67" s="10">
        <v>1.2053824069120287</v>
      </c>
      <c r="AU67" s="10">
        <v>1</v>
      </c>
      <c r="AV67" s="16"/>
      <c r="AW67" s="19">
        <v>17.379473263204602</v>
      </c>
      <c r="AX67" s="1" t="s">
        <v>120</v>
      </c>
      <c r="AY67" s="23">
        <v>9.6582677165354305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2"/>
        <v>1</v>
      </c>
      <c r="BK67" s="24">
        <f t="shared" ca="1" si="3"/>
        <v>4.5605934701013364</v>
      </c>
      <c r="BL67" s="23">
        <f t="shared" si="4"/>
        <v>7.1248379004666296</v>
      </c>
      <c r="BM67" s="23">
        <f t="shared" ca="1" si="5"/>
        <v>3.4925631074262662</v>
      </c>
      <c r="BN67" s="22">
        <f t="shared" si="6"/>
        <v>3.8307613313291018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2.2000000000000002</v>
      </c>
      <c r="C68">
        <v>1.22885</v>
      </c>
      <c r="D68">
        <v>-0.26036999999999999</v>
      </c>
      <c r="E68">
        <v>4.4049999999999999E-2</v>
      </c>
      <c r="F68">
        <v>1.87788</v>
      </c>
      <c r="G68">
        <v>1.81603</v>
      </c>
      <c r="H68" s="21"/>
      <c r="I68" s="17">
        <f t="shared" si="0"/>
        <v>9.0223097112860895</v>
      </c>
      <c r="J68" s="16">
        <f t="shared" si="1"/>
        <v>-9.8223097112860902</v>
      </c>
      <c r="K68" s="16">
        <v>110</v>
      </c>
      <c r="L68" s="16">
        <v>992.45406824146937</v>
      </c>
      <c r="M68" s="16">
        <v>439.69816272965875</v>
      </c>
      <c r="N68" s="16">
        <v>3.9096675415573054</v>
      </c>
      <c r="O68" s="16">
        <v>1.3462335216572781</v>
      </c>
      <c r="P68" s="16">
        <v>1.4502843717107374</v>
      </c>
      <c r="Q68" s="16">
        <v>8.5391982717234943E-2</v>
      </c>
      <c r="R68" s="16">
        <v>5.8879475213890382</v>
      </c>
      <c r="S68" s="16">
        <v>7.2257534759346793</v>
      </c>
      <c r="T68" s="20" t="s">
        <v>119</v>
      </c>
      <c r="U68" s="10">
        <v>2</v>
      </c>
      <c r="V68" s="20" t="s">
        <v>143</v>
      </c>
      <c r="W68" s="10">
        <v>2</v>
      </c>
      <c r="X68" s="20" t="s">
        <v>33</v>
      </c>
      <c r="Y68" s="10">
        <v>3</v>
      </c>
      <c r="Z68" s="20" t="s">
        <v>124</v>
      </c>
      <c r="AA68" s="15">
        <v>2</v>
      </c>
      <c r="AB68" s="11">
        <v>97.81</v>
      </c>
      <c r="AC68" s="10">
        <v>1.8400000000000034</v>
      </c>
      <c r="AD68" s="19">
        <v>0.35</v>
      </c>
      <c r="AE68" s="12">
        <v>134.62335216572779</v>
      </c>
      <c r="AF68" s="10">
        <v>112.24203971647087</v>
      </c>
      <c r="AG68" s="10">
        <v>72.514218585536895</v>
      </c>
      <c r="AH68" s="10">
        <v>68.216624935763122</v>
      </c>
      <c r="AI68" s="10">
        <v>1.6983847025934224</v>
      </c>
      <c r="AJ68" s="10"/>
      <c r="AK68" s="10"/>
      <c r="AL68" s="10"/>
      <c r="AM68" s="10"/>
      <c r="AN68" s="10">
        <v>1.3462335216572781</v>
      </c>
      <c r="AO68" s="10">
        <v>0.60265710140928064</v>
      </c>
      <c r="AP68" s="10">
        <v>1</v>
      </c>
      <c r="AQ68" s="10">
        <v>79.625</v>
      </c>
      <c r="AR68" s="10"/>
      <c r="AS68" s="10"/>
      <c r="AT68" s="10">
        <v>1.1436106257741332</v>
      </c>
      <c r="AU68" s="10">
        <v>1</v>
      </c>
      <c r="AV68" s="16"/>
      <c r="AW68" s="19">
        <v>16.836305957470632</v>
      </c>
      <c r="AX68" s="1" t="s">
        <v>120</v>
      </c>
      <c r="AY68" s="23">
        <v>9.8223097112860902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2"/>
        <v>1</v>
      </c>
      <c r="BK68" s="24">
        <f t="shared" ca="1" si="3"/>
        <v>4.3396012012749274</v>
      </c>
      <c r="BL68" s="23">
        <f t="shared" si="4"/>
        <v>8.9504036448102191</v>
      </c>
      <c r="BM68" s="23">
        <f t="shared" ca="1" si="5"/>
        <v>3.569347404043548</v>
      </c>
      <c r="BN68" s="22">
        <f t="shared" si="6"/>
        <v>3.8825932388442821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</v>
      </c>
      <c r="C69">
        <v>1.2290000000000001</v>
      </c>
      <c r="D69">
        <v>-0.25627</v>
      </c>
      <c r="E69">
        <v>4.4069999999999998E-2</v>
      </c>
      <c r="F69">
        <v>1.8775999999999999</v>
      </c>
      <c r="G69">
        <v>1.8119000000000001</v>
      </c>
      <c r="H69" s="21"/>
      <c r="I69" s="17">
        <f t="shared" si="0"/>
        <v>9.1863517060367439</v>
      </c>
      <c r="J69" s="16">
        <f t="shared" si="1"/>
        <v>-9.9863517060367446</v>
      </c>
      <c r="K69" s="16">
        <v>110</v>
      </c>
      <c r="L69" s="16">
        <v>1010.4986876640413</v>
      </c>
      <c r="M69" s="16">
        <v>447.50656167978991</v>
      </c>
      <c r="N69" s="16">
        <v>3.9807524059492558</v>
      </c>
      <c r="O69" s="16">
        <v>1.387193973634705</v>
      </c>
      <c r="P69" s="16">
        <v>1.4913332271291613</v>
      </c>
      <c r="Q69" s="16">
        <v>0.11107849255880953</v>
      </c>
      <c r="R69" s="16">
        <v>7.4482678007944125</v>
      </c>
      <c r="S69" s="16">
        <v>7.2318926037816924</v>
      </c>
      <c r="T69" s="20" t="s">
        <v>119</v>
      </c>
      <c r="U69" s="10">
        <v>2</v>
      </c>
      <c r="V69" s="20" t="s">
        <v>143</v>
      </c>
      <c r="W69" s="10">
        <v>2</v>
      </c>
      <c r="X69" s="20" t="s">
        <v>143</v>
      </c>
      <c r="Y69" s="10">
        <v>2</v>
      </c>
      <c r="Z69" s="20" t="s">
        <v>124</v>
      </c>
      <c r="AA69" s="15">
        <v>2</v>
      </c>
      <c r="AB69" s="11">
        <v>97.81</v>
      </c>
      <c r="AC69" s="10">
        <v>1.8400000000000034</v>
      </c>
      <c r="AD69" s="19">
        <v>0.35</v>
      </c>
      <c r="AE69" s="12">
        <v>138.71939736347048</v>
      </c>
      <c r="AF69" s="10">
        <v>116.00986862319299</v>
      </c>
      <c r="AG69" s="10">
        <v>74.56666135645807</v>
      </c>
      <c r="AH69" s="10">
        <v>66.880598355410129</v>
      </c>
      <c r="AI69" s="10">
        <v>1.3425940456831353</v>
      </c>
      <c r="AJ69" s="10"/>
      <c r="AK69" s="10"/>
      <c r="AL69" s="10"/>
      <c r="AM69" s="10"/>
      <c r="AN69" s="10">
        <v>1.387193973634705</v>
      </c>
      <c r="AO69" s="10">
        <v>0.64719419066899442</v>
      </c>
      <c r="AP69" s="10">
        <v>1</v>
      </c>
      <c r="AQ69" s="10">
        <v>79.625</v>
      </c>
      <c r="AR69" s="10"/>
      <c r="AS69" s="10"/>
      <c r="AT69" s="10">
        <v>1.1617640447458166</v>
      </c>
      <c r="AU69" s="10">
        <v>1</v>
      </c>
      <c r="AV69" s="16"/>
      <c r="AW69" s="19">
        <v>17.401480293478947</v>
      </c>
      <c r="AX69" s="1" t="s">
        <v>120</v>
      </c>
      <c r="AY69" s="23">
        <v>9.9863517060367393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2"/>
        <v>1</v>
      </c>
      <c r="BK69" s="24">
        <f t="shared" ca="1" si="3"/>
        <v>4.4070141881080431</v>
      </c>
      <c r="BL69" s="23">
        <f t="shared" si="4"/>
        <v>11.264608867493051</v>
      </c>
      <c r="BM69" s="23">
        <f t="shared" ca="1" si="5"/>
        <v>3.6257625006950929</v>
      </c>
      <c r="BN69" s="22">
        <f t="shared" si="6"/>
        <v>3.9256328510734351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1.2301299999999999</v>
      </c>
      <c r="D70">
        <v>-0.25358000000000003</v>
      </c>
      <c r="E70">
        <v>4.3920000000000001E-2</v>
      </c>
      <c r="F70">
        <v>1.8717999999999999</v>
      </c>
      <c r="G70">
        <v>1.8057300000000001</v>
      </c>
      <c r="H70" s="21"/>
      <c r="I70" s="17">
        <f t="shared" si="0"/>
        <v>9.3503937007874018</v>
      </c>
      <c r="J70" s="16">
        <f t="shared" si="1"/>
        <v>-10.150393700787403</v>
      </c>
      <c r="K70" s="16">
        <v>100</v>
      </c>
      <c r="L70" s="16">
        <v>1026.9028871391072</v>
      </c>
      <c r="M70" s="16">
        <v>453.67454068241466</v>
      </c>
      <c r="N70" s="16">
        <v>4.0518372703412071</v>
      </c>
      <c r="O70" s="16">
        <v>1.6957627118644198</v>
      </c>
      <c r="P70" s="16">
        <v>1.7992389395513988</v>
      </c>
      <c r="Q70" s="16">
        <v>0.12793134901584247</v>
      </c>
      <c r="R70" s="16">
        <v>7.11030348463553</v>
      </c>
      <c r="S70" s="16">
        <v>7.1858491449290929</v>
      </c>
      <c r="T70" s="20" t="s">
        <v>119</v>
      </c>
      <c r="U70" s="10">
        <v>2</v>
      </c>
      <c r="V70" s="20" t="s">
        <v>143</v>
      </c>
      <c r="W70" s="10">
        <v>2</v>
      </c>
      <c r="X70" s="20" t="s">
        <v>33</v>
      </c>
      <c r="Y70" s="10">
        <v>3</v>
      </c>
      <c r="Z70" s="20" t="s">
        <v>124</v>
      </c>
      <c r="AA70" s="15">
        <v>2</v>
      </c>
      <c r="AB70" s="11">
        <v>97.81</v>
      </c>
      <c r="AC70" s="10">
        <v>1.8400000000000034</v>
      </c>
      <c r="AD70" s="19">
        <v>0.35</v>
      </c>
      <c r="AE70" s="12">
        <v>169.57627118644197</v>
      </c>
      <c r="AF70" s="10">
        <v>156.6728534720034</v>
      </c>
      <c r="AG70" s="10">
        <v>89.961946977569937</v>
      </c>
      <c r="AH70" s="10">
        <v>64.471101420093646</v>
      </c>
      <c r="AI70" s="10">
        <v>1.4064097294312037</v>
      </c>
      <c r="AJ70" s="10"/>
      <c r="AK70" s="10"/>
      <c r="AL70" s="10"/>
      <c r="AM70" s="10"/>
      <c r="AN70" s="10">
        <v>1.6957627118644198</v>
      </c>
      <c r="AO70" s="10">
        <v>0.72133785543742657</v>
      </c>
      <c r="AP70" s="10">
        <v>1</v>
      </c>
      <c r="AQ70" s="10">
        <v>79.625</v>
      </c>
      <c r="AR70" s="10"/>
      <c r="AS70" s="10"/>
      <c r="AT70" s="10">
        <v>1.5694747448666573</v>
      </c>
      <c r="AU70" s="10">
        <v>1</v>
      </c>
      <c r="AV70" s="16"/>
      <c r="AW70" s="19">
        <v>23.500928020800512</v>
      </c>
      <c r="AX70" s="1" t="s">
        <v>120</v>
      </c>
      <c r="AY70" s="23">
        <v>10.150393700787401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2"/>
        <v>1</v>
      </c>
      <c r="BK70" s="24">
        <f t="shared" ca="1" si="3"/>
        <v>5.6683255535907788</v>
      </c>
      <c r="BL70" s="23">
        <f t="shared" si="4"/>
        <v>9.9496494883979487</v>
      </c>
      <c r="BM70" s="23">
        <f t="shared" ca="1" si="5"/>
        <v>3.5068916803917598</v>
      </c>
      <c r="BN70" s="22">
        <f t="shared" si="6"/>
        <v>3.8460014061334067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</v>
      </c>
      <c r="C71">
        <v>1.22976</v>
      </c>
      <c r="D71">
        <v>-0.25078</v>
      </c>
      <c r="E71">
        <v>4.3810000000000002E-2</v>
      </c>
      <c r="F71">
        <v>1.8774500000000001</v>
      </c>
      <c r="G71">
        <v>1.8119499999999999</v>
      </c>
      <c r="H71" s="21"/>
      <c r="I71" s="17">
        <f t="shared" si="0"/>
        <v>9.5144356955380562</v>
      </c>
      <c r="J71" s="16">
        <f t="shared" si="1"/>
        <v>-10.314435695538057</v>
      </c>
      <c r="K71" s="16">
        <v>100</v>
      </c>
      <c r="L71" s="16">
        <v>1043.3070866141727</v>
      </c>
      <c r="M71" s="16">
        <v>459.84251968503929</v>
      </c>
      <c r="N71" s="16">
        <v>4.1229221347331571</v>
      </c>
      <c r="O71" s="16">
        <v>1.5947269303201692</v>
      </c>
      <c r="P71" s="16">
        <v>1.6977169390816647</v>
      </c>
      <c r="Q71" s="16">
        <v>0.14547335573691803</v>
      </c>
      <c r="R71" s="16">
        <v>8.5687638727106066</v>
      </c>
      <c r="S71" s="16">
        <v>7.1520839417705204</v>
      </c>
      <c r="T71" s="20" t="s">
        <v>119</v>
      </c>
      <c r="U71" s="10">
        <v>2</v>
      </c>
      <c r="V71" s="20" t="s">
        <v>143</v>
      </c>
      <c r="W71" s="10">
        <v>2</v>
      </c>
      <c r="X71" s="20" t="s">
        <v>143</v>
      </c>
      <c r="Y71" s="10">
        <v>2</v>
      </c>
      <c r="Z71" s="20" t="s">
        <v>124</v>
      </c>
      <c r="AA71" s="15">
        <v>2</v>
      </c>
      <c r="AB71" s="11">
        <v>97.81</v>
      </c>
      <c r="AC71" s="10">
        <v>1.8400000000000034</v>
      </c>
      <c r="AD71" s="19">
        <v>0.35</v>
      </c>
      <c r="AE71" s="12">
        <v>159.47269303201693</v>
      </c>
      <c r="AF71" s="10">
        <v>143.76413580056021</v>
      </c>
      <c r="AG71" s="10">
        <v>84.885846954083235</v>
      </c>
      <c r="AH71" s="10">
        <v>62.314185744768622</v>
      </c>
      <c r="AI71" s="10">
        <v>1.1670294745602137</v>
      </c>
      <c r="AJ71" s="10"/>
      <c r="AK71" s="10"/>
      <c r="AL71" s="10"/>
      <c r="AM71" s="10"/>
      <c r="AN71" s="10">
        <v>1.5947269303201692</v>
      </c>
      <c r="AO71" s="10">
        <v>0.72727163620208113</v>
      </c>
      <c r="AP71" s="10">
        <v>1</v>
      </c>
      <c r="AQ71" s="10">
        <v>79.625</v>
      </c>
      <c r="AR71" s="10"/>
      <c r="AS71" s="10"/>
      <c r="AT71" s="10">
        <v>1.413334145619157</v>
      </c>
      <c r="AU71" s="10">
        <v>1</v>
      </c>
      <c r="AV71" s="16"/>
      <c r="AW71" s="19">
        <v>21.564620370084029</v>
      </c>
      <c r="AX71" s="1" t="s">
        <v>120</v>
      </c>
      <c r="AY71" s="23">
        <v>10.3144356955381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2"/>
        <v>1</v>
      </c>
      <c r="BK71" s="24">
        <f t="shared" ca="1" si="3"/>
        <v>5.1150702487455977</v>
      </c>
      <c r="BL71" s="23">
        <f t="shared" si="4"/>
        <v>12.369516495418722</v>
      </c>
      <c r="BM71" s="23">
        <f t="shared" ca="1" si="5"/>
        <v>3.601515735536807</v>
      </c>
      <c r="BN71" s="22">
        <f t="shared" si="6"/>
        <v>3.911286089377001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1.2315199999999999</v>
      </c>
      <c r="D72">
        <v>-0.24665000000000001</v>
      </c>
      <c r="E72">
        <v>4.3749999999999997E-2</v>
      </c>
      <c r="F72">
        <v>1.8712299999999999</v>
      </c>
      <c r="G72">
        <v>1.80965</v>
      </c>
      <c r="H72" s="21"/>
      <c r="I72" s="17">
        <f t="shared" si="0"/>
        <v>9.6784776902887142</v>
      </c>
      <c r="J72" s="16">
        <f t="shared" si="1"/>
        <v>-10.478477690288715</v>
      </c>
      <c r="K72" s="16">
        <v>100</v>
      </c>
      <c r="L72" s="16">
        <v>1059.7112860892385</v>
      </c>
      <c r="M72" s="16">
        <v>466.01049868766404</v>
      </c>
      <c r="N72" s="16">
        <v>4.1940069991251097</v>
      </c>
      <c r="O72" s="16">
        <v>2.0753295668550047</v>
      </c>
      <c r="P72" s="16">
        <v>2.1780543652935092</v>
      </c>
      <c r="Q72" s="16">
        <v>0.17134781565050414</v>
      </c>
      <c r="R72" s="16">
        <v>7.8670127973327117</v>
      </c>
      <c r="S72" s="16">
        <v>7.1336665582294794</v>
      </c>
      <c r="T72" s="20" t="s">
        <v>119</v>
      </c>
      <c r="U72" s="10">
        <v>2</v>
      </c>
      <c r="V72" s="20" t="s">
        <v>143</v>
      </c>
      <c r="W72" s="10">
        <v>2</v>
      </c>
      <c r="X72" s="20" t="s">
        <v>33</v>
      </c>
      <c r="Y72" s="10">
        <v>3</v>
      </c>
      <c r="Z72" s="20" t="s">
        <v>124</v>
      </c>
      <c r="AA72" s="15">
        <v>2</v>
      </c>
      <c r="AB72" s="11">
        <v>97.81</v>
      </c>
      <c r="AC72" s="10">
        <v>1.8400000000000034</v>
      </c>
      <c r="AD72" s="19">
        <v>0.35</v>
      </c>
      <c r="AE72" s="12">
        <v>207.53295668550044</v>
      </c>
      <c r="AF72" s="10">
        <v>199.30946832694985</v>
      </c>
      <c r="AG72" s="10">
        <v>108.90271826467546</v>
      </c>
      <c r="AH72" s="10">
        <v>60.472996644432754</v>
      </c>
      <c r="AI72" s="10">
        <v>1.2711305113664582</v>
      </c>
      <c r="AJ72" s="10"/>
      <c r="AK72" s="10"/>
      <c r="AL72" s="10"/>
      <c r="AM72" s="10"/>
      <c r="AN72" s="10">
        <v>2.0753295668550047</v>
      </c>
      <c r="AO72" s="10">
        <v>0.84210383222462237</v>
      </c>
      <c r="AP72" s="10">
        <v>1</v>
      </c>
      <c r="AQ72" s="10">
        <v>79.625</v>
      </c>
      <c r="AR72" s="10"/>
      <c r="AS72" s="10"/>
      <c r="AT72" s="10">
        <v>1.9633729205629515</v>
      </c>
      <c r="AU72" s="10">
        <v>1</v>
      </c>
      <c r="AV72" s="16"/>
      <c r="AW72" s="19">
        <v>29.896420249042478</v>
      </c>
      <c r="AX72" s="1" t="s">
        <v>120</v>
      </c>
      <c r="AY72" s="23">
        <v>10.478477690288701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2"/>
        <v>1</v>
      </c>
      <c r="BK72" s="24">
        <f t="shared" ca="1" si="3"/>
        <v>7.0736548935716925</v>
      </c>
      <c r="BL72" s="23">
        <f t="shared" si="4"/>
        <v>10.396065312846989</v>
      </c>
      <c r="BM72" s="23">
        <f t="shared" ca="1" si="5"/>
        <v>3.4452647473526179</v>
      </c>
      <c r="BN72" s="22">
        <f t="shared" si="6"/>
        <v>3.8006312327945473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2.2000000000000002</v>
      </c>
      <c r="C73">
        <v>1.23119</v>
      </c>
      <c r="D73">
        <v>-0.24376999999999999</v>
      </c>
      <c r="E73">
        <v>4.3630000000000002E-2</v>
      </c>
      <c r="F73">
        <v>1.8692500000000001</v>
      </c>
      <c r="G73">
        <v>1.8115000000000001</v>
      </c>
      <c r="H73" s="21"/>
      <c r="I73" s="17">
        <f t="shared" si="0"/>
        <v>9.8425196850393704</v>
      </c>
      <c r="J73" s="16">
        <f t="shared" si="1"/>
        <v>-10.642519685039371</v>
      </c>
      <c r="K73" s="16">
        <v>100</v>
      </c>
      <c r="L73" s="16">
        <v>1076.115485564304</v>
      </c>
      <c r="M73" s="16">
        <v>472.17847769028873</v>
      </c>
      <c r="N73" s="16">
        <v>4.2650918635170605</v>
      </c>
      <c r="O73" s="16">
        <v>1.9852165725047382</v>
      </c>
      <c r="P73" s="16">
        <v>2.0874109502972606</v>
      </c>
      <c r="Q73" s="16">
        <v>0.18939102256361037</v>
      </c>
      <c r="R73" s="16">
        <v>9.0730108767820674</v>
      </c>
      <c r="S73" s="16">
        <v>7.0968317911473999</v>
      </c>
      <c r="T73" s="20" t="s">
        <v>119</v>
      </c>
      <c r="U73" s="10">
        <v>2</v>
      </c>
      <c r="V73" s="20" t="s">
        <v>143</v>
      </c>
      <c r="W73" s="10">
        <v>2</v>
      </c>
      <c r="X73" s="20" t="s">
        <v>33</v>
      </c>
      <c r="Y73" s="10">
        <v>3</v>
      </c>
      <c r="Z73" s="20" t="s">
        <v>124</v>
      </c>
      <c r="AA73" s="15">
        <v>2</v>
      </c>
      <c r="AB73" s="11">
        <v>97.81</v>
      </c>
      <c r="AC73" s="10">
        <v>1.8400000000000034</v>
      </c>
      <c r="AD73" s="19">
        <v>0.35</v>
      </c>
      <c r="AE73" s="12">
        <v>198.52165725047382</v>
      </c>
      <c r="AF73" s="10">
        <v>187.68058424062261</v>
      </c>
      <c r="AG73" s="10">
        <v>104.37054751486303</v>
      </c>
      <c r="AH73" s="10">
        <v>58.252935654109834</v>
      </c>
      <c r="AI73" s="10">
        <v>1.102169956126704</v>
      </c>
      <c r="AJ73" s="10"/>
      <c r="AK73" s="10"/>
      <c r="AL73" s="10"/>
      <c r="AM73" s="10"/>
      <c r="AN73" s="10">
        <v>1.9852165725047382</v>
      </c>
      <c r="AO73" s="10">
        <v>0.84676245582501997</v>
      </c>
      <c r="AP73" s="10">
        <v>1</v>
      </c>
      <c r="AQ73" s="10">
        <v>79.625</v>
      </c>
      <c r="AR73" s="10"/>
      <c r="AS73" s="10"/>
      <c r="AT73" s="10">
        <v>1.8174355108880436</v>
      </c>
      <c r="AU73" s="10">
        <v>1</v>
      </c>
      <c r="AV73" s="16"/>
      <c r="AW73" s="19">
        <v>28.152087636093391</v>
      </c>
      <c r="AX73" s="1" t="s">
        <v>120</v>
      </c>
      <c r="AY73" s="23">
        <v>10.642519685039399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2"/>
        <v>1</v>
      </c>
      <c r="BK73" s="24">
        <f t="shared" ca="1" si="3"/>
        <v>6.5625744531768353</v>
      </c>
      <c r="BL73" s="23">
        <f t="shared" si="4"/>
        <v>12.223876495364181</v>
      </c>
      <c r="BM73" s="23">
        <f t="shared" ca="1" si="5"/>
        <v>3.5158538398958048</v>
      </c>
      <c r="BN73" s="22">
        <f t="shared" si="6"/>
        <v>3.8506698767257803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</v>
      </c>
      <c r="C74">
        <v>1.2317499999999999</v>
      </c>
      <c r="D74">
        <v>-0.24282000000000001</v>
      </c>
      <c r="E74">
        <v>4.3569999999999998E-2</v>
      </c>
      <c r="F74">
        <v>1.8720300000000001</v>
      </c>
      <c r="G74">
        <v>1.8158799999999999</v>
      </c>
      <c r="H74" s="21"/>
      <c r="I74" s="17">
        <f t="shared" si="0"/>
        <v>10.006561679790025</v>
      </c>
      <c r="J74" s="16">
        <f t="shared" si="1"/>
        <v>-10.806561679790025</v>
      </c>
      <c r="K74" s="16">
        <v>100</v>
      </c>
      <c r="L74" s="16">
        <v>1092.5196850393695</v>
      </c>
      <c r="M74" s="16">
        <v>478.34645669291331</v>
      </c>
      <c r="N74" s="16">
        <v>4.3361767279090104</v>
      </c>
      <c r="O74" s="16">
        <v>2.1381355932203396</v>
      </c>
      <c r="P74" s="16">
        <v>2.2400647606898714</v>
      </c>
      <c r="Q74" s="16">
        <v>0.19534277484397511</v>
      </c>
      <c r="R74" s="16">
        <v>8.720407475354218</v>
      </c>
      <c r="S74" s="16">
        <v>7.0784144076063589</v>
      </c>
      <c r="T74" s="20" t="s">
        <v>119</v>
      </c>
      <c r="U74" s="10">
        <v>2</v>
      </c>
      <c r="V74" s="20" t="s">
        <v>143</v>
      </c>
      <c r="W74" s="10">
        <v>2</v>
      </c>
      <c r="X74" s="20" t="s">
        <v>33</v>
      </c>
      <c r="Y74" s="10">
        <v>3</v>
      </c>
      <c r="Z74" s="20" t="s">
        <v>124</v>
      </c>
      <c r="AA74" s="15">
        <v>2</v>
      </c>
      <c r="AB74" s="11">
        <v>97.81</v>
      </c>
      <c r="AC74" s="10">
        <v>1.8400000000000034</v>
      </c>
      <c r="AD74" s="19">
        <v>0.35</v>
      </c>
      <c r="AE74" s="12">
        <v>213.81355932203397</v>
      </c>
      <c r="AF74" s="10">
        <v>204.67490314122003</v>
      </c>
      <c r="AG74" s="10">
        <v>112.00323803449356</v>
      </c>
      <c r="AH74" s="10">
        <v>56.411746553774023</v>
      </c>
      <c r="AI74" s="10">
        <v>1.1467354052275873</v>
      </c>
      <c r="AJ74" s="10"/>
      <c r="AK74" s="10"/>
      <c r="AL74" s="10"/>
      <c r="AM74" s="10"/>
      <c r="AN74" s="10">
        <v>2.1381355932203396</v>
      </c>
      <c r="AO74" s="10">
        <v>0.88400049206759346</v>
      </c>
      <c r="AP74" s="10">
        <v>1</v>
      </c>
      <c r="AQ74" s="10">
        <v>79.625</v>
      </c>
      <c r="AR74" s="10"/>
      <c r="AS74" s="10"/>
      <c r="AT74" s="10">
        <v>1.9630802352523973</v>
      </c>
      <c r="AU74" s="10">
        <v>1</v>
      </c>
      <c r="AV74" s="16"/>
      <c r="AW74" s="19">
        <v>30.701235471183004</v>
      </c>
      <c r="AX74" s="1" t="s">
        <v>120</v>
      </c>
      <c r="AY74" s="23">
        <v>10.806561679790001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2"/>
        <v>1</v>
      </c>
      <c r="BK74" s="24">
        <f t="shared" ca="1" si="3"/>
        <v>7.0819168595099171</v>
      </c>
      <c r="BL74" s="23">
        <f t="shared" si="4"/>
        <v>11.532778819357983</v>
      </c>
      <c r="BM74" s="23">
        <f t="shared" ca="1" si="5"/>
        <v>3.4743103368936881</v>
      </c>
      <c r="BN74" s="22">
        <f t="shared" si="6"/>
        <v>3.815655783108487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</v>
      </c>
      <c r="C75">
        <v>1.23102</v>
      </c>
      <c r="D75">
        <v>-0.24453</v>
      </c>
      <c r="E75">
        <v>4.3540000000000002E-2</v>
      </c>
      <c r="F75">
        <v>1.87645</v>
      </c>
      <c r="G75">
        <v>1.8200799999999999</v>
      </c>
      <c r="H75" s="21"/>
      <c r="I75" s="17">
        <f t="shared" si="0"/>
        <v>10.170603674540683</v>
      </c>
      <c r="J75" s="16">
        <f t="shared" si="1"/>
        <v>-10.970603674540683</v>
      </c>
      <c r="K75" s="16">
        <v>100</v>
      </c>
      <c r="L75" s="16">
        <v>1108.9238845144353</v>
      </c>
      <c r="M75" s="16">
        <v>484.51443569553805</v>
      </c>
      <c r="N75" s="16">
        <v>4.4072615923009621</v>
      </c>
      <c r="O75" s="16">
        <v>1.9387947269303494</v>
      </c>
      <c r="P75" s="16">
        <v>2.0405912892383853</v>
      </c>
      <c r="Q75" s="16">
        <v>0.18462962073931841</v>
      </c>
      <c r="R75" s="16">
        <v>9.0478491069237172</v>
      </c>
      <c r="S75" s="16">
        <v>7.0692057158358406</v>
      </c>
      <c r="T75" s="20" t="s">
        <v>119</v>
      </c>
      <c r="U75" s="10">
        <v>2</v>
      </c>
      <c r="V75" s="20" t="s">
        <v>143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193.87947269303493</v>
      </c>
      <c r="AF75" s="10">
        <v>180.24248300133544</v>
      </c>
      <c r="AG75" s="10">
        <v>102.02956446191928</v>
      </c>
      <c r="AH75" s="10">
        <v>54.759993398431789</v>
      </c>
      <c r="AI75" s="10">
        <v>1.1052350544117346</v>
      </c>
      <c r="AJ75" s="10"/>
      <c r="AK75" s="10"/>
      <c r="AL75" s="10"/>
      <c r="AM75" s="10"/>
      <c r="AN75" s="10">
        <v>1.9387947269303494</v>
      </c>
      <c r="AO75" s="10">
        <v>0.8419454424781404</v>
      </c>
      <c r="AP75" s="10">
        <v>1</v>
      </c>
      <c r="AQ75" s="10">
        <v>79.625</v>
      </c>
      <c r="AR75" s="10"/>
      <c r="AS75" s="10"/>
      <c r="AT75" s="10">
        <v>1.6943415304656975</v>
      </c>
      <c r="AU75" s="10">
        <v>1</v>
      </c>
      <c r="AV75" s="16"/>
      <c r="AW75" s="19">
        <v>27.036372450200318</v>
      </c>
      <c r="AX75" s="1" t="s">
        <v>120</v>
      </c>
      <c r="AY75" s="23">
        <v>10.970603674540699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2"/>
        <v>1</v>
      </c>
      <c r="BK75" s="24">
        <f t="shared" ca="1" si="3"/>
        <v>6.1345100888388391</v>
      </c>
      <c r="BL75" s="23">
        <f t="shared" si="4"/>
        <v>12.423522966851017</v>
      </c>
      <c r="BM75" s="23">
        <f t="shared" ca="1" si="5"/>
        <v>3.5426026573046507</v>
      </c>
      <c r="BN75" s="22">
        <f t="shared" si="6"/>
        <v>3.8581183781561612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</v>
      </c>
      <c r="C76">
        <v>1.2307900000000001</v>
      </c>
      <c r="D76">
        <v>-0.24651000000000001</v>
      </c>
      <c r="E76">
        <v>4.3499999999999997E-2</v>
      </c>
      <c r="F76">
        <v>1.8769</v>
      </c>
      <c r="G76">
        <v>1.8218000000000001</v>
      </c>
      <c r="H76" s="21"/>
      <c r="I76" s="17">
        <f t="shared" si="0"/>
        <v>10.334645669291337</v>
      </c>
      <c r="J76" s="16">
        <f t="shared" si="1"/>
        <v>-11.134645669291338</v>
      </c>
      <c r="K76" s="16">
        <v>100</v>
      </c>
      <c r="L76" s="16">
        <v>1125.3280839895008</v>
      </c>
      <c r="M76" s="16">
        <v>490.68241469816269</v>
      </c>
      <c r="N76" s="16">
        <v>4.478346456692913</v>
      </c>
      <c r="O76" s="16">
        <v>1.8759887005650138</v>
      </c>
      <c r="P76" s="16">
        <v>1.9776084559910558</v>
      </c>
      <c r="Q76" s="16">
        <v>0.17222491598655792</v>
      </c>
      <c r="R76" s="16">
        <v>8.7087469445638757</v>
      </c>
      <c r="S76" s="16">
        <v>7.0569274601418126</v>
      </c>
      <c r="T76" s="20" t="s">
        <v>119</v>
      </c>
      <c r="U76" s="10">
        <v>2</v>
      </c>
      <c r="V76" s="20" t="s">
        <v>143</v>
      </c>
      <c r="W76" s="10">
        <v>2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187.59887005650137</v>
      </c>
      <c r="AF76" s="10">
        <v>171.86778500311635</v>
      </c>
      <c r="AG76" s="10">
        <v>98.880422799552775</v>
      </c>
      <c r="AH76" s="10">
        <v>53.045094928091643</v>
      </c>
      <c r="AI76" s="10">
        <v>1.1482708205503827</v>
      </c>
      <c r="AJ76" s="10"/>
      <c r="AK76" s="10"/>
      <c r="AL76" s="10"/>
      <c r="AM76" s="10"/>
      <c r="AN76" s="10">
        <v>1.8759887005650138</v>
      </c>
      <c r="AO76" s="10">
        <v>0.82273849281082723</v>
      </c>
      <c r="AP76" s="10">
        <v>1</v>
      </c>
      <c r="AQ76" s="10">
        <v>79.625</v>
      </c>
      <c r="AR76" s="10"/>
      <c r="AS76" s="10"/>
      <c r="AT76" s="10">
        <v>1.5900580528848718</v>
      </c>
      <c r="AU76" s="10">
        <v>1</v>
      </c>
      <c r="AV76" s="16"/>
      <c r="AW76" s="19">
        <v>25.780167750467452</v>
      </c>
      <c r="AX76" s="1" t="s">
        <v>120</v>
      </c>
      <c r="AY76" s="23">
        <v>11.134645669291301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2"/>
        <v>1</v>
      </c>
      <c r="BK76" s="24">
        <f t="shared" ca="1" si="3"/>
        <v>5.7672513691638674</v>
      </c>
      <c r="BL76" s="23">
        <f t="shared" si="4"/>
        <v>12.171850306128535</v>
      </c>
      <c r="BM76" s="23">
        <f t="shared" ca="1" si="5"/>
        <v>3.5571784703476523</v>
      </c>
      <c r="BN76" s="22">
        <f t="shared" si="6"/>
        <v>3.8600607182882487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0.3</v>
      </c>
      <c r="C77">
        <v>1.23088</v>
      </c>
      <c r="D77">
        <v>-0.24607999999999999</v>
      </c>
      <c r="E77">
        <v>4.3459999999999999E-2</v>
      </c>
      <c r="F77">
        <v>1.8690800000000001</v>
      </c>
      <c r="G77">
        <v>1.81158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-11.298687664041996</v>
      </c>
      <c r="K77" s="16">
        <v>100</v>
      </c>
      <c r="L77" s="16">
        <v>1141.7322834645665</v>
      </c>
      <c r="M77" s="16">
        <v>496.85039370078744</v>
      </c>
      <c r="N77" s="16">
        <v>4.5494313210848638</v>
      </c>
      <c r="O77" s="16">
        <v>1.9005649717514337</v>
      </c>
      <c r="P77" s="16">
        <v>2.0020079202954819</v>
      </c>
      <c r="Q77" s="16">
        <v>0.17491886701872317</v>
      </c>
      <c r="R77" s="16">
        <v>8.7371715788670006</v>
      </c>
      <c r="S77" s="16">
        <v>7.0446492044477864</v>
      </c>
      <c r="T77" s="20" t="s">
        <v>119</v>
      </c>
      <c r="U77" s="10">
        <v>2</v>
      </c>
      <c r="V77" s="20" t="s">
        <v>143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190.05649717514336</v>
      </c>
      <c r="AF77" s="10">
        <v>173.77335730510379</v>
      </c>
      <c r="AG77" s="10">
        <v>100.10039601477411</v>
      </c>
      <c r="AH77" s="10">
        <v>51.330196457751555</v>
      </c>
      <c r="AI77" s="10">
        <v>1.1445351518776925</v>
      </c>
      <c r="AJ77" s="10"/>
      <c r="AK77" s="10"/>
      <c r="AL77" s="10"/>
      <c r="AM77" s="10"/>
      <c r="AN77" s="10">
        <v>1.9005649717514337</v>
      </c>
      <c r="AO77" s="10">
        <v>0.83371033672550898</v>
      </c>
      <c r="AP77" s="10">
        <v>1</v>
      </c>
      <c r="AQ77" s="10">
        <v>79.625</v>
      </c>
      <c r="AR77" s="10"/>
      <c r="AS77" s="10"/>
      <c r="AT77" s="10">
        <v>1.5871725058342572</v>
      </c>
      <c r="AU77" s="10">
        <v>1</v>
      </c>
      <c r="AV77" s="16"/>
      <c r="AW77" s="19">
        <v>26.066003595765569</v>
      </c>
      <c r="AX77" s="1" t="s">
        <v>120</v>
      </c>
      <c r="AY77" s="23">
        <v>11.298687664041999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2"/>
        <v>1</v>
      </c>
      <c r="BK77" s="24">
        <f t="shared" ca="1" si="3"/>
        <v>5.7608559707615283</v>
      </c>
      <c r="BL77" s="23">
        <f t="shared" si="4"/>
        <v>12.222329725733657</v>
      </c>
      <c r="BM77" s="23">
        <f t="shared" ca="1" si="5"/>
        <v>3.5587104634186146</v>
      </c>
      <c r="BN77" s="22">
        <f t="shared" si="6"/>
        <v>3.8564411614244856</v>
      </c>
      <c r="BO77" s="21"/>
      <c r="BP77" s="2"/>
    </row>
    <row r="78" spans="1:131" x14ac:dyDescent="0.2">
      <c r="A78">
        <v>3.25</v>
      </c>
      <c r="B78">
        <v>2.1</v>
      </c>
      <c r="C78">
        <v>1.23085</v>
      </c>
      <c r="D78">
        <v>-0.24768000000000001</v>
      </c>
      <c r="E78">
        <v>4.342E-2</v>
      </c>
      <c r="F78">
        <v>1.86758</v>
      </c>
      <c r="G78">
        <v>1.81168</v>
      </c>
      <c r="H78" s="21"/>
      <c r="I78" s="17">
        <f t="shared" si="7"/>
        <v>10.662729658792651</v>
      </c>
      <c r="J78" s="16">
        <f t="shared" si="8"/>
        <v>-11.462729658792652</v>
      </c>
      <c r="K78" s="16">
        <v>100</v>
      </c>
      <c r="L78" s="16">
        <v>1158.1364829396321</v>
      </c>
      <c r="M78" s="16">
        <v>503.01837270341213</v>
      </c>
      <c r="N78" s="16">
        <v>4.6205161854768155</v>
      </c>
      <c r="O78" s="16">
        <v>1.8923728813559604</v>
      </c>
      <c r="P78" s="16">
        <v>1.9936390230180145</v>
      </c>
      <c r="Q78" s="16">
        <v>0.16489486317810853</v>
      </c>
      <c r="R78" s="16">
        <v>8.271049135489287</v>
      </c>
      <c r="S78" s="16">
        <v>7.0323709487537602</v>
      </c>
      <c r="T78" s="20" t="s">
        <v>119</v>
      </c>
      <c r="U78" s="10">
        <v>2</v>
      </c>
      <c r="V78" s="20" t="s">
        <v>143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189.23728813559603</v>
      </c>
      <c r="AF78" s="10">
        <v>171.82382824451554</v>
      </c>
      <c r="AG78" s="10">
        <v>99.681951150900716</v>
      </c>
      <c r="AH78" s="10">
        <v>49.615297987411438</v>
      </c>
      <c r="AI78" s="10">
        <v>1.2090364639586237</v>
      </c>
      <c r="AJ78" s="10"/>
      <c r="AK78" s="10"/>
      <c r="AL78" s="10"/>
      <c r="AM78" s="10"/>
      <c r="AN78" s="10">
        <v>1.8923728813559604</v>
      </c>
      <c r="AO78" s="10">
        <v>0.82597993061387154</v>
      </c>
      <c r="AP78" s="10">
        <v>1</v>
      </c>
      <c r="AQ78" s="10">
        <v>79.625</v>
      </c>
      <c r="AR78" s="10"/>
      <c r="AS78" s="10"/>
      <c r="AT78" s="10">
        <v>1.5478740312997612</v>
      </c>
      <c r="AU78" s="10">
        <v>1</v>
      </c>
      <c r="AV78" s="16"/>
      <c r="AW78" s="19">
        <v>25.77357423667733</v>
      </c>
      <c r="AX78" s="1" t="s">
        <v>120</v>
      </c>
      <c r="AY78" s="23">
        <v>11.4627296587927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2"/>
        <v>1</v>
      </c>
      <c r="BK78" s="24">
        <f t="shared" ca="1" si="3"/>
        <v>5.6243304750311882</v>
      </c>
      <c r="BL78" s="23">
        <f t="shared" si="4"/>
        <v>11.656883156998115</v>
      </c>
      <c r="BM78" s="23">
        <f t="shared" ca="1" si="5"/>
        <v>3.5533750089282279</v>
      </c>
      <c r="BN78" s="22">
        <f t="shared" si="6"/>
        <v>3.8446591443028186</v>
      </c>
      <c r="BO78" s="21"/>
      <c r="BP78" s="2"/>
    </row>
    <row r="79" spans="1:131" x14ac:dyDescent="0.2">
      <c r="A79">
        <v>3.3</v>
      </c>
      <c r="B79">
        <v>2.1</v>
      </c>
      <c r="C79">
        <v>1.23058</v>
      </c>
      <c r="D79">
        <v>-0.25065999999999999</v>
      </c>
      <c r="E79">
        <v>4.335E-2</v>
      </c>
      <c r="F79">
        <v>1.8717299999999999</v>
      </c>
      <c r="G79">
        <v>1.8141499999999999</v>
      </c>
      <c r="H79" s="21"/>
      <c r="I79" s="17">
        <f t="shared" si="7"/>
        <v>10.826771653543306</v>
      </c>
      <c r="J79" s="16">
        <f t="shared" si="8"/>
        <v>-11.626771653543306</v>
      </c>
      <c r="K79" s="16">
        <v>100</v>
      </c>
      <c r="L79" s="16">
        <v>1174.5406824146976</v>
      </c>
      <c r="M79" s="16">
        <v>509.1863517060367</v>
      </c>
      <c r="N79" s="16">
        <v>4.6916010498687655</v>
      </c>
      <c r="O79" s="16">
        <v>1.8186440677966402</v>
      </c>
      <c r="P79" s="16">
        <v>1.919600797415205</v>
      </c>
      <c r="Q79" s="16">
        <v>0.14622515602496416</v>
      </c>
      <c r="R79" s="16">
        <v>7.6174773537216867</v>
      </c>
      <c r="S79" s="16">
        <v>7.0108840012892122</v>
      </c>
      <c r="T79" s="20" t="s">
        <v>119</v>
      </c>
      <c r="U79" s="10">
        <v>2</v>
      </c>
      <c r="V79" s="20" t="s">
        <v>143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181.86440677966402</v>
      </c>
      <c r="AF79" s="10">
        <v>162.14849585153408</v>
      </c>
      <c r="AG79" s="10">
        <v>95.980039870760237</v>
      </c>
      <c r="AH79" s="10">
        <v>47.710963572077759</v>
      </c>
      <c r="AI79" s="10">
        <v>1.3127705584991702</v>
      </c>
      <c r="AJ79" s="10"/>
      <c r="AK79" s="10"/>
      <c r="AL79" s="10"/>
      <c r="AM79" s="10"/>
      <c r="AN79" s="10">
        <v>1.8186440677966402</v>
      </c>
      <c r="AO79" s="10">
        <v>0.79716092090558244</v>
      </c>
      <c r="AP79" s="10">
        <v>1</v>
      </c>
      <c r="AQ79" s="10">
        <v>79.625</v>
      </c>
      <c r="AR79" s="10"/>
      <c r="AS79" s="10"/>
      <c r="AT79" s="10">
        <v>1.4375876874563385</v>
      </c>
      <c r="AU79" s="10">
        <v>1</v>
      </c>
      <c r="AV79" s="16"/>
      <c r="AW79" s="19">
        <v>24.32227437773011</v>
      </c>
      <c r="AX79" s="1" t="s">
        <v>120</v>
      </c>
      <c r="AY79" s="23">
        <v>11.626771653543299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9">IF((0.381*BM79)+(0.05*(M79/2116.217)-0.15)&lt;1,(0.381*BM79)+(0.05*(M79/2116.217)-0.15),1)</f>
        <v>1</v>
      </c>
      <c r="BK79" s="24">
        <f t="shared" ref="BK79:BK142" ca="1" si="10">((P79-(L79/2000))/1.06)*(1.06/(M79/2000))^BJ79</f>
        <v>5.2331742661360128</v>
      </c>
      <c r="BL79" s="23">
        <f t="shared" ref="BL79:BL142" si="11">(Q79/(P79-(L79/2000)))*100</f>
        <v>10.975141740822867</v>
      </c>
      <c r="BM79" s="23">
        <f t="shared" ref="BM79:BM142" ca="1" si="12">SQRT(((3.47-LOG(BK79))^2)+((LOG(BL79)+1.22)^2))</f>
        <v>3.5607228102526287</v>
      </c>
      <c r="BN79" s="22">
        <f t="shared" ref="BN79:BN142" si="13">SQRT(((3.47-LOG(P79/1.06))^2)+((LOG(R79)+1.22)^2))</f>
        <v>3.8386409220496938</v>
      </c>
      <c r="BO79" s="21"/>
      <c r="BP79" s="2"/>
    </row>
    <row r="80" spans="1:131" x14ac:dyDescent="0.2">
      <c r="A80">
        <v>3.35</v>
      </c>
      <c r="B80">
        <v>2.2000000000000002</v>
      </c>
      <c r="C80">
        <v>1.2303999999999999</v>
      </c>
      <c r="D80">
        <v>-0.25539000000000001</v>
      </c>
      <c r="E80">
        <v>4.3319999999999997E-2</v>
      </c>
      <c r="F80">
        <v>1.8661300000000001</v>
      </c>
      <c r="G80">
        <v>1.8119000000000001</v>
      </c>
      <c r="H80" s="21"/>
      <c r="I80" s="17">
        <f t="shared" si="7"/>
        <v>10.990813648293964</v>
      </c>
      <c r="J80" s="16">
        <f t="shared" si="8"/>
        <v>-11.790813648293964</v>
      </c>
      <c r="K80" s="16">
        <v>100</v>
      </c>
      <c r="L80" s="16">
        <v>1190.9448818897633</v>
      </c>
      <c r="M80" s="16">
        <v>515.35433070866145</v>
      </c>
      <c r="N80" s="16">
        <v>4.7626859142607181</v>
      </c>
      <c r="O80" s="16">
        <v>1.76949152542374</v>
      </c>
      <c r="P80" s="16">
        <v>1.8703156498808091</v>
      </c>
      <c r="Q80" s="16">
        <v>0.11659169467114747</v>
      </c>
      <c r="R80" s="16">
        <v>6.2337977377549922</v>
      </c>
      <c r="S80" s="16">
        <v>7.0016753095186921</v>
      </c>
      <c r="T80" s="20" t="s">
        <v>119</v>
      </c>
      <c r="U80" s="10">
        <v>2</v>
      </c>
      <c r="V80" s="20" t="s">
        <v>143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176.94915254237401</v>
      </c>
      <c r="AF80" s="10">
        <v>155.38529029013068</v>
      </c>
      <c r="AG80" s="10">
        <v>93.515782494040479</v>
      </c>
      <c r="AH80" s="10">
        <v>46.059210416735468</v>
      </c>
      <c r="AI80" s="10">
        <v>1.6041585596265029</v>
      </c>
      <c r="AJ80" s="10"/>
      <c r="AK80" s="10"/>
      <c r="AL80" s="10"/>
      <c r="AM80" s="10"/>
      <c r="AN80" s="10">
        <v>1.76949152542374</v>
      </c>
      <c r="AO80" s="10">
        <v>0.75755683939051921</v>
      </c>
      <c r="AP80" s="10">
        <v>1</v>
      </c>
      <c r="AQ80" s="10">
        <v>79.625</v>
      </c>
      <c r="AR80" s="10"/>
      <c r="AS80" s="10"/>
      <c r="AT80" s="10">
        <v>1.3570741690506063</v>
      </c>
      <c r="AU80" s="10">
        <v>1</v>
      </c>
      <c r="AV80" s="16"/>
      <c r="AW80" s="19">
        <v>23.307793543519601</v>
      </c>
      <c r="AX80" s="1" t="s">
        <v>120</v>
      </c>
      <c r="AY80" s="23">
        <v>11.790813648294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9"/>
        <v>1</v>
      </c>
      <c r="BK80" s="24">
        <f t="shared" ca="1" si="10"/>
        <v>4.9474434693617351</v>
      </c>
      <c r="BL80" s="23">
        <f t="shared" si="11"/>
        <v>9.145571302722237</v>
      </c>
      <c r="BM80" s="23">
        <f t="shared" ca="1" si="12"/>
        <v>3.5301193247459914</v>
      </c>
      <c r="BN80" s="22">
        <f t="shared" si="13"/>
        <v>3.8012468658148042</v>
      </c>
      <c r="BO80" s="21"/>
      <c r="BP80" s="2"/>
    </row>
    <row r="81" spans="1:68" x14ac:dyDescent="0.2">
      <c r="A81">
        <v>3.4</v>
      </c>
      <c r="B81">
        <v>2.2000000000000002</v>
      </c>
      <c r="C81">
        <v>1.2299100000000001</v>
      </c>
      <c r="D81">
        <v>-0.26168999999999998</v>
      </c>
      <c r="E81">
        <v>4.3319999999999997E-2</v>
      </c>
      <c r="F81">
        <v>1.8694999999999999</v>
      </c>
      <c r="G81">
        <v>1.81725</v>
      </c>
      <c r="H81" s="21"/>
      <c r="I81" s="17">
        <f t="shared" si="7"/>
        <v>11.154855643044618</v>
      </c>
      <c r="J81" s="16">
        <f t="shared" si="8"/>
        <v>-11.954855643044619</v>
      </c>
      <c r="K81" s="16">
        <v>100</v>
      </c>
      <c r="L81" s="16">
        <v>1207.3490813648289</v>
      </c>
      <c r="M81" s="16">
        <v>521.52230971128608</v>
      </c>
      <c r="N81" s="16">
        <v>4.8337707786526671</v>
      </c>
      <c r="O81" s="16">
        <v>1.6356873822975959</v>
      </c>
      <c r="P81" s="16">
        <v>1.736511506754665</v>
      </c>
      <c r="Q81" s="16">
        <v>7.7122179548728062E-2</v>
      </c>
      <c r="R81" s="16">
        <v>4.4412132743571799</v>
      </c>
      <c r="S81" s="16">
        <v>7.0016753095186921</v>
      </c>
      <c r="T81" s="20" t="s">
        <v>119</v>
      </c>
      <c r="U81" s="10">
        <v>2</v>
      </c>
      <c r="V81" s="20" t="s">
        <v>143</v>
      </c>
      <c r="W81" s="10">
        <v>2</v>
      </c>
      <c r="X81" s="20" t="s">
        <v>33</v>
      </c>
      <c r="Y81" s="10">
        <v>3</v>
      </c>
      <c r="Z81" s="20" t="s">
        <v>124</v>
      </c>
      <c r="AA81" s="15">
        <v>2</v>
      </c>
      <c r="AB81" s="11">
        <v>97.81</v>
      </c>
      <c r="AC81" s="10">
        <v>1.8400000000000034</v>
      </c>
      <c r="AD81" s="19">
        <v>0.35</v>
      </c>
      <c r="AE81" s="12">
        <v>163.56873822975959</v>
      </c>
      <c r="AF81" s="10">
        <v>138.67867348263934</v>
      </c>
      <c r="AG81" s="10">
        <v>86.825575337733255</v>
      </c>
      <c r="AH81" s="10">
        <v>44.596893206386795</v>
      </c>
      <c r="AI81" s="10">
        <v>2.2516369699555572</v>
      </c>
      <c r="AJ81" s="10"/>
      <c r="AK81" s="10"/>
      <c r="AL81" s="10"/>
      <c r="AM81" s="10"/>
      <c r="AN81" s="10">
        <v>1.6356873822975959</v>
      </c>
      <c r="AO81" s="10">
        <v>0.68396073529911972</v>
      </c>
      <c r="AP81" s="10">
        <v>1</v>
      </c>
      <c r="AQ81" s="10">
        <v>79.625</v>
      </c>
      <c r="AR81" s="10"/>
      <c r="AS81" s="10"/>
      <c r="AT81" s="10">
        <v>1.1890462818566059</v>
      </c>
      <c r="AU81" s="10">
        <v>1</v>
      </c>
      <c r="AV81" s="16"/>
      <c r="AW81" s="19">
        <v>20.801801022395903</v>
      </c>
      <c r="AX81" s="1" t="s">
        <v>120</v>
      </c>
      <c r="AY81" s="23">
        <v>11.954855643044599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9"/>
        <v>1</v>
      </c>
      <c r="BK81" s="24">
        <f t="shared" ca="1" si="10"/>
        <v>4.3443470968648965</v>
      </c>
      <c r="BL81" s="23">
        <f t="shared" si="11"/>
        <v>6.8078798501892575</v>
      </c>
      <c r="BM81" s="23">
        <f t="shared" ca="1" si="12"/>
        <v>3.4979292923037906</v>
      </c>
      <c r="BN81" s="22">
        <f t="shared" si="13"/>
        <v>3.7532222570124709</v>
      </c>
      <c r="BO81" s="21"/>
      <c r="BP81" s="2"/>
    </row>
    <row r="82" spans="1:68" x14ac:dyDescent="0.2">
      <c r="A82">
        <v>3.45</v>
      </c>
      <c r="B82">
        <v>2.1</v>
      </c>
      <c r="C82">
        <v>1.22943</v>
      </c>
      <c r="D82">
        <v>-0.26643</v>
      </c>
      <c r="E82">
        <v>4.3339999999999997E-2</v>
      </c>
      <c r="F82">
        <v>1.86625</v>
      </c>
      <c r="G82">
        <v>1.8118799999999999</v>
      </c>
      <c r="H82" s="21"/>
      <c r="I82" s="17">
        <f t="shared" si="7"/>
        <v>11.318897637795276</v>
      </c>
      <c r="J82" s="16">
        <f t="shared" si="8"/>
        <v>-12.118897637795277</v>
      </c>
      <c r="K82" s="16">
        <v>100</v>
      </c>
      <c r="L82" s="16">
        <v>1223.7532808398946</v>
      </c>
      <c r="M82" s="16">
        <v>527.69028871391083</v>
      </c>
      <c r="N82" s="16">
        <v>4.9048556430446197</v>
      </c>
      <c r="O82" s="16">
        <v>1.5046139359699027</v>
      </c>
      <c r="P82" s="16">
        <v>1.6055264638679687</v>
      </c>
      <c r="Q82" s="16">
        <v>4.7426068170907471E-2</v>
      </c>
      <c r="R82" s="16">
        <v>2.9539262813924929</v>
      </c>
      <c r="S82" s="16">
        <v>7.0078144373657061</v>
      </c>
      <c r="T82" s="20" t="s">
        <v>33</v>
      </c>
      <c r="U82" s="10">
        <v>3</v>
      </c>
      <c r="V82" s="20" t="s">
        <v>143</v>
      </c>
      <c r="W82" s="10">
        <v>2</v>
      </c>
      <c r="X82" s="20" t="s">
        <v>33</v>
      </c>
      <c r="Y82" s="10">
        <v>3</v>
      </c>
      <c r="Z82" s="20" t="s">
        <v>124</v>
      </c>
      <c r="AA82" s="15">
        <v>2</v>
      </c>
      <c r="AB82" s="11">
        <v>97.81</v>
      </c>
      <c r="AC82" s="10">
        <v>1.8400000000000034</v>
      </c>
      <c r="AD82" s="19">
        <v>0.35</v>
      </c>
      <c r="AE82" s="12">
        <v>150.46139359699026</v>
      </c>
      <c r="AF82" s="10">
        <v>122.30371552684764</v>
      </c>
      <c r="AG82" s="10">
        <v>80.27632319339844</v>
      </c>
      <c r="AH82" s="10">
        <v>43.260866626033774</v>
      </c>
      <c r="AI82" s="10">
        <v>3.3853248346082485</v>
      </c>
      <c r="AJ82" s="10"/>
      <c r="AK82" s="10"/>
      <c r="AL82" s="10"/>
      <c r="AM82" s="10"/>
      <c r="AN82" s="10">
        <v>1.5046139359699027</v>
      </c>
      <c r="AO82" s="10">
        <v>0.61384928605587985</v>
      </c>
      <c r="AP82" s="10">
        <v>1</v>
      </c>
      <c r="AQ82" s="10">
        <v>111.47500000000001</v>
      </c>
      <c r="AR82" s="10"/>
      <c r="AS82" s="10"/>
      <c r="AT82" s="10">
        <v>1.0290394146642006</v>
      </c>
      <c r="AU82" s="10">
        <v>1</v>
      </c>
      <c r="AV82" s="16"/>
      <c r="AW82" s="19">
        <v>18.345557329027145</v>
      </c>
      <c r="AX82" s="1" t="s">
        <v>120</v>
      </c>
      <c r="AY82" s="23">
        <v>12.1188976377953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9"/>
        <v>1</v>
      </c>
      <c r="BK82" s="24">
        <f t="shared" ca="1" si="10"/>
        <v>3.7660341480596475</v>
      </c>
      <c r="BL82" s="23">
        <f t="shared" si="11"/>
        <v>4.7729156742901955</v>
      </c>
      <c r="BM82" s="23">
        <f t="shared" ca="1" si="12"/>
        <v>3.4613993884688306</v>
      </c>
      <c r="BN82" s="22">
        <f t="shared" si="13"/>
        <v>3.6985809081912193</v>
      </c>
      <c r="BO82" s="21"/>
      <c r="BP82" s="2"/>
    </row>
    <row r="83" spans="1:68" x14ac:dyDescent="0.2">
      <c r="A83">
        <v>3.5</v>
      </c>
      <c r="B83">
        <v>2.2000000000000002</v>
      </c>
      <c r="C83">
        <v>1.2295400000000001</v>
      </c>
      <c r="D83">
        <v>-0.2681</v>
      </c>
      <c r="E83">
        <v>4.3409999999999997E-2</v>
      </c>
      <c r="F83">
        <v>1.8684799999999999</v>
      </c>
      <c r="G83">
        <v>1.8192999999999999</v>
      </c>
      <c r="H83" s="21"/>
      <c r="I83" s="17">
        <f t="shared" si="7"/>
        <v>11.48293963254593</v>
      </c>
      <c r="J83" s="16">
        <f t="shared" si="8"/>
        <v>-12.282939632545931</v>
      </c>
      <c r="K83" s="16">
        <v>100</v>
      </c>
      <c r="L83" s="16">
        <v>1240.1574803149601</v>
      </c>
      <c r="M83" s="16">
        <v>533.85826771653547</v>
      </c>
      <c r="N83" s="16">
        <v>4.9759405074365697</v>
      </c>
      <c r="O83" s="16">
        <v>1.5346516007533451</v>
      </c>
      <c r="P83" s="16">
        <v>1.6358735406949005</v>
      </c>
      <c r="Q83" s="16">
        <v>3.6963514162266058E-2</v>
      </c>
      <c r="R83" s="16">
        <v>2.2595581652701822</v>
      </c>
      <c r="S83" s="16">
        <v>7.0293013848302515</v>
      </c>
      <c r="T83" s="20" t="s">
        <v>119</v>
      </c>
      <c r="U83" s="10">
        <v>1</v>
      </c>
      <c r="V83" s="20" t="s">
        <v>143</v>
      </c>
      <c r="W83" s="10">
        <v>2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87.58903084798682</v>
      </c>
      <c r="AC83" s="10">
        <v>11.169546430900724</v>
      </c>
      <c r="AD83" s="19">
        <v>1.2414227211124533</v>
      </c>
      <c r="AE83" s="12">
        <v>153.4651600753345</v>
      </c>
      <c r="AF83" s="10">
        <v>124.90900694912989</v>
      </c>
      <c r="AG83" s="10">
        <v>81.793677034745031</v>
      </c>
      <c r="AH83" s="10">
        <v>42.240566620670023</v>
      </c>
      <c r="AI83" s="10">
        <v>4.425643983722928</v>
      </c>
      <c r="AJ83" s="10"/>
      <c r="AK83" s="10"/>
      <c r="AL83" s="10"/>
      <c r="AM83" s="10"/>
      <c r="AN83" s="10">
        <v>0.76732580037667253</v>
      </c>
      <c r="AO83" s="10">
        <v>0.59904654264504642</v>
      </c>
      <c r="AP83" s="10">
        <v>1</v>
      </c>
      <c r="AQ83" s="10">
        <v>111.47500000000001</v>
      </c>
      <c r="AR83" s="10"/>
      <c r="AS83" s="10"/>
      <c r="AT83" s="10">
        <v>1.0390594464814362</v>
      </c>
      <c r="AU83" s="10">
        <v>1</v>
      </c>
      <c r="AV83" s="16"/>
      <c r="AW83" s="19">
        <v>18.736351042369481</v>
      </c>
      <c r="AX83" s="1" t="s">
        <v>120</v>
      </c>
      <c r="AY83" s="23">
        <v>12.282939632545901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87.58903084798682</v>
      </c>
      <c r="BG83" s="24">
        <v>11.169546430900724</v>
      </c>
      <c r="BH83" s="24">
        <v>1.2414227211124533</v>
      </c>
      <c r="BI83" s="21"/>
      <c r="BJ83" s="25">
        <f t="shared" ca="1" si="9"/>
        <v>1</v>
      </c>
      <c r="BK83" s="24">
        <f t="shared" ca="1" si="10"/>
        <v>3.8054849459661475</v>
      </c>
      <c r="BL83" s="23">
        <f t="shared" si="11"/>
        <v>3.6388760941392881</v>
      </c>
      <c r="BM83" s="23">
        <f t="shared" ca="1" si="12"/>
        <v>3.3943445213344048</v>
      </c>
      <c r="BN83" s="22">
        <f t="shared" si="13"/>
        <v>3.6395275435712517</v>
      </c>
      <c r="BO83" s="21"/>
      <c r="BP83" s="2"/>
    </row>
    <row r="84" spans="1:68" x14ac:dyDescent="0.2">
      <c r="A84">
        <v>3.55</v>
      </c>
      <c r="B84">
        <v>2.1</v>
      </c>
      <c r="C84">
        <v>1.2295700000000001</v>
      </c>
      <c r="D84">
        <v>-0.26773000000000002</v>
      </c>
      <c r="E84">
        <v>4.3580000000000001E-2</v>
      </c>
      <c r="F84">
        <v>1.8633299999999999</v>
      </c>
      <c r="G84">
        <v>1.8142</v>
      </c>
      <c r="H84" s="21"/>
      <c r="I84" s="17">
        <f t="shared" si="7"/>
        <v>11.646981627296586</v>
      </c>
      <c r="J84" s="16">
        <f t="shared" si="8"/>
        <v>-12.446981627296587</v>
      </c>
      <c r="K84" s="16">
        <v>100</v>
      </c>
      <c r="L84" s="16">
        <v>1256.5616797900257</v>
      </c>
      <c r="M84" s="16">
        <v>540.0262467191601</v>
      </c>
      <c r="N84" s="16">
        <v>5.0470253718285214</v>
      </c>
      <c r="O84" s="16">
        <v>1.5428436911488181</v>
      </c>
      <c r="P84" s="16">
        <v>1.6448170603388481</v>
      </c>
      <c r="Q84" s="16">
        <v>3.9281565050408043E-2</v>
      </c>
      <c r="R84" s="16">
        <v>2.388202676005541</v>
      </c>
      <c r="S84" s="16">
        <v>7.0814839715298667</v>
      </c>
      <c r="T84" s="20" t="s">
        <v>33</v>
      </c>
      <c r="U84" s="10">
        <v>3</v>
      </c>
      <c r="V84" s="20" t="s">
        <v>143</v>
      </c>
      <c r="W84" s="10">
        <v>2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90.089087859357534</v>
      </c>
      <c r="AC84" s="10">
        <v>8.9411805756545277</v>
      </c>
      <c r="AD84" s="19">
        <v>0.96973156498794144</v>
      </c>
      <c r="AE84" s="12">
        <v>154.28436911488183</v>
      </c>
      <c r="AF84" s="10">
        <v>124.99623282047278</v>
      </c>
      <c r="AG84" s="10">
        <v>82.240853016942424</v>
      </c>
      <c r="AH84" s="10">
        <v>41.851719765284813</v>
      </c>
      <c r="AI84" s="10">
        <v>4.1872493069666081</v>
      </c>
      <c r="AJ84" s="10"/>
      <c r="AK84" s="10"/>
      <c r="AL84" s="10"/>
      <c r="AM84" s="10"/>
      <c r="AN84" s="10">
        <v>1.5428436911488181</v>
      </c>
      <c r="AO84" s="10">
        <v>0.60890883594696033</v>
      </c>
      <c r="AP84" s="10">
        <v>1</v>
      </c>
      <c r="AQ84" s="10">
        <v>111.47500000000001</v>
      </c>
      <c r="AR84" s="10"/>
      <c r="AS84" s="10"/>
      <c r="AT84" s="10">
        <v>1.0271138269571287</v>
      </c>
      <c r="AU84" s="10">
        <v>1</v>
      </c>
      <c r="AV84" s="16"/>
      <c r="AW84" s="19">
        <v>18.749434923070915</v>
      </c>
      <c r="AX84" s="1" t="s">
        <v>120</v>
      </c>
      <c r="AY84" s="23">
        <v>12.4469816272966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90.089087859357534</v>
      </c>
      <c r="BG84" s="24">
        <v>8.9411805756545277</v>
      </c>
      <c r="BH84" s="24">
        <v>0.96973156498794144</v>
      </c>
      <c r="BI84" s="21"/>
      <c r="BJ84" s="25">
        <f t="shared" ca="1" si="9"/>
        <v>1</v>
      </c>
      <c r="BK84" s="24">
        <f t="shared" ca="1" si="10"/>
        <v>3.7647659780228553</v>
      </c>
      <c r="BL84" s="23">
        <f t="shared" si="11"/>
        <v>3.8642563108333818</v>
      </c>
      <c r="BM84" s="23">
        <f t="shared" ca="1" si="12"/>
        <v>3.4120726644307848</v>
      </c>
      <c r="BN84" s="22">
        <f t="shared" si="13"/>
        <v>3.6478633698166174</v>
      </c>
      <c r="BO84" s="21"/>
      <c r="BP84" s="2"/>
    </row>
    <row r="85" spans="1:68" x14ac:dyDescent="0.2">
      <c r="A85">
        <v>3.6</v>
      </c>
      <c r="B85">
        <v>2.2000000000000002</v>
      </c>
      <c r="C85">
        <v>1.2293700000000001</v>
      </c>
      <c r="D85">
        <v>-0.26824999999999999</v>
      </c>
      <c r="E85">
        <v>4.4200000000000003E-2</v>
      </c>
      <c r="F85">
        <v>1.8669500000000001</v>
      </c>
      <c r="G85">
        <v>1.81758</v>
      </c>
      <c r="H85" s="21"/>
      <c r="I85" s="17">
        <f t="shared" si="7"/>
        <v>11.811023622047244</v>
      </c>
      <c r="J85" s="16">
        <f t="shared" si="8"/>
        <v>-12.611023622047245</v>
      </c>
      <c r="K85" s="16">
        <v>100</v>
      </c>
      <c r="L85" s="16">
        <v>1272.9658792650914</v>
      </c>
      <c r="M85" s="16">
        <v>546.19422572178485</v>
      </c>
      <c r="N85" s="16">
        <v>5.1181102362204722</v>
      </c>
      <c r="O85" s="16">
        <v>1.4882297551789561</v>
      </c>
      <c r="P85" s="16">
        <v>1.5929436310398928</v>
      </c>
      <c r="Q85" s="16">
        <v>3.6023763802208557E-2</v>
      </c>
      <c r="R85" s="16">
        <v>2.2614587924050902</v>
      </c>
      <c r="S85" s="16">
        <v>7.2717969347872797</v>
      </c>
      <c r="T85" s="20" t="s">
        <v>119</v>
      </c>
      <c r="U85" s="10">
        <v>1</v>
      </c>
      <c r="V85" s="20" t="s">
        <v>143</v>
      </c>
      <c r="W85" s="10">
        <v>2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88.448977379465745</v>
      </c>
      <c r="AC85" s="10">
        <v>10.39931532773582</v>
      </c>
      <c r="AD85" s="19">
        <v>1.1517072927984371</v>
      </c>
      <c r="AE85" s="12">
        <v>148.8229755178956</v>
      </c>
      <c r="AF85" s="10">
        <v>117.92852352206242</v>
      </c>
      <c r="AG85" s="10">
        <v>79.647181551994635</v>
      </c>
      <c r="AH85" s="10">
        <v>44.304412084802891</v>
      </c>
      <c r="AI85" s="10">
        <v>4.4219244823669204</v>
      </c>
      <c r="AJ85" s="10"/>
      <c r="AK85" s="10"/>
      <c r="AL85" s="10"/>
      <c r="AM85" s="10"/>
      <c r="AN85" s="10">
        <v>0.74411487758947803</v>
      </c>
      <c r="AO85" s="10">
        <v>0.59645568538195459</v>
      </c>
      <c r="AP85" s="10">
        <v>1</v>
      </c>
      <c r="AQ85" s="10">
        <v>111.47500000000001</v>
      </c>
      <c r="AR85" s="10"/>
      <c r="AS85" s="10"/>
      <c r="AT85" s="10">
        <v>0.95454910817690541</v>
      </c>
      <c r="AU85" s="10">
        <v>1</v>
      </c>
      <c r="AV85" s="16"/>
      <c r="AW85" s="19">
        <v>17.689278528309362</v>
      </c>
      <c r="AX85" s="1" t="s">
        <v>120</v>
      </c>
      <c r="AY85" s="23">
        <v>12.611023622047201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88.448977379465745</v>
      </c>
      <c r="BG85" s="24">
        <v>10.39931532773582</v>
      </c>
      <c r="BH85" s="24">
        <v>1.1517072927984371</v>
      </c>
      <c r="BI85" s="21"/>
      <c r="BJ85" s="25">
        <f t="shared" ca="1" si="9"/>
        <v>1</v>
      </c>
      <c r="BK85" s="24">
        <f t="shared" ca="1" si="10"/>
        <v>3.5022731708428561</v>
      </c>
      <c r="BL85" s="23">
        <f t="shared" si="11"/>
        <v>3.76636114017428</v>
      </c>
      <c r="BM85" s="23">
        <f t="shared" ca="1" si="12"/>
        <v>3.4328943341092089</v>
      </c>
      <c r="BN85" s="22">
        <f t="shared" si="13"/>
        <v>3.6501018156958183</v>
      </c>
      <c r="BO85" s="21"/>
      <c r="BP85" s="2"/>
    </row>
    <row r="86" spans="1:68" x14ac:dyDescent="0.2">
      <c r="A86">
        <v>3.65</v>
      </c>
      <c r="B86">
        <v>2.1</v>
      </c>
      <c r="C86">
        <v>1.22916</v>
      </c>
      <c r="D86">
        <v>-0.26779999999999998</v>
      </c>
      <c r="E86">
        <v>4.548E-2</v>
      </c>
      <c r="F86">
        <v>1.86188</v>
      </c>
      <c r="G86">
        <v>1.8138799999999999</v>
      </c>
      <c r="H86" s="21"/>
      <c r="I86" s="17">
        <f t="shared" si="7"/>
        <v>11.975065616797899</v>
      </c>
      <c r="J86" s="16">
        <f t="shared" si="8"/>
        <v>-12.7750656167979</v>
      </c>
      <c r="K86" s="16">
        <v>100</v>
      </c>
      <c r="L86" s="16">
        <v>1289.3700787401569</v>
      </c>
      <c r="M86" s="16">
        <v>552.36220472440948</v>
      </c>
      <c r="N86" s="16">
        <v>5.1891951006124231</v>
      </c>
      <c r="O86" s="16">
        <v>1.4308851224105825</v>
      </c>
      <c r="P86" s="16">
        <v>1.5412568184953268</v>
      </c>
      <c r="Q86" s="16">
        <v>3.884301488238142E-2</v>
      </c>
      <c r="R86" s="16">
        <v>2.5202169045586089</v>
      </c>
      <c r="S86" s="16">
        <v>7.6647011169961328</v>
      </c>
      <c r="T86" s="20" t="s">
        <v>33</v>
      </c>
      <c r="U86" s="10">
        <v>3</v>
      </c>
      <c r="V86" s="20" t="s">
        <v>143</v>
      </c>
      <c r="W86" s="10">
        <v>2</v>
      </c>
      <c r="X86" s="20" t="s">
        <v>33</v>
      </c>
      <c r="Y86" s="10">
        <v>3</v>
      </c>
      <c r="Z86" s="20" t="s">
        <v>124</v>
      </c>
      <c r="AA86" s="15">
        <v>2</v>
      </c>
      <c r="AB86" s="11">
        <v>94.849826989678093</v>
      </c>
      <c r="AC86" s="10">
        <v>4.8001730103219131</v>
      </c>
      <c r="AD86" s="19">
        <v>0.35</v>
      </c>
      <c r="AE86" s="12">
        <v>143.08851224105825</v>
      </c>
      <c r="AF86" s="10">
        <v>110.88276913593316</v>
      </c>
      <c r="AG86" s="10">
        <v>77.062840924766334</v>
      </c>
      <c r="AH86" s="10">
        <v>50.924695194179165</v>
      </c>
      <c r="AI86" s="10">
        <v>3.9679124371842116</v>
      </c>
      <c r="AJ86" s="10"/>
      <c r="AK86" s="10"/>
      <c r="AL86" s="10"/>
      <c r="AM86" s="10"/>
      <c r="AN86" s="10">
        <v>1.4308851224105825</v>
      </c>
      <c r="AO86" s="10">
        <v>0.59884193375114991</v>
      </c>
      <c r="AP86" s="10">
        <v>1</v>
      </c>
      <c r="AQ86" s="10">
        <v>111.47500000000001</v>
      </c>
      <c r="AR86" s="10"/>
      <c r="AS86" s="10"/>
      <c r="AT86" s="10">
        <v>0.88407234164133885</v>
      </c>
      <c r="AU86" s="10">
        <v>1</v>
      </c>
      <c r="AV86" s="16"/>
      <c r="AW86" s="19">
        <v>16.632415370389975</v>
      </c>
      <c r="AX86" s="1" t="s">
        <v>120</v>
      </c>
      <c r="AY86" s="23">
        <v>12.7750656167979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94.849826989678093</v>
      </c>
      <c r="BG86" s="24">
        <v>4.8001730103219131</v>
      </c>
      <c r="BH86" s="24">
        <v>0.35</v>
      </c>
      <c r="BI86" s="21"/>
      <c r="BJ86" s="25">
        <f t="shared" ca="1" si="9"/>
        <v>1</v>
      </c>
      <c r="BK86" s="24">
        <f t="shared" ca="1" si="10"/>
        <v>3.2463183449438784</v>
      </c>
      <c r="BL86" s="23">
        <f t="shared" si="11"/>
        <v>4.3323932100873286</v>
      </c>
      <c r="BM86" s="23">
        <f t="shared" ca="1" si="12"/>
        <v>3.4929650668423378</v>
      </c>
      <c r="BN86" s="22">
        <f t="shared" si="13"/>
        <v>3.6834983080864681</v>
      </c>
      <c r="BO86" s="21"/>
      <c r="BP86" s="2"/>
    </row>
    <row r="87" spans="1:68" x14ac:dyDescent="0.2">
      <c r="A87">
        <v>3.7</v>
      </c>
      <c r="B87">
        <v>2.1</v>
      </c>
      <c r="C87">
        <v>1.22936</v>
      </c>
      <c r="D87">
        <v>-0.26740000000000003</v>
      </c>
      <c r="E87">
        <v>4.6989999999999997E-2</v>
      </c>
      <c r="F87">
        <v>1.8619300000000001</v>
      </c>
      <c r="G87">
        <v>1.8116000000000001</v>
      </c>
      <c r="H87" s="21"/>
      <c r="I87" s="17">
        <f t="shared" si="7"/>
        <v>12.139107611548557</v>
      </c>
      <c r="J87" s="16">
        <f t="shared" si="8"/>
        <v>-12.939107611548557</v>
      </c>
      <c r="K87" s="16">
        <v>100</v>
      </c>
      <c r="L87" s="16">
        <v>1305.7742782152227</v>
      </c>
      <c r="M87" s="16">
        <v>558.53018372703423</v>
      </c>
      <c r="N87" s="16">
        <v>5.2602799650043748</v>
      </c>
      <c r="O87" s="16">
        <v>1.4854990583804446</v>
      </c>
      <c r="P87" s="16">
        <v>1.6025452142604617</v>
      </c>
      <c r="Q87" s="16">
        <v>4.1349015842534767E-2</v>
      </c>
      <c r="R87" s="16">
        <v>2.5802089996953002</v>
      </c>
      <c r="S87" s="16">
        <v>8.1282052694456368</v>
      </c>
      <c r="T87" s="20" t="s">
        <v>33</v>
      </c>
      <c r="U87" s="10">
        <v>3</v>
      </c>
      <c r="V87" s="20" t="s">
        <v>143</v>
      </c>
      <c r="W87" s="10">
        <v>2</v>
      </c>
      <c r="X87" s="20" t="s">
        <v>33</v>
      </c>
      <c r="Y87" s="10">
        <v>3</v>
      </c>
      <c r="Z87" s="20" t="s">
        <v>124</v>
      </c>
      <c r="AA87" s="15">
        <v>2</v>
      </c>
      <c r="AB87" s="11">
        <v>95.420725803067199</v>
      </c>
      <c r="AC87" s="10">
        <v>4.2292741969328063</v>
      </c>
      <c r="AD87" s="19">
        <v>0.35</v>
      </c>
      <c r="AE87" s="12">
        <v>148.54990583804448</v>
      </c>
      <c r="AF87" s="10">
        <v>117.12821572741575</v>
      </c>
      <c r="AG87" s="10">
        <v>80.127260713023105</v>
      </c>
      <c r="AH87" s="10">
        <v>58.997320548505968</v>
      </c>
      <c r="AI87" s="10">
        <v>3.8756550346041392</v>
      </c>
      <c r="AJ87" s="10"/>
      <c r="AK87" s="10"/>
      <c r="AL87" s="10"/>
      <c r="AM87" s="10"/>
      <c r="AN87" s="10">
        <v>1.4854990583804446</v>
      </c>
      <c r="AO87" s="10">
        <v>0.61690964061802156</v>
      </c>
      <c r="AP87" s="10">
        <v>1</v>
      </c>
      <c r="AQ87" s="10">
        <v>111.47500000000001</v>
      </c>
      <c r="AR87" s="10"/>
      <c r="AS87" s="10"/>
      <c r="AT87" s="10">
        <v>0.92537175307341912</v>
      </c>
      <c r="AU87" s="10">
        <v>1</v>
      </c>
      <c r="AV87" s="16"/>
      <c r="AW87" s="19">
        <v>17.569232359112362</v>
      </c>
      <c r="AX87" s="1" t="s">
        <v>120</v>
      </c>
      <c r="AY87" s="23">
        <v>12.9391076115486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95.420725803067199</v>
      </c>
      <c r="BG87" s="24">
        <v>4.2292741969328063</v>
      </c>
      <c r="BH87" s="24">
        <v>0.35</v>
      </c>
      <c r="BI87" s="21"/>
      <c r="BJ87" s="25">
        <f t="shared" ca="1" si="9"/>
        <v>1</v>
      </c>
      <c r="BK87" s="24">
        <f t="shared" ca="1" si="10"/>
        <v>3.4005613405379318</v>
      </c>
      <c r="BL87" s="23">
        <f t="shared" si="11"/>
        <v>4.3540951132205681</v>
      </c>
      <c r="BM87" s="23">
        <f t="shared" ca="1" si="12"/>
        <v>3.4770657521986825</v>
      </c>
      <c r="BN87" s="22">
        <f t="shared" si="13"/>
        <v>3.672827083679536</v>
      </c>
      <c r="BO87" s="21"/>
      <c r="BP87" s="2"/>
    </row>
    <row r="88" spans="1:68" x14ac:dyDescent="0.2">
      <c r="A88">
        <v>3.75</v>
      </c>
      <c r="B88">
        <v>2.2000000000000002</v>
      </c>
      <c r="C88">
        <v>1.22946</v>
      </c>
      <c r="D88">
        <v>-0.26705000000000001</v>
      </c>
      <c r="E88">
        <v>4.7320000000000001E-2</v>
      </c>
      <c r="F88">
        <v>1.8616999999999999</v>
      </c>
      <c r="G88">
        <v>1.8141</v>
      </c>
      <c r="H88" s="21"/>
      <c r="I88" s="17">
        <f t="shared" si="7"/>
        <v>12.303149606299211</v>
      </c>
      <c r="J88" s="16">
        <f t="shared" si="8"/>
        <v>-13.103149606299212</v>
      </c>
      <c r="K88" s="16">
        <v>100</v>
      </c>
      <c r="L88" s="16">
        <v>1322.1784776902882</v>
      </c>
      <c r="M88" s="16">
        <v>564.69816272965886</v>
      </c>
      <c r="N88" s="16">
        <v>5.3313648293963247</v>
      </c>
      <c r="O88" s="16">
        <v>1.512806026365376</v>
      </c>
      <c r="P88" s="16">
        <v>1.6313108390218436</v>
      </c>
      <c r="Q88" s="16">
        <v>4.3541766682669292E-2</v>
      </c>
      <c r="R88" s="16">
        <v>2.6691275286797906</v>
      </c>
      <c r="S88" s="16">
        <v>8.2295008789213586</v>
      </c>
      <c r="T88" s="20" t="s">
        <v>33</v>
      </c>
      <c r="U88" s="10">
        <v>3</v>
      </c>
      <c r="V88" s="20" t="s">
        <v>143</v>
      </c>
      <c r="W88" s="10">
        <v>2</v>
      </c>
      <c r="X88" s="20" t="s">
        <v>33</v>
      </c>
      <c r="Y88" s="10">
        <v>3</v>
      </c>
      <c r="Z88" s="20" t="s">
        <v>124</v>
      </c>
      <c r="AA88" s="15">
        <v>2</v>
      </c>
      <c r="AB88" s="11">
        <v>96.899475677252269</v>
      </c>
      <c r="AC88" s="10">
        <v>2.7505243227477365</v>
      </c>
      <c r="AD88" s="19">
        <v>0.35</v>
      </c>
      <c r="AE88" s="12">
        <v>151.28060263653759</v>
      </c>
      <c r="AF88" s="10">
        <v>119.54745396551564</v>
      </c>
      <c r="AG88" s="10">
        <v>81.565541951092172</v>
      </c>
      <c r="AH88" s="10">
        <v>59.618798733086408</v>
      </c>
      <c r="AI88" s="10">
        <v>3.7465426033600653</v>
      </c>
      <c r="AJ88" s="10"/>
      <c r="AK88" s="10"/>
      <c r="AL88" s="10"/>
      <c r="AM88" s="10"/>
      <c r="AN88" s="10">
        <v>1.512806026365376</v>
      </c>
      <c r="AO88" s="10">
        <v>0.6294510691759907</v>
      </c>
      <c r="AP88" s="10">
        <v>1</v>
      </c>
      <c r="AQ88" s="10">
        <v>111.47500000000001</v>
      </c>
      <c r="AR88" s="10"/>
      <c r="AS88" s="10"/>
      <c r="AT88" s="10">
        <v>0.93441067425055524</v>
      </c>
      <c r="AU88" s="10">
        <v>1</v>
      </c>
      <c r="AV88" s="16"/>
      <c r="AW88" s="19">
        <v>17.932118094827345</v>
      </c>
      <c r="AX88" s="1" t="s">
        <v>120</v>
      </c>
      <c r="AY88" s="23">
        <v>13.103149606299199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96.899475677252269</v>
      </c>
      <c r="BG88" s="24">
        <v>2.7505243227477365</v>
      </c>
      <c r="BH88" s="24">
        <v>0.35</v>
      </c>
      <c r="BI88" s="21"/>
      <c r="BJ88" s="25">
        <f t="shared" ca="1" si="9"/>
        <v>1</v>
      </c>
      <c r="BK88" s="24">
        <f t="shared" ca="1" si="10"/>
        <v>3.4362484747136639</v>
      </c>
      <c r="BL88" s="23">
        <f t="shared" si="11"/>
        <v>4.4878166673200584</v>
      </c>
      <c r="BM88" s="23">
        <f t="shared" ca="1" si="12"/>
        <v>3.4802837888693317</v>
      </c>
      <c r="BN88" s="22">
        <f t="shared" si="13"/>
        <v>3.6724794351949441</v>
      </c>
      <c r="BO88" s="21"/>
      <c r="BP88" s="2"/>
    </row>
    <row r="89" spans="1:68" x14ac:dyDescent="0.2">
      <c r="A89">
        <v>3.8</v>
      </c>
      <c r="B89">
        <v>2.1</v>
      </c>
      <c r="C89">
        <v>1.2293400000000001</v>
      </c>
      <c r="D89">
        <v>-0.26745000000000002</v>
      </c>
      <c r="E89">
        <v>4.7750000000000001E-2</v>
      </c>
      <c r="F89">
        <v>1.8644799999999999</v>
      </c>
      <c r="G89">
        <v>1.81515</v>
      </c>
      <c r="H89" s="21"/>
      <c r="I89" s="17">
        <f t="shared" si="7"/>
        <v>12.467191601049867</v>
      </c>
      <c r="J89" s="16">
        <f t="shared" si="8"/>
        <v>-13.267191601049868</v>
      </c>
      <c r="K89" s="16">
        <v>100</v>
      </c>
      <c r="L89" s="16">
        <v>1338.5826771653537</v>
      </c>
      <c r="M89" s="16">
        <v>570.8661417322835</v>
      </c>
      <c r="N89" s="16">
        <v>5.4024496937882756</v>
      </c>
      <c r="O89" s="16">
        <v>1.4800376647834828</v>
      </c>
      <c r="P89" s="16">
        <v>1.6004431514213857</v>
      </c>
      <c r="Q89" s="16">
        <v>4.1035765722515605E-2</v>
      </c>
      <c r="R89" s="16">
        <v>2.5640252005246746</v>
      </c>
      <c r="S89" s="16">
        <v>8.361492127632145</v>
      </c>
      <c r="T89" s="20" t="s">
        <v>33</v>
      </c>
      <c r="U89" s="10">
        <v>3</v>
      </c>
      <c r="V89" s="20" t="s">
        <v>143</v>
      </c>
      <c r="W89" s="10">
        <v>2</v>
      </c>
      <c r="X89" s="20" t="s">
        <v>33</v>
      </c>
      <c r="Y89" s="10">
        <v>3</v>
      </c>
      <c r="Z89" s="20" t="s">
        <v>124</v>
      </c>
      <c r="AA89" s="15">
        <v>2</v>
      </c>
      <c r="AB89" s="11">
        <v>95.284336679408653</v>
      </c>
      <c r="AC89" s="10">
        <v>4.3656633205913522</v>
      </c>
      <c r="AD89" s="19">
        <v>0.35</v>
      </c>
      <c r="AE89" s="12">
        <v>148.00376647834827</v>
      </c>
      <c r="AF89" s="10">
        <v>114.95100839634027</v>
      </c>
      <c r="AG89" s="10">
        <v>80.0221575710693</v>
      </c>
      <c r="AH89" s="10">
        <v>60.871730067645316</v>
      </c>
      <c r="AI89" s="10">
        <v>3.9001176735523924</v>
      </c>
      <c r="AJ89" s="10"/>
      <c r="AK89" s="10"/>
      <c r="AL89" s="10"/>
      <c r="AM89" s="10"/>
      <c r="AN89" s="10">
        <v>1.4800376647834828</v>
      </c>
      <c r="AO89" s="10">
        <v>0.62262946353050819</v>
      </c>
      <c r="AP89" s="10">
        <v>1</v>
      </c>
      <c r="AQ89" s="10">
        <v>111.47500000000001</v>
      </c>
      <c r="AR89" s="10"/>
      <c r="AS89" s="10"/>
      <c r="AT89" s="10">
        <v>0.88636808564818836</v>
      </c>
      <c r="AU89" s="10">
        <v>1</v>
      </c>
      <c r="AV89" s="16"/>
      <c r="AW89" s="19">
        <v>17.242651259451041</v>
      </c>
      <c r="AX89" s="1" t="s">
        <v>120</v>
      </c>
      <c r="AY89" s="23">
        <v>13.2671916010499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95.284336679408653</v>
      </c>
      <c r="BG89" s="24">
        <v>4.3656633205913522</v>
      </c>
      <c r="BH89" s="24">
        <v>0.35</v>
      </c>
      <c r="BI89" s="21"/>
      <c r="BJ89" s="25">
        <f t="shared" ca="1" si="9"/>
        <v>1</v>
      </c>
      <c r="BK89" s="24">
        <f t="shared" ca="1" si="10"/>
        <v>3.2622422132556146</v>
      </c>
      <c r="BL89" s="23">
        <f t="shared" si="11"/>
        <v>4.4069898330986428</v>
      </c>
      <c r="BM89" s="23">
        <f t="shared" ca="1" si="12"/>
        <v>3.4951140207803384</v>
      </c>
      <c r="BN89" s="22">
        <f t="shared" si="13"/>
        <v>3.672124819903233</v>
      </c>
      <c r="BO89" s="21"/>
      <c r="BP89" s="2"/>
    </row>
    <row r="90" spans="1:68" x14ac:dyDescent="0.2">
      <c r="A90">
        <v>3.85</v>
      </c>
      <c r="B90">
        <v>2.1</v>
      </c>
      <c r="C90">
        <v>1.2292799999999999</v>
      </c>
      <c r="D90">
        <v>-0.26800000000000002</v>
      </c>
      <c r="E90">
        <v>4.8149999999999998E-2</v>
      </c>
      <c r="F90">
        <v>1.8612299999999999</v>
      </c>
      <c r="G90">
        <v>1.81548</v>
      </c>
      <c r="H90" s="21"/>
      <c r="I90" s="17">
        <f t="shared" si="7"/>
        <v>12.631233595800525</v>
      </c>
      <c r="J90" s="16">
        <f t="shared" si="8"/>
        <v>-13.431233595800526</v>
      </c>
      <c r="K90" s="16">
        <v>100</v>
      </c>
      <c r="L90" s="16">
        <v>1354.9868766404195</v>
      </c>
      <c r="M90" s="16">
        <v>577.03412073490824</v>
      </c>
      <c r="N90" s="16">
        <v>5.4735345581802273</v>
      </c>
      <c r="O90" s="16">
        <v>1.4636534839924755</v>
      </c>
      <c r="P90" s="16">
        <v>1.5858270394503182</v>
      </c>
      <c r="Q90" s="16">
        <v>3.7590014402304396E-2</v>
      </c>
      <c r="R90" s="16">
        <v>2.3703729011540822</v>
      </c>
      <c r="S90" s="16">
        <v>8.4842746845724104</v>
      </c>
      <c r="T90" s="20" t="s">
        <v>33</v>
      </c>
      <c r="U90" s="10">
        <v>3</v>
      </c>
      <c r="V90" s="20" t="s">
        <v>143</v>
      </c>
      <c r="W90" s="10">
        <v>2</v>
      </c>
      <c r="X90" s="20" t="s">
        <v>33</v>
      </c>
      <c r="Y90" s="10">
        <v>3</v>
      </c>
      <c r="Z90" s="20" t="s">
        <v>124</v>
      </c>
      <c r="AA90" s="15">
        <v>2</v>
      </c>
      <c r="AB90" s="11">
        <v>91.588163336442847</v>
      </c>
      <c r="AC90" s="10">
        <v>7.6210574595631329</v>
      </c>
      <c r="AD90" s="19">
        <v>0.79077920399402246</v>
      </c>
      <c r="AE90" s="12">
        <v>146.36534839924755</v>
      </c>
      <c r="AF90" s="10">
        <v>112.26651290121082</v>
      </c>
      <c r="AG90" s="10">
        <v>79.291351972515912</v>
      </c>
      <c r="AH90" s="10">
        <v>61.93522545721062</v>
      </c>
      <c r="AI90" s="10">
        <v>4.2187454957535255</v>
      </c>
      <c r="AJ90" s="10"/>
      <c r="AK90" s="10"/>
      <c r="AL90" s="10"/>
      <c r="AM90" s="10"/>
      <c r="AN90" s="10">
        <v>1.4636534839924755</v>
      </c>
      <c r="AO90" s="10">
        <v>0.61570442427592487</v>
      </c>
      <c r="AP90" s="10">
        <v>1</v>
      </c>
      <c r="AQ90" s="10">
        <v>111.47500000000001</v>
      </c>
      <c r="AR90" s="10"/>
      <c r="AS90" s="10"/>
      <c r="AT90" s="10">
        <v>0.85476921572800513</v>
      </c>
      <c r="AU90" s="10">
        <v>1</v>
      </c>
      <c r="AV90" s="16"/>
      <c r="AW90" s="19">
        <v>16.839976935181621</v>
      </c>
      <c r="AX90" s="1" t="s">
        <v>120</v>
      </c>
      <c r="AY90" s="23">
        <v>13.431233595800499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91.588163336442847</v>
      </c>
      <c r="BG90" s="24">
        <v>7.6210574595631329</v>
      </c>
      <c r="BH90" s="24">
        <v>0.79077920399402246</v>
      </c>
      <c r="BI90" s="21"/>
      <c r="BJ90" s="25">
        <f t="shared" ca="1" si="9"/>
        <v>1</v>
      </c>
      <c r="BK90" s="24">
        <f t="shared" ca="1" si="10"/>
        <v>3.1482838483563458</v>
      </c>
      <c r="BL90" s="23">
        <f t="shared" si="11"/>
        <v>4.138348989351111</v>
      </c>
      <c r="BM90" s="23">
        <f t="shared" ca="1" si="12"/>
        <v>3.493748516270732</v>
      </c>
      <c r="BN90" s="22">
        <f t="shared" si="13"/>
        <v>3.6607096350471711</v>
      </c>
      <c r="BO90" s="21"/>
      <c r="BP90" s="2"/>
    </row>
    <row r="91" spans="1:68" x14ac:dyDescent="0.2">
      <c r="A91">
        <v>3.9</v>
      </c>
      <c r="B91">
        <v>2.1</v>
      </c>
      <c r="C91">
        <v>1.2292099999999999</v>
      </c>
      <c r="D91">
        <v>-0.26844000000000001</v>
      </c>
      <c r="E91">
        <v>4.861E-2</v>
      </c>
      <c r="F91">
        <v>1.8608499999999999</v>
      </c>
      <c r="G91">
        <v>1.8165</v>
      </c>
      <c r="H91" s="21"/>
      <c r="I91" s="17">
        <f t="shared" si="7"/>
        <v>12.79527559055118</v>
      </c>
      <c r="J91" s="16">
        <f t="shared" si="8"/>
        <v>-13.59527559055118</v>
      </c>
      <c r="K91" s="16">
        <v>100</v>
      </c>
      <c r="L91" s="16">
        <v>1371.391076115485</v>
      </c>
      <c r="M91" s="16">
        <v>583.20209973753288</v>
      </c>
      <c r="N91" s="16">
        <v>5.5446194225721781</v>
      </c>
      <c r="O91" s="16">
        <v>1.4445386064030179</v>
      </c>
      <c r="P91" s="16">
        <v>1.5687454410037913</v>
      </c>
      <c r="Q91" s="16">
        <v>3.4833413346135433E-2</v>
      </c>
      <c r="R91" s="16">
        <v>2.2204630806032251</v>
      </c>
      <c r="S91" s="16">
        <v>8.625474625053716</v>
      </c>
      <c r="T91" s="20" t="s">
        <v>119</v>
      </c>
      <c r="U91" s="10">
        <v>1</v>
      </c>
      <c r="V91" s="20" t="s">
        <v>143</v>
      </c>
      <c r="W91" s="10">
        <v>2</v>
      </c>
      <c r="X91" s="20" t="s">
        <v>33</v>
      </c>
      <c r="Y91" s="10">
        <v>3</v>
      </c>
      <c r="Z91" s="20" t="s">
        <v>124</v>
      </c>
      <c r="AA91" s="15">
        <v>2</v>
      </c>
      <c r="AB91" s="11">
        <v>88.886713113876525</v>
      </c>
      <c r="AC91" s="10">
        <v>10.008743222836785</v>
      </c>
      <c r="AD91" s="19">
        <v>1.1045436632866978</v>
      </c>
      <c r="AE91" s="12">
        <v>144.4538606403018</v>
      </c>
      <c r="AF91" s="10">
        <v>109.29196017367438</v>
      </c>
      <c r="AG91" s="10">
        <v>78.437272050189563</v>
      </c>
      <c r="AH91" s="10">
        <v>63.377592736763063</v>
      </c>
      <c r="AI91" s="10">
        <v>4.5035650839478656</v>
      </c>
      <c r="AJ91" s="10"/>
      <c r="AK91" s="10"/>
      <c r="AL91" s="10"/>
      <c r="AM91" s="10"/>
      <c r="AN91" s="10">
        <v>0.72226930320150895</v>
      </c>
      <c r="AO91" s="10">
        <v>0.60978356694036528</v>
      </c>
      <c r="AP91" s="10">
        <v>1</v>
      </c>
      <c r="AQ91" s="10">
        <v>111.47500000000001</v>
      </c>
      <c r="AR91" s="10"/>
      <c r="AS91" s="10"/>
      <c r="AT91" s="10">
        <v>0.82161469851815239</v>
      </c>
      <c r="AU91" s="10">
        <v>1</v>
      </c>
      <c r="AV91" s="16"/>
      <c r="AW91" s="19">
        <v>16.393794026051157</v>
      </c>
      <c r="AX91" s="1" t="s">
        <v>120</v>
      </c>
      <c r="AY91" s="23">
        <v>13.5952755905512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88.886713113876525</v>
      </c>
      <c r="BG91" s="24">
        <v>10.008743222836785</v>
      </c>
      <c r="BH91" s="24">
        <v>1.1045436632866978</v>
      </c>
      <c r="BI91" s="21"/>
      <c r="BJ91" s="25">
        <f t="shared" ca="1" si="9"/>
        <v>1</v>
      </c>
      <c r="BK91" s="24">
        <f t="shared" ca="1" si="10"/>
        <v>3.0282809452965305</v>
      </c>
      <c r="BL91" s="23">
        <f t="shared" si="11"/>
        <v>3.9446709897055086</v>
      </c>
      <c r="BM91" s="23">
        <f t="shared" ca="1" si="12"/>
        <v>3.497262293045861</v>
      </c>
      <c r="BN91" s="22">
        <f t="shared" si="13"/>
        <v>3.6526863869390018</v>
      </c>
      <c r="BO91" s="21"/>
      <c r="BP91" s="2"/>
    </row>
    <row r="92" spans="1:68" x14ac:dyDescent="0.2">
      <c r="A92">
        <v>3.95</v>
      </c>
      <c r="B92">
        <v>2.2000000000000002</v>
      </c>
      <c r="C92">
        <v>1.2292700000000001</v>
      </c>
      <c r="D92">
        <v>-0.26871</v>
      </c>
      <c r="E92">
        <v>4.904E-2</v>
      </c>
      <c r="F92">
        <v>1.86568</v>
      </c>
      <c r="G92">
        <v>1.82318</v>
      </c>
      <c r="H92" s="21"/>
      <c r="I92" s="17">
        <f t="shared" si="7"/>
        <v>12.959317585301838</v>
      </c>
      <c r="J92" s="16">
        <f t="shared" si="8"/>
        <v>-13.759317585301838</v>
      </c>
      <c r="K92" s="16">
        <v>100</v>
      </c>
      <c r="L92" s="16">
        <v>1387.7952755905508</v>
      </c>
      <c r="M92" s="16">
        <v>589.37007874015762</v>
      </c>
      <c r="N92" s="16">
        <v>5.6157042869641289</v>
      </c>
      <c r="O92" s="16">
        <v>1.4609227871940251</v>
      </c>
      <c r="P92" s="16">
        <v>1.5870302957762339</v>
      </c>
      <c r="Q92" s="16">
        <v>3.3141862698031786E-2</v>
      </c>
      <c r="R92" s="16">
        <v>2.0882942679945335</v>
      </c>
      <c r="S92" s="16">
        <v>8.7574658737645024</v>
      </c>
      <c r="T92" s="20" t="s">
        <v>119</v>
      </c>
      <c r="U92" s="10">
        <v>1</v>
      </c>
      <c r="V92" s="20" t="s">
        <v>143</v>
      </c>
      <c r="W92" s="10">
        <v>2</v>
      </c>
      <c r="X92" s="20" t="s">
        <v>33</v>
      </c>
      <c r="Y92" s="10">
        <v>3</v>
      </c>
      <c r="Z92" s="20" t="s">
        <v>124</v>
      </c>
      <c r="AA92" s="15">
        <v>2</v>
      </c>
      <c r="AB92" s="11">
        <v>85.963865812955504</v>
      </c>
      <c r="AC92" s="10">
        <v>12.635536565769144</v>
      </c>
      <c r="AD92" s="19">
        <v>1.400597621275347</v>
      </c>
      <c r="AE92" s="12">
        <v>146.09227871940251</v>
      </c>
      <c r="AF92" s="10">
        <v>110.47816664836967</v>
      </c>
      <c r="AG92" s="10">
        <v>79.351514788811699</v>
      </c>
      <c r="AH92" s="10">
        <v>64.630524071321972</v>
      </c>
      <c r="AI92" s="10">
        <v>4.788597159538905</v>
      </c>
      <c r="AJ92" s="10"/>
      <c r="AK92" s="10"/>
      <c r="AL92" s="10"/>
      <c r="AM92" s="10"/>
      <c r="AN92" s="10">
        <v>0.73046139359701256</v>
      </c>
      <c r="AO92" s="10">
        <v>0.61123702639107513</v>
      </c>
      <c r="AP92" s="10">
        <v>1</v>
      </c>
      <c r="AQ92" s="10">
        <v>111.47500000000001</v>
      </c>
      <c r="AR92" s="10"/>
      <c r="AS92" s="10"/>
      <c r="AT92" s="10">
        <v>0.8216902804367362</v>
      </c>
      <c r="AU92" s="10">
        <v>1</v>
      </c>
      <c r="AV92" s="16"/>
      <c r="AW92" s="19">
        <v>16.571724997255448</v>
      </c>
      <c r="AX92" s="1" t="s">
        <v>120</v>
      </c>
      <c r="AY92" s="23">
        <v>13.759317585301799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85.963865812955504</v>
      </c>
      <c r="BG92" s="24">
        <v>12.635536565769144</v>
      </c>
      <c r="BH92" s="24">
        <v>1.400597621275347</v>
      </c>
      <c r="BI92" s="21"/>
      <c r="BJ92" s="25">
        <f t="shared" ca="1" si="9"/>
        <v>1</v>
      </c>
      <c r="BK92" s="24">
        <f t="shared" ca="1" si="10"/>
        <v>3.0308042101157437</v>
      </c>
      <c r="BL92" s="23">
        <f t="shared" si="11"/>
        <v>3.710743572287821</v>
      </c>
      <c r="BM92" s="23">
        <f t="shared" ca="1" si="12"/>
        <v>3.4832394065024719</v>
      </c>
      <c r="BN92" s="22">
        <f t="shared" si="13"/>
        <v>3.6367764044831561</v>
      </c>
      <c r="BO92" s="21"/>
      <c r="BP92" s="2"/>
    </row>
    <row r="93" spans="1:68" x14ac:dyDescent="0.2">
      <c r="A93">
        <v>4</v>
      </c>
      <c r="B93">
        <v>2.1</v>
      </c>
      <c r="C93">
        <v>1.2300899999999999</v>
      </c>
      <c r="D93">
        <v>-0.26737</v>
      </c>
      <c r="E93">
        <v>4.9579999999999999E-2</v>
      </c>
      <c r="F93">
        <v>1.8634500000000001</v>
      </c>
      <c r="G93">
        <v>1.8266</v>
      </c>
      <c r="H93" s="21"/>
      <c r="I93" s="17">
        <f t="shared" si="7"/>
        <v>13.123359580052492</v>
      </c>
      <c r="J93" s="16">
        <f t="shared" si="8"/>
        <v>-13.923359580052493</v>
      </c>
      <c r="K93" s="16">
        <v>100</v>
      </c>
      <c r="L93" s="16">
        <v>1404.1994750656163</v>
      </c>
      <c r="M93" s="16">
        <v>595.53805774278226</v>
      </c>
      <c r="N93" s="16">
        <v>5.6867891513560798</v>
      </c>
      <c r="O93" s="16">
        <v>1.6848399246704358</v>
      </c>
      <c r="P93" s="16">
        <v>1.8133343261595634</v>
      </c>
      <c r="Q93" s="16">
        <v>4.1536965914546482E-2</v>
      </c>
      <c r="R93" s="16">
        <v>2.2906402484817607</v>
      </c>
      <c r="S93" s="16">
        <v>8.9232223256338621</v>
      </c>
      <c r="T93" s="20" t="s">
        <v>33</v>
      </c>
      <c r="U93" s="10">
        <v>3</v>
      </c>
      <c r="V93" s="20" t="s">
        <v>143</v>
      </c>
      <c r="W93" s="10">
        <v>2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86.727845937520001</v>
      </c>
      <c r="AC93" s="10">
        <v>11.944723694881958</v>
      </c>
      <c r="AD93" s="19">
        <v>1.3274303675980472</v>
      </c>
      <c r="AE93" s="12">
        <v>168.48399246704358</v>
      </c>
      <c r="AF93" s="10">
        <v>136.13721731258101</v>
      </c>
      <c r="AG93" s="10">
        <v>90.666716307978191</v>
      </c>
      <c r="AH93" s="10">
        <v>66.578053870857232</v>
      </c>
      <c r="AI93" s="10">
        <v>4.365591675352781</v>
      </c>
      <c r="AJ93" s="10"/>
      <c r="AK93" s="10"/>
      <c r="AL93" s="10"/>
      <c r="AM93" s="10"/>
      <c r="AN93" s="10">
        <v>1.6848399246704358</v>
      </c>
      <c r="AO93" s="10">
        <v>0.66880233586936777</v>
      </c>
      <c r="AP93" s="10">
        <v>1</v>
      </c>
      <c r="AQ93" s="10">
        <v>111.47500000000001</v>
      </c>
      <c r="AR93" s="10"/>
      <c r="AS93" s="10"/>
      <c r="AT93" s="10">
        <v>1.0118417688926129</v>
      </c>
      <c r="AU93" s="10">
        <v>1</v>
      </c>
      <c r="AV93" s="16"/>
      <c r="AW93" s="19">
        <v>20.420582596887151</v>
      </c>
      <c r="AX93" s="1" t="s">
        <v>120</v>
      </c>
      <c r="AY93" s="23">
        <v>13.9233595800525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86.727845937520001</v>
      </c>
      <c r="BG93" s="24">
        <v>11.944723694881958</v>
      </c>
      <c r="BH93" s="24">
        <v>1.3274303675980472</v>
      </c>
      <c r="BI93" s="21"/>
      <c r="BJ93" s="25">
        <f t="shared" ca="1" si="9"/>
        <v>1</v>
      </c>
      <c r="BK93" s="24">
        <f t="shared" ca="1" si="10"/>
        <v>3.7318675915980055</v>
      </c>
      <c r="BL93" s="23">
        <f t="shared" si="11"/>
        <v>3.7379115390816944</v>
      </c>
      <c r="BM93" s="23">
        <f t="shared" ca="1" si="12"/>
        <v>3.4076898916818261</v>
      </c>
      <c r="BN93" s="22">
        <f t="shared" si="13"/>
        <v>3.6018494074945329</v>
      </c>
      <c r="BO93" s="21"/>
      <c r="BP93" s="2"/>
    </row>
    <row r="94" spans="1:68" x14ac:dyDescent="0.2">
      <c r="A94">
        <v>4.05</v>
      </c>
      <c r="B94">
        <v>2.2000000000000002</v>
      </c>
      <c r="C94">
        <v>1.2319800000000001</v>
      </c>
      <c r="D94">
        <v>-0.26696999999999999</v>
      </c>
      <c r="E94">
        <v>5.0139999999999997E-2</v>
      </c>
      <c r="F94">
        <v>1.85748</v>
      </c>
      <c r="G94">
        <v>1.82378</v>
      </c>
      <c r="H94" s="21"/>
      <c r="I94" s="17">
        <f t="shared" si="7"/>
        <v>13.287401574803148</v>
      </c>
      <c r="J94" s="16">
        <f t="shared" si="8"/>
        <v>-14.087401574803149</v>
      </c>
      <c r="K94" s="16">
        <v>100</v>
      </c>
      <c r="L94" s="16">
        <v>1420.6036745406818</v>
      </c>
      <c r="M94" s="16">
        <v>601.70603674540689</v>
      </c>
      <c r="N94" s="16">
        <v>5.7578740157480306</v>
      </c>
      <c r="O94" s="16">
        <v>2.2009416195857363</v>
      </c>
      <c r="P94" s="16">
        <v>2.3319113174227795</v>
      </c>
      <c r="Q94" s="16">
        <v>4.4042966874700169E-2</v>
      </c>
      <c r="R94" s="16">
        <v>1.8887067679476037</v>
      </c>
      <c r="S94" s="16">
        <v>9.095117905350234</v>
      </c>
      <c r="T94" s="20" t="s">
        <v>119</v>
      </c>
      <c r="U94" s="10">
        <v>1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71.802952291030209</v>
      </c>
      <c r="AC94" s="10">
        <v>25.811261742855507</v>
      </c>
      <c r="AD94" s="19">
        <v>2.3857859661142817</v>
      </c>
      <c r="AE94" s="12">
        <v>220.09416195857361</v>
      </c>
      <c r="AF94" s="10">
        <v>196.18132219795555</v>
      </c>
      <c r="AG94" s="10">
        <v>116.59556587113897</v>
      </c>
      <c r="AH94" s="10">
        <v>68.651874300388187</v>
      </c>
      <c r="AI94" s="10">
        <v>5.2946281390555265</v>
      </c>
      <c r="AJ94" s="10"/>
      <c r="AK94" s="10"/>
      <c r="AL94" s="10"/>
      <c r="AM94" s="10"/>
      <c r="AN94" s="10">
        <v>1.1004708097928682</v>
      </c>
      <c r="AO94" s="10">
        <v>0.76437230762293817</v>
      </c>
      <c r="AP94" s="10">
        <v>1</v>
      </c>
      <c r="AQ94" s="10">
        <v>111.47500000000001</v>
      </c>
      <c r="AR94" s="10"/>
      <c r="AS94" s="10"/>
      <c r="AT94" s="10">
        <v>1.4687473504997501</v>
      </c>
      <c r="AU94" s="10">
        <v>1</v>
      </c>
      <c r="AV94" s="16"/>
      <c r="AW94" s="19">
        <v>29.427198329693333</v>
      </c>
      <c r="AX94" s="1" t="s">
        <v>120</v>
      </c>
      <c r="AY94" s="23">
        <v>14.087401574803099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71.802952291030209</v>
      </c>
      <c r="BG94" s="24">
        <v>25.811261742855507</v>
      </c>
      <c r="BH94" s="24">
        <v>2.3857859661142817</v>
      </c>
      <c r="BI94" s="21"/>
      <c r="BJ94" s="25">
        <f t="shared" ca="1" si="9"/>
        <v>1</v>
      </c>
      <c r="BK94" s="24">
        <f t="shared" ca="1" si="10"/>
        <v>5.3900389263954551</v>
      </c>
      <c r="BL94" s="23">
        <f t="shared" si="11"/>
        <v>2.716003292639849</v>
      </c>
      <c r="BM94" s="23">
        <f t="shared" ca="1" si="12"/>
        <v>3.1991193044874011</v>
      </c>
      <c r="BN94" s="22">
        <f t="shared" si="13"/>
        <v>3.4670378592833764</v>
      </c>
      <c r="BO94" s="21"/>
      <c r="BP94" s="2"/>
    </row>
    <row r="95" spans="1:68" x14ac:dyDescent="0.2">
      <c r="A95">
        <v>4.0999999999999996</v>
      </c>
      <c r="B95">
        <v>2.1</v>
      </c>
      <c r="C95">
        <v>1.2332000000000001</v>
      </c>
      <c r="D95">
        <v>-0.26461000000000001</v>
      </c>
      <c r="E95">
        <v>5.0319999999999997E-2</v>
      </c>
      <c r="F95">
        <v>1.8586499999999999</v>
      </c>
      <c r="G95">
        <v>1.8238799999999999</v>
      </c>
      <c r="H95" s="21"/>
      <c r="I95" s="17">
        <f t="shared" si="7"/>
        <v>13.451443569553804</v>
      </c>
      <c r="J95" s="16">
        <f t="shared" si="8"/>
        <v>-14.251443569553805</v>
      </c>
      <c r="K95" s="16">
        <v>100</v>
      </c>
      <c r="L95" s="16">
        <v>1437.0078740157473</v>
      </c>
      <c r="M95" s="16">
        <v>607.87401574803152</v>
      </c>
      <c r="N95" s="16">
        <v>5.8289588801399823</v>
      </c>
      <c r="O95" s="16">
        <v>2.5340866290019317</v>
      </c>
      <c r="P95" s="16">
        <v>2.665851957807948</v>
      </c>
      <c r="Q95" s="16">
        <v>5.8828372539606398E-2</v>
      </c>
      <c r="R95" s="16">
        <v>2.206738163659292</v>
      </c>
      <c r="S95" s="16">
        <v>9.1503700559733545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74.958324426326129</v>
      </c>
      <c r="AC95" s="10">
        <v>22.839014933378763</v>
      </c>
      <c r="AD95" s="19">
        <v>2.2026606402951057</v>
      </c>
      <c r="AE95" s="12">
        <v>253.40866290019318</v>
      </c>
      <c r="AF95" s="10">
        <v>234.50350345061858</v>
      </c>
      <c r="AG95" s="10">
        <v>133.29259789039742</v>
      </c>
      <c r="AH95" s="10">
        <v>68.326172760000802</v>
      </c>
      <c r="AI95" s="10">
        <v>4.5315752293047957</v>
      </c>
      <c r="AJ95" s="10"/>
      <c r="AK95" s="10"/>
      <c r="AL95" s="10"/>
      <c r="AM95" s="10"/>
      <c r="AN95" s="10">
        <v>2.5340866290019317</v>
      </c>
      <c r="AO95" s="10">
        <v>0.85693458467882888</v>
      </c>
      <c r="AP95" s="10">
        <v>1</v>
      </c>
      <c r="AQ95" s="10">
        <v>111.47500000000001</v>
      </c>
      <c r="AR95" s="10"/>
      <c r="AS95" s="10"/>
      <c r="AT95" s="10">
        <v>1.7521957260322576</v>
      </c>
      <c r="AU95" s="10">
        <v>1</v>
      </c>
      <c r="AV95" s="16"/>
      <c r="AW95" s="19">
        <v>35.175525517592789</v>
      </c>
      <c r="AX95" s="1" t="s">
        <v>120</v>
      </c>
      <c r="AY95" s="23">
        <v>14.2514435695538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74.958324426326129</v>
      </c>
      <c r="BG95" s="24">
        <v>22.839014933378763</v>
      </c>
      <c r="BH95" s="24">
        <v>2.2026606402951057</v>
      </c>
      <c r="BI95" s="21"/>
      <c r="BJ95" s="25">
        <f t="shared" ca="1" si="9"/>
        <v>1</v>
      </c>
      <c r="BK95" s="24">
        <f t="shared" ca="1" si="10"/>
        <v>6.4070776850157882</v>
      </c>
      <c r="BL95" s="23">
        <f t="shared" si="11"/>
        <v>3.0209480745735715</v>
      </c>
      <c r="BM95" s="23">
        <f t="shared" ca="1" si="12"/>
        <v>3.1597257976229014</v>
      </c>
      <c r="BN95" s="22">
        <f t="shared" si="13"/>
        <v>3.4448456661512639</v>
      </c>
      <c r="BO95" s="21"/>
      <c r="BP95" s="2"/>
    </row>
    <row r="96" spans="1:68" x14ac:dyDescent="0.2">
      <c r="A96">
        <v>4.1500000000000004</v>
      </c>
      <c r="B96">
        <v>2.1</v>
      </c>
      <c r="C96">
        <v>1.2408999999999999</v>
      </c>
      <c r="D96">
        <v>-0.26299</v>
      </c>
      <c r="E96">
        <v>5.0180000000000002E-2</v>
      </c>
      <c r="F96">
        <v>1.8537300000000001</v>
      </c>
      <c r="G96">
        <v>1.8185800000000001</v>
      </c>
      <c r="H96" s="21"/>
      <c r="I96" s="17">
        <f t="shared" si="7"/>
        <v>13.615485564304462</v>
      </c>
      <c r="J96" s="16">
        <f t="shared" si="8"/>
        <v>-14.415485564304463</v>
      </c>
      <c r="K96" s="16">
        <v>100</v>
      </c>
      <c r="L96" s="16">
        <v>1453.4120734908131</v>
      </c>
      <c r="M96" s="16">
        <v>614.04199475065627</v>
      </c>
      <c r="N96" s="16">
        <v>5.9000437445319331</v>
      </c>
      <c r="O96" s="16">
        <v>4.6367231638418058</v>
      </c>
      <c r="P96" s="16">
        <v>4.7678696685608433</v>
      </c>
      <c r="Q96" s="16">
        <v>6.8977676428228649E-2</v>
      </c>
      <c r="R96" s="16">
        <v>1.4467190007953636</v>
      </c>
      <c r="S96" s="16">
        <v>9.107396161044262</v>
      </c>
      <c r="T96" s="20" t="s">
        <v>119</v>
      </c>
      <c r="U96" s="10">
        <v>1</v>
      </c>
      <c r="V96" s="20" t="s">
        <v>33</v>
      </c>
      <c r="W96" s="10">
        <v>3</v>
      </c>
      <c r="X96" s="20" t="s">
        <v>144</v>
      </c>
      <c r="Y96" s="10">
        <v>4</v>
      </c>
      <c r="Z96" s="20" t="s">
        <v>123</v>
      </c>
      <c r="AA96" s="15">
        <v>4</v>
      </c>
      <c r="AB96" s="11">
        <v>42.67042552933524</v>
      </c>
      <c r="AC96" s="10">
        <v>51.342607361045737</v>
      </c>
      <c r="AD96" s="19">
        <v>5.9869671096190196</v>
      </c>
      <c r="AE96" s="12">
        <v>463.67231638418059</v>
      </c>
      <c r="AF96" s="10">
        <v>480.83475180536703</v>
      </c>
      <c r="AG96" s="10">
        <v>238.39348342804217</v>
      </c>
      <c r="AH96" s="10">
        <v>65.979821139682187</v>
      </c>
      <c r="AI96" s="10">
        <v>6.9121923431587566</v>
      </c>
      <c r="AJ96" s="10"/>
      <c r="AK96" s="10"/>
      <c r="AL96" s="10"/>
      <c r="AM96" s="10"/>
      <c r="AN96" s="10">
        <v>2.3183615819209029</v>
      </c>
      <c r="AO96" s="10">
        <v>1.2573321667493811</v>
      </c>
      <c r="AP96" s="10">
        <v>1</v>
      </c>
      <c r="AQ96" s="10">
        <v>111.47500000000001</v>
      </c>
      <c r="AR96" s="10"/>
      <c r="AS96" s="10"/>
      <c r="AT96" s="10">
        <v>3.6841668278754129</v>
      </c>
      <c r="AU96" s="10">
        <v>1</v>
      </c>
      <c r="AV96" s="16"/>
      <c r="AW96" s="19">
        <v>72.125212770805049</v>
      </c>
      <c r="AX96" s="1" t="s">
        <v>120</v>
      </c>
      <c r="AY96" s="23">
        <v>14.4154855643045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42.67042552933524</v>
      </c>
      <c r="BG96" s="24">
        <v>51.342607361045737</v>
      </c>
      <c r="BH96" s="24">
        <v>5.9869671096190196</v>
      </c>
      <c r="BI96" s="21"/>
      <c r="BJ96" s="25">
        <f t="shared" ca="1" si="9"/>
        <v>0.92954955792811844</v>
      </c>
      <c r="BK96" s="24">
        <f t="shared" ca="1" si="10"/>
        <v>12.062194101735381</v>
      </c>
      <c r="BL96" s="23">
        <f t="shared" si="11"/>
        <v>1.7068766007191198</v>
      </c>
      <c r="BM96" s="23">
        <f t="shared" ca="1" si="12"/>
        <v>2.7953846373298501</v>
      </c>
      <c r="BN96" s="22">
        <f t="shared" si="13"/>
        <v>3.137012147588718</v>
      </c>
      <c r="BO96" s="21"/>
      <c r="BP96" s="2"/>
    </row>
    <row r="97" spans="1:68" x14ac:dyDescent="0.2">
      <c r="A97">
        <v>4.2</v>
      </c>
      <c r="B97">
        <v>0.3</v>
      </c>
      <c r="C97">
        <v>1.23847</v>
      </c>
      <c r="D97">
        <v>-0.26450000000000001</v>
      </c>
      <c r="E97">
        <v>4.7440000000000003E-2</v>
      </c>
      <c r="F97">
        <v>1.85585</v>
      </c>
      <c r="G97">
        <v>1.8183499999999999</v>
      </c>
      <c r="H97" s="21"/>
      <c r="I97" s="17">
        <f t="shared" si="7"/>
        <v>13.779527559055119</v>
      </c>
      <c r="J97" s="16">
        <f t="shared" si="8"/>
        <v>-14.579527559055119</v>
      </c>
      <c r="K97" s="16">
        <v>100</v>
      </c>
      <c r="L97" s="16">
        <v>1469.8162729658786</v>
      </c>
      <c r="M97" s="16">
        <v>620.20997375328091</v>
      </c>
      <c r="N97" s="16">
        <v>5.9711286089238849</v>
      </c>
      <c r="O97" s="16">
        <v>3.9731638418079269</v>
      </c>
      <c r="P97" s="16">
        <v>4.0921990751103765</v>
      </c>
      <c r="Q97" s="16">
        <v>5.9517522803648623E-2</v>
      </c>
      <c r="R97" s="16">
        <v>1.4544141599964389</v>
      </c>
      <c r="S97" s="16">
        <v>8.2663356460034372</v>
      </c>
      <c r="T97" s="20" t="s">
        <v>119</v>
      </c>
      <c r="U97" s="10">
        <v>1</v>
      </c>
      <c r="V97" s="20" t="s">
        <v>33</v>
      </c>
      <c r="W97" s="10">
        <v>3</v>
      </c>
      <c r="X97" s="20" t="s">
        <v>144</v>
      </c>
      <c r="Y97" s="10">
        <v>4</v>
      </c>
      <c r="Z97" s="20" t="s">
        <v>123</v>
      </c>
      <c r="AA97" s="15">
        <v>4</v>
      </c>
      <c r="AB97" s="11">
        <v>46.84931540526452</v>
      </c>
      <c r="AC97" s="10">
        <v>48.115948711572088</v>
      </c>
      <c r="AD97" s="19">
        <v>5.0347358831633899</v>
      </c>
      <c r="AE97" s="12">
        <v>397.31638418079268</v>
      </c>
      <c r="AF97" s="10">
        <v>400.37914084207307</v>
      </c>
      <c r="AG97" s="10">
        <v>204.60995375551883</v>
      </c>
      <c r="AH97" s="10">
        <v>47.215687619922221</v>
      </c>
      <c r="AI97" s="10">
        <v>6.875620627912812</v>
      </c>
      <c r="AJ97" s="10"/>
      <c r="AK97" s="10"/>
      <c r="AL97" s="10"/>
      <c r="AM97" s="10"/>
      <c r="AN97" s="10">
        <v>1.9865819209039635</v>
      </c>
      <c r="AO97" s="10">
        <v>1.1205768804085399</v>
      </c>
      <c r="AP97" s="10">
        <v>1</v>
      </c>
      <c r="AQ97" s="10">
        <v>111.47500000000001</v>
      </c>
      <c r="AR97" s="10"/>
      <c r="AS97" s="10"/>
      <c r="AT97" s="10">
        <v>3.0074892398447135</v>
      </c>
      <c r="AU97" s="10">
        <v>1</v>
      </c>
      <c r="AV97" s="16"/>
      <c r="AW97" s="19">
        <v>60.056871126310959</v>
      </c>
      <c r="AX97" s="1" t="s">
        <v>120</v>
      </c>
      <c r="AY97" s="23">
        <v>14.5795275590551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46.84931540526452</v>
      </c>
      <c r="BG97" s="24">
        <v>48.115948711572088</v>
      </c>
      <c r="BH97" s="24">
        <v>5.0347358831633899</v>
      </c>
      <c r="BI97" s="21"/>
      <c r="BJ97" s="25">
        <f t="shared" ca="1" si="9"/>
        <v>0.95592804200054304</v>
      </c>
      <c r="BK97" s="24">
        <f t="shared" ca="1" si="10"/>
        <v>10.255450528802283</v>
      </c>
      <c r="BL97" s="23">
        <f t="shared" si="11"/>
        <v>1.7727841849768673</v>
      </c>
      <c r="BM97" s="23">
        <f t="shared" ca="1" si="12"/>
        <v>2.8642370069407144</v>
      </c>
      <c r="BN97" s="22">
        <f t="shared" si="13"/>
        <v>3.1977380239096669</v>
      </c>
      <c r="BO97" s="21"/>
      <c r="BP97" s="2"/>
    </row>
    <row r="98" spans="1:68" x14ac:dyDescent="0.2">
      <c r="A98">
        <v>4.25</v>
      </c>
      <c r="B98">
        <v>2.1</v>
      </c>
      <c r="C98">
        <v>1.23763</v>
      </c>
      <c r="D98">
        <v>-0.26595000000000002</v>
      </c>
      <c r="E98">
        <v>4.4400000000000002E-2</v>
      </c>
      <c r="F98">
        <v>1.8522799999999999</v>
      </c>
      <c r="G98">
        <v>1.8168500000000001</v>
      </c>
      <c r="H98" s="21"/>
      <c r="I98" s="17">
        <f t="shared" si="7"/>
        <v>13.943569553805773</v>
      </c>
      <c r="J98" s="16">
        <f t="shared" si="8"/>
        <v>-14.743569553805774</v>
      </c>
      <c r="K98" s="16">
        <v>100</v>
      </c>
      <c r="L98" s="16">
        <v>1486.2204724409441</v>
      </c>
      <c r="M98" s="16">
        <v>626.37795275590554</v>
      </c>
      <c r="N98" s="16">
        <v>6.0422134733158348</v>
      </c>
      <c r="O98" s="16">
        <v>3.7437853107344941</v>
      </c>
      <c r="P98" s="16">
        <v>3.8493832210054006</v>
      </c>
      <c r="Q98" s="16">
        <v>5.0433269323091702E-2</v>
      </c>
      <c r="R98" s="16">
        <v>1.3101649388371182</v>
      </c>
      <c r="S98" s="16">
        <v>7.3331882132574133</v>
      </c>
      <c r="T98" s="20" t="s">
        <v>119</v>
      </c>
      <c r="U98" s="10">
        <v>1</v>
      </c>
      <c r="V98" s="20" t="s">
        <v>33</v>
      </c>
      <c r="W98" s="10">
        <v>3</v>
      </c>
      <c r="X98" s="20" t="s">
        <v>144</v>
      </c>
      <c r="Y98" s="10">
        <v>4</v>
      </c>
      <c r="Z98" s="20" t="s">
        <v>123</v>
      </c>
      <c r="AA98" s="15">
        <v>4</v>
      </c>
      <c r="AB98" s="11">
        <v>45.353828637528451</v>
      </c>
      <c r="AC98" s="10">
        <v>49.296587926332315</v>
      </c>
      <c r="AD98" s="19">
        <v>5.3495834361392358</v>
      </c>
      <c r="AE98" s="12">
        <v>374.37853107344938</v>
      </c>
      <c r="AF98" s="10">
        <v>370.84761686060142</v>
      </c>
      <c r="AG98" s="10">
        <v>192.46916105027003</v>
      </c>
      <c r="AH98" s="10">
        <v>26.557194650226755</v>
      </c>
      <c r="AI98" s="10">
        <v>7.632626781232478</v>
      </c>
      <c r="AJ98" s="10"/>
      <c r="AK98" s="10"/>
      <c r="AL98" s="10"/>
      <c r="AM98" s="10"/>
      <c r="AN98" s="10">
        <v>1.871892655367247</v>
      </c>
      <c r="AO98" s="10">
        <v>1.0602477393698972</v>
      </c>
      <c r="AP98" s="10">
        <v>1</v>
      </c>
      <c r="AQ98" s="10">
        <v>111.47500000000001</v>
      </c>
      <c r="AR98" s="10"/>
      <c r="AS98" s="10"/>
      <c r="AT98" s="10">
        <v>2.7458473054543684</v>
      </c>
      <c r="AU98" s="10">
        <v>1</v>
      </c>
      <c r="AV98" s="16"/>
      <c r="AW98" s="19">
        <v>55.627142529090214</v>
      </c>
      <c r="AX98" s="1" t="s">
        <v>120</v>
      </c>
      <c r="AY98" s="23">
        <v>14.7435695538058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45.353828637528451</v>
      </c>
      <c r="BG98" s="24">
        <v>49.296587926332315</v>
      </c>
      <c r="BH98" s="24">
        <v>5.3495834361392358</v>
      </c>
      <c r="BI98" s="21"/>
      <c r="BJ98" s="25">
        <f t="shared" ca="1" si="9"/>
        <v>0.96039672466277792</v>
      </c>
      <c r="BK98" s="24">
        <f t="shared" ca="1" si="10"/>
        <v>9.4506839958932201</v>
      </c>
      <c r="BL98" s="23">
        <f t="shared" si="11"/>
        <v>1.6235942420425611</v>
      </c>
      <c r="BM98" s="23">
        <f t="shared" ca="1" si="12"/>
        <v>2.8755833361048868</v>
      </c>
      <c r="BN98" s="22">
        <f t="shared" si="13"/>
        <v>3.2025059585769484</v>
      </c>
      <c r="BO98" s="21"/>
      <c r="BP98" s="2"/>
    </row>
    <row r="99" spans="1:68" x14ac:dyDescent="0.2">
      <c r="A99">
        <v>4.3</v>
      </c>
      <c r="B99">
        <v>2.1</v>
      </c>
      <c r="C99">
        <v>1.2328300000000001</v>
      </c>
      <c r="D99">
        <v>-0.26772000000000001</v>
      </c>
      <c r="E99">
        <v>4.4400000000000002E-2</v>
      </c>
      <c r="F99">
        <v>1.8525799999999999</v>
      </c>
      <c r="G99">
        <v>1.8209</v>
      </c>
      <c r="H99" s="21"/>
      <c r="I99" s="17">
        <f t="shared" si="7"/>
        <v>14.107611548556429</v>
      </c>
      <c r="J99" s="16">
        <f t="shared" si="8"/>
        <v>-14.90761154855643</v>
      </c>
      <c r="K99" s="16">
        <v>100</v>
      </c>
      <c r="L99" s="16">
        <v>1502.6246719160097</v>
      </c>
      <c r="M99" s="16">
        <v>632.54593175853017</v>
      </c>
      <c r="N99" s="16">
        <v>6.1132983377077856</v>
      </c>
      <c r="O99" s="16">
        <v>2.4330508474576806</v>
      </c>
      <c r="P99" s="16">
        <v>2.5386487577285872</v>
      </c>
      <c r="Q99" s="16">
        <v>3.9344215074411958E-2</v>
      </c>
      <c r="R99" s="16">
        <v>1.5498093209875368</v>
      </c>
      <c r="S99" s="16">
        <v>7.3331882132574133</v>
      </c>
      <c r="T99" s="20" t="s">
        <v>119</v>
      </c>
      <c r="U99" s="10">
        <v>1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33</v>
      </c>
      <c r="AA99" s="15">
        <v>3</v>
      </c>
      <c r="AB99" s="11">
        <v>61.682501482378314</v>
      </c>
      <c r="AC99" s="10">
        <v>35.259117673014956</v>
      </c>
      <c r="AD99" s="19">
        <v>3.0583808446067287</v>
      </c>
      <c r="AE99" s="12">
        <v>243.30508474576806</v>
      </c>
      <c r="AF99" s="10">
        <v>215.67860944714889</v>
      </c>
      <c r="AG99" s="10">
        <v>126.93243788642935</v>
      </c>
      <c r="AH99" s="10">
        <v>25.094877439878054</v>
      </c>
      <c r="AI99" s="10">
        <v>6.4524066700205491</v>
      </c>
      <c r="AJ99" s="10"/>
      <c r="AK99" s="10"/>
      <c r="AL99" s="10"/>
      <c r="AM99" s="10"/>
      <c r="AN99" s="10">
        <v>1.2165254237288403</v>
      </c>
      <c r="AO99" s="10">
        <v>0.80319062520734064</v>
      </c>
      <c r="AP99" s="10">
        <v>1</v>
      </c>
      <c r="AQ99" s="10">
        <v>111.47500000000001</v>
      </c>
      <c r="AR99" s="10"/>
      <c r="AS99" s="10"/>
      <c r="AT99" s="10">
        <v>1.5380706806179576</v>
      </c>
      <c r="AU99" s="10">
        <v>1</v>
      </c>
      <c r="AV99" s="16"/>
      <c r="AW99" s="19">
        <v>32.351791417072334</v>
      </c>
      <c r="AX99" s="1" t="s">
        <v>120</v>
      </c>
      <c r="AY99" s="23">
        <v>14.9076115485564</v>
      </c>
      <c r="AZ99" s="18">
        <v>100</v>
      </c>
      <c r="BA99" s="18">
        <v>0</v>
      </c>
      <c r="BB99" s="18">
        <v>0</v>
      </c>
      <c r="BC99" s="18">
        <v>100</v>
      </c>
      <c r="BD99" s="18">
        <v>0</v>
      </c>
      <c r="BE99" s="18">
        <v>0</v>
      </c>
      <c r="BF99" s="24">
        <v>61.682501482378314</v>
      </c>
      <c r="BG99" s="24">
        <v>35.259117673014956</v>
      </c>
      <c r="BH99" s="24">
        <v>3.0583808446067287</v>
      </c>
      <c r="BI99" s="21"/>
      <c r="BJ99" s="25">
        <f t="shared" ca="1" si="9"/>
        <v>1</v>
      </c>
      <c r="BK99" s="24">
        <f t="shared" ca="1" si="10"/>
        <v>5.6512462796231695</v>
      </c>
      <c r="BL99" s="23">
        <f t="shared" si="11"/>
        <v>2.2012764130569527</v>
      </c>
      <c r="BM99" s="23">
        <f t="shared" ca="1" si="12"/>
        <v>3.1350744500449546</v>
      </c>
      <c r="BN99" s="22">
        <f t="shared" si="13"/>
        <v>3.3972535030467816</v>
      </c>
      <c r="BO99" s="21"/>
      <c r="BP99" s="2"/>
    </row>
    <row r="100" spans="1:68" x14ac:dyDescent="0.2">
      <c r="A100">
        <v>4.3499999999999996</v>
      </c>
      <c r="B100">
        <v>2.2000000000000002</v>
      </c>
      <c r="C100">
        <v>1.2307399999999999</v>
      </c>
      <c r="D100">
        <v>-0.27009</v>
      </c>
      <c r="E100">
        <v>4.4560000000000002E-2</v>
      </c>
      <c r="F100">
        <v>1.8545799999999999</v>
      </c>
      <c r="G100">
        <v>1.82518</v>
      </c>
      <c r="H100" s="21"/>
      <c r="I100" s="17">
        <f t="shared" si="7"/>
        <v>14.271653543307085</v>
      </c>
      <c r="J100" s="16">
        <f t="shared" si="8"/>
        <v>-15.071653543307086</v>
      </c>
      <c r="K100" s="16">
        <v>100</v>
      </c>
      <c r="L100" s="16">
        <v>1519.0288713910752</v>
      </c>
      <c r="M100" s="16">
        <v>638.71391076115481</v>
      </c>
      <c r="N100" s="16">
        <v>6.1843832020997365</v>
      </c>
      <c r="O100" s="16">
        <v>1.8623352165725178</v>
      </c>
      <c r="P100" s="16">
        <v>1.9686403543714004</v>
      </c>
      <c r="Q100" s="16">
        <v>2.4496159385501832E-2</v>
      </c>
      <c r="R100" s="16">
        <v>1.2443186654742537</v>
      </c>
      <c r="S100" s="16">
        <v>7.3823012360335207</v>
      </c>
      <c r="T100" s="20" t="s">
        <v>119</v>
      </c>
      <c r="U100" s="10">
        <v>1</v>
      </c>
      <c r="V100" s="20" t="s">
        <v>161</v>
      </c>
      <c r="W100" s="10">
        <v>1</v>
      </c>
      <c r="X100" s="20" t="s">
        <v>33</v>
      </c>
      <c r="Y100" s="10">
        <v>3</v>
      </c>
      <c r="Z100" s="20" t="s">
        <v>33</v>
      </c>
      <c r="AA100" s="15">
        <v>3</v>
      </c>
      <c r="AB100" s="11">
        <v>62.159177763614849</v>
      </c>
      <c r="AC100" s="10">
        <v>34.821245675658616</v>
      </c>
      <c r="AD100" s="19">
        <v>3.0195765607265321</v>
      </c>
      <c r="AE100" s="12">
        <v>186.23352165725177</v>
      </c>
      <c r="AF100" s="10">
        <v>147.65384437718191</v>
      </c>
      <c r="AG100" s="10">
        <v>98.432017718570023</v>
      </c>
      <c r="AH100" s="10">
        <v>24.64288526949499</v>
      </c>
      <c r="AI100" s="10">
        <v>8.0365265566346284</v>
      </c>
      <c r="AJ100" s="10"/>
      <c r="AK100" s="10"/>
      <c r="AL100" s="10"/>
      <c r="AM100" s="10"/>
      <c r="AN100" s="10">
        <v>0.93116760828625889</v>
      </c>
      <c r="AO100" s="10">
        <v>0.6684508522022552</v>
      </c>
      <c r="AP100" s="10">
        <v>1</v>
      </c>
      <c r="AQ100" s="10">
        <v>111.47500000000001</v>
      </c>
      <c r="AR100" s="10"/>
      <c r="AS100" s="10"/>
      <c r="AT100" s="10">
        <v>1.0225590813936751</v>
      </c>
      <c r="AU100" s="10">
        <v>1</v>
      </c>
      <c r="AV100" s="16"/>
      <c r="AW100" s="19">
        <v>22.148076656577288</v>
      </c>
      <c r="AX100" s="1" t="s">
        <v>120</v>
      </c>
      <c r="AY100" s="23">
        <v>15.0716535433071</v>
      </c>
      <c r="AZ100" s="18">
        <v>100</v>
      </c>
      <c r="BA100" s="18">
        <v>0</v>
      </c>
      <c r="BB100" s="18">
        <v>0</v>
      </c>
      <c r="BC100" s="18">
        <v>100</v>
      </c>
      <c r="BD100" s="18">
        <v>0</v>
      </c>
      <c r="BE100" s="18">
        <v>0</v>
      </c>
      <c r="BF100" s="24">
        <v>62.159177763614849</v>
      </c>
      <c r="BG100" s="24">
        <v>34.821245675658616</v>
      </c>
      <c r="BH100" s="24">
        <v>3.0195765607265321</v>
      </c>
      <c r="BI100" s="21"/>
      <c r="BJ100" s="25">
        <f t="shared" ca="1" si="9"/>
        <v>1</v>
      </c>
      <c r="BK100" s="24">
        <f t="shared" ca="1" si="10"/>
        <v>3.7861267722663139</v>
      </c>
      <c r="BL100" s="23">
        <f t="shared" si="11"/>
        <v>2.0259394829885089</v>
      </c>
      <c r="BM100" s="23">
        <f t="shared" ca="1" si="12"/>
        <v>3.270034197935455</v>
      </c>
      <c r="BN100" s="22">
        <f t="shared" si="13"/>
        <v>3.4606847786781572</v>
      </c>
      <c r="BO100" s="21"/>
      <c r="BP100" s="2"/>
    </row>
    <row r="101" spans="1:68" x14ac:dyDescent="0.2">
      <c r="A101">
        <v>4.4000000000000004</v>
      </c>
      <c r="B101">
        <v>2.1</v>
      </c>
      <c r="C101">
        <v>1.2304299999999999</v>
      </c>
      <c r="D101">
        <v>-0.26945999999999998</v>
      </c>
      <c r="E101">
        <v>4.471E-2</v>
      </c>
      <c r="F101">
        <v>1.84785</v>
      </c>
      <c r="G101">
        <v>1.8208</v>
      </c>
      <c r="H101" s="21"/>
      <c r="I101" s="17">
        <f t="shared" si="7"/>
        <v>14.435695538057743</v>
      </c>
      <c r="J101" s="16">
        <f t="shared" si="8"/>
        <v>-15.235695538057744</v>
      </c>
      <c r="K101" s="16">
        <v>100</v>
      </c>
      <c r="L101" s="16">
        <v>1535.433070866141</v>
      </c>
      <c r="M101" s="16">
        <v>644.88188976377955</v>
      </c>
      <c r="N101" s="16">
        <v>6.2554680664916891</v>
      </c>
      <c r="O101" s="16">
        <v>1.7776836158192135</v>
      </c>
      <c r="P101" s="16">
        <v>1.8846517794255737</v>
      </c>
      <c r="Q101" s="16">
        <v>2.8443110897743911E-2</v>
      </c>
      <c r="R101" s="16">
        <v>1.5091971476244348</v>
      </c>
      <c r="S101" s="16">
        <v>7.4283446948861194</v>
      </c>
      <c r="T101" s="20" t="s">
        <v>119</v>
      </c>
      <c r="U101" s="10">
        <v>1</v>
      </c>
      <c r="V101" s="20" t="s">
        <v>33</v>
      </c>
      <c r="W101" s="10">
        <v>3</v>
      </c>
      <c r="X101" s="20" t="s">
        <v>33</v>
      </c>
      <c r="Y101" s="10">
        <v>3</v>
      </c>
      <c r="Z101" s="20" t="s">
        <v>33</v>
      </c>
      <c r="AA101" s="15">
        <v>3</v>
      </c>
      <c r="AB101" s="11">
        <v>68.845779247778083</v>
      </c>
      <c r="AC101" s="10">
        <v>28.594599482440216</v>
      </c>
      <c r="AD101" s="19">
        <v>2.559621269781696</v>
      </c>
      <c r="AE101" s="12">
        <v>177.76836158192137</v>
      </c>
      <c r="AF101" s="10">
        <v>136.80788264972784</v>
      </c>
      <c r="AG101" s="10">
        <v>94.232588971278687</v>
      </c>
      <c r="AH101" s="10">
        <v>24.127747784113993</v>
      </c>
      <c r="AI101" s="10">
        <v>6.6260395573504685</v>
      </c>
      <c r="AJ101" s="10"/>
      <c r="AK101" s="10"/>
      <c r="AL101" s="10"/>
      <c r="AM101" s="10"/>
      <c r="AN101" s="10">
        <v>0.88884180790960676</v>
      </c>
      <c r="AO101" s="10">
        <v>0.67011067424838555</v>
      </c>
      <c r="AP101" s="10">
        <v>1</v>
      </c>
      <c r="AQ101" s="10">
        <v>111.47500000000001</v>
      </c>
      <c r="AR101" s="10"/>
      <c r="AS101" s="10"/>
      <c r="AT101" s="10">
        <v>0.93421010981468922</v>
      </c>
      <c r="AU101" s="10">
        <v>1</v>
      </c>
      <c r="AV101" s="16"/>
      <c r="AW101" s="19">
        <v>20.521182397459174</v>
      </c>
      <c r="AX101" s="1" t="s">
        <v>120</v>
      </c>
      <c r="AY101" s="23">
        <v>15.235695538057699</v>
      </c>
      <c r="AZ101" s="18">
        <v>100</v>
      </c>
      <c r="BA101" s="18">
        <v>0</v>
      </c>
      <c r="BB101" s="18">
        <v>0</v>
      </c>
      <c r="BC101" s="18">
        <v>100</v>
      </c>
      <c r="BD101" s="18">
        <v>0</v>
      </c>
      <c r="BE101" s="18">
        <v>0</v>
      </c>
      <c r="BF101" s="24">
        <v>68.845779247778083</v>
      </c>
      <c r="BG101" s="24">
        <v>28.594599482440216</v>
      </c>
      <c r="BH101" s="24">
        <v>2.559621269781696</v>
      </c>
      <c r="BI101" s="21"/>
      <c r="BJ101" s="25">
        <f t="shared" ca="1" si="9"/>
        <v>1</v>
      </c>
      <c r="BK101" s="24">
        <f t="shared" ca="1" si="10"/>
        <v>3.4639994136031236</v>
      </c>
      <c r="BL101" s="23">
        <f t="shared" si="11"/>
        <v>2.5465317752955441</v>
      </c>
      <c r="BM101" s="23">
        <f t="shared" ca="1" si="12"/>
        <v>3.3512810516584568</v>
      </c>
      <c r="BN101" s="22">
        <f t="shared" si="13"/>
        <v>3.5107508708193214</v>
      </c>
      <c r="BO101" s="21"/>
      <c r="BP101" s="2"/>
    </row>
    <row r="102" spans="1:68" x14ac:dyDescent="0.2">
      <c r="A102">
        <v>4.45</v>
      </c>
      <c r="B102">
        <v>2.2000000000000002</v>
      </c>
      <c r="C102">
        <v>1.23139</v>
      </c>
      <c r="D102">
        <v>-0.26582</v>
      </c>
      <c r="E102">
        <v>4.48E-2</v>
      </c>
      <c r="F102">
        <v>1.85083</v>
      </c>
      <c r="G102">
        <v>1.82565</v>
      </c>
      <c r="H102" s="21"/>
      <c r="I102" s="17">
        <f t="shared" si="7"/>
        <v>14.599737532808399</v>
      </c>
      <c r="J102" s="16">
        <f t="shared" si="8"/>
        <v>-15.3997375328084</v>
      </c>
      <c r="K102" s="16">
        <v>100</v>
      </c>
      <c r="L102" s="16">
        <v>1551.8372703412065</v>
      </c>
      <c r="M102" s="16">
        <v>651.04986876640419</v>
      </c>
      <c r="N102" s="16">
        <v>6.3265529308836399</v>
      </c>
      <c r="O102" s="16">
        <v>2.0398305084746005</v>
      </c>
      <c r="P102" s="16">
        <v>2.1471964875654468</v>
      </c>
      <c r="Q102" s="16">
        <v>5.1247719635141742E-2</v>
      </c>
      <c r="R102" s="16">
        <v>2.3867270616322536</v>
      </c>
      <c r="S102" s="16">
        <v>7.4559707701976787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33</v>
      </c>
      <c r="Y102" s="10">
        <v>3</v>
      </c>
      <c r="Z102" s="20" t="s">
        <v>33</v>
      </c>
      <c r="AA102" s="15">
        <v>3</v>
      </c>
      <c r="AB102" s="11">
        <v>83.577219302153225</v>
      </c>
      <c r="AC102" s="10">
        <v>14.811529825819903</v>
      </c>
      <c r="AD102" s="19">
        <v>1.6112508720268712</v>
      </c>
      <c r="AE102" s="12">
        <v>203.98305084746005</v>
      </c>
      <c r="AF102" s="10">
        <v>166.73054246176784</v>
      </c>
      <c r="AG102" s="10">
        <v>107.35982437827235</v>
      </c>
      <c r="AH102" s="10">
        <v>23.233738408745943</v>
      </c>
      <c r="AI102" s="10">
        <v>4.1898381095830546</v>
      </c>
      <c r="AJ102" s="10"/>
      <c r="AK102" s="10"/>
      <c r="AL102" s="10"/>
      <c r="AM102" s="10"/>
      <c r="AN102" s="10">
        <v>2.0398305084746005</v>
      </c>
      <c r="AO102" s="10">
        <v>0.77192305050033216</v>
      </c>
      <c r="AP102" s="10">
        <v>1</v>
      </c>
      <c r="AQ102" s="10">
        <v>111.47500000000001</v>
      </c>
      <c r="AR102" s="10"/>
      <c r="AS102" s="10"/>
      <c r="AT102" s="10">
        <v>1.1382387141982475</v>
      </c>
      <c r="AU102" s="10">
        <v>1</v>
      </c>
      <c r="AV102" s="16"/>
      <c r="AW102" s="19">
        <v>25.009581369265174</v>
      </c>
      <c r="AX102" s="1" t="s">
        <v>120</v>
      </c>
      <c r="AY102" s="23">
        <v>15.3997375328084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83.577219302153225</v>
      </c>
      <c r="BG102" s="24">
        <v>14.811529825819903</v>
      </c>
      <c r="BH102" s="24">
        <v>1.6112508720268712</v>
      </c>
      <c r="BI102" s="21"/>
      <c r="BJ102" s="25">
        <f t="shared" ca="1" si="9"/>
        <v>1</v>
      </c>
      <c r="BK102" s="24">
        <f t="shared" ca="1" si="10"/>
        <v>4.2125124915334444</v>
      </c>
      <c r="BL102" s="23">
        <f t="shared" si="11"/>
        <v>3.7372236083038226</v>
      </c>
      <c r="BM102" s="23">
        <f t="shared" ca="1" si="12"/>
        <v>3.3630147174905796</v>
      </c>
      <c r="BN102" s="22">
        <f t="shared" si="13"/>
        <v>3.544049775634317</v>
      </c>
      <c r="BO102" s="21"/>
      <c r="BP102" s="2"/>
    </row>
    <row r="103" spans="1:68" x14ac:dyDescent="0.2">
      <c r="A103">
        <v>4.5</v>
      </c>
      <c r="B103">
        <v>2.2000000000000002</v>
      </c>
      <c r="C103">
        <v>1.2402299999999999</v>
      </c>
      <c r="D103">
        <v>-0.26672000000000001</v>
      </c>
      <c r="E103">
        <v>4.4949999999999997E-2</v>
      </c>
      <c r="F103">
        <v>1.84758</v>
      </c>
      <c r="G103">
        <v>1.8190999999999999</v>
      </c>
      <c r="H103" s="21"/>
      <c r="I103" s="17">
        <f t="shared" si="7"/>
        <v>14.763779527559054</v>
      </c>
      <c r="J103" s="16">
        <f t="shared" si="8"/>
        <v>-15.563779527559054</v>
      </c>
      <c r="K103" s="16">
        <v>100</v>
      </c>
      <c r="L103" s="16">
        <v>1568.241469816272</v>
      </c>
      <c r="M103" s="16">
        <v>657.21784776902882</v>
      </c>
      <c r="N103" s="16">
        <v>6.3976377952755898</v>
      </c>
      <c r="O103" s="16">
        <v>4.4537664783427626</v>
      </c>
      <c r="P103" s="16">
        <v>4.5617954832410863</v>
      </c>
      <c r="Q103" s="16">
        <v>4.5609217474796022E-2</v>
      </c>
      <c r="R103" s="16">
        <v>0.99980846669591084</v>
      </c>
      <c r="S103" s="16">
        <v>7.5020142290502783</v>
      </c>
      <c r="T103" s="20" t="s">
        <v>119</v>
      </c>
      <c r="U103" s="10">
        <v>1</v>
      </c>
      <c r="V103" s="20" t="s">
        <v>33</v>
      </c>
      <c r="W103" s="10">
        <v>3</v>
      </c>
      <c r="X103" s="20" t="s">
        <v>144</v>
      </c>
      <c r="Y103" s="10">
        <v>4</v>
      </c>
      <c r="Z103" s="20" t="s">
        <v>121</v>
      </c>
      <c r="AA103" s="15">
        <v>5</v>
      </c>
      <c r="AB103" s="11">
        <v>34.837416899436057</v>
      </c>
      <c r="AC103" s="10">
        <v>56.666635740541906</v>
      </c>
      <c r="AD103" s="19">
        <v>8.4959473600220399</v>
      </c>
      <c r="AE103" s="12">
        <v>445.37664783427624</v>
      </c>
      <c r="AF103" s="10">
        <v>449.83605963095687</v>
      </c>
      <c r="AG103" s="10">
        <v>228.08977416205431</v>
      </c>
      <c r="AH103" s="10">
        <v>22.718600923365017</v>
      </c>
      <c r="AI103" s="10">
        <v>10.001915699961234</v>
      </c>
      <c r="AJ103" s="10"/>
      <c r="AK103" s="10"/>
      <c r="AL103" s="10"/>
      <c r="AM103" s="10"/>
      <c r="AN103" s="10">
        <v>2.2268832391713813</v>
      </c>
      <c r="AO103" s="10">
        <v>1.188186661920043</v>
      </c>
      <c r="AP103" s="10">
        <v>1</v>
      </c>
      <c r="AQ103" s="10">
        <v>111.47500000000001</v>
      </c>
      <c r="AR103" s="10"/>
      <c r="AS103" s="10"/>
      <c r="AT103" s="10">
        <v>3.1948921808109203</v>
      </c>
      <c r="AU103" s="10">
        <v>1</v>
      </c>
      <c r="AV103" s="16"/>
      <c r="AW103" s="19">
        <v>67.475408944643519</v>
      </c>
      <c r="AX103" s="1" t="s">
        <v>120</v>
      </c>
      <c r="AY103" s="23">
        <v>15.563779527559101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34.837416899436057</v>
      </c>
      <c r="BG103" s="24">
        <v>56.666635740541906</v>
      </c>
      <c r="BH103" s="24">
        <v>8.4959473600220399</v>
      </c>
      <c r="BI103" s="21"/>
      <c r="BJ103" s="25">
        <f t="shared" ca="1" si="9"/>
        <v>0.92223768620068125</v>
      </c>
      <c r="BK103" s="24">
        <f t="shared" ca="1" si="10"/>
        <v>10.495260812982735</v>
      </c>
      <c r="BL103" s="23">
        <f t="shared" si="11"/>
        <v>1.2073357425734681</v>
      </c>
      <c r="BM103" s="23">
        <f t="shared" ca="1" si="12"/>
        <v>2.7735158959066646</v>
      </c>
      <c r="BN103" s="22">
        <f t="shared" si="13"/>
        <v>3.0874030513088022</v>
      </c>
      <c r="BO103" s="21"/>
      <c r="BP103" s="2"/>
    </row>
    <row r="104" spans="1:68" x14ac:dyDescent="0.2">
      <c r="A104">
        <v>4.55</v>
      </c>
      <c r="B104">
        <v>2.1</v>
      </c>
      <c r="C104">
        <v>1.24241</v>
      </c>
      <c r="D104">
        <v>-0.26277</v>
      </c>
      <c r="E104">
        <v>4.4880000000000003E-2</v>
      </c>
      <c r="F104">
        <v>1.84273</v>
      </c>
      <c r="G104">
        <v>1.8172999999999999</v>
      </c>
      <c r="H104" s="21"/>
      <c r="I104" s="17">
        <f t="shared" si="7"/>
        <v>14.92782152230971</v>
      </c>
      <c r="J104" s="16">
        <f t="shared" si="8"/>
        <v>-15.727821522309711</v>
      </c>
      <c r="K104" s="16">
        <v>100</v>
      </c>
      <c r="L104" s="16">
        <v>1584.6456692913375</v>
      </c>
      <c r="M104" s="16">
        <v>663.38582677165346</v>
      </c>
      <c r="N104" s="16">
        <v>6.4687226596675407</v>
      </c>
      <c r="O104" s="16">
        <v>5.0490583804143441</v>
      </c>
      <c r="P104" s="16">
        <v>5.156777973269179</v>
      </c>
      <c r="Q104" s="16">
        <v>7.0355976956313113E-2</v>
      </c>
      <c r="R104" s="16">
        <v>1.3643398517642675</v>
      </c>
      <c r="S104" s="16">
        <v>7.4805272815857329</v>
      </c>
      <c r="T104" s="20" t="s">
        <v>119</v>
      </c>
      <c r="U104" s="10">
        <v>1</v>
      </c>
      <c r="V104" s="20" t="s">
        <v>33</v>
      </c>
      <c r="W104" s="10">
        <v>3</v>
      </c>
      <c r="X104" s="20" t="s">
        <v>144</v>
      </c>
      <c r="Y104" s="10">
        <v>4</v>
      </c>
      <c r="Z104" s="20" t="s">
        <v>121</v>
      </c>
      <c r="AA104" s="15">
        <v>5</v>
      </c>
      <c r="AB104" s="11">
        <v>38.653451603413558</v>
      </c>
      <c r="AC104" s="10">
        <v>54.206923059936578</v>
      </c>
      <c r="AD104" s="19">
        <v>7.1396253366498641</v>
      </c>
      <c r="AE104" s="12">
        <v>504.90583804143444</v>
      </c>
      <c r="AF104" s="10">
        <v>518.86904672396395</v>
      </c>
      <c r="AG104" s="10">
        <v>261.75834799518844</v>
      </c>
      <c r="AH104" s="10">
        <v>20.81426650803138</v>
      </c>
      <c r="AI104" s="10">
        <v>7.3295520812272024</v>
      </c>
      <c r="AJ104" s="10"/>
      <c r="AK104" s="10"/>
      <c r="AL104" s="10"/>
      <c r="AM104" s="10"/>
      <c r="AN104" s="10">
        <v>2.524529190207172</v>
      </c>
      <c r="AO104" s="10">
        <v>1.3515987667497529</v>
      </c>
      <c r="AP104" s="10">
        <v>2.0940667839615075</v>
      </c>
      <c r="AQ104" s="10">
        <v>111.47500000000001</v>
      </c>
      <c r="AR104" s="10"/>
      <c r="AS104" s="10"/>
      <c r="AT104" s="10">
        <v>3.6747950355318446</v>
      </c>
      <c r="AU104" s="10">
        <v>1</v>
      </c>
      <c r="AV104" s="16"/>
      <c r="AW104" s="19">
        <v>77.830357008594603</v>
      </c>
      <c r="AX104" s="1" t="s">
        <v>120</v>
      </c>
      <c r="AY104" s="23">
        <v>15.7278215223097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38.653451603413558</v>
      </c>
      <c r="BG104" s="24">
        <v>54.206923059936578</v>
      </c>
      <c r="BH104" s="24">
        <v>7.1396253366498641</v>
      </c>
      <c r="BI104" s="21"/>
      <c r="BJ104" s="25">
        <f t="shared" ca="1" si="9"/>
        <v>0.92573475519790238</v>
      </c>
      <c r="BK104" s="24">
        <f t="shared" ca="1" si="10"/>
        <v>12.07040523287279</v>
      </c>
      <c r="BL104" s="23">
        <f t="shared" si="11"/>
        <v>1.6120219986612676</v>
      </c>
      <c r="BM104" s="23">
        <f t="shared" ca="1" si="12"/>
        <v>2.7823120579710641</v>
      </c>
      <c r="BN104" s="22">
        <f t="shared" si="13"/>
        <v>3.0952383186702641</v>
      </c>
      <c r="BO104" s="21"/>
      <c r="BP104" s="2"/>
    </row>
    <row r="105" spans="1:68" x14ac:dyDescent="0.2">
      <c r="A105">
        <v>4.5999999999999996</v>
      </c>
      <c r="B105">
        <v>2.2000000000000002</v>
      </c>
      <c r="C105">
        <v>1.24874</v>
      </c>
      <c r="D105">
        <v>-0.26051000000000002</v>
      </c>
      <c r="E105">
        <v>4.5109999999999997E-2</v>
      </c>
      <c r="F105">
        <v>1.84568</v>
      </c>
      <c r="G105">
        <v>1.823</v>
      </c>
      <c r="H105" s="21"/>
      <c r="I105" s="17">
        <f t="shared" si="7"/>
        <v>15.091863517060366</v>
      </c>
      <c r="J105" s="16">
        <f t="shared" si="8"/>
        <v>-15.891863517060367</v>
      </c>
      <c r="K105" s="16">
        <v>100</v>
      </c>
      <c r="L105" s="16">
        <v>1601.0498687664031</v>
      </c>
      <c r="M105" s="16">
        <v>669.55380577427809</v>
      </c>
      <c r="N105" s="16">
        <v>6.5398075240594924</v>
      </c>
      <c r="O105" s="16">
        <v>6.7775894538606583</v>
      </c>
      <c r="P105" s="16">
        <v>6.8863256862869582</v>
      </c>
      <c r="Q105" s="16">
        <v>8.4514882381180989E-2</v>
      </c>
      <c r="R105" s="16">
        <v>1.2272855835076051</v>
      </c>
      <c r="S105" s="16">
        <v>7.5511272518263839</v>
      </c>
      <c r="T105" s="20" t="s">
        <v>119</v>
      </c>
      <c r="U105" s="10">
        <v>1</v>
      </c>
      <c r="V105" s="20" t="s">
        <v>33</v>
      </c>
      <c r="W105" s="10">
        <v>3</v>
      </c>
      <c r="X105" s="20" t="s">
        <v>144</v>
      </c>
      <c r="Y105" s="10">
        <v>4</v>
      </c>
      <c r="Z105" s="20" t="s">
        <v>121</v>
      </c>
      <c r="AA105" s="15">
        <v>5</v>
      </c>
      <c r="AB105" s="11">
        <v>28.770258129607043</v>
      </c>
      <c r="AC105" s="10">
        <v>59.913710137216398</v>
      </c>
      <c r="AD105" s="19">
        <v>11.316031733176557</v>
      </c>
      <c r="AE105" s="12">
        <v>677.75894538606576</v>
      </c>
      <c r="AF105" s="10">
        <v>721.38029534516943</v>
      </c>
      <c r="AG105" s="10">
        <v>391.47442647152184</v>
      </c>
      <c r="AH105" s="10">
        <v>20.804291542633194</v>
      </c>
      <c r="AI105" s="10">
        <v>8.1480627935185339</v>
      </c>
      <c r="AJ105" s="10"/>
      <c r="AK105" s="10"/>
      <c r="AL105" s="10"/>
      <c r="AM105" s="10"/>
      <c r="AN105" s="10">
        <v>3.3887947269303291</v>
      </c>
      <c r="AO105" s="10">
        <v>1.6853126595290415</v>
      </c>
      <c r="AP105" s="10">
        <v>3.1317954117721749</v>
      </c>
      <c r="AQ105" s="10">
        <v>111.47500000000001</v>
      </c>
      <c r="AR105" s="10"/>
      <c r="AS105" s="10"/>
      <c r="AT105" s="10">
        <v>5.1429093436488076</v>
      </c>
      <c r="AU105" s="10">
        <v>1</v>
      </c>
      <c r="AV105" s="16"/>
      <c r="AW105" s="19">
        <v>108.20704430177541</v>
      </c>
      <c r="AX105" s="1" t="s">
        <v>120</v>
      </c>
      <c r="AY105" s="23">
        <v>15.891863517060401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28.770258129607043</v>
      </c>
      <c r="BG105" s="24">
        <v>59.913710137216398</v>
      </c>
      <c r="BH105" s="24">
        <v>11.316031733176557</v>
      </c>
      <c r="BI105" s="21"/>
      <c r="BJ105" s="25">
        <f t="shared" ca="1" si="9"/>
        <v>0.87545174905738132</v>
      </c>
      <c r="BK105" s="24">
        <f t="shared" ca="1" si="10"/>
        <v>15.747788310879335</v>
      </c>
      <c r="BL105" s="23">
        <f t="shared" si="11"/>
        <v>1.388722467700624</v>
      </c>
      <c r="BM105" s="23">
        <f t="shared" ca="1" si="12"/>
        <v>2.6499531671804966</v>
      </c>
      <c r="BN105" s="22">
        <f t="shared" si="13"/>
        <v>2.9622085092242956</v>
      </c>
      <c r="BO105" s="21"/>
      <c r="BP105" s="2"/>
    </row>
    <row r="106" spans="1:68" x14ac:dyDescent="0.2">
      <c r="A106">
        <v>4.6500000000000004</v>
      </c>
      <c r="B106">
        <v>2.2000000000000002</v>
      </c>
      <c r="C106">
        <v>1.2505500000000001</v>
      </c>
      <c r="D106">
        <v>-0.26279999999999998</v>
      </c>
      <c r="E106">
        <v>4.5240000000000002E-2</v>
      </c>
      <c r="F106">
        <v>1.8500799999999999</v>
      </c>
      <c r="G106">
        <v>1.8283499999999999</v>
      </c>
      <c r="H106" s="21"/>
      <c r="I106" s="17">
        <f t="shared" si="7"/>
        <v>15.255905511811024</v>
      </c>
      <c r="J106" s="16">
        <f t="shared" si="8"/>
        <v>-16.055905511811023</v>
      </c>
      <c r="K106" s="16">
        <v>100</v>
      </c>
      <c r="L106" s="16">
        <v>1617.4540682414688</v>
      </c>
      <c r="M106" s="16">
        <v>675.72178477690284</v>
      </c>
      <c r="N106" s="16">
        <v>6.6108923884514432</v>
      </c>
      <c r="O106" s="16">
        <v>7.2718455743879895</v>
      </c>
      <c r="P106" s="16">
        <v>7.3811564291807699</v>
      </c>
      <c r="Q106" s="16">
        <v>7.0168026884301751E-2</v>
      </c>
      <c r="R106" s="16">
        <v>0.95063730944514957</v>
      </c>
      <c r="S106" s="16">
        <v>7.5910315828319721</v>
      </c>
      <c r="T106" s="20" t="s">
        <v>119</v>
      </c>
      <c r="U106" s="10">
        <v>1</v>
      </c>
      <c r="V106" s="20" t="s">
        <v>144</v>
      </c>
      <c r="W106" s="10">
        <v>4</v>
      </c>
      <c r="X106" s="20" t="s">
        <v>142</v>
      </c>
      <c r="Y106" s="10">
        <v>5</v>
      </c>
      <c r="Z106" s="20" t="s">
        <v>121</v>
      </c>
      <c r="AA106" s="15">
        <v>5</v>
      </c>
      <c r="AB106" s="11">
        <v>22.620282589760706</v>
      </c>
      <c r="AC106" s="10">
        <v>62.079902405925047</v>
      </c>
      <c r="AD106" s="19">
        <v>15.299815004314247</v>
      </c>
      <c r="AE106" s="12">
        <v>727.18455743879895</v>
      </c>
      <c r="AF106" s="10">
        <v>778.6307239517904</v>
      </c>
      <c r="AG106" s="10">
        <v>428.58673218855773</v>
      </c>
      <c r="AH106" s="10">
        <v>20.162863427256596</v>
      </c>
      <c r="AI106" s="10">
        <v>10.519258923086676</v>
      </c>
      <c r="AJ106" s="10"/>
      <c r="AK106" s="10"/>
      <c r="AL106" s="10"/>
      <c r="AM106" s="10"/>
      <c r="AN106" s="10">
        <v>3.6359227871939948</v>
      </c>
      <c r="AO106" s="10">
        <v>1.7420127668182501</v>
      </c>
      <c r="AP106" s="10">
        <v>3.4286938575084616</v>
      </c>
      <c r="AQ106" s="10">
        <v>111.47500000000001</v>
      </c>
      <c r="AR106" s="10"/>
      <c r="AS106" s="10"/>
      <c r="AT106" s="10">
        <v>5.5180840895363161</v>
      </c>
      <c r="AU106" s="10">
        <v>1</v>
      </c>
      <c r="AV106" s="16"/>
      <c r="AW106" s="19">
        <v>116.79460859276857</v>
      </c>
      <c r="AX106" s="1" t="s">
        <v>120</v>
      </c>
      <c r="AY106" s="23">
        <v>16.055905511811002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22.620282589760706</v>
      </c>
      <c r="BG106" s="24">
        <v>62.079902405925047</v>
      </c>
      <c r="BH106" s="24">
        <v>15.299815004314247</v>
      </c>
      <c r="BI106" s="21"/>
      <c r="BJ106" s="25">
        <f t="shared" ca="1" si="9"/>
        <v>0.84842354766066186</v>
      </c>
      <c r="BK106" s="24">
        <f t="shared" ca="1" si="10"/>
        <v>16.357615585434672</v>
      </c>
      <c r="BL106" s="23">
        <f t="shared" si="11"/>
        <v>1.0676117256891553</v>
      </c>
      <c r="BM106" s="23">
        <f t="shared" ca="1" si="12"/>
        <v>2.5786305093132915</v>
      </c>
      <c r="BN106" s="22">
        <f t="shared" si="13"/>
        <v>2.8874421196745987</v>
      </c>
      <c r="BO106" s="21"/>
      <c r="BP106" s="2"/>
    </row>
    <row r="107" spans="1:68" x14ac:dyDescent="0.2">
      <c r="A107">
        <v>4.7</v>
      </c>
      <c r="B107">
        <v>2.1</v>
      </c>
      <c r="C107">
        <v>1.25298</v>
      </c>
      <c r="D107">
        <v>-0.26039000000000001</v>
      </c>
      <c r="E107">
        <v>4.5249999999999999E-2</v>
      </c>
      <c r="F107">
        <v>1.84535</v>
      </c>
      <c r="G107">
        <v>1.827</v>
      </c>
      <c r="H107" s="21"/>
      <c r="I107" s="17">
        <f t="shared" si="7"/>
        <v>15.41994750656168</v>
      </c>
      <c r="J107" s="16">
        <f t="shared" si="8"/>
        <v>-16.219947506561681</v>
      </c>
      <c r="K107" s="16">
        <v>100</v>
      </c>
      <c r="L107" s="16">
        <v>1633.8582677165343</v>
      </c>
      <c r="M107" s="16">
        <v>681.88976377952747</v>
      </c>
      <c r="N107" s="16">
        <v>6.6819772528433941</v>
      </c>
      <c r="O107" s="16">
        <v>7.9354048964218693</v>
      </c>
      <c r="P107" s="16">
        <v>8.0447599529351486</v>
      </c>
      <c r="Q107" s="16">
        <v>8.5266682669227128E-2</v>
      </c>
      <c r="R107" s="16">
        <v>1.0599033801887077</v>
      </c>
      <c r="S107" s="16">
        <v>7.5941011467554791</v>
      </c>
      <c r="T107" s="20" t="s">
        <v>122</v>
      </c>
      <c r="U107" s="10">
        <v>5</v>
      </c>
      <c r="V107" s="20" t="s">
        <v>144</v>
      </c>
      <c r="W107" s="10">
        <v>4</v>
      </c>
      <c r="X107" s="20" t="s">
        <v>142</v>
      </c>
      <c r="Y107" s="10">
        <v>5</v>
      </c>
      <c r="Z107" s="20" t="s">
        <v>121</v>
      </c>
      <c r="AA107" s="15">
        <v>5</v>
      </c>
      <c r="AB107" s="11">
        <v>22.447297490534254</v>
      </c>
      <c r="AC107" s="10">
        <v>62.119785305806616</v>
      </c>
      <c r="AD107" s="19">
        <v>15.43291720365913</v>
      </c>
      <c r="AE107" s="12">
        <v>793.54048964218691</v>
      </c>
      <c r="AF107" s="10">
        <v>855.73677383612528</v>
      </c>
      <c r="AG107" s="10">
        <v>478.35699647013615</v>
      </c>
      <c r="AH107" s="10">
        <v>18.763691531905749</v>
      </c>
      <c r="AI107" s="10">
        <v>9.4348222554206558</v>
      </c>
      <c r="AJ107" s="10"/>
      <c r="AK107" s="10"/>
      <c r="AL107" s="10"/>
      <c r="AM107" s="10"/>
      <c r="AN107" s="10">
        <v>3.9677024482109347</v>
      </c>
      <c r="AO107" s="10">
        <v>1.89095569737078</v>
      </c>
      <c r="AP107" s="10">
        <v>3.826855971761089</v>
      </c>
      <c r="AQ107" s="10">
        <v>114.66</v>
      </c>
      <c r="AR107" s="10"/>
      <c r="AS107" s="10"/>
      <c r="AT107" s="10">
        <v>6.0344876344007155</v>
      </c>
      <c r="AU107" s="10">
        <v>1</v>
      </c>
      <c r="AV107" s="16"/>
      <c r="AW107" s="19">
        <v>128.36051607541879</v>
      </c>
      <c r="AX107" s="1" t="s">
        <v>120</v>
      </c>
      <c r="AY107" s="23">
        <v>16.219947506561699</v>
      </c>
      <c r="AZ107" s="18">
        <v>0</v>
      </c>
      <c r="BA107" s="18">
        <v>100</v>
      </c>
      <c r="BB107" s="18">
        <v>0</v>
      </c>
      <c r="BC107" s="18">
        <v>0</v>
      </c>
      <c r="BD107" s="18">
        <v>100</v>
      </c>
      <c r="BE107" s="18">
        <v>0</v>
      </c>
      <c r="BF107" s="24">
        <v>22.447297490534254</v>
      </c>
      <c r="BG107" s="24">
        <v>62.119785305806616</v>
      </c>
      <c r="BH107" s="24">
        <v>15.43291720365913</v>
      </c>
      <c r="BI107" s="21"/>
      <c r="BJ107" s="25">
        <f t="shared" ca="1" si="9"/>
        <v>0.84475173153063154</v>
      </c>
      <c r="BK107" s="24">
        <f t="shared" ca="1" si="10"/>
        <v>17.776454221536508</v>
      </c>
      <c r="BL107" s="23">
        <f t="shared" si="11"/>
        <v>1.179699481124783</v>
      </c>
      <c r="BM107" s="23">
        <f t="shared" ca="1" si="12"/>
        <v>2.5686106999150891</v>
      </c>
      <c r="BN107" s="22">
        <f t="shared" si="13"/>
        <v>2.873623970048524</v>
      </c>
      <c r="BO107" s="21"/>
      <c r="BP107" s="2"/>
    </row>
    <row r="108" spans="1:68" x14ac:dyDescent="0.2">
      <c r="A108">
        <v>4.75</v>
      </c>
      <c r="B108">
        <v>2.2000000000000002</v>
      </c>
      <c r="C108">
        <v>1.24125</v>
      </c>
      <c r="D108">
        <v>-0.26251000000000002</v>
      </c>
      <c r="E108">
        <v>4.5220000000000003E-2</v>
      </c>
      <c r="F108">
        <v>1.8438000000000001</v>
      </c>
      <c r="G108">
        <v>1.8226800000000001</v>
      </c>
      <c r="H108" s="21"/>
      <c r="I108" s="17">
        <f t="shared" si="7"/>
        <v>15.583989501312335</v>
      </c>
      <c r="J108" s="16">
        <f t="shared" si="8"/>
        <v>-16.383989501312335</v>
      </c>
      <c r="K108" s="16">
        <v>100</v>
      </c>
      <c r="L108" s="16">
        <v>1650.2624671915999</v>
      </c>
      <c r="M108" s="16">
        <v>688.0577427821521</v>
      </c>
      <c r="N108" s="16">
        <v>6.7530621172353449</v>
      </c>
      <c r="O108" s="16">
        <v>4.7322975517890962</v>
      </c>
      <c r="P108" s="16">
        <v>4.8415200031408796</v>
      </c>
      <c r="Q108" s="16">
        <v>7.1984877580412859E-2</v>
      </c>
      <c r="R108" s="16">
        <v>1.4868239216963579</v>
      </c>
      <c r="S108" s="16">
        <v>7.584892454984959</v>
      </c>
      <c r="T108" s="20" t="s">
        <v>119</v>
      </c>
      <c r="U108" s="10">
        <v>1</v>
      </c>
      <c r="V108" s="20" t="s">
        <v>33</v>
      </c>
      <c r="W108" s="10">
        <v>3</v>
      </c>
      <c r="X108" s="20" t="s">
        <v>144</v>
      </c>
      <c r="Y108" s="10">
        <v>4</v>
      </c>
      <c r="Z108" s="20" t="s">
        <v>123</v>
      </c>
      <c r="AA108" s="15">
        <v>4</v>
      </c>
      <c r="AB108" s="11">
        <v>42.8133129833776</v>
      </c>
      <c r="AC108" s="10">
        <v>51.236160593234331</v>
      </c>
      <c r="AD108" s="19">
        <v>5.9505264233880677</v>
      </c>
      <c r="AE108" s="12">
        <v>473.22975517890961</v>
      </c>
      <c r="AF108" s="10">
        <v>477.92006212650148</v>
      </c>
      <c r="AG108" s="10">
        <v>242.07600015704398</v>
      </c>
      <c r="AH108" s="10">
        <v>17.11193837656349</v>
      </c>
      <c r="AI108" s="10">
        <v>6.7257459703706726</v>
      </c>
      <c r="AJ108" s="10"/>
      <c r="AK108" s="10"/>
      <c r="AL108" s="10"/>
      <c r="AM108" s="10"/>
      <c r="AN108" s="10">
        <v>2.3661487758945481</v>
      </c>
      <c r="AO108" s="10">
        <v>1.3100808615247399</v>
      </c>
      <c r="AP108" s="10">
        <v>1</v>
      </c>
      <c r="AQ108" s="10">
        <v>111.47500000000001</v>
      </c>
      <c r="AR108" s="10"/>
      <c r="AS108" s="10"/>
      <c r="AT108" s="10">
        <v>3.242184123222104</v>
      </c>
      <c r="AU108" s="10">
        <v>1</v>
      </c>
      <c r="AV108" s="16"/>
      <c r="AW108" s="19">
        <v>71.688009318975219</v>
      </c>
      <c r="AX108" s="1" t="s">
        <v>120</v>
      </c>
      <c r="AY108" s="23">
        <v>16.3839895013123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42.8133129833776</v>
      </c>
      <c r="BG108" s="24">
        <v>51.236160593234331</v>
      </c>
      <c r="BH108" s="24">
        <v>5.9505264233880677</v>
      </c>
      <c r="BI108" s="21"/>
      <c r="BJ108" s="25">
        <f t="shared" ca="1" si="9"/>
        <v>0.94833378043177186</v>
      </c>
      <c r="BK108" s="24">
        <f t="shared" ca="1" si="10"/>
        <v>11.015164945225889</v>
      </c>
      <c r="BL108" s="23">
        <f t="shared" si="11"/>
        <v>1.7922786291568658</v>
      </c>
      <c r="BM108" s="23">
        <f t="shared" ca="1" si="12"/>
        <v>2.8400970979477798</v>
      </c>
      <c r="BN108" s="22">
        <f t="shared" si="13"/>
        <v>3.1362889485482106</v>
      </c>
      <c r="BO108" s="21"/>
      <c r="BP108" s="2"/>
    </row>
    <row r="109" spans="1:68" x14ac:dyDescent="0.2">
      <c r="A109">
        <v>4.8</v>
      </c>
      <c r="B109">
        <v>2.1</v>
      </c>
      <c r="C109">
        <v>1.23308</v>
      </c>
      <c r="D109">
        <v>-0.26502999999999999</v>
      </c>
      <c r="E109">
        <v>4.5240000000000002E-2</v>
      </c>
      <c r="F109">
        <v>1.84215</v>
      </c>
      <c r="G109">
        <v>1.8269</v>
      </c>
      <c r="H109" s="21"/>
      <c r="I109" s="17">
        <f t="shared" si="7"/>
        <v>15.748031496062991</v>
      </c>
      <c r="J109" s="16">
        <f t="shared" si="8"/>
        <v>-16.54803149606299</v>
      </c>
      <c r="K109" s="16">
        <v>100</v>
      </c>
      <c r="L109" s="16">
        <v>1666.6666666666654</v>
      </c>
      <c r="M109" s="16">
        <v>694.22572178477674</v>
      </c>
      <c r="N109" s="16">
        <v>6.8241469816272957</v>
      </c>
      <c r="O109" s="16">
        <v>2.5013182674199776</v>
      </c>
      <c r="P109" s="16">
        <v>2.610629122212758</v>
      </c>
      <c r="Q109" s="16">
        <v>5.6197071531445243E-2</v>
      </c>
      <c r="R109" s="16">
        <v>2.1526256277955271</v>
      </c>
      <c r="S109" s="16">
        <v>7.5910315828319721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33</v>
      </c>
      <c r="AA109" s="15">
        <v>3</v>
      </c>
      <c r="AB109" s="11">
        <v>73.75266804547833</v>
      </c>
      <c r="AC109" s="10">
        <v>23.974166422608647</v>
      </c>
      <c r="AD109" s="19">
        <v>2.2731655319130213</v>
      </c>
      <c r="AE109" s="12">
        <v>250.13182674199774</v>
      </c>
      <c r="AF109" s="10">
        <v>214.49735851877745</v>
      </c>
      <c r="AG109" s="10">
        <v>130.53145611063792</v>
      </c>
      <c r="AH109" s="10">
        <v>15.775911796210487</v>
      </c>
      <c r="AI109" s="10">
        <v>4.6454896155077625</v>
      </c>
      <c r="AJ109" s="10"/>
      <c r="AK109" s="10"/>
      <c r="AL109" s="10"/>
      <c r="AM109" s="10"/>
      <c r="AN109" s="10">
        <v>2.5013182674199776</v>
      </c>
      <c r="AO109" s="10">
        <v>0.88142989418789919</v>
      </c>
      <c r="AP109" s="10">
        <v>1</v>
      </c>
      <c r="AQ109" s="10">
        <v>111.47500000000001</v>
      </c>
      <c r="AR109" s="10"/>
      <c r="AS109" s="10"/>
      <c r="AT109" s="10">
        <v>1.384767653648475</v>
      </c>
      <c r="AU109" s="10">
        <v>1</v>
      </c>
      <c r="AV109" s="16"/>
      <c r="AW109" s="19">
        <v>32.174603777816614</v>
      </c>
      <c r="AX109" s="1" t="s">
        <v>120</v>
      </c>
      <c r="AY109" s="23">
        <v>16.548031496063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73.75266804547833</v>
      </c>
      <c r="BG109" s="24">
        <v>23.974166422608647</v>
      </c>
      <c r="BH109" s="24">
        <v>2.2731655319130213</v>
      </c>
      <c r="BI109" s="21"/>
      <c r="BJ109" s="25">
        <f t="shared" ca="1" si="9"/>
        <v>1</v>
      </c>
      <c r="BK109" s="24">
        <f t="shared" ca="1" si="10"/>
        <v>5.1202245411195557</v>
      </c>
      <c r="BL109" s="23">
        <f t="shared" si="11"/>
        <v>3.1619425355684418</v>
      </c>
      <c r="BM109" s="23">
        <f t="shared" ca="1" si="12"/>
        <v>3.2526553547270485</v>
      </c>
      <c r="BN109" s="22">
        <f t="shared" si="13"/>
        <v>3.44807875269793</v>
      </c>
      <c r="BO109" s="21"/>
      <c r="BP109" s="2"/>
    </row>
    <row r="110" spans="1:68" x14ac:dyDescent="0.2">
      <c r="A110">
        <v>4.8499999999999996</v>
      </c>
      <c r="B110">
        <v>2.1</v>
      </c>
      <c r="C110">
        <v>1.2314700000000001</v>
      </c>
      <c r="D110">
        <v>-0.2671</v>
      </c>
      <c r="E110">
        <v>4.5319999999999999E-2</v>
      </c>
      <c r="F110">
        <v>1.84148</v>
      </c>
      <c r="G110">
        <v>1.8248800000000001</v>
      </c>
      <c r="H110" s="21"/>
      <c r="I110" s="17">
        <f t="shared" si="7"/>
        <v>15.912073490813647</v>
      </c>
      <c r="J110" s="16">
        <f t="shared" si="8"/>
        <v>-16.712073490813648</v>
      </c>
      <c r="K110" s="16">
        <v>100</v>
      </c>
      <c r="L110" s="16">
        <v>1683.0708661417309</v>
      </c>
      <c r="M110" s="16">
        <v>700.39370078740137</v>
      </c>
      <c r="N110" s="16">
        <v>6.8952318460192465</v>
      </c>
      <c r="O110" s="16">
        <v>2.0616760828625695</v>
      </c>
      <c r="P110" s="16">
        <v>2.171340551419338</v>
      </c>
      <c r="Q110" s="16">
        <v>4.3228516562650122E-2</v>
      </c>
      <c r="R110" s="16">
        <v>1.9908676478405465</v>
      </c>
      <c r="S110" s="16">
        <v>7.6155880942200254</v>
      </c>
      <c r="T110" s="20" t="s">
        <v>119</v>
      </c>
      <c r="U110" s="10">
        <v>1</v>
      </c>
      <c r="V110" s="20" t="s">
        <v>33</v>
      </c>
      <c r="W110" s="10">
        <v>3</v>
      </c>
      <c r="X110" s="20" t="s">
        <v>33</v>
      </c>
      <c r="Y110" s="10">
        <v>3</v>
      </c>
      <c r="Z110" s="20" t="s">
        <v>33</v>
      </c>
      <c r="AA110" s="15">
        <v>3</v>
      </c>
      <c r="AB110" s="11">
        <v>75.200973355986477</v>
      </c>
      <c r="AC110" s="10">
        <v>22.610719801549138</v>
      </c>
      <c r="AD110" s="19">
        <v>2.1883068424643821</v>
      </c>
      <c r="AE110" s="12">
        <v>206.16760828625698</v>
      </c>
      <c r="AF110" s="10">
        <v>161.85139727984188</v>
      </c>
      <c r="AG110" s="10">
        <v>108.5670275709669</v>
      </c>
      <c r="AH110" s="10">
        <v>14.818757105844593</v>
      </c>
      <c r="AI110" s="10">
        <v>5.0229356084251986</v>
      </c>
      <c r="AJ110" s="10"/>
      <c r="AK110" s="10"/>
      <c r="AL110" s="10"/>
      <c r="AM110" s="10"/>
      <c r="AN110" s="10">
        <v>1.0308380414312848</v>
      </c>
      <c r="AO110" s="10">
        <v>0.78166913430862051</v>
      </c>
      <c r="AP110" s="10">
        <v>1</v>
      </c>
      <c r="AQ110" s="10">
        <v>111.47500000000001</v>
      </c>
      <c r="AR110" s="10"/>
      <c r="AS110" s="10"/>
      <c r="AT110" s="10">
        <v>1.0206161552229696</v>
      </c>
      <c r="AU110" s="10">
        <v>1</v>
      </c>
      <c r="AV110" s="16"/>
      <c r="AW110" s="19">
        <v>24.277709591976279</v>
      </c>
      <c r="AX110" s="1" t="s">
        <v>120</v>
      </c>
      <c r="AY110" s="23">
        <v>16.712073490813601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75.200973355986477</v>
      </c>
      <c r="BG110" s="24">
        <v>22.610719801549138</v>
      </c>
      <c r="BH110" s="24">
        <v>2.1883068424643821</v>
      </c>
      <c r="BI110" s="21"/>
      <c r="BJ110" s="25">
        <f t="shared" ca="1" si="9"/>
        <v>1</v>
      </c>
      <c r="BK110" s="24">
        <f t="shared" ca="1" si="10"/>
        <v>3.7973074767904684</v>
      </c>
      <c r="BL110" s="23">
        <f t="shared" si="11"/>
        <v>3.2507407263055956</v>
      </c>
      <c r="BM110" s="23">
        <f t="shared" ca="1" si="12"/>
        <v>3.3697022354970443</v>
      </c>
      <c r="BN110" s="22">
        <f t="shared" si="13"/>
        <v>3.5048686523151389</v>
      </c>
      <c r="BO110" s="21"/>
      <c r="BP110" s="2"/>
    </row>
    <row r="111" spans="1:68" x14ac:dyDescent="0.2">
      <c r="A111">
        <v>4.9000000000000004</v>
      </c>
      <c r="B111">
        <v>2.1</v>
      </c>
      <c r="C111">
        <v>1.23942</v>
      </c>
      <c r="D111">
        <v>-0.26311000000000001</v>
      </c>
      <c r="E111">
        <v>4.564E-2</v>
      </c>
      <c r="F111">
        <v>1.83918</v>
      </c>
      <c r="G111">
        <v>1.82335</v>
      </c>
      <c r="H111" s="21"/>
      <c r="I111" s="17">
        <f t="shared" si="7"/>
        <v>16.076115485564305</v>
      </c>
      <c r="J111" s="16">
        <f t="shared" si="8"/>
        <v>-16.876115485564306</v>
      </c>
      <c r="K111" s="16">
        <v>100</v>
      </c>
      <c r="L111" s="16">
        <v>1699.4750656167967</v>
      </c>
      <c r="M111" s="16">
        <v>706.56167979002612</v>
      </c>
      <c r="N111" s="16">
        <v>6.9663167104111983</v>
      </c>
      <c r="O111" s="16">
        <v>4.2325800376648024</v>
      </c>
      <c r="P111" s="16">
        <v>4.3436589612775229</v>
      </c>
      <c r="Q111" s="16">
        <v>6.8225876140182495E-2</v>
      </c>
      <c r="R111" s="16">
        <v>1.5707005717621174</v>
      </c>
      <c r="S111" s="16">
        <v>7.7138141397722384</v>
      </c>
      <c r="T111" s="20" t="s">
        <v>119</v>
      </c>
      <c r="U111" s="10">
        <v>1</v>
      </c>
      <c r="V111" s="20" t="s">
        <v>33</v>
      </c>
      <c r="W111" s="10">
        <v>3</v>
      </c>
      <c r="X111" s="20" t="s">
        <v>144</v>
      </c>
      <c r="Y111" s="10">
        <v>4</v>
      </c>
      <c r="Z111" s="20" t="s">
        <v>123</v>
      </c>
      <c r="AA111" s="15">
        <v>4</v>
      </c>
      <c r="AB111" s="11">
        <v>47.528067240709319</v>
      </c>
      <c r="AC111" s="10">
        <v>47.571288291966745</v>
      </c>
      <c r="AD111" s="19">
        <v>4.900644467323934</v>
      </c>
      <c r="AE111" s="12">
        <v>423.25800376648021</v>
      </c>
      <c r="AF111" s="10">
        <v>416.45331611756563</v>
      </c>
      <c r="AG111" s="10">
        <v>217.18294806387615</v>
      </c>
      <c r="AH111" s="10">
        <v>15.377089975427111</v>
      </c>
      <c r="AI111" s="10">
        <v>6.3665858278649052</v>
      </c>
      <c r="AJ111" s="10"/>
      <c r="AK111" s="10"/>
      <c r="AL111" s="10"/>
      <c r="AM111" s="10"/>
      <c r="AN111" s="10">
        <v>2.1162900188324012</v>
      </c>
      <c r="AO111" s="10">
        <v>1.2215321091706428</v>
      </c>
      <c r="AP111" s="10">
        <v>1</v>
      </c>
      <c r="AQ111" s="10">
        <v>111.47500000000001</v>
      </c>
      <c r="AR111" s="10"/>
      <c r="AS111" s="10"/>
      <c r="AT111" s="10">
        <v>2.7275801739101251</v>
      </c>
      <c r="AU111" s="10">
        <v>1</v>
      </c>
      <c r="AV111" s="16"/>
      <c r="AW111" s="19">
        <v>62.467997417634848</v>
      </c>
      <c r="AX111" s="1" t="s">
        <v>120</v>
      </c>
      <c r="AY111" s="23">
        <v>16.876115485564299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47.528067240709319</v>
      </c>
      <c r="BG111" s="24">
        <v>47.571288291966745</v>
      </c>
      <c r="BH111" s="24">
        <v>4.900644467323934</v>
      </c>
      <c r="BI111" s="21"/>
      <c r="BJ111" s="25">
        <f t="shared" ca="1" si="9"/>
        <v>0.97522385550227619</v>
      </c>
      <c r="BK111" s="24">
        <f t="shared" ca="1" si="10"/>
        <v>9.624323806451061</v>
      </c>
      <c r="BL111" s="23">
        <f t="shared" si="11"/>
        <v>1.9527020723553001</v>
      </c>
      <c r="BM111" s="23">
        <f t="shared" ca="1" si="12"/>
        <v>2.90952723264187</v>
      </c>
      <c r="BN111" s="22">
        <f t="shared" si="13"/>
        <v>3.1890973420941386</v>
      </c>
      <c r="BO111" s="21"/>
      <c r="BP111" s="2"/>
    </row>
    <row r="112" spans="1:68" x14ac:dyDescent="0.2">
      <c r="A112">
        <v>4.95</v>
      </c>
      <c r="B112">
        <v>2.2000000000000002</v>
      </c>
      <c r="C112">
        <v>1.2380199999999999</v>
      </c>
      <c r="D112">
        <v>-0.26249</v>
      </c>
      <c r="E112">
        <v>4.5850000000000002E-2</v>
      </c>
      <c r="F112">
        <v>1.8389500000000001</v>
      </c>
      <c r="G112">
        <v>1.82355</v>
      </c>
      <c r="H112" s="21"/>
      <c r="I112" s="17">
        <f t="shared" si="7"/>
        <v>16.240157480314959</v>
      </c>
      <c r="J112" s="16">
        <f t="shared" si="8"/>
        <v>-17.04015748031496</v>
      </c>
      <c r="K112" s="16">
        <v>100</v>
      </c>
      <c r="L112" s="16">
        <v>1715.8792650918622</v>
      </c>
      <c r="M112" s="16">
        <v>712.72965879265075</v>
      </c>
      <c r="N112" s="16">
        <v>7.0374015748031491</v>
      </c>
      <c r="O112" s="16">
        <v>3.8502824858757063</v>
      </c>
      <c r="P112" s="16">
        <v>3.962289645618895</v>
      </c>
      <c r="Q112" s="16">
        <v>7.211017762842066E-2</v>
      </c>
      <c r="R112" s="16">
        <v>1.819911820635145</v>
      </c>
      <c r="S112" s="16">
        <v>7.7782749821658781</v>
      </c>
      <c r="T112" s="20" t="s">
        <v>119</v>
      </c>
      <c r="U112" s="10">
        <v>1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123</v>
      </c>
      <c r="AA112" s="15">
        <v>4</v>
      </c>
      <c r="AB112" s="11">
        <v>55.381037511855567</v>
      </c>
      <c r="AC112" s="10">
        <v>40.930807671465629</v>
      </c>
      <c r="AD112" s="19">
        <v>3.6881548166788063</v>
      </c>
      <c r="AE112" s="12">
        <v>385.0282485875706</v>
      </c>
      <c r="AF112" s="10">
        <v>370.6213848944879</v>
      </c>
      <c r="AG112" s="10">
        <v>198.11448228094474</v>
      </c>
      <c r="AH112" s="10">
        <v>15.240824380033281</v>
      </c>
      <c r="AI112" s="10">
        <v>5.4947717172967332</v>
      </c>
      <c r="AJ112" s="10"/>
      <c r="AK112" s="10"/>
      <c r="AL112" s="10"/>
      <c r="AM112" s="10"/>
      <c r="AN112" s="10">
        <v>1.9251412429378532</v>
      </c>
      <c r="AO112" s="10">
        <v>1.1632839655377214</v>
      </c>
      <c r="AP112" s="10">
        <v>1</v>
      </c>
      <c r="AQ112" s="10">
        <v>111.47500000000001</v>
      </c>
      <c r="AR112" s="10"/>
      <c r="AS112" s="10"/>
      <c r="AT112" s="10">
        <v>2.3910484965778513</v>
      </c>
      <c r="AU112" s="10">
        <v>1</v>
      </c>
      <c r="AV112" s="16"/>
      <c r="AW112" s="19">
        <v>55.593207734173184</v>
      </c>
      <c r="AX112" s="1" t="s">
        <v>120</v>
      </c>
      <c r="AY112" s="23">
        <v>17.040157480314999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55.381037511855567</v>
      </c>
      <c r="BG112" s="24">
        <v>40.930807671465629</v>
      </c>
      <c r="BH112" s="24">
        <v>3.6881548166788063</v>
      </c>
      <c r="BI112" s="21"/>
      <c r="BJ112" s="25">
        <f t="shared" ca="1" si="9"/>
        <v>1</v>
      </c>
      <c r="BK112" s="24">
        <f t="shared" ca="1" si="10"/>
        <v>8.7111570979988926</v>
      </c>
      <c r="BL112" s="23">
        <f t="shared" si="11"/>
        <v>2.3228752339379266</v>
      </c>
      <c r="BM112" s="23">
        <f t="shared" ca="1" si="12"/>
        <v>2.9859662303760777</v>
      </c>
      <c r="BN112" s="22">
        <f t="shared" si="13"/>
        <v>3.2534968791844245</v>
      </c>
      <c r="BO112" s="21"/>
      <c r="BP112" s="2"/>
    </row>
    <row r="113" spans="1:68" x14ac:dyDescent="0.2">
      <c r="A113">
        <v>5</v>
      </c>
      <c r="B113">
        <v>2.2000000000000002</v>
      </c>
      <c r="C113">
        <v>1.2323900000000001</v>
      </c>
      <c r="D113">
        <v>-0.26573000000000002</v>
      </c>
      <c r="E113">
        <v>4.6460000000000001E-2</v>
      </c>
      <c r="F113">
        <v>1.8342799999999999</v>
      </c>
      <c r="G113">
        <v>1.8166500000000001</v>
      </c>
      <c r="H113" s="21"/>
      <c r="I113" s="17">
        <f t="shared" si="7"/>
        <v>16.404199475065617</v>
      </c>
      <c r="J113" s="16">
        <f t="shared" si="8"/>
        <v>-17.204199475065618</v>
      </c>
      <c r="K113" s="16">
        <v>100</v>
      </c>
      <c r="L113" s="16">
        <v>1732.2834645669279</v>
      </c>
      <c r="M113" s="16">
        <v>718.8976377952755</v>
      </c>
      <c r="N113" s="16">
        <v>7.1084864391951008</v>
      </c>
      <c r="O113" s="16">
        <v>2.3129001883239715</v>
      </c>
      <c r="P113" s="16">
        <v>2.4276036530175684</v>
      </c>
      <c r="Q113" s="16">
        <v>5.181156985117618E-2</v>
      </c>
      <c r="R113" s="16">
        <v>2.1342680790075916</v>
      </c>
      <c r="S113" s="16">
        <v>7.9655183814997859</v>
      </c>
      <c r="T113" s="20" t="s">
        <v>119</v>
      </c>
      <c r="U113" s="10">
        <v>1</v>
      </c>
      <c r="V113" s="20" t="s">
        <v>33</v>
      </c>
      <c r="W113" s="10">
        <v>3</v>
      </c>
      <c r="X113" s="20" t="s">
        <v>33</v>
      </c>
      <c r="Y113" s="10">
        <v>3</v>
      </c>
      <c r="Z113" s="20" t="s">
        <v>33</v>
      </c>
      <c r="AA113" s="15">
        <v>3</v>
      </c>
      <c r="AB113" s="11">
        <v>75.425395810752974</v>
      </c>
      <c r="AC113" s="10">
        <v>22.399634190539061</v>
      </c>
      <c r="AD113" s="19">
        <v>2.1749699987079611</v>
      </c>
      <c r="AE113" s="12">
        <v>231.29001883239715</v>
      </c>
      <c r="AF113" s="10">
        <v>189.10513873697502</v>
      </c>
      <c r="AG113" s="10">
        <v>121.38018265087842</v>
      </c>
      <c r="AH113" s="10">
        <v>17.63037138455352</v>
      </c>
      <c r="AI113" s="10">
        <v>4.6854470150019187</v>
      </c>
      <c r="AJ113" s="10"/>
      <c r="AK113" s="10"/>
      <c r="AL113" s="10"/>
      <c r="AM113" s="10"/>
      <c r="AN113" s="10">
        <v>1.1564500941619857</v>
      </c>
      <c r="AO113" s="10">
        <v>0.85246850954694753</v>
      </c>
      <c r="AP113" s="10">
        <v>1</v>
      </c>
      <c r="AQ113" s="10">
        <v>111.47500000000001</v>
      </c>
      <c r="AR113" s="10"/>
      <c r="AS113" s="10"/>
      <c r="AT113" s="10">
        <v>1.1688628113781754</v>
      </c>
      <c r="AU113" s="10">
        <v>1</v>
      </c>
      <c r="AV113" s="16"/>
      <c r="AW113" s="19">
        <v>28.365770810546252</v>
      </c>
      <c r="AX113" s="1" t="s">
        <v>120</v>
      </c>
      <c r="AY113" s="23">
        <v>17.2041994750656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75.425395810752974</v>
      </c>
      <c r="BG113" s="24">
        <v>22.399634190539061</v>
      </c>
      <c r="BH113" s="24">
        <v>2.1749699987079611</v>
      </c>
      <c r="BI113" s="21"/>
      <c r="BJ113" s="25">
        <f t="shared" ca="1" si="9"/>
        <v>1</v>
      </c>
      <c r="BK113" s="24">
        <f t="shared" ca="1" si="10"/>
        <v>4.344045212118977</v>
      </c>
      <c r="BL113" s="23">
        <f t="shared" si="11"/>
        <v>3.3181449488577686</v>
      </c>
      <c r="BM113" s="23">
        <f t="shared" ca="1" si="12"/>
        <v>3.3243855252923362</v>
      </c>
      <c r="BN113" s="22">
        <f t="shared" si="13"/>
        <v>3.4746322193830164</v>
      </c>
      <c r="BO113" s="21"/>
      <c r="BP113" s="2"/>
    </row>
    <row r="114" spans="1:68" x14ac:dyDescent="0.2">
      <c r="A114">
        <v>5.05</v>
      </c>
      <c r="B114">
        <v>2.2000000000000002</v>
      </c>
      <c r="C114">
        <v>1.23203</v>
      </c>
      <c r="D114">
        <v>-0.26866000000000001</v>
      </c>
      <c r="E114">
        <v>4.6850000000000003E-2</v>
      </c>
      <c r="F114">
        <v>1.8367500000000001</v>
      </c>
      <c r="G114">
        <v>1.8243799999999999</v>
      </c>
      <c r="H114" s="21"/>
      <c r="I114" s="17">
        <f t="shared" si="7"/>
        <v>16.568241469816272</v>
      </c>
      <c r="J114" s="16">
        <f t="shared" si="8"/>
        <v>-17.368241469816272</v>
      </c>
      <c r="K114" s="16">
        <v>100</v>
      </c>
      <c r="L114" s="16">
        <v>1748.6876640419935</v>
      </c>
      <c r="M114" s="16">
        <v>725.06561679790013</v>
      </c>
      <c r="N114" s="16">
        <v>7.1795713035870499</v>
      </c>
      <c r="O114" s="16">
        <v>2.2145951035781715</v>
      </c>
      <c r="P114" s="16">
        <v>2.3310224353712097</v>
      </c>
      <c r="Q114" s="16">
        <v>3.3455112818050955E-2</v>
      </c>
      <c r="R114" s="16">
        <v>1.4352119615152186</v>
      </c>
      <c r="S114" s="16">
        <v>8.0852313745165461</v>
      </c>
      <c r="T114" s="20" t="s">
        <v>119</v>
      </c>
      <c r="U114" s="10">
        <v>1</v>
      </c>
      <c r="V114" s="20" t="s">
        <v>33</v>
      </c>
      <c r="W114" s="10">
        <v>3</v>
      </c>
      <c r="X114" s="20" t="s">
        <v>33</v>
      </c>
      <c r="Y114" s="10">
        <v>3</v>
      </c>
      <c r="Z114" s="20" t="s">
        <v>33</v>
      </c>
      <c r="AA114" s="15">
        <v>3</v>
      </c>
      <c r="AB114" s="11">
        <v>61.844250223286664</v>
      </c>
      <c r="AC114" s="10">
        <v>35.110651557110927</v>
      </c>
      <c r="AD114" s="19">
        <v>3.0450982196024068</v>
      </c>
      <c r="AE114" s="12">
        <v>221.45951035781712</v>
      </c>
      <c r="AF114" s="10">
        <v>176.77768963298777</v>
      </c>
      <c r="AG114" s="10">
        <v>116.55112176856048</v>
      </c>
      <c r="AH114" s="10">
        <v>18.630721459121062</v>
      </c>
      <c r="AI114" s="10">
        <v>6.9676119403593493</v>
      </c>
      <c r="AJ114" s="10"/>
      <c r="AK114" s="10"/>
      <c r="AL114" s="10"/>
      <c r="AM114" s="10"/>
      <c r="AN114" s="10">
        <v>1.1072975517890857</v>
      </c>
      <c r="AO114" s="10">
        <v>0.79307219994383782</v>
      </c>
      <c r="AP114" s="10">
        <v>1</v>
      </c>
      <c r="AQ114" s="10">
        <v>111.47500000000001</v>
      </c>
      <c r="AR114" s="10"/>
      <c r="AS114" s="10"/>
      <c r="AT114" s="10">
        <v>1.0791257963085863</v>
      </c>
      <c r="AU114" s="10">
        <v>1</v>
      </c>
      <c r="AV114" s="16"/>
      <c r="AW114" s="19">
        <v>26.516653444948165</v>
      </c>
      <c r="AX114" s="1" t="s">
        <v>120</v>
      </c>
      <c r="AY114" s="23">
        <v>17.368241469816301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61.844250223286664</v>
      </c>
      <c r="BG114" s="24">
        <v>35.110651557110927</v>
      </c>
      <c r="BH114" s="24">
        <v>3.0450982196024068</v>
      </c>
      <c r="BI114" s="21"/>
      <c r="BJ114" s="25">
        <f t="shared" ca="1" si="9"/>
        <v>1</v>
      </c>
      <c r="BK114" s="24">
        <f t="shared" ca="1" si="10"/>
        <v>4.0180600751234836</v>
      </c>
      <c r="BL114" s="23">
        <f t="shared" si="11"/>
        <v>2.2966708470288224</v>
      </c>
      <c r="BM114" s="23">
        <f t="shared" ca="1" si="12"/>
        <v>3.2731842492608494</v>
      </c>
      <c r="BN114" s="22">
        <f t="shared" si="13"/>
        <v>3.41742252781907</v>
      </c>
      <c r="BO114" s="21"/>
      <c r="BP114" s="2"/>
    </row>
    <row r="115" spans="1:68" x14ac:dyDescent="0.2">
      <c r="A115">
        <v>5.0999999999999996</v>
      </c>
      <c r="B115">
        <v>2.2000000000000002</v>
      </c>
      <c r="C115">
        <v>1.2357400000000001</v>
      </c>
      <c r="D115">
        <v>-0.26855000000000001</v>
      </c>
      <c r="E115">
        <v>4.8959999999999997E-2</v>
      </c>
      <c r="F115">
        <v>1.8366800000000001</v>
      </c>
      <c r="G115">
        <v>1.82745</v>
      </c>
      <c r="H115" s="21"/>
      <c r="I115" s="17">
        <f t="shared" si="7"/>
        <v>16.732283464566926</v>
      </c>
      <c r="J115" s="16">
        <f t="shared" si="8"/>
        <v>-17.532283464566927</v>
      </c>
      <c r="K115" s="16">
        <v>100</v>
      </c>
      <c r="L115" s="16">
        <v>1765.091863517059</v>
      </c>
      <c r="M115" s="16">
        <v>731.23359580052477</v>
      </c>
      <c r="N115" s="16">
        <v>7.2506561679790007</v>
      </c>
      <c r="O115" s="16">
        <v>3.2276836158192537</v>
      </c>
      <c r="P115" s="16">
        <v>3.3534375106374745</v>
      </c>
      <c r="Q115" s="16">
        <v>3.4144263082093194E-2</v>
      </c>
      <c r="R115" s="16">
        <v>1.0181869491762949</v>
      </c>
      <c r="S115" s="16">
        <v>8.7329093623764482</v>
      </c>
      <c r="T115" s="20" t="s">
        <v>119</v>
      </c>
      <c r="U115" s="10">
        <v>1</v>
      </c>
      <c r="V115" s="20" t="s">
        <v>33</v>
      </c>
      <c r="W115" s="10">
        <v>3</v>
      </c>
      <c r="X115" s="20" t="s">
        <v>33</v>
      </c>
      <c r="Y115" s="10">
        <v>3</v>
      </c>
      <c r="Z115" s="20" t="s">
        <v>123</v>
      </c>
      <c r="AA115" s="15">
        <v>4</v>
      </c>
      <c r="AB115" s="11">
        <v>43.44821514645902</v>
      </c>
      <c r="AC115" s="10">
        <v>50.759672062758426</v>
      </c>
      <c r="AD115" s="19">
        <v>5.7921127907825518</v>
      </c>
      <c r="AE115" s="12">
        <v>322.76836158192538</v>
      </c>
      <c r="AF115" s="10">
        <v>296.09686322460334</v>
      </c>
      <c r="AG115" s="10">
        <v>167.67187553187372</v>
      </c>
      <c r="AH115" s="10">
        <v>30.492065713318922</v>
      </c>
      <c r="AI115" s="10">
        <v>9.8213790778696577</v>
      </c>
      <c r="AJ115" s="10"/>
      <c r="AK115" s="10"/>
      <c r="AL115" s="10"/>
      <c r="AM115" s="10"/>
      <c r="AN115" s="10">
        <v>1.6138418079096268</v>
      </c>
      <c r="AO115" s="10">
        <v>0.97410395679210293</v>
      </c>
      <c r="AP115" s="10">
        <v>1</v>
      </c>
      <c r="AQ115" s="10">
        <v>111.47500000000001</v>
      </c>
      <c r="AR115" s="10"/>
      <c r="AS115" s="10"/>
      <c r="AT115" s="10">
        <v>1.8380651514741031</v>
      </c>
      <c r="AU115" s="10">
        <v>1</v>
      </c>
      <c r="AV115" s="16"/>
      <c r="AW115" s="19">
        <v>44.414529483690501</v>
      </c>
      <c r="AX115" s="1" t="s">
        <v>120</v>
      </c>
      <c r="AY115" s="23">
        <v>17.532283464566898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43.44821514645902</v>
      </c>
      <c r="BG115" s="24">
        <v>50.759672062758426</v>
      </c>
      <c r="BH115" s="24">
        <v>5.7921127907825518</v>
      </c>
      <c r="BI115" s="21"/>
      <c r="BJ115" s="25">
        <f t="shared" ca="1" si="9"/>
        <v>0.99902923482431916</v>
      </c>
      <c r="BK115" s="24">
        <f t="shared" ca="1" si="10"/>
        <v>6.7511659494892351</v>
      </c>
      <c r="BL115" s="23">
        <f t="shared" si="11"/>
        <v>1.3818600287425238</v>
      </c>
      <c r="BM115" s="23">
        <f t="shared" ca="1" si="12"/>
        <v>2.9704785563145806</v>
      </c>
      <c r="BN115" s="22">
        <f t="shared" si="13"/>
        <v>3.2136218528271279</v>
      </c>
      <c r="BO115" s="21"/>
      <c r="BP115" s="2"/>
    </row>
    <row r="116" spans="1:68" x14ac:dyDescent="0.2">
      <c r="A116">
        <v>5.15</v>
      </c>
      <c r="B116">
        <v>2.1</v>
      </c>
      <c r="C116">
        <v>1.23404</v>
      </c>
      <c r="D116">
        <v>-0.26763999999999999</v>
      </c>
      <c r="E116">
        <v>4.9799999999999997E-2</v>
      </c>
      <c r="F116">
        <v>1.8332299999999999</v>
      </c>
      <c r="G116">
        <v>1.8230500000000001</v>
      </c>
      <c r="H116" s="21"/>
      <c r="I116" s="17">
        <f t="shared" si="7"/>
        <v>16.896325459317584</v>
      </c>
      <c r="J116" s="16">
        <f t="shared" si="8"/>
        <v>-17.696325459317585</v>
      </c>
      <c r="K116" s="16">
        <v>100</v>
      </c>
      <c r="L116" s="16">
        <v>1781.4960629921247</v>
      </c>
      <c r="M116" s="16">
        <v>737.40157480314951</v>
      </c>
      <c r="N116" s="16">
        <v>7.3217410323709533</v>
      </c>
      <c r="O116" s="16">
        <v>2.7634651600753646</v>
      </c>
      <c r="P116" s="16">
        <v>2.8929319994154592</v>
      </c>
      <c r="Q116" s="16">
        <v>3.9845415266442828E-2</v>
      </c>
      <c r="R116" s="16">
        <v>1.3773367391454041</v>
      </c>
      <c r="S116" s="16">
        <v>8.9907527319510088</v>
      </c>
      <c r="T116" s="20" t="s">
        <v>119</v>
      </c>
      <c r="U116" s="10">
        <v>1</v>
      </c>
      <c r="V116" s="20" t="s">
        <v>33</v>
      </c>
      <c r="W116" s="10">
        <v>3</v>
      </c>
      <c r="X116" s="20" t="s">
        <v>33</v>
      </c>
      <c r="Y116" s="10">
        <v>3</v>
      </c>
      <c r="Z116" s="20" t="s">
        <v>33</v>
      </c>
      <c r="AA116" s="15">
        <v>3</v>
      </c>
      <c r="AB116" s="11">
        <v>54.972455032602298</v>
      </c>
      <c r="AC116" s="10">
        <v>41.289601845747974</v>
      </c>
      <c r="AD116" s="19">
        <v>3.7379431216497254</v>
      </c>
      <c r="AE116" s="12">
        <v>276.34651600753648</v>
      </c>
      <c r="AF116" s="10">
        <v>240.9547913470094</v>
      </c>
      <c r="AG116" s="10">
        <v>144.64659997077297</v>
      </c>
      <c r="AH116" s="10">
        <v>34.333954962789711</v>
      </c>
      <c r="AI116" s="10">
        <v>7.2603886295842939</v>
      </c>
      <c r="AJ116" s="10"/>
      <c r="AK116" s="10"/>
      <c r="AL116" s="10"/>
      <c r="AM116" s="10"/>
      <c r="AN116" s="10">
        <v>1.3817325800376823</v>
      </c>
      <c r="AO116" s="10">
        <v>0.91122399246185604</v>
      </c>
      <c r="AP116" s="10">
        <v>1</v>
      </c>
      <c r="AQ116" s="10">
        <v>111.47500000000001</v>
      </c>
      <c r="AR116" s="10"/>
      <c r="AS116" s="10"/>
      <c r="AT116" s="10">
        <v>1.4672471660190138</v>
      </c>
      <c r="AU116" s="10">
        <v>1</v>
      </c>
      <c r="AV116" s="16"/>
      <c r="AW116" s="19">
        <v>36.143218702051414</v>
      </c>
      <c r="AX116" s="1" t="s">
        <v>120</v>
      </c>
      <c r="AY116" s="23">
        <v>17.696325459317599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54.972455032602298</v>
      </c>
      <c r="BG116" s="24">
        <v>41.289601845747974</v>
      </c>
      <c r="BH116" s="24">
        <v>3.7379431216497254</v>
      </c>
      <c r="BI116" s="21"/>
      <c r="BJ116" s="25">
        <f t="shared" ca="1" si="9"/>
        <v>1</v>
      </c>
      <c r="BK116" s="24">
        <f t="shared" ca="1" si="10"/>
        <v>5.4303761649922775</v>
      </c>
      <c r="BL116" s="23">
        <f t="shared" si="11"/>
        <v>1.9900976086552558</v>
      </c>
      <c r="BM116" s="23">
        <f t="shared" ca="1" si="12"/>
        <v>3.1285994906096728</v>
      </c>
      <c r="BN116" s="22">
        <f t="shared" si="13"/>
        <v>3.32444728046094</v>
      </c>
      <c r="BO116" s="21"/>
      <c r="BP116" s="2"/>
    </row>
    <row r="117" spans="1:68" x14ac:dyDescent="0.2">
      <c r="A117">
        <v>5.2</v>
      </c>
      <c r="B117">
        <v>0.4</v>
      </c>
      <c r="C117">
        <v>1.2324900000000001</v>
      </c>
      <c r="D117">
        <v>-0.26777000000000001</v>
      </c>
      <c r="E117">
        <v>5.0090000000000003E-2</v>
      </c>
      <c r="F117">
        <v>1.83223</v>
      </c>
      <c r="G117">
        <v>1.82298</v>
      </c>
      <c r="H117" s="21"/>
      <c r="I117" s="17">
        <f t="shared" si="7"/>
        <v>17.060367454068242</v>
      </c>
      <c r="J117" s="16">
        <f t="shared" si="8"/>
        <v>-17.860367454068243</v>
      </c>
      <c r="K117" s="16">
        <v>100</v>
      </c>
      <c r="L117" s="16">
        <v>1797.9002624671905</v>
      </c>
      <c r="M117" s="16">
        <v>743.56955380577426</v>
      </c>
      <c r="N117" s="16">
        <v>7.392825896762905</v>
      </c>
      <c r="O117" s="16">
        <v>2.3402071563089026</v>
      </c>
      <c r="P117" s="16">
        <v>2.4709558455434535</v>
      </c>
      <c r="Q117" s="16">
        <v>3.9030964954392781E-2</v>
      </c>
      <c r="R117" s="16">
        <v>1.5795897375012964</v>
      </c>
      <c r="S117" s="16">
        <v>9.0797700857327044</v>
      </c>
      <c r="T117" s="20" t="s">
        <v>119</v>
      </c>
      <c r="U117" s="10">
        <v>1</v>
      </c>
      <c r="V117" s="20" t="s">
        <v>33</v>
      </c>
      <c r="W117" s="10">
        <v>3</v>
      </c>
      <c r="X117" s="20" t="s">
        <v>33</v>
      </c>
      <c r="Y117" s="10">
        <v>3</v>
      </c>
      <c r="Z117" s="20" t="s">
        <v>33</v>
      </c>
      <c r="AA117" s="15">
        <v>3</v>
      </c>
      <c r="AB117" s="11">
        <v>63.656897632160465</v>
      </c>
      <c r="AC117" s="10">
        <v>33.439140499379107</v>
      </c>
      <c r="AD117" s="19">
        <v>2.9039618684604234</v>
      </c>
      <c r="AE117" s="12">
        <v>234.02071563089027</v>
      </c>
      <c r="AF117" s="10">
        <v>190.34558504000486</v>
      </c>
      <c r="AG117" s="10">
        <v>123.54779227717268</v>
      </c>
      <c r="AH117" s="10">
        <v>34.702851887378728</v>
      </c>
      <c r="AI117" s="10">
        <v>6.33075776740528</v>
      </c>
      <c r="AJ117" s="10"/>
      <c r="AK117" s="10"/>
      <c r="AL117" s="10"/>
      <c r="AM117" s="10"/>
      <c r="AN117" s="10">
        <v>1.1701035781544513</v>
      </c>
      <c r="AO117" s="10">
        <v>0.83986691777328149</v>
      </c>
      <c r="AP117" s="10">
        <v>1</v>
      </c>
      <c r="AQ117" s="10">
        <v>111.47500000000001</v>
      </c>
      <c r="AR117" s="10"/>
      <c r="AS117" s="10"/>
      <c r="AT117" s="10">
        <v>1.1353747281863791</v>
      </c>
      <c r="AU117" s="10">
        <v>1</v>
      </c>
      <c r="AV117" s="16"/>
      <c r="AW117" s="19">
        <v>28.551837756000729</v>
      </c>
      <c r="AX117" s="1" t="s">
        <v>120</v>
      </c>
      <c r="AY117" s="23">
        <v>17.8603674540682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63.656897632160465</v>
      </c>
      <c r="BG117" s="24">
        <v>33.439140499379107</v>
      </c>
      <c r="BH117" s="24">
        <v>2.9039618684604234</v>
      </c>
      <c r="BI117" s="21"/>
      <c r="BJ117" s="25">
        <f t="shared" ca="1" si="9"/>
        <v>1</v>
      </c>
      <c r="BK117" s="24">
        <f t="shared" ca="1" si="10"/>
        <v>4.2282681055563431</v>
      </c>
      <c r="BL117" s="23">
        <f t="shared" si="11"/>
        <v>2.4828767859490988</v>
      </c>
      <c r="BM117" s="23">
        <f t="shared" ca="1" si="12"/>
        <v>3.2703962792297503</v>
      </c>
      <c r="BN117" s="22">
        <f t="shared" si="13"/>
        <v>3.4113644421459659</v>
      </c>
      <c r="BO117" s="21"/>
      <c r="BP117" s="2"/>
    </row>
    <row r="118" spans="1:68" x14ac:dyDescent="0.2">
      <c r="A118">
        <v>5.25</v>
      </c>
      <c r="B118">
        <v>2.2000000000000002</v>
      </c>
      <c r="C118">
        <v>1.23245</v>
      </c>
      <c r="D118">
        <v>-0.26767999999999997</v>
      </c>
      <c r="E118">
        <v>5.0639999999999998E-2</v>
      </c>
      <c r="F118">
        <v>1.82758</v>
      </c>
      <c r="G118">
        <v>1.8180499999999999</v>
      </c>
      <c r="H118" s="21"/>
      <c r="I118" s="17">
        <f t="shared" si="7"/>
        <v>17.224409448818896</v>
      </c>
      <c r="J118" s="16">
        <f t="shared" si="8"/>
        <v>-18.024409448818897</v>
      </c>
      <c r="K118" s="16">
        <v>100</v>
      </c>
      <c r="L118" s="16">
        <v>1814.304461942256</v>
      </c>
      <c r="M118" s="16">
        <v>749.7375328083989</v>
      </c>
      <c r="N118" s="16">
        <v>7.4639107611548541</v>
      </c>
      <c r="O118" s="16">
        <v>2.3292843691149181</v>
      </c>
      <c r="P118" s="16">
        <v>2.462464152976886</v>
      </c>
      <c r="Q118" s="16">
        <v>3.9594815170427566E-2</v>
      </c>
      <c r="R118" s="16">
        <v>1.607934682929747</v>
      </c>
      <c r="S118" s="16">
        <v>9.2485961015255675</v>
      </c>
      <c r="T118" s="20" t="s">
        <v>119</v>
      </c>
      <c r="U118" s="10">
        <v>1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33</v>
      </c>
      <c r="AA118" s="15">
        <v>3</v>
      </c>
      <c r="AB118" s="11">
        <v>64.415420105265227</v>
      </c>
      <c r="AC118" s="10">
        <v>32.735855969757225</v>
      </c>
      <c r="AD118" s="19">
        <v>2.8487239249775431</v>
      </c>
      <c r="AE118" s="12">
        <v>232.92843691149181</v>
      </c>
      <c r="AF118" s="10">
        <v>188.3816094748166</v>
      </c>
      <c r="AG118" s="10">
        <v>123.1232076488443</v>
      </c>
      <c r="AH118" s="10">
        <v>36.713527001911814</v>
      </c>
      <c r="AI118" s="10">
        <v>6.2191580952650645</v>
      </c>
      <c r="AJ118" s="10"/>
      <c r="AK118" s="10"/>
      <c r="AL118" s="10"/>
      <c r="AM118" s="10"/>
      <c r="AN118" s="10">
        <v>1.164642184557459</v>
      </c>
      <c r="AO118" s="10">
        <v>0.84280757493019498</v>
      </c>
      <c r="AP118" s="10">
        <v>1</v>
      </c>
      <c r="AQ118" s="10">
        <v>111.47500000000001</v>
      </c>
      <c r="AR118" s="10"/>
      <c r="AS118" s="10"/>
      <c r="AT118" s="10">
        <v>1.113243848208072</v>
      </c>
      <c r="AU118" s="10">
        <v>1</v>
      </c>
      <c r="AV118" s="16"/>
      <c r="AW118" s="19">
        <v>28.257241421222492</v>
      </c>
      <c r="AX118" s="1" t="s">
        <v>120</v>
      </c>
      <c r="AY118" s="23">
        <v>18.024409448818901</v>
      </c>
      <c r="AZ118" s="18">
        <v>100</v>
      </c>
      <c r="BA118" s="18">
        <v>0</v>
      </c>
      <c r="BB118" s="18">
        <v>0</v>
      </c>
      <c r="BC118" s="18">
        <v>100</v>
      </c>
      <c r="BD118" s="18">
        <v>0</v>
      </c>
      <c r="BE118" s="18">
        <v>0</v>
      </c>
      <c r="BF118" s="24">
        <v>64.415420105265227</v>
      </c>
      <c r="BG118" s="24">
        <v>32.735855969757225</v>
      </c>
      <c r="BH118" s="24">
        <v>2.8487239249775431</v>
      </c>
      <c r="BI118" s="21"/>
      <c r="BJ118" s="25">
        <f t="shared" ca="1" si="9"/>
        <v>1</v>
      </c>
      <c r="BK118" s="24">
        <f t="shared" ca="1" si="10"/>
        <v>4.1489504098315688</v>
      </c>
      <c r="BL118" s="23">
        <f t="shared" si="11"/>
        <v>2.5457796992493562</v>
      </c>
      <c r="BM118" s="23">
        <f t="shared" ca="1" si="12"/>
        <v>3.2829178478337595</v>
      </c>
      <c r="BN118" s="22">
        <f t="shared" si="13"/>
        <v>3.4159420264565989</v>
      </c>
      <c r="BO118" s="21"/>
      <c r="BP118" s="2"/>
    </row>
    <row r="119" spans="1:68" x14ac:dyDescent="0.2">
      <c r="A119">
        <v>5.3</v>
      </c>
      <c r="B119">
        <v>2.1</v>
      </c>
      <c r="C119">
        <v>1.2321899999999999</v>
      </c>
      <c r="D119">
        <v>-0.26776</v>
      </c>
      <c r="E119">
        <v>5.4300000000000001E-2</v>
      </c>
      <c r="F119">
        <v>1.8321799999999999</v>
      </c>
      <c r="G119">
        <v>1.82623</v>
      </c>
      <c r="H119" s="21"/>
      <c r="I119" s="17">
        <f t="shared" si="7"/>
        <v>17.388451443569551</v>
      </c>
      <c r="J119" s="16">
        <f t="shared" si="8"/>
        <v>-18.188451443569551</v>
      </c>
      <c r="K119" s="16">
        <v>100</v>
      </c>
      <c r="L119" s="16">
        <v>1830.7086614173215</v>
      </c>
      <c r="M119" s="16">
        <v>755.90551181102353</v>
      </c>
      <c r="N119" s="16">
        <v>7.5349956255468049</v>
      </c>
      <c r="O119" s="16">
        <v>2.2582862523540488</v>
      </c>
      <c r="P119" s="16">
        <v>2.4076438659184665</v>
      </c>
      <c r="Q119" s="16">
        <v>3.9093614978396682E-2</v>
      </c>
      <c r="R119" s="16">
        <v>1.6237291375102634</v>
      </c>
      <c r="S119" s="16">
        <v>10.372056497529007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33</v>
      </c>
      <c r="AA119" s="15">
        <v>3</v>
      </c>
      <c r="AB119" s="11">
        <v>65.790466373729359</v>
      </c>
      <c r="AC119" s="10">
        <v>31.456024732019657</v>
      </c>
      <c r="AD119" s="19">
        <v>2.7535088942509889</v>
      </c>
      <c r="AE119" s="12">
        <v>225.8286252354049</v>
      </c>
      <c r="AF119" s="10">
        <v>180.96721102823398</v>
      </c>
      <c r="AG119" s="10">
        <v>120.38219329592332</v>
      </c>
      <c r="AH119" s="10">
        <v>58.362395080776736</v>
      </c>
      <c r="AI119" s="10">
        <v>6.1586626543719278</v>
      </c>
      <c r="AJ119" s="10"/>
      <c r="AK119" s="10"/>
      <c r="AL119" s="10"/>
      <c r="AM119" s="10"/>
      <c r="AN119" s="10">
        <v>1.1291431261770244</v>
      </c>
      <c r="AO119" s="10">
        <v>0.83541695517274495</v>
      </c>
      <c r="AP119" s="10">
        <v>1</v>
      </c>
      <c r="AQ119" s="10">
        <v>111.47500000000001</v>
      </c>
      <c r="AR119" s="10"/>
      <c r="AS119" s="10"/>
      <c r="AT119" s="10">
        <v>1.0580156438151711</v>
      </c>
      <c r="AU119" s="10">
        <v>1</v>
      </c>
      <c r="AV119" s="16"/>
      <c r="AW119" s="19">
        <v>27.145081654235096</v>
      </c>
      <c r="AX119" s="1" t="s">
        <v>120</v>
      </c>
      <c r="AY119" s="23">
        <v>18.188451443569601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65.790466373729359</v>
      </c>
      <c r="BG119" s="24">
        <v>31.456024732019657</v>
      </c>
      <c r="BH119" s="24">
        <v>2.7535088942509889</v>
      </c>
      <c r="BI119" s="21"/>
      <c r="BJ119" s="25">
        <f t="shared" ca="1" si="9"/>
        <v>1</v>
      </c>
      <c r="BK119" s="24">
        <f t="shared" ca="1" si="10"/>
        <v>3.9483493952426114</v>
      </c>
      <c r="BL119" s="23">
        <f t="shared" si="11"/>
        <v>2.6197071048213432</v>
      </c>
      <c r="BM119" s="23">
        <f t="shared" ca="1" si="12"/>
        <v>3.3077725842534624</v>
      </c>
      <c r="BN119" s="22">
        <f t="shared" si="13"/>
        <v>3.4265991316144251</v>
      </c>
      <c r="BO119" s="21"/>
      <c r="BP119" s="2"/>
    </row>
    <row r="120" spans="1:68" x14ac:dyDescent="0.2">
      <c r="A120">
        <v>5.35</v>
      </c>
      <c r="B120">
        <v>2.2000000000000002</v>
      </c>
      <c r="C120">
        <v>1.23217</v>
      </c>
      <c r="D120">
        <v>-0.26826</v>
      </c>
      <c r="E120">
        <v>5.4370000000000002E-2</v>
      </c>
      <c r="F120">
        <v>1.83368</v>
      </c>
      <c r="G120">
        <v>1.8234300000000001</v>
      </c>
      <c r="H120" s="21"/>
      <c r="I120" s="17">
        <f t="shared" si="7"/>
        <v>17.552493438320209</v>
      </c>
      <c r="J120" s="16">
        <f t="shared" si="8"/>
        <v>-18.352493438320209</v>
      </c>
      <c r="K120" s="16">
        <v>100</v>
      </c>
      <c r="L120" s="16">
        <v>1847.1128608923873</v>
      </c>
      <c r="M120" s="16">
        <v>762.07349081364828</v>
      </c>
      <c r="N120" s="16">
        <v>7.6060804899387575</v>
      </c>
      <c r="O120" s="16">
        <v>2.2528248587570867</v>
      </c>
      <c r="P120" s="16">
        <v>2.4024918843649941</v>
      </c>
      <c r="Q120" s="16">
        <v>3.5961113778204649E-2</v>
      </c>
      <c r="R120" s="16">
        <v>1.4968256089534961</v>
      </c>
      <c r="S120" s="16">
        <v>10.393543444993554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33</v>
      </c>
      <c r="AA120" s="15">
        <v>3</v>
      </c>
      <c r="AB120" s="11">
        <v>63.142706409039604</v>
      </c>
      <c r="AC120" s="10">
        <v>33.914665177904041</v>
      </c>
      <c r="AD120" s="19">
        <v>2.9426284130563607</v>
      </c>
      <c r="AE120" s="12">
        <v>225.28248587570866</v>
      </c>
      <c r="AF120" s="10">
        <v>179.39614264105688</v>
      </c>
      <c r="AG120" s="10">
        <v>120.12459421824971</v>
      </c>
      <c r="AH120" s="10">
        <v>57.342095075412956</v>
      </c>
      <c r="AI120" s="10">
        <v>6.6808049916993921</v>
      </c>
      <c r="AJ120" s="10"/>
      <c r="AK120" s="10"/>
      <c r="AL120" s="10"/>
      <c r="AM120" s="10"/>
      <c r="AN120" s="10">
        <v>1.1264124293785434</v>
      </c>
      <c r="AO120" s="10">
        <v>0.82880519457739654</v>
      </c>
      <c r="AP120" s="10">
        <v>1</v>
      </c>
      <c r="AQ120" s="10">
        <v>111.47500000000001</v>
      </c>
      <c r="AR120" s="10"/>
      <c r="AS120" s="10"/>
      <c r="AT120" s="10">
        <v>1.0393444095641016</v>
      </c>
      <c r="AU120" s="10">
        <v>1</v>
      </c>
      <c r="AV120" s="16"/>
      <c r="AW120" s="19">
        <v>26.909421396158535</v>
      </c>
      <c r="AX120" s="1" t="s">
        <v>120</v>
      </c>
      <c r="AY120" s="23">
        <v>18.352493438320199</v>
      </c>
      <c r="AZ120" s="18">
        <v>100</v>
      </c>
      <c r="BA120" s="18">
        <v>0</v>
      </c>
      <c r="BB120" s="18">
        <v>0</v>
      </c>
      <c r="BC120" s="18">
        <v>100</v>
      </c>
      <c r="BD120" s="18">
        <v>0</v>
      </c>
      <c r="BE120" s="18">
        <v>0</v>
      </c>
      <c r="BF120" s="24">
        <v>63.142706409039604</v>
      </c>
      <c r="BG120" s="24">
        <v>33.914665177904041</v>
      </c>
      <c r="BH120" s="24">
        <v>2.9426284130563607</v>
      </c>
      <c r="BI120" s="21"/>
      <c r="BJ120" s="25">
        <f t="shared" ca="1" si="9"/>
        <v>1</v>
      </c>
      <c r="BK120" s="24">
        <f t="shared" ca="1" si="10"/>
        <v>3.8813460164839881</v>
      </c>
      <c r="BL120" s="23">
        <f t="shared" si="11"/>
        <v>2.4315539723465887</v>
      </c>
      <c r="BM120" s="23">
        <f t="shared" ca="1" si="12"/>
        <v>3.2983519793928053</v>
      </c>
      <c r="BN120" s="22">
        <f t="shared" si="13"/>
        <v>3.4128447867835141</v>
      </c>
      <c r="BO120" s="21"/>
      <c r="BP120" s="2"/>
    </row>
    <row r="121" spans="1:68" x14ac:dyDescent="0.2">
      <c r="A121">
        <v>5.4</v>
      </c>
      <c r="B121">
        <v>2.1</v>
      </c>
      <c r="C121">
        <v>1.2323299999999999</v>
      </c>
      <c r="D121">
        <v>-0.26802999999999999</v>
      </c>
      <c r="E121">
        <v>5.4640000000000001E-2</v>
      </c>
      <c r="F121">
        <v>1.8335999999999999</v>
      </c>
      <c r="G121">
        <v>1.8290999999999999</v>
      </c>
      <c r="H121" s="21"/>
      <c r="I121" s="17">
        <f t="shared" si="7"/>
        <v>17.716535433070867</v>
      </c>
      <c r="J121" s="16">
        <f t="shared" si="8"/>
        <v>-18.516535433070867</v>
      </c>
      <c r="K121" s="16">
        <v>100</v>
      </c>
      <c r="L121" s="16">
        <v>1863.517060367453</v>
      </c>
      <c r="M121" s="16">
        <v>768.24146981627302</v>
      </c>
      <c r="N121" s="16">
        <v>7.6771653543307092</v>
      </c>
      <c r="O121" s="16">
        <v>2.2965160075329645</v>
      </c>
      <c r="P121" s="16">
        <v>2.4473764795943311</v>
      </c>
      <c r="Q121" s="16">
        <v>3.7402064330293035E-2</v>
      </c>
      <c r="R121" s="16">
        <v>1.5282513598599539</v>
      </c>
      <c r="S121" s="16">
        <v>10.476421670928234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33</v>
      </c>
      <c r="Y121" s="10">
        <v>3</v>
      </c>
      <c r="Z121" s="20" t="s">
        <v>33</v>
      </c>
      <c r="AA121" s="15">
        <v>3</v>
      </c>
      <c r="AB121" s="11">
        <v>63.326219502366122</v>
      </c>
      <c r="AC121" s="10">
        <v>33.745070053641371</v>
      </c>
      <c r="AD121" s="19">
        <v>2.9287104439925029</v>
      </c>
      <c r="AE121" s="12">
        <v>229.65160075329646</v>
      </c>
      <c r="AF121" s="10">
        <v>183.71173034597504</v>
      </c>
      <c r="AG121" s="10">
        <v>122.36882397971655</v>
      </c>
      <c r="AH121" s="10">
        <v>57.584701370006229</v>
      </c>
      <c r="AI121" s="10">
        <v>6.5434262076602252</v>
      </c>
      <c r="AJ121" s="10"/>
      <c r="AK121" s="10"/>
      <c r="AL121" s="10"/>
      <c r="AM121" s="10"/>
      <c r="AN121" s="10">
        <v>1.1482580037664822</v>
      </c>
      <c r="AO121" s="10">
        <v>0.84294763254188432</v>
      </c>
      <c r="AP121" s="10">
        <v>1</v>
      </c>
      <c r="AQ121" s="10">
        <v>111.47500000000001</v>
      </c>
      <c r="AR121" s="10"/>
      <c r="AS121" s="10"/>
      <c r="AT121" s="10">
        <v>1.0565101662778404</v>
      </c>
      <c r="AU121" s="10">
        <v>1</v>
      </c>
      <c r="AV121" s="16"/>
      <c r="AW121" s="19">
        <v>27.556759551896256</v>
      </c>
      <c r="AX121" s="1" t="s">
        <v>120</v>
      </c>
      <c r="AY121" s="23">
        <v>18.516535433070899</v>
      </c>
      <c r="AZ121" s="18">
        <v>100</v>
      </c>
      <c r="BA121" s="18">
        <v>0</v>
      </c>
      <c r="BB121" s="18">
        <v>0</v>
      </c>
      <c r="BC121" s="18">
        <v>100</v>
      </c>
      <c r="BD121" s="18">
        <v>0</v>
      </c>
      <c r="BE121" s="18">
        <v>0</v>
      </c>
      <c r="BF121" s="24">
        <v>63.326219502366122</v>
      </c>
      <c r="BG121" s="24">
        <v>33.745070053641371</v>
      </c>
      <c r="BH121" s="24">
        <v>2.9287104439925029</v>
      </c>
      <c r="BI121" s="21"/>
      <c r="BJ121" s="25">
        <f t="shared" ca="1" si="9"/>
        <v>1</v>
      </c>
      <c r="BK121" s="24">
        <f t="shared" ca="1" si="10"/>
        <v>3.9456811665557932</v>
      </c>
      <c r="BL121" s="23">
        <f t="shared" si="11"/>
        <v>2.467776549151981</v>
      </c>
      <c r="BM121" s="23">
        <f t="shared" ca="1" si="12"/>
        <v>3.2952549099577255</v>
      </c>
      <c r="BN121" s="22">
        <f t="shared" si="13"/>
        <v>3.4092166482143815</v>
      </c>
      <c r="BO121" s="21"/>
      <c r="BP121" s="2"/>
    </row>
    <row r="122" spans="1:68" x14ac:dyDescent="0.2">
      <c r="A122">
        <v>5.45</v>
      </c>
      <c r="B122">
        <v>2.2000000000000002</v>
      </c>
      <c r="C122">
        <v>1.2322299999999999</v>
      </c>
      <c r="D122">
        <v>-0.26757999999999998</v>
      </c>
      <c r="E122">
        <v>5.5359999999999999E-2</v>
      </c>
      <c r="F122">
        <v>1.8313299999999999</v>
      </c>
      <c r="G122">
        <v>1.8288800000000001</v>
      </c>
      <c r="H122" s="21"/>
      <c r="I122" s="17">
        <f t="shared" si="7"/>
        <v>17.880577427821521</v>
      </c>
      <c r="J122" s="16">
        <f t="shared" si="8"/>
        <v>-18.680577427821522</v>
      </c>
      <c r="K122" s="16">
        <v>100</v>
      </c>
      <c r="L122" s="16">
        <v>1879.9212598425186</v>
      </c>
      <c r="M122" s="16">
        <v>774.40944881889766</v>
      </c>
      <c r="N122" s="16">
        <v>7.7482502187226583</v>
      </c>
      <c r="O122" s="16">
        <v>2.2692090395480333</v>
      </c>
      <c r="P122" s="16">
        <v>2.4232520354852913</v>
      </c>
      <c r="Q122" s="16">
        <v>4.0221315410465898E-2</v>
      </c>
      <c r="R122" s="16">
        <v>1.6598073506791049</v>
      </c>
      <c r="S122" s="16">
        <v>10.697430273420713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33</v>
      </c>
      <c r="AA122" s="15">
        <v>3</v>
      </c>
      <c r="AB122" s="11">
        <v>66.505201844851854</v>
      </c>
      <c r="AC122" s="10">
        <v>30.788580495970791</v>
      </c>
      <c r="AD122" s="19">
        <v>2.7062176591773621</v>
      </c>
      <c r="AE122" s="12">
        <v>226.92090395480332</v>
      </c>
      <c r="AF122" s="10">
        <v>179.90860754049592</v>
      </c>
      <c r="AG122" s="10">
        <v>121.16260177426457</v>
      </c>
      <c r="AH122" s="10">
        <v>60.668846839502834</v>
      </c>
      <c r="AI122" s="10">
        <v>6.0247955860109501</v>
      </c>
      <c r="AJ122" s="10"/>
      <c r="AK122" s="10"/>
      <c r="AL122" s="10"/>
      <c r="AM122" s="10"/>
      <c r="AN122" s="10">
        <v>1.1346045197740167</v>
      </c>
      <c r="AO122" s="10">
        <v>0.84971873943634202</v>
      </c>
      <c r="AP122" s="10">
        <v>1</v>
      </c>
      <c r="AQ122" s="10">
        <v>111.47500000000001</v>
      </c>
      <c r="AR122" s="10"/>
      <c r="AS122" s="10"/>
      <c r="AT122" s="10">
        <v>1.0247994928078534</v>
      </c>
      <c r="AU122" s="10">
        <v>1</v>
      </c>
      <c r="AV122" s="16"/>
      <c r="AW122" s="19">
        <v>26.986291131074388</v>
      </c>
      <c r="AX122" s="1" t="s">
        <v>120</v>
      </c>
      <c r="AY122" s="23">
        <v>18.6805774278215</v>
      </c>
      <c r="AZ122" s="18">
        <v>100</v>
      </c>
      <c r="BA122" s="18">
        <v>0</v>
      </c>
      <c r="BB122" s="18">
        <v>0</v>
      </c>
      <c r="BC122" s="18">
        <v>100</v>
      </c>
      <c r="BD122" s="18">
        <v>0</v>
      </c>
      <c r="BE122" s="18">
        <v>0</v>
      </c>
      <c r="BF122" s="24">
        <v>66.505201844851854</v>
      </c>
      <c r="BG122" s="24">
        <v>30.788580495970791</v>
      </c>
      <c r="BH122" s="24">
        <v>2.7062176591773621</v>
      </c>
      <c r="BI122" s="21"/>
      <c r="BJ122" s="25">
        <f t="shared" ca="1" si="9"/>
        <v>1</v>
      </c>
      <c r="BK122" s="24">
        <f t="shared" ca="1" si="10"/>
        <v>3.8307678394841291</v>
      </c>
      <c r="BL122" s="23">
        <f t="shared" si="11"/>
        <v>2.7116260000961478</v>
      </c>
      <c r="BM122" s="23">
        <f t="shared" ca="1" si="12"/>
        <v>3.3266029850647145</v>
      </c>
      <c r="BN122" s="22">
        <f t="shared" si="13"/>
        <v>3.4280475829460992</v>
      </c>
      <c r="BO122" s="21"/>
      <c r="BP122" s="2"/>
    </row>
    <row r="123" spans="1:68" x14ac:dyDescent="0.2">
      <c r="A123">
        <v>5.5</v>
      </c>
      <c r="B123">
        <v>2.2000000000000002</v>
      </c>
      <c r="C123">
        <v>1.2323200000000001</v>
      </c>
      <c r="D123">
        <v>-0.26723999999999998</v>
      </c>
      <c r="E123">
        <v>5.6120000000000003E-2</v>
      </c>
      <c r="F123">
        <v>1.8285</v>
      </c>
      <c r="G123">
        <v>1.8275999999999999</v>
      </c>
      <c r="H123" s="21"/>
      <c r="I123" s="17">
        <f t="shared" si="7"/>
        <v>18.044619422572179</v>
      </c>
      <c r="J123" s="16">
        <f t="shared" si="8"/>
        <v>-18.84461942257218</v>
      </c>
      <c r="K123" s="16">
        <v>100</v>
      </c>
      <c r="L123" s="16">
        <v>1896.3254593175843</v>
      </c>
      <c r="M123" s="16">
        <v>780.57742782152241</v>
      </c>
      <c r="N123" s="16">
        <v>7.8193350831146109</v>
      </c>
      <c r="O123" s="16">
        <v>2.2937853107345139</v>
      </c>
      <c r="P123" s="16">
        <v>2.451187637429658</v>
      </c>
      <c r="Q123" s="16">
        <v>4.2351416226596522E-2</v>
      </c>
      <c r="R123" s="16">
        <v>1.7277916867680791</v>
      </c>
      <c r="S123" s="16">
        <v>10.930717131607219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67.7317823398283</v>
      </c>
      <c r="AC123" s="10">
        <v>29.640214451104697</v>
      </c>
      <c r="AD123" s="19">
        <v>2.6280032090670042</v>
      </c>
      <c r="AE123" s="12">
        <v>229.3785310734514</v>
      </c>
      <c r="AF123" s="10">
        <v>182.23019603541755</v>
      </c>
      <c r="AG123" s="10">
        <v>122.5593818714829</v>
      </c>
      <c r="AH123" s="10">
        <v>64.005573568990798</v>
      </c>
      <c r="AI123" s="10">
        <v>5.7877347579472964</v>
      </c>
      <c r="AJ123" s="10"/>
      <c r="AK123" s="10"/>
      <c r="AL123" s="10"/>
      <c r="AM123" s="10"/>
      <c r="AN123" s="10">
        <v>1.1468926553672569</v>
      </c>
      <c r="AO123" s="10">
        <v>0.86280726177256539</v>
      </c>
      <c r="AP123" s="10">
        <v>1</v>
      </c>
      <c r="AQ123" s="10">
        <v>111.47500000000001</v>
      </c>
      <c r="AR123" s="10"/>
      <c r="AS123" s="10"/>
      <c r="AT123" s="10">
        <v>1.0299587826544323</v>
      </c>
      <c r="AU123" s="10">
        <v>1</v>
      </c>
      <c r="AV123" s="16"/>
      <c r="AW123" s="19">
        <v>27.33452940531263</v>
      </c>
      <c r="AX123" s="1" t="s">
        <v>120</v>
      </c>
      <c r="AY123" s="23">
        <v>18.844619422572201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67.7317823398283</v>
      </c>
      <c r="BG123" s="24">
        <v>29.640214451104697</v>
      </c>
      <c r="BH123" s="24">
        <v>2.6280032090670042</v>
      </c>
      <c r="BI123" s="21"/>
      <c r="BJ123" s="25">
        <f t="shared" ca="1" si="9"/>
        <v>1</v>
      </c>
      <c r="BK123" s="24">
        <f t="shared" ca="1" si="10"/>
        <v>3.8510591113698713</v>
      </c>
      <c r="BL123" s="23">
        <f t="shared" si="11"/>
        <v>2.8177454683307843</v>
      </c>
      <c r="BM123" s="23">
        <f t="shared" ca="1" si="12"/>
        <v>3.3329340764880544</v>
      </c>
      <c r="BN123" s="22">
        <f t="shared" si="13"/>
        <v>3.4309004630343596</v>
      </c>
      <c r="BO123" s="21"/>
      <c r="BP123" s="2"/>
    </row>
    <row r="124" spans="1:68" x14ac:dyDescent="0.2">
      <c r="A124">
        <v>5.55</v>
      </c>
      <c r="B124">
        <v>2.1</v>
      </c>
      <c r="C124">
        <v>1.2323999999999999</v>
      </c>
      <c r="D124">
        <v>-0.26754</v>
      </c>
      <c r="E124">
        <v>5.67E-2</v>
      </c>
      <c r="F124">
        <v>1.82823</v>
      </c>
      <c r="G124">
        <v>1.831</v>
      </c>
      <c r="H124" s="21"/>
      <c r="I124" s="17">
        <f t="shared" si="7"/>
        <v>18.208661417322833</v>
      </c>
      <c r="J124" s="16">
        <f t="shared" si="8"/>
        <v>-19.008661417322834</v>
      </c>
      <c r="K124" s="16">
        <v>100</v>
      </c>
      <c r="L124" s="16">
        <v>1912.7296587926498</v>
      </c>
      <c r="M124" s="16">
        <v>786.74540682414704</v>
      </c>
      <c r="N124" s="16">
        <v>7.8904199475065617</v>
      </c>
      <c r="O124" s="16">
        <v>2.3156308851224221</v>
      </c>
      <c r="P124" s="16">
        <v>2.4755969116064787</v>
      </c>
      <c r="Q124" s="16">
        <v>4.0471915506481167E-2</v>
      </c>
      <c r="R124" s="16">
        <v>1.6348346258122408</v>
      </c>
      <c r="S124" s="16">
        <v>11.108751839170605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33</v>
      </c>
      <c r="AA124" s="15">
        <v>3</v>
      </c>
      <c r="AB124" s="11">
        <v>65.521791079734669</v>
      </c>
      <c r="AC124" s="10">
        <v>31.706554467070447</v>
      </c>
      <c r="AD124" s="19">
        <v>2.771654453194885</v>
      </c>
      <c r="AE124" s="12">
        <v>231.56308851224222</v>
      </c>
      <c r="AF124" s="10">
        <v>184.13692244003963</v>
      </c>
      <c r="AG124" s="10">
        <v>123.77984558032394</v>
      </c>
      <c r="AH124" s="10">
        <v>66.20568462851746</v>
      </c>
      <c r="AI124" s="10">
        <v>6.1168266454055953</v>
      </c>
      <c r="AJ124" s="10"/>
      <c r="AK124" s="10"/>
      <c r="AL124" s="10"/>
      <c r="AM124" s="10"/>
      <c r="AN124" s="10">
        <v>1.1578154425612111</v>
      </c>
      <c r="AO124" s="10">
        <v>0.86460530944673797</v>
      </c>
      <c r="AP124" s="10">
        <v>1</v>
      </c>
      <c r="AQ124" s="10">
        <v>111.47500000000001</v>
      </c>
      <c r="AR124" s="10"/>
      <c r="AS124" s="10"/>
      <c r="AT124" s="10">
        <v>1.0325944077292535</v>
      </c>
      <c r="AU124" s="10">
        <v>1</v>
      </c>
      <c r="AV124" s="16"/>
      <c r="AW124" s="19">
        <v>27.620538366005945</v>
      </c>
      <c r="AX124" s="1" t="s">
        <v>120</v>
      </c>
      <c r="AY124" s="23">
        <v>19.008661417322799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65.521791079734669</v>
      </c>
      <c r="BG124" s="24">
        <v>31.706554467070447</v>
      </c>
      <c r="BH124" s="24">
        <v>2.771654453194885</v>
      </c>
      <c r="BI124" s="21"/>
      <c r="BJ124" s="25">
        <f t="shared" ca="1" si="9"/>
        <v>1</v>
      </c>
      <c r="BK124" s="24">
        <f t="shared" ca="1" si="10"/>
        <v>3.8620678787127174</v>
      </c>
      <c r="BL124" s="23">
        <f t="shared" si="11"/>
        <v>2.6639718829267545</v>
      </c>
      <c r="BM124" s="23">
        <f t="shared" ca="1" si="12"/>
        <v>3.3197131291188402</v>
      </c>
      <c r="BN124" s="22">
        <f t="shared" si="13"/>
        <v>3.4168597633844193</v>
      </c>
      <c r="BO124" s="21"/>
      <c r="BP124" s="2"/>
    </row>
    <row r="125" spans="1:68" x14ac:dyDescent="0.2">
      <c r="A125">
        <v>5.6</v>
      </c>
      <c r="B125">
        <v>2.1</v>
      </c>
      <c r="C125">
        <v>1.23228</v>
      </c>
      <c r="D125">
        <v>-0.26771</v>
      </c>
      <c r="E125">
        <v>5.7270000000000001E-2</v>
      </c>
      <c r="F125">
        <v>1.82483</v>
      </c>
      <c r="G125">
        <v>1.8264800000000001</v>
      </c>
      <c r="H125" s="21"/>
      <c r="I125" s="17">
        <f t="shared" si="7"/>
        <v>18.372703412073488</v>
      </c>
      <c r="J125" s="16">
        <f t="shared" si="8"/>
        <v>-19.172703412073488</v>
      </c>
      <c r="K125" s="16">
        <v>100</v>
      </c>
      <c r="L125" s="16">
        <v>1929.1338582677154</v>
      </c>
      <c r="M125" s="16">
        <v>792.91338582677167</v>
      </c>
      <c r="N125" s="16">
        <v>7.9615048118985117</v>
      </c>
      <c r="O125" s="16">
        <v>2.2828625235405293</v>
      </c>
      <c r="P125" s="16">
        <v>2.4453480480930003</v>
      </c>
      <c r="Q125" s="16">
        <v>3.9406865098415858E-2</v>
      </c>
      <c r="R125" s="16">
        <v>1.611503324819026</v>
      </c>
      <c r="S125" s="16">
        <v>11.283716982810486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33</v>
      </c>
      <c r="AA125" s="15">
        <v>3</v>
      </c>
      <c r="AB125" s="11">
        <v>65.431401670483041</v>
      </c>
      <c r="AC125" s="10">
        <v>31.790791493402935</v>
      </c>
      <c r="AD125" s="19">
        <v>2.777806836114018</v>
      </c>
      <c r="AE125" s="12">
        <v>228.28625235405292</v>
      </c>
      <c r="AF125" s="10">
        <v>179.61327970462656</v>
      </c>
      <c r="AG125" s="10">
        <v>122.26740240465001</v>
      </c>
      <c r="AH125" s="10">
        <v>68.342650373046325</v>
      </c>
      <c r="AI125" s="10">
        <v>6.2053858940210462</v>
      </c>
      <c r="AJ125" s="10"/>
      <c r="AK125" s="10"/>
      <c r="AL125" s="10"/>
      <c r="AM125" s="10"/>
      <c r="AN125" s="10">
        <v>1.1414312617702647</v>
      </c>
      <c r="AO125" s="10">
        <v>0.85982406491103658</v>
      </c>
      <c r="AP125" s="10">
        <v>1</v>
      </c>
      <c r="AQ125" s="10">
        <v>111.47500000000001</v>
      </c>
      <c r="AR125" s="10"/>
      <c r="AS125" s="10"/>
      <c r="AT125" s="10">
        <v>0.9976526047806048</v>
      </c>
      <c r="AU125" s="10">
        <v>1</v>
      </c>
      <c r="AV125" s="16"/>
      <c r="AW125" s="19">
        <v>26.941991955693986</v>
      </c>
      <c r="AX125" s="1" t="s">
        <v>120</v>
      </c>
      <c r="AY125" s="23">
        <v>19.172703412073499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65.431401670483041</v>
      </c>
      <c r="BG125" s="24">
        <v>31.790791493402935</v>
      </c>
      <c r="BH125" s="24">
        <v>2.777806836114018</v>
      </c>
      <c r="BI125" s="21"/>
      <c r="BJ125" s="25">
        <f t="shared" ca="1" si="9"/>
        <v>1</v>
      </c>
      <c r="BK125" s="24">
        <f t="shared" ca="1" si="10"/>
        <v>3.7350387707608963</v>
      </c>
      <c r="BL125" s="23">
        <f t="shared" si="11"/>
        <v>2.6612214724965817</v>
      </c>
      <c r="BM125" s="23">
        <f t="shared" ca="1" si="12"/>
        <v>3.3321142182870762</v>
      </c>
      <c r="BN125" s="22">
        <f t="shared" si="13"/>
        <v>3.419096601358953</v>
      </c>
      <c r="BO125" s="21"/>
      <c r="BP125" s="2"/>
    </row>
    <row r="126" spans="1:68" x14ac:dyDescent="0.2">
      <c r="A126">
        <v>5.65</v>
      </c>
      <c r="B126">
        <v>2.1</v>
      </c>
      <c r="C126">
        <v>1.23247</v>
      </c>
      <c r="D126">
        <v>-0.26826</v>
      </c>
      <c r="E126">
        <v>5.7979999999999997E-2</v>
      </c>
      <c r="F126">
        <v>1.82463</v>
      </c>
      <c r="G126">
        <v>1.8252299999999999</v>
      </c>
      <c r="H126" s="21"/>
      <c r="I126" s="17">
        <f t="shared" si="7"/>
        <v>18.536745406824146</v>
      </c>
      <c r="J126" s="16">
        <f t="shared" si="8"/>
        <v>-19.336745406824146</v>
      </c>
      <c r="K126" s="16">
        <v>100</v>
      </c>
      <c r="L126" s="16">
        <v>1945.5380577427811</v>
      </c>
      <c r="M126" s="16">
        <v>799.08136482939642</v>
      </c>
      <c r="N126" s="16">
        <v>8.0325896762904634</v>
      </c>
      <c r="O126" s="16">
        <v>2.3347457627118802</v>
      </c>
      <c r="P126" s="16">
        <v>2.5003696094197445</v>
      </c>
      <c r="Q126" s="16">
        <v>3.5961113778204649E-2</v>
      </c>
      <c r="R126" s="16">
        <v>1.4382319175023914</v>
      </c>
      <c r="S126" s="16">
        <v>11.501656021379457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33</v>
      </c>
      <c r="Y126" s="10">
        <v>3</v>
      </c>
      <c r="Z126" s="20" t="s">
        <v>33</v>
      </c>
      <c r="AA126" s="15">
        <v>3</v>
      </c>
      <c r="AB126" s="11">
        <v>61.146736241614349</v>
      </c>
      <c r="AC126" s="10">
        <v>35.750013195918996</v>
      </c>
      <c r="AD126" s="19">
        <v>3.1032505624666569</v>
      </c>
      <c r="AE126" s="12">
        <v>233.47457627118803</v>
      </c>
      <c r="AF126" s="10">
        <v>185.12145165629846</v>
      </c>
      <c r="AG126" s="10">
        <v>125.01848047098723</v>
      </c>
      <c r="AH126" s="10">
        <v>71.363650527545005</v>
      </c>
      <c r="AI126" s="10">
        <v>6.9529815590282729</v>
      </c>
      <c r="AJ126" s="10"/>
      <c r="AK126" s="10"/>
      <c r="AL126" s="10"/>
      <c r="AM126" s="10"/>
      <c r="AN126" s="10">
        <v>1.1673728813559401</v>
      </c>
      <c r="AO126" s="10">
        <v>0.8616830355263646</v>
      </c>
      <c r="AP126" s="10">
        <v>1</v>
      </c>
      <c r="AQ126" s="10">
        <v>111.47500000000001</v>
      </c>
      <c r="AR126" s="10"/>
      <c r="AS126" s="10"/>
      <c r="AT126" s="10">
        <v>1.0213486337554829</v>
      </c>
      <c r="AU126" s="10">
        <v>1</v>
      </c>
      <c r="AV126" s="16"/>
      <c r="AW126" s="19">
        <v>27.768217748444769</v>
      </c>
      <c r="AX126" s="1" t="s">
        <v>120</v>
      </c>
      <c r="AY126" s="23">
        <v>19.3367454068241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61.146736241614349</v>
      </c>
      <c r="BG126" s="24">
        <v>35.750013195918996</v>
      </c>
      <c r="BH126" s="24">
        <v>3.1032505624666569</v>
      </c>
      <c r="BI126" s="21"/>
      <c r="BJ126" s="25">
        <f t="shared" ca="1" si="9"/>
        <v>1</v>
      </c>
      <c r="BK126" s="24">
        <f t="shared" ca="1" si="10"/>
        <v>3.8233918291274285</v>
      </c>
      <c r="BL126" s="23">
        <f t="shared" si="11"/>
        <v>2.3540913924827063</v>
      </c>
      <c r="BM126" s="23">
        <f t="shared" ca="1" si="12"/>
        <v>3.297249363979065</v>
      </c>
      <c r="BN126" s="22">
        <f t="shared" si="13"/>
        <v>3.3899395382534436</v>
      </c>
      <c r="BO126" s="21"/>
      <c r="BP126" s="2"/>
    </row>
    <row r="127" spans="1:68" x14ac:dyDescent="0.2">
      <c r="A127">
        <v>5.7</v>
      </c>
      <c r="B127">
        <v>2.1</v>
      </c>
      <c r="C127">
        <v>1.23227</v>
      </c>
      <c r="D127">
        <v>-0.26872000000000001</v>
      </c>
      <c r="E127">
        <v>5.8479999999999997E-2</v>
      </c>
      <c r="F127">
        <v>1.8207</v>
      </c>
      <c r="G127">
        <v>1.8208500000000001</v>
      </c>
      <c r="H127" s="21"/>
      <c r="I127" s="17">
        <f t="shared" si="7"/>
        <v>18.700787401574804</v>
      </c>
      <c r="J127" s="16">
        <f t="shared" si="8"/>
        <v>-19.500787401574804</v>
      </c>
      <c r="K127" s="16">
        <v>100</v>
      </c>
      <c r="L127" s="16">
        <v>1961.9422572178469</v>
      </c>
      <c r="M127" s="16">
        <v>805.24934383202117</v>
      </c>
      <c r="N127" s="16">
        <v>8.1036745406824142</v>
      </c>
      <c r="O127" s="16">
        <v>2.2801318267420179</v>
      </c>
      <c r="P127" s="16">
        <v>2.447965759474807</v>
      </c>
      <c r="Q127" s="16">
        <v>3.3079212674027886E-2</v>
      </c>
      <c r="R127" s="16">
        <v>1.3512939282747478</v>
      </c>
      <c r="S127" s="16">
        <v>11.655134217554791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33</v>
      </c>
      <c r="Y127" s="10">
        <v>3</v>
      </c>
      <c r="Z127" s="20" t="s">
        <v>33</v>
      </c>
      <c r="AA127" s="15">
        <v>3</v>
      </c>
      <c r="AB127" s="11">
        <v>59.932291107485483</v>
      </c>
      <c r="AC127" s="10">
        <v>36.857489000434676</v>
      </c>
      <c r="AD127" s="19">
        <v>3.2102198920798437</v>
      </c>
      <c r="AE127" s="12">
        <v>228.0131826742018</v>
      </c>
      <c r="AF127" s="10">
        <v>177.99133992894903</v>
      </c>
      <c r="AG127" s="10">
        <v>122.39828797374035</v>
      </c>
      <c r="AH127" s="10">
        <v>73.058599067088892</v>
      </c>
      <c r="AI127" s="10">
        <v>7.4003144621299448</v>
      </c>
      <c r="AJ127" s="10"/>
      <c r="AK127" s="10"/>
      <c r="AL127" s="10"/>
      <c r="AM127" s="10"/>
      <c r="AN127" s="10">
        <v>1.1400659133710089</v>
      </c>
      <c r="AO127" s="10">
        <v>0.84766896902341538</v>
      </c>
      <c r="AP127" s="10">
        <v>1</v>
      </c>
      <c r="AQ127" s="10">
        <v>111.47500000000001</v>
      </c>
      <c r="AR127" s="10"/>
      <c r="AS127" s="10"/>
      <c r="AT127" s="10">
        <v>0.97210141597075828</v>
      </c>
      <c r="AU127" s="10">
        <v>1</v>
      </c>
      <c r="AV127" s="16"/>
      <c r="AW127" s="19">
        <v>26.698700989342356</v>
      </c>
      <c r="AX127" s="1" t="s">
        <v>120</v>
      </c>
      <c r="AY127" s="23">
        <v>19.500787401574801</v>
      </c>
      <c r="AZ127" s="18">
        <v>100</v>
      </c>
      <c r="BA127" s="18">
        <v>0</v>
      </c>
      <c r="BB127" s="18">
        <v>0</v>
      </c>
      <c r="BC127" s="18">
        <v>100</v>
      </c>
      <c r="BD127" s="18">
        <v>0</v>
      </c>
      <c r="BE127" s="18">
        <v>0</v>
      </c>
      <c r="BF127" s="24">
        <v>59.932291107485483</v>
      </c>
      <c r="BG127" s="24">
        <v>36.857489000434676</v>
      </c>
      <c r="BH127" s="24">
        <v>3.2102198920798437</v>
      </c>
      <c r="BI127" s="21"/>
      <c r="BJ127" s="25">
        <f t="shared" ca="1" si="9"/>
        <v>1</v>
      </c>
      <c r="BK127" s="24">
        <f t="shared" ca="1" si="10"/>
        <v>3.6435785812249124</v>
      </c>
      <c r="BL127" s="23">
        <f t="shared" si="11"/>
        <v>2.2548966422939873</v>
      </c>
      <c r="BM127" s="23">
        <f t="shared" ca="1" si="12"/>
        <v>3.3066502662400064</v>
      </c>
      <c r="BN127" s="22">
        <f t="shared" si="13"/>
        <v>3.3874578390122343</v>
      </c>
      <c r="BO127" s="21"/>
      <c r="BP127" s="2"/>
    </row>
    <row r="128" spans="1:68" x14ac:dyDescent="0.2">
      <c r="A128">
        <v>5.75</v>
      </c>
      <c r="B128">
        <v>2.1</v>
      </c>
      <c r="C128">
        <v>1.2323599999999999</v>
      </c>
      <c r="D128">
        <v>-0.26808999999999999</v>
      </c>
      <c r="E128">
        <v>5.8959999999999999E-2</v>
      </c>
      <c r="F128">
        <v>1.8223800000000001</v>
      </c>
      <c r="G128">
        <v>1.8311999999999999</v>
      </c>
      <c r="H128" s="21"/>
      <c r="I128" s="17">
        <f t="shared" si="7"/>
        <v>18.864829396325458</v>
      </c>
      <c r="J128" s="16">
        <f t="shared" si="8"/>
        <v>-19.664829396325459</v>
      </c>
      <c r="K128" s="16">
        <v>100</v>
      </c>
      <c r="L128" s="16">
        <v>1978.3464566929124</v>
      </c>
      <c r="M128" s="16">
        <v>811.4173228346458</v>
      </c>
      <c r="N128" s="16">
        <v>8.174759405074365</v>
      </c>
      <c r="O128" s="16">
        <v>2.304708097928438</v>
      </c>
      <c r="P128" s="16">
        <v>2.4746637132451546</v>
      </c>
      <c r="Q128" s="16">
        <v>3.7026164186269965E-2</v>
      </c>
      <c r="R128" s="16">
        <v>1.496209928973163</v>
      </c>
      <c r="S128" s="16">
        <v>11.80247328588311</v>
      </c>
      <c r="T128" s="20" t="s">
        <v>119</v>
      </c>
      <c r="U128" s="10">
        <v>1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33</v>
      </c>
      <c r="AA128" s="15">
        <v>3</v>
      </c>
      <c r="AB128" s="11">
        <v>62.795428933579672</v>
      </c>
      <c r="AC128" s="10">
        <v>34.23523463394416</v>
      </c>
      <c r="AD128" s="19">
        <v>2.9693364324761724</v>
      </c>
      <c r="AE128" s="12">
        <v>230.4708097928438</v>
      </c>
      <c r="AF128" s="10">
        <v>180.16732275633902</v>
      </c>
      <c r="AG128" s="10">
        <v>123.73318566225772</v>
      </c>
      <c r="AH128" s="10">
        <v>74.627256976637028</v>
      </c>
      <c r="AI128" s="10">
        <v>6.6835540964916076</v>
      </c>
      <c r="AJ128" s="10"/>
      <c r="AK128" s="10"/>
      <c r="AL128" s="10"/>
      <c r="AM128" s="10"/>
      <c r="AN128" s="10">
        <v>1.152354048964219</v>
      </c>
      <c r="AO128" s="10">
        <v>0.8665055899828713</v>
      </c>
      <c r="AP128" s="10">
        <v>1</v>
      </c>
      <c r="AQ128" s="10">
        <v>111.47500000000001</v>
      </c>
      <c r="AR128" s="10"/>
      <c r="AS128" s="10"/>
      <c r="AT128" s="10">
        <v>0.97662619051894928</v>
      </c>
      <c r="AU128" s="10">
        <v>1</v>
      </c>
      <c r="AV128" s="16"/>
      <c r="AW128" s="19">
        <v>27.025098413450856</v>
      </c>
      <c r="AX128" s="1" t="s">
        <v>120</v>
      </c>
      <c r="AY128" s="23">
        <v>19.664829396325501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62.795428933579672</v>
      </c>
      <c r="BG128" s="24">
        <v>34.23523463394416</v>
      </c>
      <c r="BH128" s="24">
        <v>2.9693364324761724</v>
      </c>
      <c r="BI128" s="21"/>
      <c r="BJ128" s="25">
        <f t="shared" ca="1" si="9"/>
        <v>1</v>
      </c>
      <c r="BK128" s="24">
        <f t="shared" ca="1" si="10"/>
        <v>3.6614709671447772</v>
      </c>
      <c r="BL128" s="23">
        <f t="shared" si="11"/>
        <v>2.4925211277132431</v>
      </c>
      <c r="BM128" s="23">
        <f t="shared" ca="1" si="12"/>
        <v>3.3257117985690594</v>
      </c>
      <c r="BN128" s="22">
        <f t="shared" si="13"/>
        <v>3.40104445046244</v>
      </c>
      <c r="BO128" s="21"/>
      <c r="BP128" s="2"/>
    </row>
    <row r="129" spans="1:68" x14ac:dyDescent="0.2">
      <c r="A129">
        <v>5.8</v>
      </c>
      <c r="B129">
        <v>2.1</v>
      </c>
      <c r="C129">
        <v>1.23275</v>
      </c>
      <c r="D129">
        <v>-0.26729999999999998</v>
      </c>
      <c r="E129">
        <v>6.0049999999999999E-2</v>
      </c>
      <c r="F129">
        <v>1.8202</v>
      </c>
      <c r="G129">
        <v>1.82728</v>
      </c>
      <c r="H129" s="21"/>
      <c r="I129" s="17">
        <f t="shared" si="7"/>
        <v>19.028871391076112</v>
      </c>
      <c r="J129" s="16">
        <f t="shared" si="8"/>
        <v>-19.828871391076113</v>
      </c>
      <c r="K129" s="16">
        <v>100</v>
      </c>
      <c r="L129" s="16">
        <v>1994.7506561679779</v>
      </c>
      <c r="M129" s="16">
        <v>817.58530183727044</v>
      </c>
      <c r="N129" s="16">
        <v>8.2458442694663141</v>
      </c>
      <c r="O129" s="16">
        <v>2.4112052730697116</v>
      </c>
      <c r="P129" s="16">
        <v>2.5859788759207643</v>
      </c>
      <c r="Q129" s="16">
        <v>4.1975516082573459E-2</v>
      </c>
      <c r="R129" s="16">
        <v>1.6231964024697474</v>
      </c>
      <c r="S129" s="16">
        <v>12.137055753545337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33</v>
      </c>
      <c r="AA129" s="15">
        <v>3</v>
      </c>
      <c r="AB129" s="11">
        <v>64.403656221181933</v>
      </c>
      <c r="AC129" s="10">
        <v>32.746778775989824</v>
      </c>
      <c r="AD129" s="19">
        <v>2.8495650028282462</v>
      </c>
      <c r="AE129" s="12">
        <v>241.12052730697116</v>
      </c>
      <c r="AF129" s="10">
        <v>192.29827133728921</v>
      </c>
      <c r="AG129" s="10">
        <v>129.2989437960382</v>
      </c>
      <c r="AH129" s="10">
        <v>80.047779101054175</v>
      </c>
      <c r="AI129" s="10">
        <v>6.160683934972174</v>
      </c>
      <c r="AJ129" s="10"/>
      <c r="AK129" s="10"/>
      <c r="AL129" s="10"/>
      <c r="AM129" s="10"/>
      <c r="AN129" s="10">
        <v>1.2056026365348558</v>
      </c>
      <c r="AO129" s="10">
        <v>0.90093529773816572</v>
      </c>
      <c r="AP129" s="10">
        <v>1</v>
      </c>
      <c r="AQ129" s="10">
        <v>111.47500000000001</v>
      </c>
      <c r="AR129" s="10"/>
      <c r="AS129" s="10"/>
      <c r="AT129" s="10">
        <v>1.0373982191711695</v>
      </c>
      <c r="AU129" s="10">
        <v>1</v>
      </c>
      <c r="AV129" s="16"/>
      <c r="AW129" s="19">
        <v>28.84474070059338</v>
      </c>
      <c r="AX129" s="1" t="s">
        <v>120</v>
      </c>
      <c r="AY129" s="23">
        <v>19.828871391076099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64.403656221181933</v>
      </c>
      <c r="BG129" s="24">
        <v>32.746778775989824</v>
      </c>
      <c r="BH129" s="24">
        <v>2.8495650028282462</v>
      </c>
      <c r="BI129" s="21"/>
      <c r="BJ129" s="25">
        <f t="shared" ca="1" si="9"/>
        <v>1</v>
      </c>
      <c r="BK129" s="24">
        <f t="shared" ca="1" si="10"/>
        <v>3.8860863674209396</v>
      </c>
      <c r="BL129" s="23">
        <f t="shared" si="11"/>
        <v>2.6422902139260693</v>
      </c>
      <c r="BM129" s="23">
        <f t="shared" ca="1" si="12"/>
        <v>3.3156158629166481</v>
      </c>
      <c r="BN129" s="22">
        <f t="shared" si="13"/>
        <v>3.3983647370558656</v>
      </c>
      <c r="BO129" s="21"/>
      <c r="BP129" s="2"/>
    </row>
    <row r="130" spans="1:68" x14ac:dyDescent="0.2">
      <c r="A130">
        <v>5.85</v>
      </c>
      <c r="B130">
        <v>2.1</v>
      </c>
      <c r="C130">
        <v>1.2332000000000001</v>
      </c>
      <c r="D130">
        <v>-0.26735999999999999</v>
      </c>
      <c r="E130">
        <v>6.0470000000000003E-2</v>
      </c>
      <c r="F130">
        <v>1.82335</v>
      </c>
      <c r="G130">
        <v>1.8317300000000001</v>
      </c>
      <c r="H130" s="21"/>
      <c r="I130" s="17">
        <f t="shared" si="7"/>
        <v>19.19291338582677</v>
      </c>
      <c r="J130" s="16">
        <f t="shared" si="8"/>
        <v>-19.992913385826771</v>
      </c>
      <c r="K130" s="16">
        <v>100</v>
      </c>
      <c r="L130" s="16">
        <v>2011.1548556430437</v>
      </c>
      <c r="M130" s="16">
        <v>823.75328083989518</v>
      </c>
      <c r="N130" s="16">
        <v>8.3169291338582667</v>
      </c>
      <c r="O130" s="16">
        <v>2.5340866290019317</v>
      </c>
      <c r="P130" s="16">
        <v>2.7107167041139215</v>
      </c>
      <c r="Q130" s="16">
        <v>4.1599615938550383E-2</v>
      </c>
      <c r="R130" s="16">
        <v>1.5346353189699495</v>
      </c>
      <c r="S130" s="16">
        <v>12.265977438332616</v>
      </c>
      <c r="T130" s="20" t="s">
        <v>119</v>
      </c>
      <c r="U130" s="10">
        <v>1</v>
      </c>
      <c r="V130" s="20" t="s">
        <v>33</v>
      </c>
      <c r="W130" s="10">
        <v>3</v>
      </c>
      <c r="X130" s="20" t="s">
        <v>33</v>
      </c>
      <c r="Y130" s="10">
        <v>3</v>
      </c>
      <c r="Z130" s="20" t="s">
        <v>33</v>
      </c>
      <c r="AA130" s="15">
        <v>3</v>
      </c>
      <c r="AB130" s="11">
        <v>61.177490603584232</v>
      </c>
      <c r="AC130" s="10">
        <v>35.721871517723415</v>
      </c>
      <c r="AD130" s="19">
        <v>3.1006378786923601</v>
      </c>
      <c r="AE130" s="12">
        <v>253.40866290019318</v>
      </c>
      <c r="AF130" s="10">
        <v>206.00835703795093</v>
      </c>
      <c r="AG130" s="10">
        <v>135.53583520569606</v>
      </c>
      <c r="AH130" s="10">
        <v>81.237565120615187</v>
      </c>
      <c r="AI130" s="10">
        <v>6.5162060825708226</v>
      </c>
      <c r="AJ130" s="10"/>
      <c r="AK130" s="10"/>
      <c r="AL130" s="10"/>
      <c r="AM130" s="10"/>
      <c r="AN130" s="10">
        <v>1.2670433145009659</v>
      </c>
      <c r="AO130" s="10">
        <v>0.92298533873518951</v>
      </c>
      <c r="AP130" s="10">
        <v>1</v>
      </c>
      <c r="AQ130" s="10">
        <v>111.47500000000001</v>
      </c>
      <c r="AR130" s="10"/>
      <c r="AS130" s="10"/>
      <c r="AT130" s="10">
        <v>1.1063176838128701</v>
      </c>
      <c r="AU130" s="10">
        <v>1</v>
      </c>
      <c r="AV130" s="16"/>
      <c r="AW130" s="19">
        <v>30.901253555692637</v>
      </c>
      <c r="AX130" s="1" t="s">
        <v>120</v>
      </c>
      <c r="AY130" s="23">
        <v>19.9929133858268</v>
      </c>
      <c r="AZ130" s="18">
        <v>100</v>
      </c>
      <c r="BA130" s="18">
        <v>0</v>
      </c>
      <c r="BB130" s="18">
        <v>0</v>
      </c>
      <c r="BC130" s="18">
        <v>100</v>
      </c>
      <c r="BD130" s="18">
        <v>0</v>
      </c>
      <c r="BE130" s="18">
        <v>0</v>
      </c>
      <c r="BF130" s="24">
        <v>61.177490603584232</v>
      </c>
      <c r="BG130" s="24">
        <v>35.721871517723415</v>
      </c>
      <c r="BH130" s="24">
        <v>3.1006378786923601</v>
      </c>
      <c r="BI130" s="21"/>
      <c r="BJ130" s="25">
        <f t="shared" ca="1" si="9"/>
        <v>1</v>
      </c>
      <c r="BK130" s="24">
        <f t="shared" ca="1" si="10"/>
        <v>4.13992712612652</v>
      </c>
      <c r="BL130" s="23">
        <f t="shared" si="11"/>
        <v>2.4396608838313352</v>
      </c>
      <c r="BM130" s="23">
        <f t="shared" ca="1" si="12"/>
        <v>3.2746234404681136</v>
      </c>
      <c r="BN130" s="22">
        <f t="shared" si="13"/>
        <v>3.36957750100943</v>
      </c>
      <c r="BO130" s="21"/>
      <c r="BP130" s="2"/>
    </row>
    <row r="131" spans="1:68" x14ac:dyDescent="0.2">
      <c r="A131">
        <v>5.9</v>
      </c>
      <c r="B131">
        <v>2.1</v>
      </c>
      <c r="C131">
        <v>1.2331000000000001</v>
      </c>
      <c r="D131">
        <v>-0.26666000000000001</v>
      </c>
      <c r="E131">
        <v>6.1330000000000003E-2</v>
      </c>
      <c r="F131">
        <v>1.8167500000000001</v>
      </c>
      <c r="G131">
        <v>1.82368</v>
      </c>
      <c r="H131" s="21"/>
      <c r="I131" s="17">
        <f t="shared" si="7"/>
        <v>19.356955380577428</v>
      </c>
      <c r="J131" s="16">
        <f t="shared" si="8"/>
        <v>-20.156955380577429</v>
      </c>
      <c r="K131" s="16">
        <v>105</v>
      </c>
      <c r="L131" s="16">
        <v>2028.3792650918629</v>
      </c>
      <c r="M131" s="16">
        <v>830.74146981627325</v>
      </c>
      <c r="N131" s="16">
        <v>8.3880139982502193</v>
      </c>
      <c r="O131" s="16">
        <v>2.5067796610170006</v>
      </c>
      <c r="P131" s="16">
        <v>2.687211084091861</v>
      </c>
      <c r="Q131" s="16">
        <v>4.5985117618819092E-2</v>
      </c>
      <c r="R131" s="16">
        <v>1.7112581103527151</v>
      </c>
      <c r="S131" s="16">
        <v>12.529959935754189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33</v>
      </c>
      <c r="AA131" s="15">
        <v>3</v>
      </c>
      <c r="AB131" s="11">
        <v>65.354828078860052</v>
      </c>
      <c r="AC131" s="10">
        <v>31.862133875369196</v>
      </c>
      <c r="AD131" s="19">
        <v>2.7830380457707471</v>
      </c>
      <c r="AE131" s="12">
        <v>250.67796610170006</v>
      </c>
      <c r="AF131" s="10">
        <v>196.58481489547603</v>
      </c>
      <c r="AG131" s="10">
        <v>134.36055420459306</v>
      </c>
      <c r="AH131" s="10">
        <v>85.205745000081663</v>
      </c>
      <c r="AI131" s="10">
        <v>5.8436538237582729</v>
      </c>
      <c r="AJ131" s="10"/>
      <c r="AK131" s="10"/>
      <c r="AL131" s="10"/>
      <c r="AM131" s="10"/>
      <c r="AN131" s="10">
        <v>1.2533898305085003</v>
      </c>
      <c r="AO131" s="10">
        <v>0.93413239422127925</v>
      </c>
      <c r="AP131" s="10">
        <v>1</v>
      </c>
      <c r="AQ131" s="10">
        <v>111.47500000000001</v>
      </c>
      <c r="AR131" s="10"/>
      <c r="AS131" s="10"/>
      <c r="AT131" s="10">
        <v>1.0438252697999892</v>
      </c>
      <c r="AU131" s="10">
        <v>1</v>
      </c>
      <c r="AV131" s="16"/>
      <c r="AW131" s="19">
        <v>29.487722234321406</v>
      </c>
      <c r="AX131" s="1" t="s">
        <v>120</v>
      </c>
      <c r="AY131" s="23">
        <v>20.156955380577401</v>
      </c>
      <c r="AZ131" s="18">
        <v>100</v>
      </c>
      <c r="BA131" s="18">
        <v>0</v>
      </c>
      <c r="BB131" s="18">
        <v>0</v>
      </c>
      <c r="BC131" s="18">
        <v>100</v>
      </c>
      <c r="BD131" s="18">
        <v>0</v>
      </c>
      <c r="BE131" s="18">
        <v>0</v>
      </c>
      <c r="BF131" s="24">
        <v>65.354828078860052</v>
      </c>
      <c r="BG131" s="24">
        <v>31.862133875369196</v>
      </c>
      <c r="BH131" s="24">
        <v>2.7830380457707471</v>
      </c>
      <c r="BI131" s="21"/>
      <c r="BJ131" s="25">
        <f t="shared" ca="1" si="9"/>
        <v>1</v>
      </c>
      <c r="BK131" s="24">
        <f t="shared" ca="1" si="10"/>
        <v>4.0277788273069719</v>
      </c>
      <c r="BL131" s="23">
        <f t="shared" si="11"/>
        <v>2.748626897540809</v>
      </c>
      <c r="BM131" s="23">
        <f t="shared" ca="1" si="12"/>
        <v>3.3106667370888641</v>
      </c>
      <c r="BN131" s="22">
        <f t="shared" si="13"/>
        <v>3.393008552369928</v>
      </c>
      <c r="BO131" s="21"/>
      <c r="BP131" s="2"/>
    </row>
    <row r="132" spans="1:68" x14ac:dyDescent="0.2">
      <c r="A132">
        <v>5.95</v>
      </c>
      <c r="B132">
        <v>2.1</v>
      </c>
      <c r="C132">
        <v>1.2335400000000001</v>
      </c>
      <c r="D132">
        <v>-0.26556999999999997</v>
      </c>
      <c r="E132">
        <v>6.2350000000000003E-2</v>
      </c>
      <c r="F132">
        <v>1.81375</v>
      </c>
      <c r="G132">
        <v>1.82873</v>
      </c>
      <c r="H132" s="21"/>
      <c r="I132" s="17">
        <f t="shared" si="7"/>
        <v>19.520997375328083</v>
      </c>
      <c r="J132" s="16">
        <f t="shared" si="8"/>
        <v>-20.320997375328083</v>
      </c>
      <c r="K132" s="16">
        <v>105</v>
      </c>
      <c r="L132" s="16">
        <v>2045.6036745406816</v>
      </c>
      <c r="M132" s="16">
        <v>837.72965879265109</v>
      </c>
      <c r="N132" s="16">
        <v>8.4590988626421701</v>
      </c>
      <c r="O132" s="16">
        <v>2.6269303201507093</v>
      </c>
      <c r="P132" s="16">
        <v>2.8118703187164162</v>
      </c>
      <c r="Q132" s="16">
        <v>5.2813970235237935E-2</v>
      </c>
      <c r="R132" s="16">
        <v>1.8782505680897423</v>
      </c>
      <c r="S132" s="16">
        <v>12.84305545595187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33</v>
      </c>
      <c r="Y132" s="10">
        <v>3</v>
      </c>
      <c r="Z132" s="20" t="s">
        <v>33</v>
      </c>
      <c r="AA132" s="15">
        <v>3</v>
      </c>
      <c r="AB132" s="11">
        <v>67.803278867105945</v>
      </c>
      <c r="AC132" s="10">
        <v>29.573175621225175</v>
      </c>
      <c r="AD132" s="19">
        <v>2.6235455116688859</v>
      </c>
      <c r="AE132" s="12">
        <v>262.69303201507091</v>
      </c>
      <c r="AF132" s="10">
        <v>210.2374066484343</v>
      </c>
      <c r="AG132" s="10">
        <v>140.59351593582082</v>
      </c>
      <c r="AH132" s="10">
        <v>90.184249919513832</v>
      </c>
      <c r="AI132" s="10">
        <v>5.324103274554262</v>
      </c>
      <c r="AJ132" s="10"/>
      <c r="AK132" s="10"/>
      <c r="AL132" s="10"/>
      <c r="AM132" s="10"/>
      <c r="AN132" s="10">
        <v>1.3134651600753546</v>
      </c>
      <c r="AO132" s="10">
        <v>0.97488560689257164</v>
      </c>
      <c r="AP132" s="10">
        <v>1</v>
      </c>
      <c r="AQ132" s="10">
        <v>111.47500000000001</v>
      </c>
      <c r="AR132" s="10"/>
      <c r="AS132" s="10"/>
      <c r="AT132" s="10">
        <v>1.1101418522791167</v>
      </c>
      <c r="AU132" s="10">
        <v>1</v>
      </c>
      <c r="AV132" s="16"/>
      <c r="AW132" s="19">
        <v>31.535610997265145</v>
      </c>
      <c r="AX132" s="1" t="s">
        <v>120</v>
      </c>
      <c r="AY132" s="23">
        <v>20.320997375328101</v>
      </c>
      <c r="AZ132" s="18">
        <v>100</v>
      </c>
      <c r="BA132" s="18">
        <v>0</v>
      </c>
      <c r="BB132" s="18">
        <v>0</v>
      </c>
      <c r="BC132" s="18">
        <v>100</v>
      </c>
      <c r="BD132" s="18">
        <v>0</v>
      </c>
      <c r="BE132" s="18">
        <v>0</v>
      </c>
      <c r="BF132" s="24">
        <v>67.803278867105945</v>
      </c>
      <c r="BG132" s="24">
        <v>29.573175621225175</v>
      </c>
      <c r="BH132" s="24">
        <v>2.6235455116688859</v>
      </c>
      <c r="BI132" s="21"/>
      <c r="BJ132" s="25">
        <f t="shared" ca="1" si="9"/>
        <v>1</v>
      </c>
      <c r="BK132" s="24">
        <f t="shared" ca="1" si="10"/>
        <v>4.27123108909504</v>
      </c>
      <c r="BL132" s="23">
        <f t="shared" si="11"/>
        <v>2.9520373749220181</v>
      </c>
      <c r="BM132" s="23">
        <f t="shared" ca="1" si="12"/>
        <v>3.3043865917326567</v>
      </c>
      <c r="BN132" s="22">
        <f t="shared" si="13"/>
        <v>3.3928318174205465</v>
      </c>
      <c r="BO132" s="21"/>
      <c r="BP132" s="2"/>
    </row>
    <row r="133" spans="1:68" x14ac:dyDescent="0.2">
      <c r="A133">
        <v>6</v>
      </c>
      <c r="B133">
        <v>2.1</v>
      </c>
      <c r="C133">
        <v>1.2334400000000001</v>
      </c>
      <c r="D133">
        <v>-0.26462999999999998</v>
      </c>
      <c r="E133">
        <v>6.3729999999999995E-2</v>
      </c>
      <c r="F133">
        <v>1.81935</v>
      </c>
      <c r="G133">
        <v>1.8319000000000001</v>
      </c>
      <c r="H133" s="21"/>
      <c r="I133" s="17">
        <f t="shared" si="7"/>
        <v>19.685039370078741</v>
      </c>
      <c r="J133" s="16">
        <f t="shared" si="8"/>
        <v>-20.485039370078741</v>
      </c>
      <c r="K133" s="16">
        <v>105</v>
      </c>
      <c r="L133" s="16">
        <v>2062.8280839895006</v>
      </c>
      <c r="M133" s="16">
        <v>844.71784776902916</v>
      </c>
      <c r="N133" s="16">
        <v>8.530183727034121</v>
      </c>
      <c r="O133" s="16">
        <v>2.5996233521657781</v>
      </c>
      <c r="P133" s="16">
        <v>2.7906631881602775</v>
      </c>
      <c r="Q133" s="16">
        <v>5.870307249159893E-2</v>
      </c>
      <c r="R133" s="16">
        <v>2.1035527590951766</v>
      </c>
      <c r="S133" s="16">
        <v>13.266655277395786</v>
      </c>
      <c r="T133" s="20" t="s">
        <v>33</v>
      </c>
      <c r="U133" s="10">
        <v>3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33</v>
      </c>
      <c r="AA133" s="15">
        <v>3</v>
      </c>
      <c r="AB133" s="11">
        <v>73.085069911763156</v>
      </c>
      <c r="AC133" s="10">
        <v>24.603121867787138</v>
      </c>
      <c r="AD133" s="19">
        <v>2.3118082204497021</v>
      </c>
      <c r="AE133" s="12">
        <v>259.9623352165778</v>
      </c>
      <c r="AF133" s="10">
        <v>206.72924955660511</v>
      </c>
      <c r="AG133" s="10">
        <v>139.53315940801389</v>
      </c>
      <c r="AH133" s="10">
        <v>97.435986178868546</v>
      </c>
      <c r="AI133" s="10">
        <v>4.7538622251154781</v>
      </c>
      <c r="AJ133" s="10"/>
      <c r="AK133" s="10"/>
      <c r="AL133" s="10"/>
      <c r="AM133" s="10"/>
      <c r="AN133" s="10">
        <v>2.5996233521657781</v>
      </c>
      <c r="AO133" s="10">
        <v>0.98866642899649304</v>
      </c>
      <c r="AP133" s="10">
        <v>1</v>
      </c>
      <c r="AQ133" s="10">
        <v>111.47500000000001</v>
      </c>
      <c r="AR133" s="10"/>
      <c r="AS133" s="10"/>
      <c r="AT133" s="10">
        <v>1.0811107317530531</v>
      </c>
      <c r="AU133" s="10">
        <v>1</v>
      </c>
      <c r="AV133" s="16"/>
      <c r="AW133" s="19">
        <v>31.009387433490765</v>
      </c>
      <c r="AX133" s="1" t="s">
        <v>120</v>
      </c>
      <c r="AY133" s="23">
        <v>20.485039370078699</v>
      </c>
      <c r="AZ133" s="18">
        <v>100</v>
      </c>
      <c r="BA133" s="18">
        <v>0</v>
      </c>
      <c r="BB133" s="18">
        <v>0</v>
      </c>
      <c r="BC133" s="18">
        <v>100</v>
      </c>
      <c r="BD133" s="18">
        <v>0</v>
      </c>
      <c r="BE133" s="18">
        <v>0</v>
      </c>
      <c r="BF133" s="24">
        <v>73.085069911763156</v>
      </c>
      <c r="BG133" s="24">
        <v>24.603121867787138</v>
      </c>
      <c r="BH133" s="24">
        <v>2.3118082204497021</v>
      </c>
      <c r="BI133" s="21"/>
      <c r="BJ133" s="25">
        <f t="shared" ca="1" si="9"/>
        <v>1</v>
      </c>
      <c r="BK133" s="24">
        <f t="shared" ca="1" si="10"/>
        <v>4.1652941294228647</v>
      </c>
      <c r="BL133" s="23">
        <f t="shared" si="11"/>
        <v>3.3368254075637092</v>
      </c>
      <c r="BM133" s="23">
        <f t="shared" ca="1" si="12"/>
        <v>3.3412170563694241</v>
      </c>
      <c r="BN133" s="22">
        <f t="shared" si="13"/>
        <v>3.4177120823324207</v>
      </c>
      <c r="BO133" s="21"/>
      <c r="BP133" s="2"/>
    </row>
    <row r="134" spans="1:68" x14ac:dyDescent="0.2">
      <c r="A134">
        <v>6.05</v>
      </c>
      <c r="B134">
        <v>2.1</v>
      </c>
      <c r="C134">
        <v>1.2333400000000001</v>
      </c>
      <c r="D134">
        <v>-0.26512999999999998</v>
      </c>
      <c r="E134">
        <v>6.4610000000000001E-2</v>
      </c>
      <c r="F134">
        <v>1.81145</v>
      </c>
      <c r="G134">
        <v>1.82698</v>
      </c>
      <c r="H134" s="21"/>
      <c r="I134" s="17">
        <f t="shared" si="7"/>
        <v>19.849081364829395</v>
      </c>
      <c r="J134" s="16">
        <f t="shared" si="8"/>
        <v>-20.649081364829396</v>
      </c>
      <c r="K134" s="16">
        <v>105</v>
      </c>
      <c r="L134" s="16">
        <v>2080.0524934383193</v>
      </c>
      <c r="M134" s="16">
        <v>851.706036745407</v>
      </c>
      <c r="N134" s="16">
        <v>8.60126859142607</v>
      </c>
      <c r="O134" s="16">
        <v>2.5723163841808474</v>
      </c>
      <c r="P134" s="16">
        <v>2.7672459715792144</v>
      </c>
      <c r="Q134" s="16">
        <v>5.5570571291406891E-2</v>
      </c>
      <c r="R134" s="16">
        <v>2.0081543838943174</v>
      </c>
      <c r="S134" s="16">
        <v>13.536776902664375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71.351075927042416</v>
      </c>
      <c r="AC134" s="10">
        <v>26.237004754421037</v>
      </c>
      <c r="AD134" s="19">
        <v>2.4119193185365533</v>
      </c>
      <c r="AE134" s="12">
        <v>257.23163841808474</v>
      </c>
      <c r="AF134" s="10">
        <v>202.96108234419657</v>
      </c>
      <c r="AG134" s="10">
        <v>138.36229857896072</v>
      </c>
      <c r="AH134" s="10">
        <v>101.53045668833084</v>
      </c>
      <c r="AI134" s="10">
        <v>4.9796968202252856</v>
      </c>
      <c r="AJ134" s="10"/>
      <c r="AK134" s="10"/>
      <c r="AL134" s="10"/>
      <c r="AM134" s="10"/>
      <c r="AN134" s="10">
        <v>1.2861581920904237</v>
      </c>
      <c r="AO134" s="10">
        <v>0.98079505898605102</v>
      </c>
      <c r="AP134" s="10">
        <v>1</v>
      </c>
      <c r="AQ134" s="10">
        <v>111.47500000000001</v>
      </c>
      <c r="AR134" s="10"/>
      <c r="AS134" s="10"/>
      <c r="AT134" s="10">
        <v>1.0511839262839078</v>
      </c>
      <c r="AU134" s="10">
        <v>1</v>
      </c>
      <c r="AV134" s="16"/>
      <c r="AW134" s="19">
        <v>30.444162351629487</v>
      </c>
      <c r="AX134" s="1" t="s">
        <v>120</v>
      </c>
      <c r="AY134" s="23">
        <v>20.649081364829399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71.351075927042416</v>
      </c>
      <c r="BG134" s="24">
        <v>26.237004754421037</v>
      </c>
      <c r="BH134" s="24">
        <v>2.4119193185365533</v>
      </c>
      <c r="BI134" s="21"/>
      <c r="BJ134" s="25">
        <f t="shared" ca="1" si="9"/>
        <v>1</v>
      </c>
      <c r="BK134" s="24">
        <f t="shared" ca="1" si="10"/>
        <v>4.0559057945866304</v>
      </c>
      <c r="BL134" s="23">
        <f t="shared" si="11"/>
        <v>3.2173423271847716</v>
      </c>
      <c r="BM134" s="23">
        <f t="shared" ca="1" si="12"/>
        <v>3.3428712102524369</v>
      </c>
      <c r="BN134" s="22">
        <f t="shared" si="13"/>
        <v>3.4119343537413855</v>
      </c>
      <c r="BO134" s="21"/>
      <c r="BP134" s="2"/>
    </row>
    <row r="135" spans="1:68" x14ac:dyDescent="0.2">
      <c r="A135">
        <v>6.1</v>
      </c>
      <c r="B135">
        <v>2.1</v>
      </c>
      <c r="C135">
        <v>1.2336100000000001</v>
      </c>
      <c r="D135">
        <v>-0.26541999999999999</v>
      </c>
      <c r="E135">
        <v>6.5129999999999993E-2</v>
      </c>
      <c r="F135">
        <v>1.8089299999999999</v>
      </c>
      <c r="G135">
        <v>1.82725</v>
      </c>
      <c r="H135" s="21"/>
      <c r="I135" s="17">
        <f t="shared" si="7"/>
        <v>20.01312335958005</v>
      </c>
      <c r="J135" s="16">
        <f t="shared" si="8"/>
        <v>-20.81312335958005</v>
      </c>
      <c r="K135" s="16">
        <v>105</v>
      </c>
      <c r="L135" s="16">
        <v>2097.276902887138</v>
      </c>
      <c r="M135" s="16">
        <v>858.69422572178485</v>
      </c>
      <c r="N135" s="16">
        <v>8.6723534558180209</v>
      </c>
      <c r="O135" s="16">
        <v>2.6460451977401669</v>
      </c>
      <c r="P135" s="16">
        <v>2.8432732746044556</v>
      </c>
      <c r="Q135" s="16">
        <v>5.3753720595295443E-2</v>
      </c>
      <c r="R135" s="16">
        <v>1.8905576567476947</v>
      </c>
      <c r="S135" s="16">
        <v>13.696394226686719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68.056623326736229</v>
      </c>
      <c r="AC135" s="10">
        <v>29.33554603901031</v>
      </c>
      <c r="AD135" s="19">
        <v>2.6078306342534598</v>
      </c>
      <c r="AE135" s="12">
        <v>264.60451977401669</v>
      </c>
      <c r="AF135" s="10">
        <v>210.89227037958858</v>
      </c>
      <c r="AG135" s="10">
        <v>142.16366373022277</v>
      </c>
      <c r="AH135" s="10">
        <v>103.35169585787037</v>
      </c>
      <c r="AI135" s="10">
        <v>5.2894446060972768</v>
      </c>
      <c r="AJ135" s="10"/>
      <c r="AK135" s="10"/>
      <c r="AL135" s="10"/>
      <c r="AM135" s="10"/>
      <c r="AN135" s="10">
        <v>1.3230225988700834</v>
      </c>
      <c r="AO135" s="10">
        <v>0.99200805061429886</v>
      </c>
      <c r="AP135" s="10">
        <v>1</v>
      </c>
      <c r="AQ135" s="10">
        <v>111.47500000000001</v>
      </c>
      <c r="AR135" s="10"/>
      <c r="AS135" s="10"/>
      <c r="AT135" s="10">
        <v>1.0848947270182221</v>
      </c>
      <c r="AU135" s="10">
        <v>1</v>
      </c>
      <c r="AV135" s="16"/>
      <c r="AW135" s="19">
        <v>31.633840556938289</v>
      </c>
      <c r="AX135" s="1" t="s">
        <v>120</v>
      </c>
      <c r="AY135" s="23">
        <v>20.8131233595801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68.056623326736229</v>
      </c>
      <c r="BG135" s="24">
        <v>29.33554603901031</v>
      </c>
      <c r="BH135" s="24">
        <v>2.6078306342534598</v>
      </c>
      <c r="BI135" s="21"/>
      <c r="BJ135" s="25">
        <f t="shared" ca="1" si="9"/>
        <v>1</v>
      </c>
      <c r="BK135" s="24">
        <f t="shared" ca="1" si="10"/>
        <v>4.1799158988227418</v>
      </c>
      <c r="BL135" s="23">
        <f t="shared" si="11"/>
        <v>2.9952456010309176</v>
      </c>
      <c r="BM135" s="23">
        <f t="shared" ca="1" si="12"/>
        <v>3.3156793246713065</v>
      </c>
      <c r="BN135" s="22">
        <f t="shared" si="13"/>
        <v>3.3897531142752819</v>
      </c>
      <c r="BO135" s="21"/>
      <c r="BP135" s="2"/>
    </row>
    <row r="136" spans="1:68" x14ac:dyDescent="0.2">
      <c r="A136">
        <v>6.15</v>
      </c>
      <c r="B136">
        <v>0.5</v>
      </c>
      <c r="C136">
        <v>1.2337100000000001</v>
      </c>
      <c r="D136">
        <v>-0.26784000000000002</v>
      </c>
      <c r="E136">
        <v>6.5509999999999999E-2</v>
      </c>
      <c r="F136">
        <v>1.8086500000000001</v>
      </c>
      <c r="G136">
        <v>1.8286500000000001</v>
      </c>
      <c r="H136" s="21"/>
      <c r="I136" s="17">
        <f t="shared" si="7"/>
        <v>20.177165354330707</v>
      </c>
      <c r="J136" s="16">
        <f t="shared" si="8"/>
        <v>-20.977165354330708</v>
      </c>
      <c r="K136" s="16">
        <v>105</v>
      </c>
      <c r="L136" s="16">
        <v>2114.5013123359572</v>
      </c>
      <c r="M136" s="16">
        <v>865.68241469816292</v>
      </c>
      <c r="N136" s="16">
        <v>8.7434383202099735</v>
      </c>
      <c r="O136" s="16">
        <v>2.673352165725098</v>
      </c>
      <c r="P136" s="16">
        <v>2.8722599079683295</v>
      </c>
      <c r="Q136" s="16">
        <v>3.8592414786365811E-2</v>
      </c>
      <c r="R136" s="16">
        <v>1.3436254386067679</v>
      </c>
      <c r="S136" s="16">
        <v>13.813037655779972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33</v>
      </c>
      <c r="AA136" s="15">
        <v>3</v>
      </c>
      <c r="AB136" s="11">
        <v>55.839814868405256</v>
      </c>
      <c r="AC136" s="10">
        <v>40.526460524333942</v>
      </c>
      <c r="AD136" s="19">
        <v>3.6337246072607998</v>
      </c>
      <c r="AE136" s="12">
        <v>267.33521657250981</v>
      </c>
      <c r="AF136" s="10">
        <v>213.28926198423147</v>
      </c>
      <c r="AG136" s="10">
        <v>143.61299539841647</v>
      </c>
      <c r="AH136" s="10">
        <v>104.28890061743996</v>
      </c>
      <c r="AI136" s="10">
        <v>7.4425503660969685</v>
      </c>
      <c r="AJ136" s="10"/>
      <c r="AK136" s="10"/>
      <c r="AL136" s="10"/>
      <c r="AM136" s="10"/>
      <c r="AN136" s="10">
        <v>1.336676082862549</v>
      </c>
      <c r="AO136" s="10">
        <v>0.959623348805828</v>
      </c>
      <c r="AP136" s="10">
        <v>1</v>
      </c>
      <c r="AQ136" s="10">
        <v>111.47500000000001</v>
      </c>
      <c r="AR136" s="10"/>
      <c r="AS136" s="10"/>
      <c r="AT136" s="10">
        <v>1.0884309429448047</v>
      </c>
      <c r="AU136" s="10">
        <v>1</v>
      </c>
      <c r="AV136" s="16"/>
      <c r="AW136" s="19">
        <v>31.993389297634721</v>
      </c>
      <c r="AX136" s="1" t="s">
        <v>120</v>
      </c>
      <c r="AY136" s="23">
        <v>20.977165354330701</v>
      </c>
      <c r="AZ136" s="18">
        <v>100</v>
      </c>
      <c r="BA136" s="18">
        <v>0</v>
      </c>
      <c r="BB136" s="18">
        <v>0</v>
      </c>
      <c r="BC136" s="18">
        <v>100</v>
      </c>
      <c r="BD136" s="18">
        <v>0</v>
      </c>
      <c r="BE136" s="18">
        <v>0</v>
      </c>
      <c r="BF136" s="24">
        <v>55.839814868405256</v>
      </c>
      <c r="BG136" s="24">
        <v>40.526460524333942</v>
      </c>
      <c r="BH136" s="24">
        <v>3.6337246072607998</v>
      </c>
      <c r="BI136" s="21"/>
      <c r="BJ136" s="25">
        <f t="shared" ca="1" si="9"/>
        <v>1</v>
      </c>
      <c r="BK136" s="24">
        <f t="shared" ca="1" si="10"/>
        <v>4.193245053806919</v>
      </c>
      <c r="BL136" s="23">
        <f t="shared" si="11"/>
        <v>2.1262930063901919</v>
      </c>
      <c r="BM136" s="23">
        <f t="shared" ca="1" si="12"/>
        <v>3.2408497974191759</v>
      </c>
      <c r="BN136" s="22">
        <f t="shared" si="13"/>
        <v>3.3229086672278987</v>
      </c>
      <c r="BO136" s="21"/>
      <c r="BP136" s="2"/>
    </row>
    <row r="137" spans="1:68" x14ac:dyDescent="0.2">
      <c r="A137">
        <v>6.2</v>
      </c>
      <c r="B137">
        <v>2.1</v>
      </c>
      <c r="C137">
        <v>1.23292</v>
      </c>
      <c r="D137">
        <v>-0.26828999999999997</v>
      </c>
      <c r="E137">
        <v>6.6659999999999997E-2</v>
      </c>
      <c r="F137">
        <v>1.8071999999999999</v>
      </c>
      <c r="G137">
        <v>1.8298300000000001</v>
      </c>
      <c r="H137" s="21"/>
      <c r="I137" s="17">
        <f t="shared" si="7"/>
        <v>20.341207349081365</v>
      </c>
      <c r="J137" s="16">
        <f t="shared" si="8"/>
        <v>-21.141207349081366</v>
      </c>
      <c r="K137" s="16">
        <v>105</v>
      </c>
      <c r="L137" s="16">
        <v>2131.7257217847764</v>
      </c>
      <c r="M137" s="16">
        <v>872.67060367454098</v>
      </c>
      <c r="N137" s="16">
        <v>8.8145231846019243</v>
      </c>
      <c r="O137" s="16">
        <v>2.4576271186441003</v>
      </c>
      <c r="P137" s="16">
        <v>2.6616180587446587</v>
      </c>
      <c r="Q137" s="16">
        <v>3.5773163706193295E-2</v>
      </c>
      <c r="R137" s="16">
        <v>1.3440382097146411</v>
      </c>
      <c r="S137" s="16">
        <v>14.166037506983239</v>
      </c>
      <c r="T137" s="20" t="s">
        <v>119</v>
      </c>
      <c r="U137" s="10">
        <v>1</v>
      </c>
      <c r="V137" s="20" t="s">
        <v>33</v>
      </c>
      <c r="W137" s="10">
        <v>3</v>
      </c>
      <c r="X137" s="20" t="s">
        <v>33</v>
      </c>
      <c r="Y137" s="10">
        <v>3</v>
      </c>
      <c r="Z137" s="20" t="s">
        <v>33</v>
      </c>
      <c r="AA137" s="15">
        <v>3</v>
      </c>
      <c r="AB137" s="11">
        <v>58.179525942852521</v>
      </c>
      <c r="AC137" s="10">
        <v>38.441670820628325</v>
      </c>
      <c r="AD137" s="19">
        <v>3.3788032365191554</v>
      </c>
      <c r="AE137" s="12">
        <v>245.76271186441005</v>
      </c>
      <c r="AF137" s="10">
        <v>187.49466740210437</v>
      </c>
      <c r="AG137" s="10">
        <v>133.08090293723293</v>
      </c>
      <c r="AH137" s="10">
        <v>110.08829463184418</v>
      </c>
      <c r="AI137" s="10">
        <v>7.4402646648886162</v>
      </c>
      <c r="AJ137" s="10"/>
      <c r="AK137" s="10"/>
      <c r="AL137" s="10"/>
      <c r="AM137" s="10"/>
      <c r="AN137" s="10">
        <v>1.2288135593220502</v>
      </c>
      <c r="AO137" s="10">
        <v>0.92034223163669393</v>
      </c>
      <c r="AP137" s="10">
        <v>1</v>
      </c>
      <c r="AQ137" s="10">
        <v>111.47500000000001</v>
      </c>
      <c r="AR137" s="10"/>
      <c r="AS137" s="10"/>
      <c r="AT137" s="10">
        <v>0.94256600646943944</v>
      </c>
      <c r="AU137" s="10">
        <v>1</v>
      </c>
      <c r="AV137" s="16"/>
      <c r="AW137" s="19">
        <v>28.124200110315655</v>
      </c>
      <c r="AX137" s="1" t="s">
        <v>120</v>
      </c>
      <c r="AY137" s="23">
        <v>21.141207349081402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58.179525942852521</v>
      </c>
      <c r="BG137" s="24">
        <v>38.441670820628325</v>
      </c>
      <c r="BH137" s="24">
        <v>3.3788032365191554</v>
      </c>
      <c r="BI137" s="21"/>
      <c r="BJ137" s="25">
        <f t="shared" ca="1" si="9"/>
        <v>1</v>
      </c>
      <c r="BK137" s="24">
        <f t="shared" ca="1" si="10"/>
        <v>3.657176467576766</v>
      </c>
      <c r="BL137" s="23">
        <f t="shared" si="11"/>
        <v>2.2417701508565004</v>
      </c>
      <c r="BM137" s="23">
        <f t="shared" ca="1" si="12"/>
        <v>3.3040213391867397</v>
      </c>
      <c r="BN137" s="22">
        <f t="shared" si="13"/>
        <v>3.3532219003877537</v>
      </c>
      <c r="BO137" s="21"/>
      <c r="BP137" s="2"/>
    </row>
    <row r="138" spans="1:68" x14ac:dyDescent="0.2">
      <c r="A138">
        <v>6.25</v>
      </c>
      <c r="B138">
        <v>2.2000000000000002</v>
      </c>
      <c r="C138">
        <v>1.23309</v>
      </c>
      <c r="D138">
        <v>-0.26790999999999998</v>
      </c>
      <c r="E138">
        <v>7.3929999999999996E-2</v>
      </c>
      <c r="F138">
        <v>1.80935</v>
      </c>
      <c r="G138">
        <v>1.8241799999999999</v>
      </c>
      <c r="H138" s="21"/>
      <c r="I138" s="17">
        <f t="shared" si="7"/>
        <v>20.50524934383202</v>
      </c>
      <c r="J138" s="16">
        <f t="shared" si="8"/>
        <v>-21.305249343832021</v>
      </c>
      <c r="K138" s="16">
        <v>105</v>
      </c>
      <c r="L138" s="16">
        <v>2148.9501312335951</v>
      </c>
      <c r="M138" s="16">
        <v>879.65879265091883</v>
      </c>
      <c r="N138" s="16">
        <v>8.8856080489938751</v>
      </c>
      <c r="O138" s="16">
        <v>2.5040489642184891</v>
      </c>
      <c r="P138" s="16">
        <v>2.7401745551214542</v>
      </c>
      <c r="Q138" s="16">
        <v>3.8153864618339181E-2</v>
      </c>
      <c r="R138" s="16">
        <v>1.3923881070652475</v>
      </c>
      <c r="S138" s="16">
        <v>16.397610479372581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59.087280704494049</v>
      </c>
      <c r="AC138" s="10">
        <v>37.62343474635982</v>
      </c>
      <c r="AD138" s="19">
        <v>3.2892845491461284</v>
      </c>
      <c r="AE138" s="12">
        <v>250.40489642184889</v>
      </c>
      <c r="AF138" s="10">
        <v>195.72340759650274</v>
      </c>
      <c r="AG138" s="10">
        <v>137.00872775607272</v>
      </c>
      <c r="AH138" s="10">
        <v>154.53262142493335</v>
      </c>
      <c r="AI138" s="10">
        <v>7.1819056405739596</v>
      </c>
      <c r="AJ138" s="10"/>
      <c r="AK138" s="10"/>
      <c r="AL138" s="10"/>
      <c r="AM138" s="10"/>
      <c r="AN138" s="10">
        <v>1.2520244821092446</v>
      </c>
      <c r="AO138" s="10">
        <v>0.94308975318178401</v>
      </c>
      <c r="AP138" s="10">
        <v>1</v>
      </c>
      <c r="AQ138" s="10">
        <v>111.47500000000001</v>
      </c>
      <c r="AR138" s="10"/>
      <c r="AS138" s="10"/>
      <c r="AT138" s="10">
        <v>0.97772838157510034</v>
      </c>
      <c r="AU138" s="10">
        <v>1</v>
      </c>
      <c r="AV138" s="16"/>
      <c r="AW138" s="19">
        <v>29.358511139475411</v>
      </c>
      <c r="AX138" s="1" t="s">
        <v>120</v>
      </c>
      <c r="AY138" s="23">
        <v>21.305249343831999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59.087280704494049</v>
      </c>
      <c r="BG138" s="24">
        <v>37.62343474635982</v>
      </c>
      <c r="BH138" s="24">
        <v>3.2892845491461284</v>
      </c>
      <c r="BI138" s="21"/>
      <c r="BJ138" s="25">
        <f t="shared" ca="1" si="9"/>
        <v>1</v>
      </c>
      <c r="BK138" s="24">
        <f t="shared" ca="1" si="10"/>
        <v>3.7871490705730211</v>
      </c>
      <c r="BL138" s="23">
        <f t="shared" si="11"/>
        <v>2.2905611041332143</v>
      </c>
      <c r="BM138" s="23">
        <f t="shared" ca="1" si="12"/>
        <v>3.2951591045291218</v>
      </c>
      <c r="BN138" s="22">
        <f t="shared" si="13"/>
        <v>3.3478825270799839</v>
      </c>
      <c r="BO138" s="21"/>
      <c r="BP138" s="2"/>
    </row>
    <row r="139" spans="1:68" x14ac:dyDescent="0.2">
      <c r="A139">
        <v>6.3</v>
      </c>
      <c r="B139">
        <v>2.1</v>
      </c>
      <c r="C139">
        <v>1.2346999999999999</v>
      </c>
      <c r="D139">
        <v>-0.26877000000000001</v>
      </c>
      <c r="E139">
        <v>7.2819999999999996E-2</v>
      </c>
      <c r="F139">
        <v>1.8063</v>
      </c>
      <c r="G139">
        <v>1.83063</v>
      </c>
      <c r="H139" s="21"/>
      <c r="I139" s="17">
        <f t="shared" si="7"/>
        <v>20.669291338582674</v>
      </c>
      <c r="J139" s="16">
        <f t="shared" si="8"/>
        <v>-21.469291338582675</v>
      </c>
      <c r="K139" s="16">
        <v>105</v>
      </c>
      <c r="L139" s="16">
        <v>2166.1745406824139</v>
      </c>
      <c r="M139" s="16">
        <v>886.64698162729667</v>
      </c>
      <c r="N139" s="16">
        <v>8.956692913385826</v>
      </c>
      <c r="O139" s="16">
        <v>2.9436911487758977</v>
      </c>
      <c r="P139" s="16">
        <v>3.1749103487035297</v>
      </c>
      <c r="Q139" s="16">
        <v>3.2765962554008717E-2</v>
      </c>
      <c r="R139" s="16">
        <v>1.0320279615891721</v>
      </c>
      <c r="S139" s="16">
        <v>16.056888883863344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46.833963141239693</v>
      </c>
      <c r="AC139" s="10">
        <v>48.128205982975885</v>
      </c>
      <c r="AD139" s="19">
        <v>5.0378308757844259</v>
      </c>
      <c r="AE139" s="12">
        <v>294.36911487758977</v>
      </c>
      <c r="AF139" s="10">
        <v>245.85559452093398</v>
      </c>
      <c r="AG139" s="10">
        <v>158.74551743517648</v>
      </c>
      <c r="AH139" s="10">
        <v>146.06117424982324</v>
      </c>
      <c r="AI139" s="10">
        <v>9.6896599435169009</v>
      </c>
      <c r="AJ139" s="10"/>
      <c r="AK139" s="10"/>
      <c r="AL139" s="10"/>
      <c r="AM139" s="10"/>
      <c r="AN139" s="10">
        <v>1.4718455743879488</v>
      </c>
      <c r="AO139" s="10">
        <v>1.0014755212566944</v>
      </c>
      <c r="AP139" s="10">
        <v>1</v>
      </c>
      <c r="AQ139" s="10">
        <v>111.47500000000001</v>
      </c>
      <c r="AR139" s="10"/>
      <c r="AS139" s="10"/>
      <c r="AT139" s="10">
        <v>1.231847043841013</v>
      </c>
      <c r="AU139" s="10">
        <v>1</v>
      </c>
      <c r="AV139" s="16"/>
      <c r="AW139" s="19">
        <v>36.878339178140095</v>
      </c>
      <c r="AX139" s="1" t="s">
        <v>120</v>
      </c>
      <c r="AY139" s="23">
        <v>21.4692913385827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46.833963141239693</v>
      </c>
      <c r="BG139" s="24">
        <v>48.128205982975885</v>
      </c>
      <c r="BH139" s="24">
        <v>5.0378308757844259</v>
      </c>
      <c r="BI139" s="21"/>
      <c r="BJ139" s="25">
        <f t="shared" ca="1" si="9"/>
        <v>1</v>
      </c>
      <c r="BK139" s="24">
        <f t="shared" ca="1" si="10"/>
        <v>4.7185026774085905</v>
      </c>
      <c r="BL139" s="23">
        <f t="shared" si="11"/>
        <v>1.5663830700090093</v>
      </c>
      <c r="BM139" s="23">
        <f t="shared" ca="1" si="12"/>
        <v>3.1337911887354535</v>
      </c>
      <c r="BN139" s="22">
        <f t="shared" si="13"/>
        <v>3.2378206111521393</v>
      </c>
      <c r="BO139" s="21"/>
      <c r="BP139" s="2"/>
    </row>
    <row r="140" spans="1:68" x14ac:dyDescent="0.2">
      <c r="A140">
        <v>6.35</v>
      </c>
      <c r="B140">
        <v>2.1</v>
      </c>
      <c r="C140">
        <v>1.2338499999999999</v>
      </c>
      <c r="D140">
        <v>-0.26693</v>
      </c>
      <c r="E140">
        <v>7.2749999999999995E-2</v>
      </c>
      <c r="F140">
        <v>1.80768</v>
      </c>
      <c r="G140">
        <v>1.8311999999999999</v>
      </c>
      <c r="H140" s="21"/>
      <c r="I140" s="17">
        <f t="shared" si="7"/>
        <v>20.833333333333332</v>
      </c>
      <c r="J140" s="16">
        <f t="shared" si="8"/>
        <v>-21.633333333333333</v>
      </c>
      <c r="K140" s="16">
        <v>105</v>
      </c>
      <c r="L140" s="16">
        <v>2183.3989501312331</v>
      </c>
      <c r="M140" s="16">
        <v>893.63517060367474</v>
      </c>
      <c r="N140" s="16">
        <v>9.0277777777777786</v>
      </c>
      <c r="O140" s="16">
        <v>2.7115819209039533</v>
      </c>
      <c r="P140" s="16">
        <v>2.9424917087880957</v>
      </c>
      <c r="Q140" s="16">
        <v>4.4293566970715445E-2</v>
      </c>
      <c r="R140" s="16">
        <v>1.5053081318267618</v>
      </c>
      <c r="S140" s="16">
        <v>16.035401936398792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59.333955031731513</v>
      </c>
      <c r="AC140" s="10">
        <v>37.400253524836828</v>
      </c>
      <c r="AD140" s="19">
        <v>3.2657914434316622</v>
      </c>
      <c r="AE140" s="12">
        <v>271.15819209039535</v>
      </c>
      <c r="AF140" s="10">
        <v>217.4990245633054</v>
      </c>
      <c r="AG140" s="10">
        <v>147.12458543940477</v>
      </c>
      <c r="AH140" s="10">
        <v>144.1568398344894</v>
      </c>
      <c r="AI140" s="10">
        <v>6.6431581604920531</v>
      </c>
      <c r="AJ140" s="10"/>
      <c r="AK140" s="10"/>
      <c r="AL140" s="10"/>
      <c r="AM140" s="10"/>
      <c r="AN140" s="10">
        <v>1.3557909604519767</v>
      </c>
      <c r="AO140" s="10">
        <v>0.99957187320764007</v>
      </c>
      <c r="AP140" s="10">
        <v>1</v>
      </c>
      <c r="AQ140" s="10">
        <v>111.47500000000001</v>
      </c>
      <c r="AR140" s="10"/>
      <c r="AS140" s="10"/>
      <c r="AT140" s="10">
        <v>1.0741161059528739</v>
      </c>
      <c r="AU140" s="10">
        <v>1</v>
      </c>
      <c r="AV140" s="16"/>
      <c r="AW140" s="19">
        <v>32.624853684495811</v>
      </c>
      <c r="AX140" s="1" t="s">
        <v>120</v>
      </c>
      <c r="AY140" s="23">
        <v>21.633333333333301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59.333955031731513</v>
      </c>
      <c r="BG140" s="24">
        <v>37.400253524836828</v>
      </c>
      <c r="BH140" s="24">
        <v>3.2657914434316622</v>
      </c>
      <c r="BI140" s="21"/>
      <c r="BJ140" s="25">
        <f t="shared" ca="1" si="9"/>
        <v>1</v>
      </c>
      <c r="BK140" s="24">
        <f t="shared" ca="1" si="10"/>
        <v>4.1421651577840635</v>
      </c>
      <c r="BL140" s="23">
        <f t="shared" si="11"/>
        <v>2.3932220031866165</v>
      </c>
      <c r="BM140" s="23">
        <f t="shared" ca="1" si="12"/>
        <v>3.2703299582999414</v>
      </c>
      <c r="BN140" s="22">
        <f t="shared" si="13"/>
        <v>3.3337077775638813</v>
      </c>
      <c r="BO140" s="21"/>
      <c r="BP140" s="2"/>
    </row>
    <row r="141" spans="1:68" x14ac:dyDescent="0.2">
      <c r="A141">
        <v>6.4</v>
      </c>
      <c r="B141">
        <v>2.1</v>
      </c>
      <c r="C141">
        <v>1.23725</v>
      </c>
      <c r="D141">
        <v>-0.26788000000000001</v>
      </c>
      <c r="E141">
        <v>7.3620000000000005E-2</v>
      </c>
      <c r="F141">
        <v>1.80528</v>
      </c>
      <c r="G141">
        <v>1.83108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-21.797375328083991</v>
      </c>
      <c r="K141" s="16">
        <v>105</v>
      </c>
      <c r="L141" s="16">
        <v>2200.6233595800522</v>
      </c>
      <c r="M141" s="16">
        <v>900.62335958005281</v>
      </c>
      <c r="N141" s="16">
        <v>9.0988626421697276</v>
      </c>
      <c r="O141" s="16">
        <v>3.6400188323917311</v>
      </c>
      <c r="P141" s="16">
        <v>3.8747741699592431</v>
      </c>
      <c r="Q141" s="16">
        <v>3.8341814690350542E-2</v>
      </c>
      <c r="R141" s="16">
        <v>0.9895238537412322</v>
      </c>
      <c r="S141" s="16">
        <v>16.302453997743878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123</v>
      </c>
      <c r="AA141" s="15">
        <v>4</v>
      </c>
      <c r="AB141" s="11">
        <v>40.356004517134707</v>
      </c>
      <c r="AC141" s="10">
        <v>53.024347240495999</v>
      </c>
      <c r="AD141" s="19">
        <v>6.6196482423692924</v>
      </c>
      <c r="AE141" s="12">
        <v>364.00188323917308</v>
      </c>
      <c r="AF141" s="10">
        <v>326.16611355703924</v>
      </c>
      <c r="AG141" s="10">
        <v>193.73870849796214</v>
      </c>
      <c r="AH141" s="10">
        <v>148.18816502895396</v>
      </c>
      <c r="AI141" s="10">
        <v>10.105870578249924</v>
      </c>
      <c r="AJ141" s="10"/>
      <c r="AK141" s="10"/>
      <c r="AL141" s="10"/>
      <c r="AM141" s="10"/>
      <c r="AN141" s="10">
        <v>1.8200094161958655</v>
      </c>
      <c r="AO141" s="10">
        <v>1.1454791012571</v>
      </c>
      <c r="AP141" s="10">
        <v>1</v>
      </c>
      <c r="AQ141" s="10">
        <v>111.47500000000001</v>
      </c>
      <c r="AR141" s="10"/>
      <c r="AS141" s="10"/>
      <c r="AT141" s="10">
        <v>1.630191899030828</v>
      </c>
      <c r="AU141" s="10">
        <v>1</v>
      </c>
      <c r="AV141" s="16"/>
      <c r="AW141" s="19">
        <v>48.924917033555886</v>
      </c>
      <c r="AX141" s="1" t="s">
        <v>120</v>
      </c>
      <c r="AY141" s="23">
        <v>21.797375328084001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40.356004517134707</v>
      </c>
      <c r="BG141" s="24">
        <v>53.024347240495999</v>
      </c>
      <c r="BH141" s="24">
        <v>6.6196482423692924</v>
      </c>
      <c r="BI141" s="21"/>
      <c r="BJ141" s="25">
        <f t="shared" ca="1" si="9"/>
        <v>1</v>
      </c>
      <c r="BK141" s="24">
        <f t="shared" ca="1" si="10"/>
        <v>6.1612048158797643</v>
      </c>
      <c r="BL141" s="23">
        <f t="shared" si="11"/>
        <v>1.3819546966739507</v>
      </c>
      <c r="BM141" s="23">
        <f t="shared" ca="1" si="12"/>
        <v>3.0058502365916895</v>
      </c>
      <c r="BN141" s="22">
        <f t="shared" si="13"/>
        <v>3.1509134819374784</v>
      </c>
      <c r="BO141" s="21"/>
      <c r="BP141" s="2"/>
    </row>
    <row r="142" spans="1:68" x14ac:dyDescent="0.2">
      <c r="A142">
        <v>6.45</v>
      </c>
      <c r="B142">
        <v>2.2000000000000002</v>
      </c>
      <c r="C142">
        <v>1.2380500000000001</v>
      </c>
      <c r="D142">
        <v>-0.26750000000000002</v>
      </c>
      <c r="E142">
        <v>7.0790000000000006E-2</v>
      </c>
      <c r="F142">
        <v>1.8007</v>
      </c>
      <c r="G142">
        <v>1.82728</v>
      </c>
      <c r="H142" s="21"/>
      <c r="I142" s="17">
        <f t="shared" si="14"/>
        <v>21.161417322834644</v>
      </c>
      <c r="J142" s="16">
        <f t="shared" si="15"/>
        <v>-21.961417322834645</v>
      </c>
      <c r="K142" s="16">
        <v>105</v>
      </c>
      <c r="L142" s="16">
        <v>2217.847769028871</v>
      </c>
      <c r="M142" s="16">
        <v>907.61154855643065</v>
      </c>
      <c r="N142" s="16">
        <v>9.1699475065616785</v>
      </c>
      <c r="O142" s="16">
        <v>3.8584745762712402</v>
      </c>
      <c r="P142" s="16">
        <v>4.0807208269376778</v>
      </c>
      <c r="Q142" s="16">
        <v>4.0722515602496435E-2</v>
      </c>
      <c r="R142" s="16">
        <v>0.99792456601487489</v>
      </c>
      <c r="S142" s="16">
        <v>15.433767407391493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123</v>
      </c>
      <c r="AA142" s="15">
        <v>4</v>
      </c>
      <c r="AB142" s="11">
        <v>38.945314351339384</v>
      </c>
      <c r="AC142" s="10">
        <v>54.007683016039721</v>
      </c>
      <c r="AD142" s="19">
        <v>7.0470026326208917</v>
      </c>
      <c r="AE142" s="12">
        <v>385.84745762712402</v>
      </c>
      <c r="AF142" s="10">
        <v>349.38193146927756</v>
      </c>
      <c r="AG142" s="10">
        <v>204.03604134688391</v>
      </c>
      <c r="AH142" s="10">
        <v>128.85572367421332</v>
      </c>
      <c r="AI142" s="10">
        <v>10.02079750369723</v>
      </c>
      <c r="AJ142" s="10"/>
      <c r="AK142" s="10"/>
      <c r="AL142" s="10"/>
      <c r="AM142" s="10"/>
      <c r="AN142" s="10">
        <v>1.9292372881356201</v>
      </c>
      <c r="AO142" s="10">
        <v>1.191461938060324</v>
      </c>
      <c r="AP142" s="10">
        <v>1</v>
      </c>
      <c r="AQ142" s="10">
        <v>111.47500000000001</v>
      </c>
      <c r="AR142" s="10"/>
      <c r="AS142" s="10"/>
      <c r="AT142" s="10">
        <v>1.7379144902412278</v>
      </c>
      <c r="AU142" s="10">
        <v>1</v>
      </c>
      <c r="AV142" s="16"/>
      <c r="AW142" s="19">
        <v>52.407289720391638</v>
      </c>
      <c r="AX142" s="1" t="s">
        <v>120</v>
      </c>
      <c r="AY142" s="23">
        <v>21.961417322834599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38.945314351339384</v>
      </c>
      <c r="BG142" s="24">
        <v>54.007683016039721</v>
      </c>
      <c r="BH142" s="24">
        <v>7.0470026326208917</v>
      </c>
      <c r="BI142" s="21"/>
      <c r="BJ142" s="25">
        <f t="shared" ca="1" si="9"/>
        <v>1</v>
      </c>
      <c r="BK142" s="24">
        <f t="shared" ca="1" si="10"/>
        <v>6.5486098037203861</v>
      </c>
      <c r="BL142" s="23">
        <f t="shared" si="11"/>
        <v>1.370299397686666</v>
      </c>
      <c r="BM142" s="23">
        <f t="shared" ca="1" si="12"/>
        <v>2.9805826169544853</v>
      </c>
      <c r="BN142" s="22">
        <f t="shared" si="13"/>
        <v>3.1316030145015281</v>
      </c>
      <c r="BO142" s="21"/>
      <c r="BP142" s="2"/>
    </row>
    <row r="143" spans="1:68" x14ac:dyDescent="0.2">
      <c r="A143">
        <v>6.5</v>
      </c>
      <c r="B143">
        <v>2.1</v>
      </c>
      <c r="C143">
        <v>1.23488</v>
      </c>
      <c r="D143">
        <v>-0.26866000000000001</v>
      </c>
      <c r="E143">
        <v>8.0519999999999994E-2</v>
      </c>
      <c r="F143">
        <v>1.80128</v>
      </c>
      <c r="G143">
        <v>1.8319300000000001</v>
      </c>
      <c r="H143" s="21"/>
      <c r="I143" s="17">
        <f t="shared" si="14"/>
        <v>21.325459317585302</v>
      </c>
      <c r="J143" s="16">
        <f t="shared" si="15"/>
        <v>-22.125459317585303</v>
      </c>
      <c r="K143" s="16">
        <v>105</v>
      </c>
      <c r="L143" s="16">
        <v>2235.0721784776902</v>
      </c>
      <c r="M143" s="16">
        <v>914.59973753280872</v>
      </c>
      <c r="N143" s="16">
        <v>9.2410323709536311</v>
      </c>
      <c r="O143" s="16">
        <v>2.9928436911487979</v>
      </c>
      <c r="P143" s="16">
        <v>3.2580982158602718</v>
      </c>
      <c r="Q143" s="16">
        <v>3.3455112818050955E-2</v>
      </c>
      <c r="R143" s="16">
        <v>1.0268294754035654</v>
      </c>
      <c r="S143" s="16">
        <v>18.420453104963471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46.510180876968164</v>
      </c>
      <c r="AC143" s="10">
        <v>48.386063971304416</v>
      </c>
      <c r="AD143" s="19">
        <v>5.1037551517274213</v>
      </c>
      <c r="AE143" s="12">
        <v>299.28436911487978</v>
      </c>
      <c r="AF143" s="10">
        <v>251.58960019847569</v>
      </c>
      <c r="AG143" s="10">
        <v>162.90491079301358</v>
      </c>
      <c r="AH143" s="10">
        <v>188.83379795677385</v>
      </c>
      <c r="AI143" s="10">
        <v>9.7387153753740776</v>
      </c>
      <c r="AJ143" s="10"/>
      <c r="AK143" s="10"/>
      <c r="AL143" s="10"/>
      <c r="AM143" s="10"/>
      <c r="AN143" s="10">
        <v>1.4964218455743989</v>
      </c>
      <c r="AO143" s="10">
        <v>1.0291451417081914</v>
      </c>
      <c r="AP143" s="10">
        <v>1</v>
      </c>
      <c r="AQ143" s="10">
        <v>111.47500000000001</v>
      </c>
      <c r="AR143" s="10"/>
      <c r="AS143" s="10"/>
      <c r="AT143" s="10">
        <v>1.2211047076701989</v>
      </c>
      <c r="AU143" s="10">
        <v>1</v>
      </c>
      <c r="AV143" s="16"/>
      <c r="AW143" s="19">
        <v>37.738440029771354</v>
      </c>
      <c r="AX143" s="1" t="s">
        <v>120</v>
      </c>
      <c r="AY143" s="23">
        <v>22.1254593175853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46.510180876968164</v>
      </c>
      <c r="BG143" s="24">
        <v>48.386063971304416</v>
      </c>
      <c r="BH143" s="24">
        <v>5.1037551517274213</v>
      </c>
      <c r="BI143" s="21"/>
      <c r="BJ143" s="25">
        <f t="shared" ref="BJ143:BJ206" ca="1" si="16">IF((0.381*BM143)+(0.05*(M143/2116.217)-0.15)&lt;1,(0.381*BM143)+(0.05*(M143/2116.217)-0.15),1)</f>
        <v>1</v>
      </c>
      <c r="BK143" s="24">
        <f t="shared" ref="BK143:BK206" ca="1" si="17">((P143-(L143/2000))/1.06)*(1.06/(M143/2000))^BJ143</f>
        <v>4.6808719460071799</v>
      </c>
      <c r="BL143" s="23">
        <f t="shared" ref="BL143:BL206" si="18">(Q143/(P143-(L143/2000)))*100</f>
        <v>1.5629124892934128</v>
      </c>
      <c r="BM143" s="23">
        <f t="shared" ref="BM143:BM206" ca="1" si="19">SQRT(((3.47-LOG(BK143))^2)+((LOG(BL143)+1.22)^2))</f>
        <v>3.1364600230539867</v>
      </c>
      <c r="BN143" s="22">
        <f t="shared" ref="BN143:BN206" si="20">SQRT(((3.47-LOG(P143/1.06))^2)+((LOG(R143)+1.22)^2))</f>
        <v>3.2266003941966637</v>
      </c>
      <c r="BO143" s="21"/>
      <c r="BP143" s="2"/>
    </row>
    <row r="144" spans="1:68" x14ac:dyDescent="0.2">
      <c r="A144">
        <v>6.55</v>
      </c>
      <c r="B144">
        <v>2.2000000000000002</v>
      </c>
      <c r="C144">
        <v>1.23508</v>
      </c>
      <c r="D144">
        <v>-0.26944000000000001</v>
      </c>
      <c r="E144">
        <v>8.1159999999999996E-2</v>
      </c>
      <c r="F144">
        <v>1.79708</v>
      </c>
      <c r="G144">
        <v>1.82775</v>
      </c>
      <c r="H144" s="21"/>
      <c r="I144" s="17">
        <f t="shared" si="14"/>
        <v>21.489501312335957</v>
      </c>
      <c r="J144" s="16">
        <f t="shared" si="15"/>
        <v>-22.289501312335958</v>
      </c>
      <c r="K144" s="16">
        <v>105</v>
      </c>
      <c r="L144" s="16">
        <v>2252.2965879265089</v>
      </c>
      <c r="M144" s="16">
        <v>921.58792650918656</v>
      </c>
      <c r="N144" s="16">
        <v>9.3121172353455801</v>
      </c>
      <c r="O144" s="16">
        <v>3.0474576271186598</v>
      </c>
      <c r="P144" s="16">
        <v>3.3155410619420373</v>
      </c>
      <c r="Q144" s="16">
        <v>2.8568410945751372E-2</v>
      </c>
      <c r="R144" s="16">
        <v>0.86165154983837766</v>
      </c>
      <c r="S144" s="16">
        <v>18.616905196067894</v>
      </c>
      <c r="T144" s="20" t="s">
        <v>119</v>
      </c>
      <c r="U144" s="10">
        <v>1</v>
      </c>
      <c r="V144" s="20" t="s">
        <v>161</v>
      </c>
      <c r="W144" s="10">
        <v>1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42.577934328188618</v>
      </c>
      <c r="AC144" s="10">
        <v>51.411353750571202</v>
      </c>
      <c r="AD144" s="19">
        <v>6.0107119212401798</v>
      </c>
      <c r="AE144" s="12">
        <v>304.74576271186595</v>
      </c>
      <c r="AF144" s="10">
        <v>257.33438153463527</v>
      </c>
      <c r="AG144" s="10">
        <v>165.77705309710188</v>
      </c>
      <c r="AH144" s="10">
        <v>191.41278090628757</v>
      </c>
      <c r="AI144" s="10">
        <v>11.605619466332682</v>
      </c>
      <c r="AJ144" s="10"/>
      <c r="AK144" s="10"/>
      <c r="AL144" s="10"/>
      <c r="AM144" s="10"/>
      <c r="AN144" s="10">
        <v>1.5237288135593299</v>
      </c>
      <c r="AO144" s="10">
        <v>1.0254472206643475</v>
      </c>
      <c r="AP144" s="10">
        <v>1</v>
      </c>
      <c r="AQ144" s="10">
        <v>111.47500000000001</v>
      </c>
      <c r="AR144" s="10"/>
      <c r="AS144" s="10"/>
      <c r="AT144" s="10">
        <v>1.2403326216028285</v>
      </c>
      <c r="AU144" s="10">
        <v>1</v>
      </c>
      <c r="AV144" s="16"/>
      <c r="AW144" s="19">
        <v>38.600157230195293</v>
      </c>
      <c r="AX144" s="1" t="s">
        <v>120</v>
      </c>
      <c r="AY144" s="23">
        <v>22.289501312336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42.577934328188618</v>
      </c>
      <c r="BG144" s="24">
        <v>51.411353750571202</v>
      </c>
      <c r="BH144" s="24">
        <v>6.0107119212401798</v>
      </c>
      <c r="BI144" s="21"/>
      <c r="BJ144" s="25">
        <f t="shared" ca="1" si="16"/>
        <v>1</v>
      </c>
      <c r="BK144" s="24">
        <f t="shared" ca="1" si="17"/>
        <v>4.7513486342465852</v>
      </c>
      <c r="BL144" s="23">
        <f t="shared" si="18"/>
        <v>1.3048554541506656</v>
      </c>
      <c r="BM144" s="23">
        <f t="shared" ca="1" si="19"/>
        <v>3.0960618174925885</v>
      </c>
      <c r="BN144" s="22">
        <f t="shared" si="20"/>
        <v>3.1912282104476359</v>
      </c>
      <c r="BO144" s="21"/>
      <c r="BP144" s="2"/>
    </row>
    <row r="145" spans="1:68" x14ac:dyDescent="0.2">
      <c r="A145">
        <v>6.6</v>
      </c>
      <c r="B145">
        <v>2.1</v>
      </c>
      <c r="C145">
        <v>1.2342900000000001</v>
      </c>
      <c r="D145">
        <v>-0.26945000000000002</v>
      </c>
      <c r="E145">
        <v>8.0930000000000002E-2</v>
      </c>
      <c r="F145">
        <v>1.79853</v>
      </c>
      <c r="G145">
        <v>1.83125</v>
      </c>
      <c r="H145" s="21"/>
      <c r="I145" s="17">
        <f t="shared" si="14"/>
        <v>21.653543307086611</v>
      </c>
      <c r="J145" s="16">
        <f t="shared" si="15"/>
        <v>-22.453543307086612</v>
      </c>
      <c r="K145" s="16">
        <v>105</v>
      </c>
      <c r="L145" s="16">
        <v>2269.5209973753276</v>
      </c>
      <c r="M145" s="16">
        <v>928.5761154855644</v>
      </c>
      <c r="N145" s="16">
        <v>9.3832020997375309</v>
      </c>
      <c r="O145" s="16">
        <v>2.8317325800377224</v>
      </c>
      <c r="P145" s="16">
        <v>3.0987993752896346</v>
      </c>
      <c r="Q145" s="16">
        <v>2.8505760921747468E-2</v>
      </c>
      <c r="R145" s="16">
        <v>0.9198969494139364</v>
      </c>
      <c r="S145" s="16">
        <v>18.546305225827247</v>
      </c>
      <c r="T145" s="20" t="s">
        <v>119</v>
      </c>
      <c r="U145" s="10">
        <v>1</v>
      </c>
      <c r="V145" s="20" t="s">
        <v>161</v>
      </c>
      <c r="W145" s="10">
        <v>1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45.736709717027949</v>
      </c>
      <c r="AC145" s="10">
        <v>48.996932811473556</v>
      </c>
      <c r="AD145" s="19">
        <v>5.2663574714984982</v>
      </c>
      <c r="AE145" s="12">
        <v>283.17325800377228</v>
      </c>
      <c r="AF145" s="10">
        <v>230.82215901971617</v>
      </c>
      <c r="AG145" s="10">
        <v>154.93996876448173</v>
      </c>
      <c r="AH145" s="10">
        <v>188.49812145098844</v>
      </c>
      <c r="AI145" s="10">
        <v>10.870782870158413</v>
      </c>
      <c r="AJ145" s="10"/>
      <c r="AK145" s="10"/>
      <c r="AL145" s="10"/>
      <c r="AM145" s="10"/>
      <c r="AN145" s="10">
        <v>1.4158662900188612</v>
      </c>
      <c r="AO145" s="10">
        <v>0.99151614044639325</v>
      </c>
      <c r="AP145" s="10">
        <v>1</v>
      </c>
      <c r="AQ145" s="10">
        <v>111.47500000000001</v>
      </c>
      <c r="AR145" s="10"/>
      <c r="AS145" s="10"/>
      <c r="AT145" s="10">
        <v>1.0976743651322585</v>
      </c>
      <c r="AU145" s="10">
        <v>1</v>
      </c>
      <c r="AV145" s="16"/>
      <c r="AW145" s="19">
        <v>34.623323852957419</v>
      </c>
      <c r="AX145" s="1" t="s">
        <v>120</v>
      </c>
      <c r="AY145" s="23">
        <v>22.453543307086601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45.736709717027949</v>
      </c>
      <c r="BG145" s="24">
        <v>48.996932811473556</v>
      </c>
      <c r="BH145" s="24">
        <v>5.2663574714984982</v>
      </c>
      <c r="BI145" s="21"/>
      <c r="BJ145" s="25">
        <f t="shared" ca="1" si="16"/>
        <v>1</v>
      </c>
      <c r="BK145" s="24">
        <f t="shared" ca="1" si="17"/>
        <v>4.2302162285855252</v>
      </c>
      <c r="BL145" s="23">
        <f t="shared" si="18"/>
        <v>1.4513847593009945</v>
      </c>
      <c r="BM145" s="23">
        <f t="shared" ca="1" si="19"/>
        <v>3.1615813905028936</v>
      </c>
      <c r="BN145" s="22">
        <f t="shared" si="20"/>
        <v>3.2289208395479636</v>
      </c>
      <c r="BO145" s="21"/>
      <c r="BP145" s="2"/>
    </row>
    <row r="146" spans="1:68" x14ac:dyDescent="0.2">
      <c r="A146">
        <v>6.65</v>
      </c>
      <c r="B146">
        <v>2.1</v>
      </c>
      <c r="C146">
        <v>1.2337899999999999</v>
      </c>
      <c r="D146">
        <v>-0.26844000000000001</v>
      </c>
      <c r="E146">
        <v>8.0799999999999997E-2</v>
      </c>
      <c r="F146">
        <v>1.7991999999999999</v>
      </c>
      <c r="G146">
        <v>1.8305</v>
      </c>
      <c r="H146" s="21"/>
      <c r="I146" s="17">
        <f t="shared" si="14"/>
        <v>21.817585301837269</v>
      </c>
      <c r="J146" s="16">
        <f t="shared" si="15"/>
        <v>-22.61758530183727</v>
      </c>
      <c r="K146" s="16">
        <v>105</v>
      </c>
      <c r="L146" s="16">
        <v>2286.7454068241468</v>
      </c>
      <c r="M146" s="16">
        <v>935.56430446194247</v>
      </c>
      <c r="N146" s="16">
        <v>9.4542869641294836</v>
      </c>
      <c r="O146" s="16">
        <v>2.6951977401130067</v>
      </c>
      <c r="P146" s="16">
        <v>2.9616899129984384</v>
      </c>
      <c r="Q146" s="16">
        <v>3.4833413346135433E-2</v>
      </c>
      <c r="R146" s="16">
        <v>1.1761330311203919</v>
      </c>
      <c r="S146" s="16">
        <v>18.506400894821656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52.601157413646391</v>
      </c>
      <c r="AC146" s="10">
        <v>43.345850522259354</v>
      </c>
      <c r="AD146" s="19">
        <v>4.0529920640942585</v>
      </c>
      <c r="AE146" s="12">
        <v>269.51977401130068</v>
      </c>
      <c r="AF146" s="10">
        <v>213.67843348846847</v>
      </c>
      <c r="AG146" s="10">
        <v>148.08449564992191</v>
      </c>
      <c r="AH146" s="10">
        <v>186.21491514566753</v>
      </c>
      <c r="AI146" s="10">
        <v>8.5024395501195436</v>
      </c>
      <c r="AJ146" s="10"/>
      <c r="AK146" s="10"/>
      <c r="AL146" s="10"/>
      <c r="AM146" s="10"/>
      <c r="AN146" s="10">
        <v>1.3475988700565034</v>
      </c>
      <c r="AO146" s="10">
        <v>0.99307799395355045</v>
      </c>
      <c r="AP146" s="10">
        <v>1</v>
      </c>
      <c r="AQ146" s="10">
        <v>111.47500000000001</v>
      </c>
      <c r="AR146" s="10"/>
      <c r="AS146" s="10"/>
      <c r="AT146" s="10">
        <v>1.0042086717766645</v>
      </c>
      <c r="AU146" s="10">
        <v>1</v>
      </c>
      <c r="AV146" s="16"/>
      <c r="AW146" s="19">
        <v>32.051765023270271</v>
      </c>
      <c r="AX146" s="1" t="s">
        <v>120</v>
      </c>
      <c r="AY146" s="23">
        <v>22.617585301837298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52.601157413646391</v>
      </c>
      <c r="BG146" s="24">
        <v>43.345850522259354</v>
      </c>
      <c r="BH146" s="24">
        <v>4.0529920640942585</v>
      </c>
      <c r="BI146" s="21"/>
      <c r="BJ146" s="25">
        <f t="shared" ca="1" si="16"/>
        <v>1</v>
      </c>
      <c r="BK146" s="24">
        <f t="shared" ca="1" si="17"/>
        <v>3.8871025773735726</v>
      </c>
      <c r="BL146" s="23">
        <f t="shared" si="18"/>
        <v>1.9156950812811928</v>
      </c>
      <c r="BM146" s="23">
        <f t="shared" ca="1" si="19"/>
        <v>3.2486210822501769</v>
      </c>
      <c r="BN146" s="22">
        <f t="shared" si="20"/>
        <v>3.2876192529171031</v>
      </c>
      <c r="BO146" s="21"/>
      <c r="BP146" s="2"/>
    </row>
    <row r="147" spans="1:68" x14ac:dyDescent="0.2">
      <c r="A147">
        <v>6.7</v>
      </c>
      <c r="B147">
        <v>2.1</v>
      </c>
      <c r="C147">
        <v>1.2339199999999999</v>
      </c>
      <c r="D147">
        <v>-0.26750000000000002</v>
      </c>
      <c r="E147">
        <v>8.0699999999999994E-2</v>
      </c>
      <c r="F147">
        <v>1.7961</v>
      </c>
      <c r="G147">
        <v>1.8316300000000001</v>
      </c>
      <c r="H147" s="21"/>
      <c r="I147" s="17">
        <f t="shared" si="14"/>
        <v>21.981627296587927</v>
      </c>
      <c r="J147" s="16">
        <f t="shared" si="15"/>
        <v>-22.781627296587928</v>
      </c>
      <c r="K147" s="16">
        <v>105</v>
      </c>
      <c r="L147" s="16">
        <v>2303.969816272966</v>
      </c>
      <c r="M147" s="16">
        <v>942.55249343832054</v>
      </c>
      <c r="N147" s="16">
        <v>9.5253718285214362</v>
      </c>
      <c r="O147" s="16">
        <v>2.730696798493411</v>
      </c>
      <c r="P147" s="16">
        <v>2.9967469541738576</v>
      </c>
      <c r="Q147" s="16">
        <v>4.0722515602496435E-2</v>
      </c>
      <c r="R147" s="16">
        <v>1.3588906979876385</v>
      </c>
      <c r="S147" s="16">
        <v>18.475705255586586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56.271062055455182</v>
      </c>
      <c r="AC147" s="10">
        <v>40.144993140705324</v>
      </c>
      <c r="AD147" s="19">
        <v>3.5839448038394912</v>
      </c>
      <c r="AE147" s="12">
        <v>273.06967984934107</v>
      </c>
      <c r="AF147" s="10">
        <v>216.789590717999</v>
      </c>
      <c r="AG147" s="10">
        <v>149.83734770869287</v>
      </c>
      <c r="AH147" s="10">
        <v>184.12114478534022</v>
      </c>
      <c r="AI147" s="10">
        <v>7.3589435962795644</v>
      </c>
      <c r="AJ147" s="10"/>
      <c r="AK147" s="10"/>
      <c r="AL147" s="10"/>
      <c r="AM147" s="10"/>
      <c r="AN147" s="10">
        <v>1.3653483992467055</v>
      </c>
      <c r="AO147" s="10">
        <v>1.0199058336985303</v>
      </c>
      <c r="AP147" s="10">
        <v>1</v>
      </c>
      <c r="AQ147" s="10">
        <v>111.47500000000001</v>
      </c>
      <c r="AR147" s="10"/>
      <c r="AS147" s="10"/>
      <c r="AT147" s="10">
        <v>1.01154379659817</v>
      </c>
      <c r="AU147" s="10">
        <v>1</v>
      </c>
      <c r="AV147" s="16"/>
      <c r="AW147" s="19">
        <v>32.518438607699849</v>
      </c>
      <c r="AX147" s="1" t="s">
        <v>120</v>
      </c>
      <c r="AY147" s="23">
        <v>22.781627296587899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56.271062055455182</v>
      </c>
      <c r="BG147" s="24">
        <v>40.144993140705324</v>
      </c>
      <c r="BH147" s="24">
        <v>3.5839448038394912</v>
      </c>
      <c r="BI147" s="21"/>
      <c r="BJ147" s="25">
        <f t="shared" ca="1" si="16"/>
        <v>1</v>
      </c>
      <c r="BK147" s="24">
        <f t="shared" ca="1" si="17"/>
        <v>3.9143964052503848</v>
      </c>
      <c r="BL147" s="23">
        <f t="shared" si="18"/>
        <v>2.2074671196737858</v>
      </c>
      <c r="BM147" s="23">
        <f t="shared" ca="1" si="19"/>
        <v>3.2748775603557214</v>
      </c>
      <c r="BN147" s="22">
        <f t="shared" si="20"/>
        <v>3.3080796779140669</v>
      </c>
      <c r="BO147" s="21"/>
      <c r="BP147" s="2"/>
    </row>
    <row r="148" spans="1:68" x14ac:dyDescent="0.2">
      <c r="A148">
        <v>6.75</v>
      </c>
      <c r="B148">
        <v>2.1</v>
      </c>
      <c r="C148">
        <v>1.2347699999999999</v>
      </c>
      <c r="D148">
        <v>-0.26801000000000003</v>
      </c>
      <c r="E148">
        <v>8.0629999999999993E-2</v>
      </c>
      <c r="F148">
        <v>1.7936300000000001</v>
      </c>
      <c r="G148">
        <v>1.82988</v>
      </c>
      <c r="H148" s="21"/>
      <c r="I148" s="17">
        <f t="shared" si="14"/>
        <v>22.145669291338582</v>
      </c>
      <c r="J148" s="16">
        <f t="shared" si="15"/>
        <v>-22.945669291338582</v>
      </c>
      <c r="K148" s="16">
        <v>105</v>
      </c>
      <c r="L148" s="16">
        <v>2321.1942257217847</v>
      </c>
      <c r="M148" s="16">
        <v>949.54068241469838</v>
      </c>
      <c r="N148" s="16">
        <v>9.5964566929133852</v>
      </c>
      <c r="O148" s="16">
        <v>2.9628060263653557</v>
      </c>
      <c r="P148" s="16">
        <v>3.2285467700023132</v>
      </c>
      <c r="Q148" s="16">
        <v>3.7527364378300489E-2</v>
      </c>
      <c r="R148" s="16">
        <v>1.162360871677061</v>
      </c>
      <c r="S148" s="16">
        <v>18.454218308122041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49.699493199210693</v>
      </c>
      <c r="AC148" s="10">
        <v>45.794453342531895</v>
      </c>
      <c r="AD148" s="19">
        <v>4.5060534582574121</v>
      </c>
      <c r="AE148" s="12">
        <v>296.28060263653555</v>
      </c>
      <c r="AF148" s="10">
        <v>243.04695673023974</v>
      </c>
      <c r="AG148" s="10">
        <v>161.42733850011564</v>
      </c>
      <c r="AH148" s="10">
        <v>182.21681037000661</v>
      </c>
      <c r="AI148" s="10">
        <v>8.6031801686269276</v>
      </c>
      <c r="AJ148" s="10"/>
      <c r="AK148" s="10"/>
      <c r="AL148" s="10"/>
      <c r="AM148" s="10"/>
      <c r="AN148" s="10">
        <v>1.4814030131826779</v>
      </c>
      <c r="AO148" s="10">
        <v>1.0513629141877616</v>
      </c>
      <c r="AP148" s="10">
        <v>1</v>
      </c>
      <c r="AQ148" s="10">
        <v>111.47500000000001</v>
      </c>
      <c r="AR148" s="10"/>
      <c r="AS148" s="10"/>
      <c r="AT148" s="10">
        <v>1.1316542647314898</v>
      </c>
      <c r="AU148" s="10">
        <v>1</v>
      </c>
      <c r="AV148" s="16"/>
      <c r="AW148" s="19">
        <v>36.457043509535964</v>
      </c>
      <c r="AX148" s="1" t="s">
        <v>120</v>
      </c>
      <c r="AY148" s="23">
        <v>22.9456692913386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49.699493199210693</v>
      </c>
      <c r="BG148" s="24">
        <v>45.794453342531895</v>
      </c>
      <c r="BH148" s="24">
        <v>4.5060534582574121</v>
      </c>
      <c r="BI148" s="21"/>
      <c r="BJ148" s="25">
        <f t="shared" ca="1" si="16"/>
        <v>1</v>
      </c>
      <c r="BK148" s="24">
        <f t="shared" ca="1" si="17"/>
        <v>4.3556841648587179</v>
      </c>
      <c r="BL148" s="23">
        <f t="shared" si="18"/>
        <v>1.8147136342852521</v>
      </c>
      <c r="BM148" s="23">
        <f t="shared" ca="1" si="19"/>
        <v>3.193918467420874</v>
      </c>
      <c r="BN148" s="22">
        <f t="shared" si="20"/>
        <v>3.251166231056994</v>
      </c>
      <c r="BO148" s="21"/>
      <c r="BP148" s="2"/>
    </row>
    <row r="149" spans="1:68" x14ac:dyDescent="0.2">
      <c r="A149">
        <v>6.8</v>
      </c>
      <c r="B149">
        <v>2.1</v>
      </c>
      <c r="C149">
        <v>1.2345299999999999</v>
      </c>
      <c r="D149">
        <v>-0.26756000000000002</v>
      </c>
      <c r="E149">
        <v>8.0530000000000004E-2</v>
      </c>
      <c r="F149">
        <v>1.79115</v>
      </c>
      <c r="G149">
        <v>1.8298300000000001</v>
      </c>
      <c r="H149" s="21"/>
      <c r="I149" s="17">
        <f t="shared" si="14"/>
        <v>22.309711286089236</v>
      </c>
      <c r="J149" s="16">
        <f t="shared" si="15"/>
        <v>-23.109711286089237</v>
      </c>
      <c r="K149" s="16">
        <v>105</v>
      </c>
      <c r="L149" s="16">
        <v>2338.4186351706035</v>
      </c>
      <c r="M149" s="16">
        <v>956.52887139107622</v>
      </c>
      <c r="N149" s="16">
        <v>9.6675415573053343</v>
      </c>
      <c r="O149" s="16">
        <v>2.8972693032015084</v>
      </c>
      <c r="P149" s="16">
        <v>3.1625680296334808</v>
      </c>
      <c r="Q149" s="16">
        <v>4.0346615458473359E-2</v>
      </c>
      <c r="R149" s="16">
        <v>1.2757548637823055</v>
      </c>
      <c r="S149" s="16">
        <v>18.423522668886978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33</v>
      </c>
      <c r="AA149" s="15">
        <v>3</v>
      </c>
      <c r="AB149" s="11">
        <v>52.786372479004278</v>
      </c>
      <c r="AC149" s="10">
        <v>43.186928651766529</v>
      </c>
      <c r="AD149" s="19">
        <v>4.0266988692291914</v>
      </c>
      <c r="AE149" s="12">
        <v>289.72693032015087</v>
      </c>
      <c r="AF149" s="10">
        <v>234.27155142515244</v>
      </c>
      <c r="AG149" s="10">
        <v>158.12840148167405</v>
      </c>
      <c r="AH149" s="10">
        <v>180.12304000967953</v>
      </c>
      <c r="AI149" s="10">
        <v>7.8384964728665913</v>
      </c>
      <c r="AJ149" s="10"/>
      <c r="AK149" s="10"/>
      <c r="AL149" s="10"/>
      <c r="AM149" s="10"/>
      <c r="AN149" s="10">
        <v>1.4486346516007542</v>
      </c>
      <c r="AO149" s="10">
        <v>1.0519407350880492</v>
      </c>
      <c r="AP149" s="10">
        <v>1</v>
      </c>
      <c r="AQ149" s="10">
        <v>111.47500000000001</v>
      </c>
      <c r="AR149" s="10"/>
      <c r="AS149" s="10"/>
      <c r="AT149" s="10">
        <v>1.0803502152694797</v>
      </c>
      <c r="AU149" s="10">
        <v>1</v>
      </c>
      <c r="AV149" s="16"/>
      <c r="AW149" s="19">
        <v>35.140732713772863</v>
      </c>
      <c r="AX149" s="1" t="s">
        <v>120</v>
      </c>
      <c r="AY149" s="23">
        <v>23.109711286089201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52.786372479004278</v>
      </c>
      <c r="BG149" s="24">
        <v>43.186928651766529</v>
      </c>
      <c r="BH149" s="24">
        <v>4.0266988692291914</v>
      </c>
      <c r="BI149" s="21"/>
      <c r="BJ149" s="25">
        <f t="shared" ca="1" si="16"/>
        <v>1</v>
      </c>
      <c r="BK149" s="24">
        <f t="shared" ca="1" si="17"/>
        <v>4.1679007747026917</v>
      </c>
      <c r="BL149" s="23">
        <f t="shared" si="18"/>
        <v>2.0240519287678609</v>
      </c>
      <c r="BM149" s="23">
        <f t="shared" ca="1" si="19"/>
        <v>3.2330053383343529</v>
      </c>
      <c r="BN149" s="22">
        <f t="shared" si="20"/>
        <v>3.2755575250347579</v>
      </c>
      <c r="BO149" s="21"/>
      <c r="BP149" s="2"/>
    </row>
    <row r="150" spans="1:68" x14ac:dyDescent="0.2">
      <c r="A150">
        <v>6.85</v>
      </c>
      <c r="B150">
        <v>2.1</v>
      </c>
      <c r="C150">
        <v>1.2340199999999999</v>
      </c>
      <c r="D150">
        <v>-0.26723999999999998</v>
      </c>
      <c r="E150">
        <v>8.0619999999999997E-2</v>
      </c>
      <c r="F150">
        <v>1.78643</v>
      </c>
      <c r="G150">
        <v>1.82768</v>
      </c>
      <c r="H150" s="21"/>
      <c r="I150" s="17">
        <f t="shared" si="14"/>
        <v>22.473753280839894</v>
      </c>
      <c r="J150" s="16">
        <f t="shared" si="15"/>
        <v>-23.273753280839895</v>
      </c>
      <c r="K150" s="16">
        <v>105</v>
      </c>
      <c r="L150" s="16">
        <v>2355.6430446194227</v>
      </c>
      <c r="M150" s="16">
        <v>963.51706036745429</v>
      </c>
      <c r="N150" s="16">
        <v>9.7386264216972869</v>
      </c>
      <c r="O150" s="16">
        <v>2.7580037664783421</v>
      </c>
      <c r="P150" s="16">
        <v>3.0237003083948011</v>
      </c>
      <c r="Q150" s="16">
        <v>4.2351416226596522E-2</v>
      </c>
      <c r="R150" s="16">
        <v>1.4006486062462888</v>
      </c>
      <c r="S150" s="16">
        <v>18.451148744198537</v>
      </c>
      <c r="T150" s="20" t="s">
        <v>119</v>
      </c>
      <c r="U150" s="10">
        <v>1</v>
      </c>
      <c r="V150" s="20" t="s">
        <v>33</v>
      </c>
      <c r="W150" s="10">
        <v>3</v>
      </c>
      <c r="X150" s="20" t="s">
        <v>33</v>
      </c>
      <c r="Y150" s="10">
        <v>3</v>
      </c>
      <c r="Z150" s="20" t="s">
        <v>33</v>
      </c>
      <c r="AA150" s="15">
        <v>3</v>
      </c>
      <c r="AB150" s="11">
        <v>56.919055753666385</v>
      </c>
      <c r="AC150" s="10">
        <v>39.569358561721536</v>
      </c>
      <c r="AD150" s="19">
        <v>3.5115856846120765</v>
      </c>
      <c r="AE150" s="12">
        <v>275.80037664783424</v>
      </c>
      <c r="AF150" s="10">
        <v>216.92097190008315</v>
      </c>
      <c r="AG150" s="10">
        <v>151.18501541974007</v>
      </c>
      <c r="AH150" s="10">
        <v>179.22903063431141</v>
      </c>
      <c r="AI150" s="10">
        <v>7.13954945973195</v>
      </c>
      <c r="AJ150" s="10"/>
      <c r="AK150" s="10"/>
      <c r="AL150" s="10"/>
      <c r="AM150" s="10"/>
      <c r="AN150" s="10">
        <v>1.3790018832391711</v>
      </c>
      <c r="AO150" s="10">
        <v>1.0383952347155394</v>
      </c>
      <c r="AP150" s="10">
        <v>1</v>
      </c>
      <c r="AQ150" s="10">
        <v>111.47500000000001</v>
      </c>
      <c r="AR150" s="10"/>
      <c r="AS150" s="10"/>
      <c r="AT150" s="10">
        <v>0.98882738051466668</v>
      </c>
      <c r="AU150" s="10">
        <v>1</v>
      </c>
      <c r="AV150" s="16"/>
      <c r="AW150" s="19">
        <v>32.538145785012475</v>
      </c>
      <c r="AX150" s="1" t="s">
        <v>120</v>
      </c>
      <c r="AY150" s="23">
        <v>23.273753280839902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56.919055753666385</v>
      </c>
      <c r="BG150" s="24">
        <v>39.569358561721536</v>
      </c>
      <c r="BH150" s="24">
        <v>3.5115856846120765</v>
      </c>
      <c r="BI150" s="21"/>
      <c r="BJ150" s="25">
        <f t="shared" ca="1" si="16"/>
        <v>1</v>
      </c>
      <c r="BK150" s="24">
        <f t="shared" ca="1" si="17"/>
        <v>3.8315435439848491</v>
      </c>
      <c r="BL150" s="23">
        <f t="shared" si="18"/>
        <v>2.2943768868171088</v>
      </c>
      <c r="BM150" s="23">
        <f t="shared" ca="1" si="19"/>
        <v>3.2910654958539904</v>
      </c>
      <c r="BN150" s="22">
        <f t="shared" si="20"/>
        <v>3.3099359901712235</v>
      </c>
      <c r="BO150" s="21"/>
      <c r="BP150" s="2"/>
    </row>
    <row r="151" spans="1:68" x14ac:dyDescent="0.2">
      <c r="A151">
        <v>6.9</v>
      </c>
      <c r="B151">
        <v>2.2000000000000002</v>
      </c>
      <c r="C151">
        <v>1.2338</v>
      </c>
      <c r="D151">
        <v>-0.26704</v>
      </c>
      <c r="E151">
        <v>8.0579999999999999E-2</v>
      </c>
      <c r="F151">
        <v>1.79098</v>
      </c>
      <c r="G151">
        <v>1.83368</v>
      </c>
      <c r="H151" s="21"/>
      <c r="I151" s="17">
        <f t="shared" si="14"/>
        <v>22.637795275590552</v>
      </c>
      <c r="J151" s="16">
        <f t="shared" si="15"/>
        <v>-23.437795275590553</v>
      </c>
      <c r="K151" s="16">
        <v>105</v>
      </c>
      <c r="L151" s="16">
        <v>2372.8674540682418</v>
      </c>
      <c r="M151" s="16">
        <v>970.50524934383236</v>
      </c>
      <c r="N151" s="16">
        <v>9.8097112860892395</v>
      </c>
      <c r="O151" s="16">
        <v>2.6979284369115182</v>
      </c>
      <c r="P151" s="16">
        <v>2.9634481719459829</v>
      </c>
      <c r="Q151" s="16">
        <v>4.3604416706673199E-2</v>
      </c>
      <c r="R151" s="16">
        <v>1.4714081089543689</v>
      </c>
      <c r="S151" s="16">
        <v>18.438870488504509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59.108231118399154</v>
      </c>
      <c r="AC151" s="10">
        <v>37.604493143638969</v>
      </c>
      <c r="AD151" s="19">
        <v>3.2872757379618776</v>
      </c>
      <c r="AE151" s="12">
        <v>269.7928436911518</v>
      </c>
      <c r="AF151" s="10">
        <v>208.8192847032328</v>
      </c>
      <c r="AG151" s="10">
        <v>148.17240859729912</v>
      </c>
      <c r="AH151" s="10">
        <v>177.51413216397128</v>
      </c>
      <c r="AI151" s="10">
        <v>6.7962110166066232</v>
      </c>
      <c r="AJ151" s="10"/>
      <c r="AK151" s="10"/>
      <c r="AL151" s="10"/>
      <c r="AM151" s="10"/>
      <c r="AN151" s="10">
        <v>1.3489642184557591</v>
      </c>
      <c r="AO151" s="10">
        <v>1.0357039686796576</v>
      </c>
      <c r="AP151" s="10">
        <v>1</v>
      </c>
      <c r="AQ151" s="10">
        <v>111.47500000000001</v>
      </c>
      <c r="AR151" s="10"/>
      <c r="AS151" s="10"/>
      <c r="AT151" s="10">
        <v>0.94282770995584897</v>
      </c>
      <c r="AU151" s="10">
        <v>1</v>
      </c>
      <c r="AV151" s="16"/>
      <c r="AW151" s="19">
        <v>31.322892705484918</v>
      </c>
      <c r="AX151" s="1" t="s">
        <v>120</v>
      </c>
      <c r="AY151" s="23">
        <v>23.437795275590599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59.108231118399154</v>
      </c>
      <c r="BG151" s="24">
        <v>37.604493143638969</v>
      </c>
      <c r="BH151" s="24">
        <v>3.2872757379618776</v>
      </c>
      <c r="BI151" s="21"/>
      <c r="BJ151" s="25">
        <f t="shared" ca="1" si="16"/>
        <v>1</v>
      </c>
      <c r="BK151" s="24">
        <f t="shared" ca="1" si="17"/>
        <v>3.6620398418521036</v>
      </c>
      <c r="BL151" s="23">
        <f t="shared" si="18"/>
        <v>2.4538020403562859</v>
      </c>
      <c r="BM151" s="23">
        <f t="shared" ca="1" si="19"/>
        <v>3.3223529182840288</v>
      </c>
      <c r="BN151" s="22">
        <f t="shared" si="20"/>
        <v>3.3267712736620836</v>
      </c>
      <c r="BO151" s="21"/>
      <c r="BP151" s="2"/>
    </row>
    <row r="152" spans="1:68" x14ac:dyDescent="0.2">
      <c r="A152">
        <v>6.95</v>
      </c>
      <c r="B152">
        <v>2.1</v>
      </c>
      <c r="C152">
        <v>1.23386</v>
      </c>
      <c r="D152">
        <v>-0.26687</v>
      </c>
      <c r="E152">
        <v>8.0589999999999995E-2</v>
      </c>
      <c r="F152">
        <v>1.78698</v>
      </c>
      <c r="G152">
        <v>1.8314299999999999</v>
      </c>
      <c r="H152" s="21"/>
      <c r="I152" s="17">
        <f t="shared" si="14"/>
        <v>22.801837270341206</v>
      </c>
      <c r="J152" s="16">
        <f t="shared" si="15"/>
        <v>-23.601837270341207</v>
      </c>
      <c r="K152" s="16">
        <v>105</v>
      </c>
      <c r="L152" s="16">
        <v>2390.0918635170606</v>
      </c>
      <c r="M152" s="16">
        <v>977.4934383202102</v>
      </c>
      <c r="N152" s="16">
        <v>9.8807961504811885</v>
      </c>
      <c r="O152" s="16">
        <v>2.7143126177024648</v>
      </c>
      <c r="P152" s="16">
        <v>2.9798765544574284</v>
      </c>
      <c r="Q152" s="16">
        <v>4.4669467114738515E-2</v>
      </c>
      <c r="R152" s="16">
        <v>1.4990375036818218</v>
      </c>
      <c r="S152" s="16">
        <v>18.441940052428016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59.557406972360447</v>
      </c>
      <c r="AC152" s="10">
        <v>37.197786414773248</v>
      </c>
      <c r="AD152" s="19">
        <v>3.2448066128663076</v>
      </c>
      <c r="AE152" s="12">
        <v>271.43126177024646</v>
      </c>
      <c r="AF152" s="10">
        <v>209.73883503111944</v>
      </c>
      <c r="AG152" s="10">
        <v>148.9938277228714</v>
      </c>
      <c r="AH152" s="10">
        <v>176.11496026862045</v>
      </c>
      <c r="AI152" s="10">
        <v>6.6709471747296263</v>
      </c>
      <c r="AJ152" s="10"/>
      <c r="AK152" s="10"/>
      <c r="AL152" s="10"/>
      <c r="AM152" s="10"/>
      <c r="AN152" s="10">
        <v>1.3571563088512324</v>
      </c>
      <c r="AO152" s="10">
        <v>1.0445926774931067</v>
      </c>
      <c r="AP152" s="10">
        <v>1</v>
      </c>
      <c r="AQ152" s="10">
        <v>111.47500000000001</v>
      </c>
      <c r="AR152" s="10"/>
      <c r="AS152" s="10"/>
      <c r="AT152" s="10">
        <v>0.94000353764691147</v>
      </c>
      <c r="AU152" s="10">
        <v>1</v>
      </c>
      <c r="AV152" s="16"/>
      <c r="AW152" s="19">
        <v>31.460825254667913</v>
      </c>
      <c r="AX152" s="1" t="s">
        <v>120</v>
      </c>
      <c r="AY152" s="23">
        <v>23.6018372703412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59.557406972360447</v>
      </c>
      <c r="BG152" s="24">
        <v>37.197786414773248</v>
      </c>
      <c r="BH152" s="24">
        <v>3.2448066128663076</v>
      </c>
      <c r="BI152" s="21"/>
      <c r="BJ152" s="25">
        <f t="shared" ca="1" si="16"/>
        <v>1</v>
      </c>
      <c r="BK152" s="24">
        <f t="shared" ca="1" si="17"/>
        <v>3.6518518748648994</v>
      </c>
      <c r="BL152" s="23">
        <f t="shared" si="18"/>
        <v>2.5027286369163937</v>
      </c>
      <c r="BM152" s="23">
        <f t="shared" ca="1" si="19"/>
        <v>3.3275731202485215</v>
      </c>
      <c r="BN152" s="22">
        <f t="shared" si="20"/>
        <v>3.3279698937207502</v>
      </c>
      <c r="BO152" s="21"/>
      <c r="BP152" s="2"/>
    </row>
    <row r="153" spans="1:68" x14ac:dyDescent="0.2">
      <c r="A153">
        <v>7</v>
      </c>
      <c r="B153">
        <v>2.2000000000000002</v>
      </c>
      <c r="C153">
        <v>1.2340500000000001</v>
      </c>
      <c r="D153">
        <v>-0.26740999999999998</v>
      </c>
      <c r="E153">
        <v>8.0589999999999995E-2</v>
      </c>
      <c r="F153">
        <v>1.7839499999999999</v>
      </c>
      <c r="G153">
        <v>1.8309500000000001</v>
      </c>
      <c r="H153" s="21"/>
      <c r="I153" s="17">
        <f t="shared" si="14"/>
        <v>22.965879265091861</v>
      </c>
      <c r="J153" s="16">
        <f t="shared" si="15"/>
        <v>-23.765879265091861</v>
      </c>
      <c r="K153" s="16">
        <v>105</v>
      </c>
      <c r="L153" s="16">
        <v>2407.3162729658793</v>
      </c>
      <c r="M153" s="16">
        <v>984.48162729658804</v>
      </c>
      <c r="N153" s="16">
        <v>9.9518810148731394</v>
      </c>
      <c r="O153" s="16">
        <v>2.766195856873876</v>
      </c>
      <c r="P153" s="16">
        <v>3.0317597936288392</v>
      </c>
      <c r="Q153" s="16">
        <v>4.1286365818531214E-2</v>
      </c>
      <c r="R153" s="16">
        <v>1.3617954135183594</v>
      </c>
      <c r="S153" s="16">
        <v>18.441940052428016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55.971973539607191</v>
      </c>
      <c r="AC153" s="10">
        <v>40.409697980371739</v>
      </c>
      <c r="AD153" s="19">
        <v>3.6183284800210695</v>
      </c>
      <c r="AE153" s="12">
        <v>276.6195856873876</v>
      </c>
      <c r="AF153" s="10">
        <v>214.82954496606078</v>
      </c>
      <c r="AG153" s="10">
        <v>151.58798968144197</v>
      </c>
      <c r="AH153" s="10">
        <v>174.65264305827176</v>
      </c>
      <c r="AI153" s="10">
        <v>7.3432469376320029</v>
      </c>
      <c r="AJ153" s="10"/>
      <c r="AK153" s="10"/>
      <c r="AL153" s="10"/>
      <c r="AM153" s="10"/>
      <c r="AN153" s="10">
        <v>1.383097928436938</v>
      </c>
      <c r="AO153" s="10">
        <v>1.045931846036001</v>
      </c>
      <c r="AP153" s="10">
        <v>1</v>
      </c>
      <c r="AQ153" s="10">
        <v>111.47500000000001</v>
      </c>
      <c r="AR153" s="10"/>
      <c r="AS153" s="10"/>
      <c r="AT153" s="10">
        <v>0.95671524829165755</v>
      </c>
      <c r="AU153" s="10">
        <v>1</v>
      </c>
      <c r="AV153" s="16"/>
      <c r="AW153" s="19">
        <v>32.224431744909118</v>
      </c>
      <c r="AX153" s="1" t="s">
        <v>120</v>
      </c>
      <c r="AY153" s="23">
        <v>23.7658792650919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55.971973539607191</v>
      </c>
      <c r="BG153" s="24">
        <v>40.409697980371739</v>
      </c>
      <c r="BH153" s="24">
        <v>3.6183284800210695</v>
      </c>
      <c r="BI153" s="21"/>
      <c r="BJ153" s="25">
        <f t="shared" ca="1" si="16"/>
        <v>1</v>
      </c>
      <c r="BK153" s="24">
        <f t="shared" ca="1" si="17"/>
        <v>3.713836005585831</v>
      </c>
      <c r="BL153" s="23">
        <f t="shared" si="18"/>
        <v>2.2584283350516201</v>
      </c>
      <c r="BM153" s="23">
        <f t="shared" ca="1" si="19"/>
        <v>3.2996809778418341</v>
      </c>
      <c r="BN153" s="22">
        <f t="shared" si="20"/>
        <v>3.3038569379986016</v>
      </c>
      <c r="BO153" s="21"/>
      <c r="BP153" s="2"/>
    </row>
    <row r="154" spans="1:68" x14ac:dyDescent="0.2">
      <c r="A154">
        <v>7.05</v>
      </c>
      <c r="B154">
        <v>2.1</v>
      </c>
      <c r="C154">
        <v>1.2348399999999999</v>
      </c>
      <c r="D154">
        <v>-0.26878999999999997</v>
      </c>
      <c r="E154">
        <v>8.0649999999999999E-2</v>
      </c>
      <c r="F154">
        <v>1.7827999999999999</v>
      </c>
      <c r="G154">
        <v>1.8325</v>
      </c>
      <c r="H154" s="21"/>
      <c r="I154" s="17">
        <f t="shared" si="14"/>
        <v>23.129921259842519</v>
      </c>
      <c r="J154" s="16">
        <f t="shared" si="15"/>
        <v>-23.929921259842519</v>
      </c>
      <c r="K154" s="16">
        <v>105</v>
      </c>
      <c r="L154" s="16">
        <v>2424.5406824146985</v>
      </c>
      <c r="M154" s="16">
        <v>991.46981627296611</v>
      </c>
      <c r="N154" s="16">
        <v>10.022965879265092</v>
      </c>
      <c r="O154" s="16">
        <v>2.9819209039548138</v>
      </c>
      <c r="P154" s="16">
        <v>3.2477500510327681</v>
      </c>
      <c r="Q154" s="16">
        <v>3.2640662506001256E-2</v>
      </c>
      <c r="R154" s="16">
        <v>1.0050238470667314</v>
      </c>
      <c r="S154" s="16">
        <v>18.460357435969055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46.148921848911556</v>
      </c>
      <c r="AC154" s="10">
        <v>48.672285748046519</v>
      </c>
      <c r="AD154" s="19">
        <v>5.178792403041923</v>
      </c>
      <c r="AE154" s="12">
        <v>298.19209039548139</v>
      </c>
      <c r="AF154" s="10">
        <v>239.22696292835715</v>
      </c>
      <c r="AG154" s="10">
        <v>162.38750255163842</v>
      </c>
      <c r="AH154" s="10">
        <v>173.56919773791012</v>
      </c>
      <c r="AI154" s="10">
        <v>9.9500126580936961</v>
      </c>
      <c r="AJ154" s="10"/>
      <c r="AK154" s="10"/>
      <c r="AL154" s="10"/>
      <c r="AM154" s="10"/>
      <c r="AN154" s="10">
        <v>1.4909604519774069</v>
      </c>
      <c r="AO154" s="10">
        <v>1.0563051087456967</v>
      </c>
      <c r="AP154" s="10">
        <v>1</v>
      </c>
      <c r="AQ154" s="10">
        <v>111.47500000000001</v>
      </c>
      <c r="AR154" s="10"/>
      <c r="AS154" s="10"/>
      <c r="AT154" s="10">
        <v>1.0631030779225759</v>
      </c>
      <c r="AU154" s="10">
        <v>1</v>
      </c>
      <c r="AV154" s="16"/>
      <c r="AW154" s="19">
        <v>35.884044439253572</v>
      </c>
      <c r="AX154" s="1" t="s">
        <v>120</v>
      </c>
      <c r="AY154" s="23">
        <v>23.929921259842502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46.148921848911556</v>
      </c>
      <c r="BG154" s="24">
        <v>48.672285748046519</v>
      </c>
      <c r="BH154" s="24">
        <v>5.178792403041923</v>
      </c>
      <c r="BI154" s="21"/>
      <c r="BJ154" s="25">
        <f t="shared" ca="1" si="16"/>
        <v>1</v>
      </c>
      <c r="BK154" s="24">
        <f t="shared" ca="1" si="17"/>
        <v>4.1059842194228162</v>
      </c>
      <c r="BL154" s="23">
        <f t="shared" si="18"/>
        <v>1.6035857468115373</v>
      </c>
      <c r="BM154" s="23">
        <f t="shared" ca="1" si="19"/>
        <v>3.1923271452493895</v>
      </c>
      <c r="BN154" s="22">
        <f t="shared" si="20"/>
        <v>3.2243324278802548</v>
      </c>
      <c r="BO154" s="21"/>
      <c r="BP154" s="2"/>
    </row>
    <row r="155" spans="1:68" x14ac:dyDescent="0.2">
      <c r="A155">
        <v>7.1</v>
      </c>
      <c r="B155">
        <v>2.2000000000000002</v>
      </c>
      <c r="C155">
        <v>1.2341200000000001</v>
      </c>
      <c r="D155">
        <v>-0.26812000000000002</v>
      </c>
      <c r="E155">
        <v>8.0699999999999994E-2</v>
      </c>
      <c r="F155">
        <v>1.7847299999999999</v>
      </c>
      <c r="G155">
        <v>1.8348</v>
      </c>
      <c r="H155" s="21"/>
      <c r="I155" s="17">
        <f t="shared" si="14"/>
        <v>23.293963254593173</v>
      </c>
      <c r="J155" s="16">
        <f t="shared" si="15"/>
        <v>-24.093963254593174</v>
      </c>
      <c r="K155" s="16">
        <v>105</v>
      </c>
      <c r="L155" s="16">
        <v>2441.7650918635172</v>
      </c>
      <c r="M155" s="16">
        <v>998.45800524934396</v>
      </c>
      <c r="N155" s="16">
        <v>10.094050743657043</v>
      </c>
      <c r="O155" s="16">
        <v>2.7853107344633337</v>
      </c>
      <c r="P155" s="16">
        <v>3.0513608901437803</v>
      </c>
      <c r="Q155" s="16">
        <v>3.6838214114258257E-2</v>
      </c>
      <c r="R155" s="16">
        <v>1.2072716220899862</v>
      </c>
      <c r="S155" s="16">
        <v>18.475705255586586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52.376368078709284</v>
      </c>
      <c r="AC155" s="10">
        <v>43.538325785406748</v>
      </c>
      <c r="AD155" s="19">
        <v>4.08530613588397</v>
      </c>
      <c r="AE155" s="12">
        <v>278.53107344633338</v>
      </c>
      <c r="AF155" s="10">
        <v>215.10915520913395</v>
      </c>
      <c r="AG155" s="10">
        <v>152.56804450718903</v>
      </c>
      <c r="AH155" s="10">
        <v>172.42260710255061</v>
      </c>
      <c r="AI155" s="10">
        <v>8.2831401128176534</v>
      </c>
      <c r="AJ155" s="10"/>
      <c r="AK155" s="10"/>
      <c r="AL155" s="10"/>
      <c r="AM155" s="10"/>
      <c r="AN155" s="10">
        <v>1.3926553672316668</v>
      </c>
      <c r="AO155" s="10">
        <v>1.0414052575599315</v>
      </c>
      <c r="AP155" s="10">
        <v>1</v>
      </c>
      <c r="AQ155" s="10">
        <v>111.47500000000001</v>
      </c>
      <c r="AR155" s="10"/>
      <c r="AS155" s="10"/>
      <c r="AT155" s="10">
        <v>0.9438010735343334</v>
      </c>
      <c r="AU155" s="10">
        <v>1</v>
      </c>
      <c r="AV155" s="16"/>
      <c r="AW155" s="19">
        <v>32.266373281370093</v>
      </c>
      <c r="AX155" s="1" t="s">
        <v>120</v>
      </c>
      <c r="AY155" s="23">
        <v>24.093963254593199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52.376368078709284</v>
      </c>
      <c r="BG155" s="24">
        <v>43.538325785406748</v>
      </c>
      <c r="BH155" s="24">
        <v>4.08530613588397</v>
      </c>
      <c r="BI155" s="21"/>
      <c r="BJ155" s="25">
        <f t="shared" ca="1" si="16"/>
        <v>1</v>
      </c>
      <c r="BK155" s="24">
        <f t="shared" ca="1" si="17"/>
        <v>3.6666105826952591</v>
      </c>
      <c r="BL155" s="23">
        <f t="shared" si="18"/>
        <v>2.0124911190968637</v>
      </c>
      <c r="BM155" s="23">
        <f t="shared" ca="1" si="19"/>
        <v>3.2810154440046273</v>
      </c>
      <c r="BN155" s="22">
        <f t="shared" si="20"/>
        <v>3.2801961652003695</v>
      </c>
      <c r="BO155" s="21"/>
      <c r="BP155" s="2"/>
    </row>
    <row r="156" spans="1:68" x14ac:dyDescent="0.2">
      <c r="A156">
        <v>7.15</v>
      </c>
      <c r="B156">
        <v>0.4</v>
      </c>
      <c r="C156">
        <v>1.23404</v>
      </c>
      <c r="D156">
        <v>-0.26815</v>
      </c>
      <c r="E156">
        <v>8.0979999999999996E-2</v>
      </c>
      <c r="F156">
        <v>1.7799</v>
      </c>
      <c r="G156">
        <v>1.83205</v>
      </c>
      <c r="H156" s="21"/>
      <c r="I156" s="17">
        <f t="shared" si="14"/>
        <v>23.458005249343831</v>
      </c>
      <c r="J156" s="16">
        <f t="shared" si="15"/>
        <v>-24.258005249343832</v>
      </c>
      <c r="K156" s="16">
        <v>105</v>
      </c>
      <c r="L156" s="16">
        <v>2458.9895013123364</v>
      </c>
      <c r="M156" s="16">
        <v>1005.446194225722</v>
      </c>
      <c r="N156" s="16">
        <v>10.165135608048992</v>
      </c>
      <c r="O156" s="16">
        <v>2.7634651600753646</v>
      </c>
      <c r="P156" s="16">
        <v>3.0307529639297695</v>
      </c>
      <c r="Q156" s="16">
        <v>3.6650264042246888E-2</v>
      </c>
      <c r="R156" s="16">
        <v>1.2092791619256558</v>
      </c>
      <c r="S156" s="16">
        <v>18.561653045444778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52.647872261581128</v>
      </c>
      <c r="AC156" s="10">
        <v>43.305795471396912</v>
      </c>
      <c r="AD156" s="19">
        <v>4.0463322670219579</v>
      </c>
      <c r="AE156" s="12">
        <v>276.34651600753648</v>
      </c>
      <c r="AF156" s="10">
        <v>211.67149274579037</v>
      </c>
      <c r="AG156" s="10">
        <v>151.53764819648848</v>
      </c>
      <c r="AH156" s="10">
        <v>172.72835871214187</v>
      </c>
      <c r="AI156" s="10">
        <v>8.2693891657539211</v>
      </c>
      <c r="AJ156" s="10"/>
      <c r="AK156" s="10"/>
      <c r="AL156" s="10"/>
      <c r="AM156" s="10"/>
      <c r="AN156" s="10">
        <v>1.3817325800376823</v>
      </c>
      <c r="AO156" s="10">
        <v>1.0406673924896901</v>
      </c>
      <c r="AP156" s="10">
        <v>1</v>
      </c>
      <c r="AQ156" s="10">
        <v>111.47500000000001</v>
      </c>
      <c r="AR156" s="10"/>
      <c r="AS156" s="10"/>
      <c r="AT156" s="10">
        <v>0.92112974687306359</v>
      </c>
      <c r="AU156" s="10">
        <v>1</v>
      </c>
      <c r="AV156" s="16"/>
      <c r="AW156" s="19">
        <v>31.750723911868558</v>
      </c>
      <c r="AX156" s="1" t="s">
        <v>120</v>
      </c>
      <c r="AY156" s="23">
        <v>24.2580052493438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52.647872261581128</v>
      </c>
      <c r="BG156" s="24">
        <v>43.305795471396912</v>
      </c>
      <c r="BH156" s="24">
        <v>4.0463322670219579</v>
      </c>
      <c r="BI156" s="21"/>
      <c r="BJ156" s="25">
        <f t="shared" ca="1" si="16"/>
        <v>1</v>
      </c>
      <c r="BK156" s="24">
        <f t="shared" ca="1" si="17"/>
        <v>3.5830026979429195</v>
      </c>
      <c r="BL156" s="23">
        <f t="shared" si="18"/>
        <v>2.0347035073688189</v>
      </c>
      <c r="BM156" s="23">
        <f t="shared" ca="1" si="19"/>
        <v>3.2921012263363458</v>
      </c>
      <c r="BN156" s="22">
        <f t="shared" si="20"/>
        <v>3.2831839170073858</v>
      </c>
      <c r="BO156" s="21"/>
      <c r="BP156" s="2"/>
    </row>
    <row r="157" spans="1:68" x14ac:dyDescent="0.2">
      <c r="A157">
        <v>7.2</v>
      </c>
      <c r="B157">
        <v>2.1</v>
      </c>
      <c r="C157">
        <v>1.2341</v>
      </c>
      <c r="D157">
        <v>-0.26698</v>
      </c>
      <c r="E157">
        <v>8.1629999999999994E-2</v>
      </c>
      <c r="F157">
        <v>1.77908</v>
      </c>
      <c r="G157">
        <v>1.8321499999999999</v>
      </c>
      <c r="H157" s="21"/>
      <c r="I157" s="17">
        <f t="shared" si="14"/>
        <v>23.622047244094489</v>
      </c>
      <c r="J157" s="16">
        <f t="shared" si="15"/>
        <v>-24.42204724409449</v>
      </c>
      <c r="K157" s="16">
        <v>105</v>
      </c>
      <c r="L157" s="16">
        <v>2476.2139107611556</v>
      </c>
      <c r="M157" s="16">
        <v>1012.4343832021001</v>
      </c>
      <c r="N157" s="16">
        <v>10.236220472440944</v>
      </c>
      <c r="O157" s="16">
        <v>2.7798493408663112</v>
      </c>
      <c r="P157" s="16">
        <v>3.0500102565531182</v>
      </c>
      <c r="Q157" s="16">
        <v>4.3980316850696269E-2</v>
      </c>
      <c r="R157" s="16">
        <v>1.4419727525899984</v>
      </c>
      <c r="S157" s="16">
        <v>18.761174700472708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57.666599282414211</v>
      </c>
      <c r="AC157" s="10">
        <v>38.901794213303404</v>
      </c>
      <c r="AD157" s="19">
        <v>3.4316065042823829</v>
      </c>
      <c r="AE157" s="12">
        <v>277.98493408663114</v>
      </c>
      <c r="AF157" s="10">
        <v>212.92385602801855</v>
      </c>
      <c r="AG157" s="10">
        <v>152.50051282765591</v>
      </c>
      <c r="AH157" s="10">
        <v>175.37048697665341</v>
      </c>
      <c r="AI157" s="10">
        <v>6.9349437997621708</v>
      </c>
      <c r="AJ157" s="10"/>
      <c r="AK157" s="10"/>
      <c r="AL157" s="10"/>
      <c r="AM157" s="10"/>
      <c r="AN157" s="10">
        <v>1.3899246704331556</v>
      </c>
      <c r="AO157" s="10">
        <v>1.0696204965593519</v>
      </c>
      <c r="AP157" s="10">
        <v>1</v>
      </c>
      <c r="AQ157" s="10">
        <v>111.47500000000001</v>
      </c>
      <c r="AR157" s="10"/>
      <c r="AS157" s="10"/>
      <c r="AT157" s="10">
        <v>0.92006821687506291</v>
      </c>
      <c r="AU157" s="10">
        <v>1</v>
      </c>
      <c r="AV157" s="16"/>
      <c r="AW157" s="19">
        <v>31.938578404202779</v>
      </c>
      <c r="AX157" s="1" t="s">
        <v>120</v>
      </c>
      <c r="AY157" s="23">
        <v>24.4220472440945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57.666599282414211</v>
      </c>
      <c r="BG157" s="24">
        <v>38.901794213303404</v>
      </c>
      <c r="BH157" s="24">
        <v>3.4316065042823829</v>
      </c>
      <c r="BI157" s="21"/>
      <c r="BJ157" s="25">
        <f t="shared" ca="1" si="16"/>
        <v>1</v>
      </c>
      <c r="BK157" s="24">
        <f t="shared" ca="1" si="17"/>
        <v>3.5793002119147741</v>
      </c>
      <c r="BL157" s="23">
        <f t="shared" si="18"/>
        <v>2.4272993388905029</v>
      </c>
      <c r="BM157" s="23">
        <f t="shared" ca="1" si="19"/>
        <v>3.3287616763660886</v>
      </c>
      <c r="BN157" s="22">
        <f t="shared" si="20"/>
        <v>3.3117474315313538</v>
      </c>
      <c r="BO157" s="21"/>
      <c r="BP157" s="2"/>
    </row>
    <row r="158" spans="1:68" x14ac:dyDescent="0.2">
      <c r="A158">
        <v>7.25</v>
      </c>
      <c r="B158">
        <v>2.1</v>
      </c>
      <c r="C158">
        <v>1.23468</v>
      </c>
      <c r="D158">
        <v>-0.26584000000000002</v>
      </c>
      <c r="E158">
        <v>8.7800000000000003E-2</v>
      </c>
      <c r="F158">
        <v>1.7790999999999999</v>
      </c>
      <c r="G158">
        <v>1.8309800000000001</v>
      </c>
      <c r="H158" s="21"/>
      <c r="I158" s="17">
        <f t="shared" si="14"/>
        <v>23.786089238845143</v>
      </c>
      <c r="J158" s="16">
        <f t="shared" si="15"/>
        <v>-24.586089238845144</v>
      </c>
      <c r="K158" s="16">
        <v>105</v>
      </c>
      <c r="L158" s="16">
        <v>2493.4383202099743</v>
      </c>
      <c r="M158" s="16">
        <v>1019.4225721784779</v>
      </c>
      <c r="N158" s="16">
        <v>10.307305336832895</v>
      </c>
      <c r="O158" s="16">
        <v>2.938229755178936</v>
      </c>
      <c r="P158" s="16">
        <v>3.2356631324133152</v>
      </c>
      <c r="Q158" s="16">
        <v>5.1122419587133934E-2</v>
      </c>
      <c r="R158" s="16">
        <v>1.5799673048474718</v>
      </c>
      <c r="S158" s="16">
        <v>20.655095641276322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59.502748357105688</v>
      </c>
      <c r="AC158" s="10">
        <v>37.247337694364987</v>
      </c>
      <c r="AD158" s="19">
        <v>3.2499139485293234</v>
      </c>
      <c r="AE158" s="12">
        <v>293.82297551789361</v>
      </c>
      <c r="AF158" s="10">
        <v>233.75217027928764</v>
      </c>
      <c r="AG158" s="10">
        <v>161.78315662066575</v>
      </c>
      <c r="AH158" s="10">
        <v>212.86882911997904</v>
      </c>
      <c r="AI158" s="10">
        <v>6.329244895966621</v>
      </c>
      <c r="AJ158" s="10"/>
      <c r="AK158" s="10"/>
      <c r="AL158" s="10"/>
      <c r="AM158" s="10"/>
      <c r="AN158" s="10">
        <v>1.469114877589468</v>
      </c>
      <c r="AO158" s="10">
        <v>1.1225525615204373</v>
      </c>
      <c r="AP158" s="10">
        <v>1</v>
      </c>
      <c r="AQ158" s="10">
        <v>111.47500000000001</v>
      </c>
      <c r="AR158" s="10"/>
      <c r="AS158" s="10"/>
      <c r="AT158" s="10">
        <v>1.0074169870946876</v>
      </c>
      <c r="AU158" s="10">
        <v>1</v>
      </c>
      <c r="AV158" s="16"/>
      <c r="AW158" s="19">
        <v>35.062825541893147</v>
      </c>
      <c r="AX158" s="1" t="s">
        <v>120</v>
      </c>
      <c r="AY158" s="23">
        <v>24.586089238845101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59.502748357105688</v>
      </c>
      <c r="BG158" s="24">
        <v>37.247337694364987</v>
      </c>
      <c r="BH158" s="24">
        <v>3.2499139485293234</v>
      </c>
      <c r="BI158" s="21"/>
      <c r="BJ158" s="25">
        <f t="shared" ca="1" si="16"/>
        <v>1</v>
      </c>
      <c r="BK158" s="24">
        <f t="shared" ca="1" si="17"/>
        <v>3.9020991423762754</v>
      </c>
      <c r="BL158" s="23">
        <f t="shared" si="18"/>
        <v>2.5703297980687858</v>
      </c>
      <c r="BM158" s="23">
        <f t="shared" ca="1" si="19"/>
        <v>3.3081395277415604</v>
      </c>
      <c r="BN158" s="22">
        <f t="shared" si="20"/>
        <v>3.3052734622543287</v>
      </c>
      <c r="BO158" s="21"/>
      <c r="BP158" s="2"/>
    </row>
    <row r="159" spans="1:68" x14ac:dyDescent="0.2">
      <c r="A159">
        <v>7.3</v>
      </c>
      <c r="B159">
        <v>2.2000000000000002</v>
      </c>
      <c r="C159">
        <v>1.2346999999999999</v>
      </c>
      <c r="D159">
        <v>-0.26645999999999997</v>
      </c>
      <c r="E159">
        <v>8.7800000000000003E-2</v>
      </c>
      <c r="F159">
        <v>1.7733000000000001</v>
      </c>
      <c r="G159">
        <v>1.8279000000000001</v>
      </c>
      <c r="H159" s="21"/>
      <c r="I159" s="17">
        <f t="shared" si="14"/>
        <v>23.950131233595798</v>
      </c>
      <c r="J159" s="16">
        <f t="shared" si="15"/>
        <v>-24.750131233595798</v>
      </c>
      <c r="K159" s="16">
        <v>105</v>
      </c>
      <c r="L159" s="16">
        <v>2510.6627296587931</v>
      </c>
      <c r="M159" s="16">
        <v>1026.4107611548559</v>
      </c>
      <c r="N159" s="16">
        <v>10.378390201224846</v>
      </c>
      <c r="O159" s="16">
        <v>2.9436911487758977</v>
      </c>
      <c r="P159" s="16">
        <v>3.2411245260102768</v>
      </c>
      <c r="Q159" s="16">
        <v>4.7238118098896109E-2</v>
      </c>
      <c r="R159" s="16">
        <v>1.4574607584437602</v>
      </c>
      <c r="S159" s="16">
        <v>20.655095641276322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56.687478365313723</v>
      </c>
      <c r="AC159" s="10">
        <v>39.775406830820685</v>
      </c>
      <c r="AD159" s="19">
        <v>3.5371148038655913</v>
      </c>
      <c r="AE159" s="12">
        <v>294.36911487758977</v>
      </c>
      <c r="AF159" s="10">
        <v>233.381486617235</v>
      </c>
      <c r="AG159" s="10">
        <v>162.05622630051386</v>
      </c>
      <c r="AH159" s="10">
        <v>211.40651190963035</v>
      </c>
      <c r="AI159" s="10">
        <v>6.8612481962655014</v>
      </c>
      <c r="AJ159" s="10"/>
      <c r="AK159" s="10"/>
      <c r="AL159" s="10"/>
      <c r="AM159" s="10"/>
      <c r="AN159" s="10">
        <v>1.4718455743879488</v>
      </c>
      <c r="AO159" s="10">
        <v>1.1156835751267991</v>
      </c>
      <c r="AP159" s="10">
        <v>1</v>
      </c>
      <c r="AQ159" s="10">
        <v>111.47500000000001</v>
      </c>
      <c r="AR159" s="10"/>
      <c r="AS159" s="10"/>
      <c r="AT159" s="10">
        <v>0.99847861749099831</v>
      </c>
      <c r="AU159" s="10">
        <v>1</v>
      </c>
      <c r="AV159" s="16"/>
      <c r="AW159" s="19">
        <v>35.007222992585248</v>
      </c>
      <c r="AX159" s="1" t="s">
        <v>120</v>
      </c>
      <c r="AY159" s="23">
        <v>24.750131233595798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56.687478365313723</v>
      </c>
      <c r="BG159" s="24">
        <v>39.775406830820685</v>
      </c>
      <c r="BH159" s="24">
        <v>3.5371148038655913</v>
      </c>
      <c r="BI159" s="21"/>
      <c r="BJ159" s="25">
        <f t="shared" ca="1" si="16"/>
        <v>1</v>
      </c>
      <c r="BK159" s="24">
        <f t="shared" ca="1" si="17"/>
        <v>3.869392715537364</v>
      </c>
      <c r="BL159" s="23">
        <f t="shared" si="18"/>
        <v>2.3788035442122926</v>
      </c>
      <c r="BM159" s="23">
        <f t="shared" ca="1" si="19"/>
        <v>3.2948966111755031</v>
      </c>
      <c r="BN159" s="22">
        <f t="shared" si="20"/>
        <v>3.2897170145114178</v>
      </c>
      <c r="BO159" s="21"/>
      <c r="BP159" s="2"/>
    </row>
    <row r="160" spans="1:68" x14ac:dyDescent="0.2">
      <c r="A160">
        <v>7.35</v>
      </c>
      <c r="B160">
        <v>2.1</v>
      </c>
      <c r="C160">
        <v>1.23489</v>
      </c>
      <c r="D160">
        <v>-0.26551000000000002</v>
      </c>
      <c r="E160">
        <v>8.7870000000000004E-2</v>
      </c>
      <c r="F160">
        <v>1.7767999999999999</v>
      </c>
      <c r="G160">
        <v>1.8325499999999999</v>
      </c>
      <c r="H160" s="21"/>
      <c r="I160" s="17">
        <f t="shared" si="14"/>
        <v>24.114173228346456</v>
      </c>
      <c r="J160" s="16">
        <f t="shared" si="15"/>
        <v>-24.914173228346456</v>
      </c>
      <c r="K160" s="16">
        <v>105</v>
      </c>
      <c r="L160" s="16">
        <v>2527.8871391076123</v>
      </c>
      <c r="M160" s="16">
        <v>1033.398950131234</v>
      </c>
      <c r="N160" s="16">
        <v>10.449475065616797</v>
      </c>
      <c r="O160" s="16">
        <v>2.9955743879473093</v>
      </c>
      <c r="P160" s="16">
        <v>3.2933171772251777</v>
      </c>
      <c r="Q160" s="16">
        <v>5.3189870379260665E-2</v>
      </c>
      <c r="R160" s="16">
        <v>1.6150849589311771</v>
      </c>
      <c r="S160" s="16">
        <v>20.676582588740867</v>
      </c>
      <c r="T160" s="20" t="s">
        <v>119</v>
      </c>
      <c r="U160" s="10">
        <v>1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59.752076328278783</v>
      </c>
      <c r="AC160" s="10">
        <v>37.021173014368422</v>
      </c>
      <c r="AD160" s="19">
        <v>3.226750657352794</v>
      </c>
      <c r="AE160" s="12">
        <v>299.55743879473096</v>
      </c>
      <c r="AF160" s="10">
        <v>238.50859796905749</v>
      </c>
      <c r="AG160" s="10">
        <v>164.66585886125887</v>
      </c>
      <c r="AH160" s="10">
        <v>210.38621190426662</v>
      </c>
      <c r="AI160" s="10">
        <v>6.1916247468602208</v>
      </c>
      <c r="AJ160" s="10"/>
      <c r="AK160" s="10"/>
      <c r="AL160" s="10"/>
      <c r="AM160" s="10"/>
      <c r="AN160" s="10">
        <v>1.4977871939736547</v>
      </c>
      <c r="AO160" s="10">
        <v>1.1438333099454103</v>
      </c>
      <c r="AP160" s="10">
        <v>1</v>
      </c>
      <c r="AQ160" s="10">
        <v>111.47500000000001</v>
      </c>
      <c r="AR160" s="10"/>
      <c r="AS160" s="10"/>
      <c r="AT160" s="10">
        <v>1.0141987388399394</v>
      </c>
      <c r="AU160" s="10">
        <v>1</v>
      </c>
      <c r="AV160" s="16"/>
      <c r="AW160" s="19">
        <v>35.776289695358621</v>
      </c>
      <c r="AX160" s="1" t="s">
        <v>120</v>
      </c>
      <c r="AY160" s="23">
        <v>24.914173228346499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59.752076328278783</v>
      </c>
      <c r="BG160" s="24">
        <v>37.021173014368422</v>
      </c>
      <c r="BH160" s="24">
        <v>3.226750657352794</v>
      </c>
      <c r="BI160" s="21"/>
      <c r="BJ160" s="25">
        <f t="shared" ca="1" si="16"/>
        <v>1</v>
      </c>
      <c r="BK160" s="24">
        <f t="shared" ca="1" si="17"/>
        <v>3.9275704845909822</v>
      </c>
      <c r="BL160" s="23">
        <f t="shared" si="18"/>
        <v>2.620999414705802</v>
      </c>
      <c r="BM160" s="23">
        <f t="shared" ca="1" si="19"/>
        <v>3.3098695894529304</v>
      </c>
      <c r="BN160" s="22">
        <f t="shared" si="20"/>
        <v>3.3024648951714717</v>
      </c>
      <c r="BO160" s="21"/>
      <c r="BP160" s="2"/>
    </row>
    <row r="161" spans="1:68" x14ac:dyDescent="0.2">
      <c r="A161">
        <v>7.4</v>
      </c>
      <c r="B161">
        <v>2.2000000000000002</v>
      </c>
      <c r="C161">
        <v>1.2344900000000001</v>
      </c>
      <c r="D161">
        <v>-0.26679000000000003</v>
      </c>
      <c r="E161">
        <v>8.7919999999999998E-2</v>
      </c>
      <c r="F161">
        <v>1.77325</v>
      </c>
      <c r="G161">
        <v>1.83155</v>
      </c>
      <c r="H161" s="21"/>
      <c r="I161" s="17">
        <f t="shared" si="14"/>
        <v>24.278215223097114</v>
      </c>
      <c r="J161" s="16">
        <f t="shared" si="15"/>
        <v>-25.078215223097114</v>
      </c>
      <c r="K161" s="16">
        <v>105</v>
      </c>
      <c r="L161" s="16">
        <v>2545.1115485564314</v>
      </c>
      <c r="M161" s="16">
        <v>1040.387139107612</v>
      </c>
      <c r="N161" s="16">
        <v>10.52055993000875</v>
      </c>
      <c r="O161" s="16">
        <v>2.8863465160075852</v>
      </c>
      <c r="P161" s="16">
        <v>3.1843103138879463</v>
      </c>
      <c r="Q161" s="16">
        <v>4.5170667306769038E-2</v>
      </c>
      <c r="R161" s="16">
        <v>1.4185384857048378</v>
      </c>
      <c r="S161" s="16">
        <v>20.691930408358402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56.373036248676058</v>
      </c>
      <c r="AC161" s="10">
        <v>40.054598070860912</v>
      </c>
      <c r="AD161" s="19">
        <v>3.5723656804630322</v>
      </c>
      <c r="AE161" s="12">
        <v>288.6346516007585</v>
      </c>
      <c r="AF161" s="10">
        <v>224.67106055004092</v>
      </c>
      <c r="AG161" s="10">
        <v>159.21551569439731</v>
      </c>
      <c r="AH161" s="10">
        <v>209.23962126890714</v>
      </c>
      <c r="AI161" s="10">
        <v>7.0495091256063027</v>
      </c>
      <c r="AJ161" s="10"/>
      <c r="AK161" s="10"/>
      <c r="AL161" s="10"/>
      <c r="AM161" s="10"/>
      <c r="AN161" s="10">
        <v>1.4431732580037926</v>
      </c>
      <c r="AO161" s="10">
        <v>1.1069597752837572</v>
      </c>
      <c r="AP161" s="10">
        <v>1</v>
      </c>
      <c r="AQ161" s="10">
        <v>111.47500000000001</v>
      </c>
      <c r="AR161" s="10"/>
      <c r="AS161" s="10"/>
      <c r="AT161" s="10">
        <v>0.94572390644527338</v>
      </c>
      <c r="AU161" s="10">
        <v>1</v>
      </c>
      <c r="AV161" s="16"/>
      <c r="AW161" s="19">
        <v>33.700659082506135</v>
      </c>
      <c r="AX161" s="1" t="s">
        <v>120</v>
      </c>
      <c r="AY161" s="23">
        <v>25.0782152230971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56.373036248676058</v>
      </c>
      <c r="BG161" s="24">
        <v>40.054598070860912</v>
      </c>
      <c r="BH161" s="24">
        <v>3.5723656804630322</v>
      </c>
      <c r="BI161" s="21"/>
      <c r="BJ161" s="25">
        <f t="shared" ca="1" si="16"/>
        <v>1</v>
      </c>
      <c r="BK161" s="24">
        <f t="shared" ca="1" si="17"/>
        <v>3.6750829912209997</v>
      </c>
      <c r="BL161" s="23">
        <f t="shared" si="18"/>
        <v>2.3627859315030197</v>
      </c>
      <c r="BM161" s="23">
        <f t="shared" ca="1" si="19"/>
        <v>3.3130762394041895</v>
      </c>
      <c r="BN161" s="22">
        <f t="shared" si="20"/>
        <v>3.2917701003786601</v>
      </c>
      <c r="BO161" s="21"/>
      <c r="BP161" s="2"/>
    </row>
    <row r="162" spans="1:68" x14ac:dyDescent="0.2">
      <c r="A162">
        <v>7.45</v>
      </c>
      <c r="B162">
        <v>2.1</v>
      </c>
      <c r="C162">
        <v>1.23444</v>
      </c>
      <c r="D162">
        <v>-0.26889999999999997</v>
      </c>
      <c r="E162">
        <v>8.8090000000000002E-2</v>
      </c>
      <c r="F162">
        <v>1.7778</v>
      </c>
      <c r="G162">
        <v>1.8391299999999999</v>
      </c>
      <c r="H162" s="21"/>
      <c r="I162" s="17">
        <f t="shared" si="14"/>
        <v>24.442257217847768</v>
      </c>
      <c r="J162" s="16">
        <f t="shared" si="15"/>
        <v>-25.242257217847769</v>
      </c>
      <c r="K162" s="16">
        <v>105</v>
      </c>
      <c r="L162" s="16">
        <v>2562.3359580052502</v>
      </c>
      <c r="M162" s="16">
        <v>1047.3753280839899</v>
      </c>
      <c r="N162" s="16">
        <v>10.5916447944007</v>
      </c>
      <c r="O162" s="16">
        <v>2.8726930320150892</v>
      </c>
      <c r="P162" s="16">
        <v>3.1714082591439245</v>
      </c>
      <c r="Q162" s="16">
        <v>3.1951512241959017E-2</v>
      </c>
      <c r="R162" s="16">
        <v>1.007486568461667</v>
      </c>
      <c r="S162" s="16">
        <v>20.744112995058014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47.431327982275221</v>
      </c>
      <c r="AC162" s="10">
        <v>47.649240853899194</v>
      </c>
      <c r="AD162" s="19">
        <v>4.9194311638255872</v>
      </c>
      <c r="AE162" s="12">
        <v>287.26930320150893</v>
      </c>
      <c r="AF162" s="10">
        <v>222.13997120081373</v>
      </c>
      <c r="AG162" s="10">
        <v>158.57041295719623</v>
      </c>
      <c r="AH162" s="10">
        <v>208.85077441352189</v>
      </c>
      <c r="AI162" s="10">
        <v>9.9256906375129326</v>
      </c>
      <c r="AJ162" s="10"/>
      <c r="AK162" s="10"/>
      <c r="AL162" s="10"/>
      <c r="AM162" s="10"/>
      <c r="AN162" s="10">
        <v>1.4363465160075446</v>
      </c>
      <c r="AO162" s="10">
        <v>1.065283063557108</v>
      </c>
      <c r="AP162" s="10">
        <v>1</v>
      </c>
      <c r="AQ162" s="10">
        <v>111.47500000000001</v>
      </c>
      <c r="AR162" s="10"/>
      <c r="AS162" s="10"/>
      <c r="AT162" s="10">
        <v>0.92792944904638552</v>
      </c>
      <c r="AU162" s="10">
        <v>1</v>
      </c>
      <c r="AV162" s="16"/>
      <c r="AW162" s="19">
        <v>33.32099568012206</v>
      </c>
      <c r="AX162" s="1" t="s">
        <v>120</v>
      </c>
      <c r="AY162" s="23">
        <v>25.242257217847801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47.431327982275221</v>
      </c>
      <c r="BG162" s="24">
        <v>47.649240853899194</v>
      </c>
      <c r="BH162" s="24">
        <v>4.9194311638255872</v>
      </c>
      <c r="BI162" s="21"/>
      <c r="BJ162" s="25">
        <f t="shared" ca="1" si="16"/>
        <v>1</v>
      </c>
      <c r="BK162" s="24">
        <f t="shared" ca="1" si="17"/>
        <v>3.6094802492611695</v>
      </c>
      <c r="BL162" s="23">
        <f t="shared" si="18"/>
        <v>1.6903413062158728</v>
      </c>
      <c r="BM162" s="23">
        <f t="shared" ca="1" si="19"/>
        <v>3.2526310007901076</v>
      </c>
      <c r="BN162" s="22">
        <f t="shared" si="20"/>
        <v>3.2342962035097234</v>
      </c>
      <c r="BO162" s="21"/>
      <c r="BP162" s="2"/>
    </row>
    <row r="163" spans="1:68" x14ac:dyDescent="0.2">
      <c r="A163">
        <v>7.5</v>
      </c>
      <c r="B163">
        <v>2.2000000000000002</v>
      </c>
      <c r="C163">
        <v>1.2340800000000001</v>
      </c>
      <c r="D163">
        <v>-0.26979999999999998</v>
      </c>
      <c r="E163">
        <v>8.8539999999999994E-2</v>
      </c>
      <c r="F163">
        <v>1.7729299999999999</v>
      </c>
      <c r="G163">
        <v>1.83</v>
      </c>
      <c r="H163" s="21"/>
      <c r="I163" s="17">
        <f t="shared" si="14"/>
        <v>24.606299212598422</v>
      </c>
      <c r="J163" s="16">
        <f t="shared" si="15"/>
        <v>-25.406299212598423</v>
      </c>
      <c r="K163" s="16">
        <v>105</v>
      </c>
      <c r="L163" s="16">
        <v>2579.5603674540689</v>
      </c>
      <c r="M163" s="16">
        <v>1054.3635170603677</v>
      </c>
      <c r="N163" s="16">
        <v>10.662729658792649</v>
      </c>
      <c r="O163" s="16">
        <v>2.7743879472693491</v>
      </c>
      <c r="P163" s="16">
        <v>3.0750922518206165</v>
      </c>
      <c r="Q163" s="16">
        <v>2.6313010081613287E-2</v>
      </c>
      <c r="R163" s="16">
        <v>0.85568197396467049</v>
      </c>
      <c r="S163" s="16">
        <v>20.882243371615814</v>
      </c>
      <c r="T163" s="20" t="s">
        <v>119</v>
      </c>
      <c r="U163" s="10">
        <v>1</v>
      </c>
      <c r="V163" s="20" t="s">
        <v>161</v>
      </c>
      <c r="W163" s="10">
        <v>1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45.12512957119759</v>
      </c>
      <c r="AC163" s="10">
        <v>49.474691624103691</v>
      </c>
      <c r="AD163" s="19">
        <v>5.4001788046987205</v>
      </c>
      <c r="AE163" s="12">
        <v>277.43879472693493</v>
      </c>
      <c r="AF163" s="10">
        <v>209.79547566578816</v>
      </c>
      <c r="AG163" s="10">
        <v>153.75461259103082</v>
      </c>
      <c r="AH163" s="10">
        <v>210.22999637807652</v>
      </c>
      <c r="AI163" s="10">
        <v>11.686584857767357</v>
      </c>
      <c r="AJ163" s="10"/>
      <c r="AK163" s="10"/>
      <c r="AL163" s="10"/>
      <c r="AM163" s="10"/>
      <c r="AN163" s="10">
        <v>1.3871939736346746</v>
      </c>
      <c r="AO163" s="10">
        <v>1.0322128751697217</v>
      </c>
      <c r="AP163" s="10">
        <v>1</v>
      </c>
      <c r="AQ163" s="10">
        <v>111.47500000000001</v>
      </c>
      <c r="AR163" s="10"/>
      <c r="AS163" s="10"/>
      <c r="AT163" s="10">
        <v>0.86772193120997743</v>
      </c>
      <c r="AU163" s="10">
        <v>1</v>
      </c>
      <c r="AV163" s="16"/>
      <c r="AW163" s="19">
        <v>31.469321349868224</v>
      </c>
      <c r="AX163" s="1" t="s">
        <v>120</v>
      </c>
      <c r="AY163" s="23">
        <v>25.406299212598402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45.12512957119759</v>
      </c>
      <c r="BG163" s="24">
        <v>49.474691624103691</v>
      </c>
      <c r="BH163" s="24">
        <v>5.4001788046987205</v>
      </c>
      <c r="BI163" s="21"/>
      <c r="BJ163" s="25">
        <f t="shared" ca="1" si="16"/>
        <v>1</v>
      </c>
      <c r="BK163" s="24">
        <f t="shared" ca="1" si="17"/>
        <v>3.3865209469142958</v>
      </c>
      <c r="BL163" s="23">
        <f t="shared" si="18"/>
        <v>1.4738605396708726</v>
      </c>
      <c r="BM163" s="23">
        <f t="shared" ca="1" si="19"/>
        <v>3.2515933119280911</v>
      </c>
      <c r="BN163" s="22">
        <f t="shared" si="20"/>
        <v>3.2206467664593417</v>
      </c>
      <c r="BO163" s="21"/>
      <c r="BP163" s="2"/>
    </row>
    <row r="164" spans="1:68" x14ac:dyDescent="0.2">
      <c r="A164">
        <v>7.55</v>
      </c>
      <c r="B164">
        <v>2.1</v>
      </c>
      <c r="C164">
        <v>1.2336800000000001</v>
      </c>
      <c r="D164">
        <v>-0.26962000000000003</v>
      </c>
      <c r="E164">
        <v>8.8929999999999995E-2</v>
      </c>
      <c r="F164">
        <v>1.7724800000000001</v>
      </c>
      <c r="G164">
        <v>1.83325</v>
      </c>
      <c r="H164" s="21"/>
      <c r="I164" s="17">
        <f t="shared" si="14"/>
        <v>24.77034120734908</v>
      </c>
      <c r="J164" s="16">
        <f t="shared" si="15"/>
        <v>-25.570341207349081</v>
      </c>
      <c r="K164" s="16">
        <v>105</v>
      </c>
      <c r="L164" s="16">
        <v>2596.7847769028881</v>
      </c>
      <c r="M164" s="16">
        <v>1061.3517060367458</v>
      </c>
      <c r="N164" s="16">
        <v>10.7338145231846</v>
      </c>
      <c r="O164" s="16">
        <v>2.665160075329625</v>
      </c>
      <c r="P164" s="16">
        <v>2.9675882469803341</v>
      </c>
      <c r="Q164" s="16">
        <v>2.7440710513682156E-2</v>
      </c>
      <c r="R164" s="16">
        <v>0.92468052269732559</v>
      </c>
      <c r="S164" s="16">
        <v>21.001956364632573</v>
      </c>
      <c r="T164" s="20" t="s">
        <v>119</v>
      </c>
      <c r="U164" s="10">
        <v>1</v>
      </c>
      <c r="V164" s="20" t="s">
        <v>161</v>
      </c>
      <c r="W164" s="10">
        <v>1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47.698089793251576</v>
      </c>
      <c r="AC164" s="10">
        <v>47.43402606942913</v>
      </c>
      <c r="AD164" s="19">
        <v>4.867884137319292</v>
      </c>
      <c r="AE164" s="12">
        <v>266.51600753296248</v>
      </c>
      <c r="AF164" s="10">
        <v>196.13474512876559</v>
      </c>
      <c r="AG164" s="10">
        <v>148.37941234901672</v>
      </c>
      <c r="AH164" s="10">
        <v>211.230346452644</v>
      </c>
      <c r="AI164" s="10">
        <v>10.814545948074745</v>
      </c>
      <c r="AJ164" s="10"/>
      <c r="AK164" s="10"/>
      <c r="AL164" s="10"/>
      <c r="AM164" s="10"/>
      <c r="AN164" s="10">
        <v>1.3325800376648125</v>
      </c>
      <c r="AO164" s="10">
        <v>1.0233576000098235</v>
      </c>
      <c r="AP164" s="10">
        <v>1</v>
      </c>
      <c r="AQ164" s="10">
        <v>111.47500000000001</v>
      </c>
      <c r="AR164" s="10"/>
      <c r="AS164" s="10"/>
      <c r="AT164" s="10">
        <v>0.80285123226844646</v>
      </c>
      <c r="AU164" s="10">
        <v>1</v>
      </c>
      <c r="AV164" s="16"/>
      <c r="AW164" s="19">
        <v>29.42021176931484</v>
      </c>
      <c r="AX164" s="1" t="s">
        <v>120</v>
      </c>
      <c r="AY164" s="23">
        <v>25.570341207349099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47.698089793251576</v>
      </c>
      <c r="BG164" s="24">
        <v>47.43402606942913</v>
      </c>
      <c r="BH164" s="24">
        <v>4.867884137319292</v>
      </c>
      <c r="BI164" s="21"/>
      <c r="BJ164" s="25">
        <f t="shared" ca="1" si="16"/>
        <v>1</v>
      </c>
      <c r="BK164" s="24">
        <f t="shared" ca="1" si="17"/>
        <v>3.1454151324859687</v>
      </c>
      <c r="BL164" s="23">
        <f t="shared" si="18"/>
        <v>1.6439479150077954</v>
      </c>
      <c r="BM164" s="23">
        <f t="shared" ca="1" si="19"/>
        <v>3.3009805727938923</v>
      </c>
      <c r="BN164" s="22">
        <f t="shared" si="20"/>
        <v>3.2472317725626239</v>
      </c>
      <c r="BO164" s="21"/>
      <c r="BP164" s="2"/>
    </row>
    <row r="165" spans="1:68" x14ac:dyDescent="0.2">
      <c r="A165">
        <v>7.6</v>
      </c>
      <c r="B165">
        <v>2.2000000000000002</v>
      </c>
      <c r="C165">
        <v>1.2339500000000001</v>
      </c>
      <c r="D165">
        <v>-0.26899000000000001</v>
      </c>
      <c r="E165">
        <v>8.9459999999999998E-2</v>
      </c>
      <c r="F165">
        <v>1.7730300000000001</v>
      </c>
      <c r="G165">
        <v>1.83538</v>
      </c>
      <c r="H165" s="21"/>
      <c r="I165" s="17">
        <f t="shared" si="14"/>
        <v>24.934383202099735</v>
      </c>
      <c r="J165" s="16">
        <f t="shared" si="15"/>
        <v>-25.734383202099735</v>
      </c>
      <c r="K165" s="16">
        <v>105</v>
      </c>
      <c r="L165" s="16">
        <v>2614.0091863517068</v>
      </c>
      <c r="M165" s="16">
        <v>1068.3398950131236</v>
      </c>
      <c r="N165" s="16">
        <v>10.804899387576551</v>
      </c>
      <c r="O165" s="16">
        <v>2.7388888888889449</v>
      </c>
      <c r="P165" s="16">
        <v>3.0436597517260742</v>
      </c>
      <c r="Q165" s="16">
        <v>3.1387662025924239E-2</v>
      </c>
      <c r="R165" s="16">
        <v>1.0312473990604287</v>
      </c>
      <c r="S165" s="16">
        <v>21.164643252578426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49.292737006495251</v>
      </c>
      <c r="AC165" s="10">
        <v>46.131121435452563</v>
      </c>
      <c r="AD165" s="19">
        <v>4.5761415580521874</v>
      </c>
      <c r="AE165" s="12">
        <v>273.88888888889448</v>
      </c>
      <c r="AF165" s="10">
        <v>204.07113336656923</v>
      </c>
      <c r="AG165" s="10">
        <v>152.18298758630371</v>
      </c>
      <c r="AH165" s="10">
        <v>213.11473093718143</v>
      </c>
      <c r="AI165" s="10">
        <v>9.6969941539838231</v>
      </c>
      <c r="AJ165" s="10"/>
      <c r="AK165" s="10"/>
      <c r="AL165" s="10"/>
      <c r="AM165" s="10"/>
      <c r="AN165" s="10">
        <v>1.3694444444444724</v>
      </c>
      <c r="AO165" s="10">
        <v>1.0527715840257965</v>
      </c>
      <c r="AP165" s="10">
        <v>1</v>
      </c>
      <c r="AQ165" s="10">
        <v>111.47500000000001</v>
      </c>
      <c r="AR165" s="10"/>
      <c r="AS165" s="10"/>
      <c r="AT165" s="10">
        <v>0.83119284048027298</v>
      </c>
      <c r="AU165" s="10">
        <v>1</v>
      </c>
      <c r="AV165" s="16"/>
      <c r="AW165" s="19">
        <v>30.610670004985383</v>
      </c>
      <c r="AX165" s="1" t="s">
        <v>120</v>
      </c>
      <c r="AY165" s="23">
        <v>25.7343832020997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49.292737006495251</v>
      </c>
      <c r="BG165" s="24">
        <v>46.131121435452563</v>
      </c>
      <c r="BH165" s="24">
        <v>4.5761415580521874</v>
      </c>
      <c r="BI165" s="21"/>
      <c r="BJ165" s="25">
        <f t="shared" ca="1" si="16"/>
        <v>1</v>
      </c>
      <c r="BK165" s="24">
        <f t="shared" ca="1" si="17"/>
        <v>3.2511285343863108</v>
      </c>
      <c r="BL165" s="23">
        <f t="shared" si="18"/>
        <v>1.8073629569687868</v>
      </c>
      <c r="BM165" s="23">
        <f t="shared" ca="1" si="19"/>
        <v>3.3062403233136002</v>
      </c>
      <c r="BN165" s="22">
        <f t="shared" si="20"/>
        <v>3.2546558013909341</v>
      </c>
      <c r="BO165" s="21"/>
      <c r="BP165" s="2"/>
    </row>
    <row r="166" spans="1:68" x14ac:dyDescent="0.2">
      <c r="A166">
        <v>7.65</v>
      </c>
      <c r="B166">
        <v>2.1</v>
      </c>
      <c r="C166">
        <v>1.2342</v>
      </c>
      <c r="D166">
        <v>-0.26882</v>
      </c>
      <c r="E166">
        <v>8.9529999999999998E-2</v>
      </c>
      <c r="F166">
        <v>1.76963</v>
      </c>
      <c r="G166">
        <v>1.8338000000000001</v>
      </c>
      <c r="H166" s="21"/>
      <c r="I166" s="17">
        <f t="shared" si="14"/>
        <v>25.098425196850393</v>
      </c>
      <c r="J166" s="16">
        <f t="shared" si="15"/>
        <v>-25.898425196850393</v>
      </c>
      <c r="K166" s="16">
        <v>105</v>
      </c>
      <c r="L166" s="16">
        <v>2631.233595800526</v>
      </c>
      <c r="M166" s="16">
        <v>1075.3280839895017</v>
      </c>
      <c r="N166" s="16">
        <v>10.875984251968504</v>
      </c>
      <c r="O166" s="16">
        <v>2.8071563088512423</v>
      </c>
      <c r="P166" s="16">
        <v>3.1122365837318613</v>
      </c>
      <c r="Q166" s="16">
        <v>3.2452712433989547E-2</v>
      </c>
      <c r="R166" s="16">
        <v>1.042745676971502</v>
      </c>
      <c r="S166" s="16">
        <v>21.186130200042971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48.872222129458507</v>
      </c>
      <c r="AC166" s="10">
        <v>46.477364544390156</v>
      </c>
      <c r="AD166" s="19">
        <v>4.6504133261513356</v>
      </c>
      <c r="AE166" s="12">
        <v>280.71563088512426</v>
      </c>
      <c r="AF166" s="10">
        <v>211.12579539967243</v>
      </c>
      <c r="AG166" s="10">
        <v>155.61182918659307</v>
      </c>
      <c r="AH166" s="10">
        <v>212.09443093181761</v>
      </c>
      <c r="AI166" s="10">
        <v>9.5900661310277453</v>
      </c>
      <c r="AJ166" s="10"/>
      <c r="AK166" s="10"/>
      <c r="AL166" s="10"/>
      <c r="AM166" s="10"/>
      <c r="AN166" s="10">
        <v>1.4035781544256212</v>
      </c>
      <c r="AO166" s="10">
        <v>1.0701628069203268</v>
      </c>
      <c r="AP166" s="10">
        <v>1</v>
      </c>
      <c r="AQ166" s="10">
        <v>111.47500000000001</v>
      </c>
      <c r="AR166" s="10"/>
      <c r="AS166" s="10"/>
      <c r="AT166" s="10">
        <v>0.85545607640894827</v>
      </c>
      <c r="AU166" s="10">
        <v>1</v>
      </c>
      <c r="AV166" s="16"/>
      <c r="AW166" s="19">
        <v>31.668869309950864</v>
      </c>
      <c r="AX166" s="1" t="s">
        <v>120</v>
      </c>
      <c r="AY166" s="23">
        <v>25.8984251968504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48.872222129458507</v>
      </c>
      <c r="BG166" s="24">
        <v>46.477364544390156</v>
      </c>
      <c r="BH166" s="24">
        <v>4.6504133261513356</v>
      </c>
      <c r="BI166" s="21"/>
      <c r="BJ166" s="25">
        <f t="shared" ca="1" si="16"/>
        <v>1</v>
      </c>
      <c r="BK166" s="24">
        <f t="shared" ca="1" si="17"/>
        <v>3.3415286229037768</v>
      </c>
      <c r="BL166" s="23">
        <f t="shared" si="18"/>
        <v>1.8063205520676271</v>
      </c>
      <c r="BM166" s="23">
        <f t="shared" ca="1" si="19"/>
        <v>3.2954759777312059</v>
      </c>
      <c r="BN166" s="22">
        <f t="shared" si="20"/>
        <v>3.2475360357726624</v>
      </c>
      <c r="BO166" s="21"/>
      <c r="BP166" s="2"/>
    </row>
    <row r="167" spans="1:68" x14ac:dyDescent="0.2">
      <c r="A167">
        <v>7.7</v>
      </c>
      <c r="B167">
        <v>2.1</v>
      </c>
      <c r="C167">
        <v>1.2338</v>
      </c>
      <c r="D167">
        <v>-0.26928000000000002</v>
      </c>
      <c r="E167">
        <v>8.9639999999999997E-2</v>
      </c>
      <c r="F167">
        <v>1.7677799999999999</v>
      </c>
      <c r="G167">
        <v>1.8291299999999999</v>
      </c>
      <c r="H167" s="21"/>
      <c r="I167" s="17">
        <f t="shared" si="14"/>
        <v>25.262467191601051</v>
      </c>
      <c r="J167" s="16">
        <f t="shared" si="15"/>
        <v>-26.062467191601051</v>
      </c>
      <c r="K167" s="16">
        <v>105</v>
      </c>
      <c r="L167" s="16">
        <v>2648.4580052493452</v>
      </c>
      <c r="M167" s="16">
        <v>1082.3162729658798</v>
      </c>
      <c r="N167" s="16">
        <v>10.947069116360455</v>
      </c>
      <c r="O167" s="16">
        <v>2.6979284369115182</v>
      </c>
      <c r="P167" s="16">
        <v>3.0034949307176202</v>
      </c>
      <c r="Q167" s="16">
        <v>2.957081132981278E-2</v>
      </c>
      <c r="R167" s="16">
        <v>0.98454673678265459</v>
      </c>
      <c r="S167" s="16">
        <v>21.219895403201544</v>
      </c>
      <c r="T167" s="20" t="s">
        <v>119</v>
      </c>
      <c r="U167" s="10">
        <v>1</v>
      </c>
      <c r="V167" s="20" t="s">
        <v>161</v>
      </c>
      <c r="W167" s="10">
        <v>1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48.689774778634188</v>
      </c>
      <c r="AC167" s="10">
        <v>46.627004653882878</v>
      </c>
      <c r="AD167" s="19">
        <v>4.6832205674829321</v>
      </c>
      <c r="AE167" s="12">
        <v>269.7928436911518</v>
      </c>
      <c r="AF167" s="10">
        <v>197.31945919512532</v>
      </c>
      <c r="AG167" s="10">
        <v>150.17474653588101</v>
      </c>
      <c r="AH167" s="10">
        <v>211.32671218644529</v>
      </c>
      <c r="AI167" s="10">
        <v>10.156958147744659</v>
      </c>
      <c r="AJ167" s="10"/>
      <c r="AK167" s="10"/>
      <c r="AL167" s="10"/>
      <c r="AM167" s="10"/>
      <c r="AN167" s="10">
        <v>1.3489642184557591</v>
      </c>
      <c r="AO167" s="10">
        <v>1.0463645892332654</v>
      </c>
      <c r="AP167" s="10">
        <v>1</v>
      </c>
      <c r="AQ167" s="10">
        <v>111.47500000000001</v>
      </c>
      <c r="AR167" s="10"/>
      <c r="AS167" s="10"/>
      <c r="AT167" s="10">
        <v>0.79136275804714806</v>
      </c>
      <c r="AU167" s="10">
        <v>1</v>
      </c>
      <c r="AV167" s="16"/>
      <c r="AW167" s="19">
        <v>29.597918879268796</v>
      </c>
      <c r="AX167" s="1" t="s">
        <v>120</v>
      </c>
      <c r="AY167" s="23">
        <v>26.062467191601101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48.689774778634188</v>
      </c>
      <c r="BG167" s="24">
        <v>46.627004653882878</v>
      </c>
      <c r="BH167" s="24">
        <v>4.6832205674829321</v>
      </c>
      <c r="BI167" s="21"/>
      <c r="BJ167" s="25">
        <f t="shared" ca="1" si="16"/>
        <v>1</v>
      </c>
      <c r="BK167" s="24">
        <f t="shared" ca="1" si="17"/>
        <v>3.1030965163098623</v>
      </c>
      <c r="BL167" s="23">
        <f t="shared" si="18"/>
        <v>1.7609367780953411</v>
      </c>
      <c r="BM167" s="23">
        <f t="shared" ca="1" si="19"/>
        <v>3.3193535686396345</v>
      </c>
      <c r="BN167" s="22">
        <f t="shared" si="20"/>
        <v>3.2524342771504808</v>
      </c>
      <c r="BO167" s="21"/>
      <c r="BP167" s="2"/>
    </row>
    <row r="168" spans="1:68" x14ac:dyDescent="0.2">
      <c r="A168">
        <v>7.75</v>
      </c>
      <c r="B168">
        <v>2.2000000000000002</v>
      </c>
      <c r="C168">
        <v>1.2337800000000001</v>
      </c>
      <c r="D168">
        <v>-0.26905000000000001</v>
      </c>
      <c r="E168">
        <v>8.9849999999999999E-2</v>
      </c>
      <c r="F168">
        <v>1.7577499999999999</v>
      </c>
      <c r="G168">
        <v>1.8187</v>
      </c>
      <c r="H168" s="21"/>
      <c r="I168" s="17">
        <f t="shared" si="14"/>
        <v>25.426509186351705</v>
      </c>
      <c r="J168" s="16">
        <f t="shared" si="15"/>
        <v>-26.226509186351706</v>
      </c>
      <c r="K168" s="16">
        <v>105</v>
      </c>
      <c r="L168" s="16">
        <v>2665.6824146981639</v>
      </c>
      <c r="M168" s="16">
        <v>1089.3044619422576</v>
      </c>
      <c r="N168" s="16">
        <v>11.018153980752405</v>
      </c>
      <c r="O168" s="16">
        <v>2.6924670433145561</v>
      </c>
      <c r="P168" s="16">
        <v>2.9989617732511267</v>
      </c>
      <c r="Q168" s="16">
        <v>3.1011761881901165E-2</v>
      </c>
      <c r="R168" s="16">
        <v>1.0340832670328375</v>
      </c>
      <c r="S168" s="16">
        <v>21.284356245595188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49.836213146659986</v>
      </c>
      <c r="AC168" s="10">
        <v>45.680910703273014</v>
      </c>
      <c r="AD168" s="19">
        <v>4.4828761500669998</v>
      </c>
      <c r="AE168" s="12">
        <v>269.24670433145559</v>
      </c>
      <c r="AF168" s="10">
        <v>195.77294599619552</v>
      </c>
      <c r="AG168" s="10">
        <v>149.94808866255633</v>
      </c>
      <c r="AH168" s="10">
        <v>211.19044659105151</v>
      </c>
      <c r="AI168" s="10">
        <v>9.6704011357747355</v>
      </c>
      <c r="AJ168" s="10"/>
      <c r="AK168" s="10"/>
      <c r="AL168" s="10"/>
      <c r="AM168" s="10"/>
      <c r="AN168" s="10">
        <v>1.3462335216572781</v>
      </c>
      <c r="AO168" s="10">
        <v>1.0543425654680763</v>
      </c>
      <c r="AP168" s="10">
        <v>1</v>
      </c>
      <c r="AQ168" s="10">
        <v>111.47500000000001</v>
      </c>
      <c r="AR168" s="10"/>
      <c r="AS168" s="10"/>
      <c r="AT168" s="10">
        <v>0.779515447221101</v>
      </c>
      <c r="AU168" s="10">
        <v>1</v>
      </c>
      <c r="AV168" s="16"/>
      <c r="AW168" s="19">
        <v>29.365941899429327</v>
      </c>
      <c r="AX168" s="1" t="s">
        <v>120</v>
      </c>
      <c r="AY168" s="23">
        <v>26.226509186351699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49.836213146659986</v>
      </c>
      <c r="BG168" s="24">
        <v>45.680910703273014</v>
      </c>
      <c r="BH168" s="24">
        <v>4.4828761500669998</v>
      </c>
      <c r="BI168" s="21"/>
      <c r="BJ168" s="25">
        <f t="shared" ca="1" si="16"/>
        <v>1</v>
      </c>
      <c r="BK168" s="24">
        <f t="shared" ca="1" si="17"/>
        <v>3.0590539635379974</v>
      </c>
      <c r="BL168" s="23">
        <f t="shared" si="18"/>
        <v>1.8613155924350089</v>
      </c>
      <c r="BM168" s="23">
        <f t="shared" ca="1" si="19"/>
        <v>3.3356084614116144</v>
      </c>
      <c r="BN168" s="22">
        <f t="shared" si="20"/>
        <v>3.2610539845920288</v>
      </c>
      <c r="BO168" s="21"/>
      <c r="BP168" s="2"/>
    </row>
    <row r="169" spans="1:68" x14ac:dyDescent="0.2">
      <c r="A169">
        <v>7.8</v>
      </c>
      <c r="B169">
        <v>2.1</v>
      </c>
      <c r="C169">
        <v>1.23376</v>
      </c>
      <c r="D169">
        <v>-0.26884999999999998</v>
      </c>
      <c r="E169">
        <v>9.0670000000000001E-2</v>
      </c>
      <c r="F169">
        <v>1.7630999999999999</v>
      </c>
      <c r="G169">
        <v>1.82995</v>
      </c>
      <c r="H169" s="21"/>
      <c r="I169" s="17">
        <f t="shared" si="14"/>
        <v>25.590551181102359</v>
      </c>
      <c r="J169" s="16">
        <f t="shared" si="15"/>
        <v>-26.39055118110236</v>
      </c>
      <c r="K169" s="16">
        <v>105</v>
      </c>
      <c r="L169" s="16">
        <v>2682.9068241469827</v>
      </c>
      <c r="M169" s="16">
        <v>1096.2926509186354</v>
      </c>
      <c r="N169" s="16">
        <v>11.089238845144356</v>
      </c>
      <c r="O169" s="16">
        <v>2.6870056497175336</v>
      </c>
      <c r="P169" s="16">
        <v>2.997124920734981</v>
      </c>
      <c r="Q169" s="16">
        <v>3.2264762361978186E-2</v>
      </c>
      <c r="R169" s="16">
        <v>1.0765237757946351</v>
      </c>
      <c r="S169" s="16">
        <v>21.536060487322729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50.854915609394254</v>
      </c>
      <c r="AC169" s="10">
        <v>44.829029474021297</v>
      </c>
      <c r="AD169" s="19">
        <v>4.3160549165844477</v>
      </c>
      <c r="AE169" s="12">
        <v>268.70056497175335</v>
      </c>
      <c r="AF169" s="10">
        <v>194.54364514436554</v>
      </c>
      <c r="AG169" s="10">
        <v>149.85624603674904</v>
      </c>
      <c r="AH169" s="10">
        <v>214.90604521052651</v>
      </c>
      <c r="AI169" s="10">
        <v>9.2891585163723001</v>
      </c>
      <c r="AJ169" s="10"/>
      <c r="AK169" s="10"/>
      <c r="AL169" s="10"/>
      <c r="AM169" s="10"/>
      <c r="AN169" s="10">
        <v>1.3435028248587668</v>
      </c>
      <c r="AO169" s="10">
        <v>1.0619781974940947</v>
      </c>
      <c r="AP169" s="10">
        <v>1</v>
      </c>
      <c r="AQ169" s="10">
        <v>111.47500000000001</v>
      </c>
      <c r="AR169" s="10"/>
      <c r="AS169" s="10"/>
      <c r="AT169" s="10">
        <v>0.76914578188350036</v>
      </c>
      <c r="AU169" s="10">
        <v>1</v>
      </c>
      <c r="AV169" s="16"/>
      <c r="AW169" s="19">
        <v>29.18154677165483</v>
      </c>
      <c r="AX169" s="1" t="s">
        <v>120</v>
      </c>
      <c r="AY169" s="23">
        <v>26.390551181102399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50.854915609394254</v>
      </c>
      <c r="BG169" s="24">
        <v>44.829029474021297</v>
      </c>
      <c r="BH169" s="24">
        <v>4.3160549165844477</v>
      </c>
      <c r="BI169" s="21"/>
      <c r="BJ169" s="25">
        <f t="shared" ca="1" si="16"/>
        <v>1</v>
      </c>
      <c r="BK169" s="24">
        <f t="shared" ca="1" si="17"/>
        <v>3.020491850007613</v>
      </c>
      <c r="BL169" s="23">
        <f t="shared" si="18"/>
        <v>1.9487417759614827</v>
      </c>
      <c r="BM169" s="23">
        <f t="shared" ca="1" si="19"/>
        <v>3.3494766132102551</v>
      </c>
      <c r="BN169" s="22">
        <f t="shared" si="20"/>
        <v>3.267952765989564</v>
      </c>
      <c r="BO169" s="21"/>
      <c r="BP169" s="2"/>
    </row>
    <row r="170" spans="1:68" x14ac:dyDescent="0.2">
      <c r="A170">
        <v>7.85</v>
      </c>
      <c r="B170">
        <v>2.2000000000000002</v>
      </c>
      <c r="C170">
        <v>1.23407</v>
      </c>
      <c r="D170">
        <v>-0.26876</v>
      </c>
      <c r="E170">
        <v>9.1399999999999995E-2</v>
      </c>
      <c r="F170">
        <v>1.7651300000000001</v>
      </c>
      <c r="G170">
        <v>1.8335300000000001</v>
      </c>
      <c r="H170" s="21"/>
      <c r="I170" s="17">
        <f t="shared" si="14"/>
        <v>25.754593175853017</v>
      </c>
      <c r="J170" s="16">
        <f t="shared" si="15"/>
        <v>-26.554593175853018</v>
      </c>
      <c r="K170" s="16">
        <v>105</v>
      </c>
      <c r="L170" s="16">
        <v>2700.1312335958019</v>
      </c>
      <c r="M170" s="16">
        <v>1103.2808398950135</v>
      </c>
      <c r="N170" s="16">
        <v>11.160323709536307</v>
      </c>
      <c r="O170" s="16">
        <v>2.7716572504708377</v>
      </c>
      <c r="P170" s="16">
        <v>3.0850032470846753</v>
      </c>
      <c r="Q170" s="16">
        <v>3.2828612578012617E-2</v>
      </c>
      <c r="R170" s="16">
        <v>1.0641354302960822</v>
      </c>
      <c r="S170" s="16">
        <v>21.760138653738718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49.752077214223355</v>
      </c>
      <c r="AC170" s="10">
        <v>45.750806078586223</v>
      </c>
      <c r="AD170" s="19">
        <v>4.4971167071904192</v>
      </c>
      <c r="AE170" s="12">
        <v>277.16572504708381</v>
      </c>
      <c r="AF170" s="10">
        <v>203.86907121792845</v>
      </c>
      <c r="AG170" s="10">
        <v>154.25016235423377</v>
      </c>
      <c r="AH170" s="10">
        <v>218.05333599502103</v>
      </c>
      <c r="AI170" s="10">
        <v>9.397300113593273</v>
      </c>
      <c r="AJ170" s="10"/>
      <c r="AK170" s="10"/>
      <c r="AL170" s="10"/>
      <c r="AM170" s="10"/>
      <c r="AN170" s="10">
        <v>1.3858286252354188</v>
      </c>
      <c r="AO170" s="10">
        <v>1.0801024839424129</v>
      </c>
      <c r="AP170" s="10">
        <v>1</v>
      </c>
      <c r="AQ170" s="10">
        <v>111.47500000000001</v>
      </c>
      <c r="AR170" s="10"/>
      <c r="AS170" s="10"/>
      <c r="AT170" s="10">
        <v>0.80248125850186647</v>
      </c>
      <c r="AU170" s="10">
        <v>1</v>
      </c>
      <c r="AV170" s="16"/>
      <c r="AW170" s="19">
        <v>30.580360682689268</v>
      </c>
      <c r="AX170" s="1" t="s">
        <v>120</v>
      </c>
      <c r="AY170" s="23">
        <v>26.554593175853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49.752077214223355</v>
      </c>
      <c r="BG170" s="24">
        <v>45.750806078586223</v>
      </c>
      <c r="BH170" s="24">
        <v>4.4971167071904192</v>
      </c>
      <c r="BI170" s="21"/>
      <c r="BJ170" s="25">
        <f t="shared" ca="1" si="16"/>
        <v>1</v>
      </c>
      <c r="BK170" s="24">
        <f t="shared" ca="1" si="17"/>
        <v>3.145051681404833</v>
      </c>
      <c r="BL170" s="23">
        <f t="shared" si="18"/>
        <v>1.8922070744748474</v>
      </c>
      <c r="BM170" s="23">
        <f t="shared" ca="1" si="19"/>
        <v>3.3280492410121765</v>
      </c>
      <c r="BN170" s="22">
        <f t="shared" si="20"/>
        <v>3.2544337941900294</v>
      </c>
      <c r="BO170" s="21"/>
      <c r="BP170" s="2"/>
    </row>
    <row r="171" spans="1:68" x14ac:dyDescent="0.2">
      <c r="A171">
        <v>7.9</v>
      </c>
      <c r="B171">
        <v>2.2000000000000002</v>
      </c>
      <c r="C171">
        <v>1.2353799999999999</v>
      </c>
      <c r="D171">
        <v>-0.26746999999999999</v>
      </c>
      <c r="E171">
        <v>9.2280000000000001E-2</v>
      </c>
      <c r="F171">
        <v>1.7605999999999999</v>
      </c>
      <c r="G171">
        <v>1.8309800000000001</v>
      </c>
      <c r="H171" s="21"/>
      <c r="I171" s="17">
        <f t="shared" si="14"/>
        <v>25.918635170603675</v>
      </c>
      <c r="J171" s="16">
        <f t="shared" si="15"/>
        <v>-26.718635170603676</v>
      </c>
      <c r="K171" s="16">
        <v>105</v>
      </c>
      <c r="L171" s="16">
        <v>2717.355643044621</v>
      </c>
      <c r="M171" s="16">
        <v>1110.2690288713916</v>
      </c>
      <c r="N171" s="16">
        <v>11.231408573928258</v>
      </c>
      <c r="O171" s="16">
        <v>3.1293785310734532</v>
      </c>
      <c r="P171" s="16">
        <v>3.4466142790911585</v>
      </c>
      <c r="Q171" s="16">
        <v>4.0910465674508137E-2</v>
      </c>
      <c r="R171" s="16">
        <v>1.1869754594440971</v>
      </c>
      <c r="S171" s="16">
        <v>22.030260279007305</v>
      </c>
      <c r="T171" s="20" t="s">
        <v>119</v>
      </c>
      <c r="U171" s="10">
        <v>1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49.124546203093999</v>
      </c>
      <c r="AC171" s="10">
        <v>46.26982953791493</v>
      </c>
      <c r="AD171" s="19">
        <v>4.6056242589910674</v>
      </c>
      <c r="AE171" s="12">
        <v>312.93785310734535</v>
      </c>
      <c r="AF171" s="10">
        <v>245.39834501581947</v>
      </c>
      <c r="AG171" s="10">
        <v>172.33071395455792</v>
      </c>
      <c r="AH171" s="10">
        <v>222.14780650448327</v>
      </c>
      <c r="AI171" s="10">
        <v>8.4247740089616983</v>
      </c>
      <c r="AJ171" s="10"/>
      <c r="AK171" s="10"/>
      <c r="AL171" s="10"/>
      <c r="AM171" s="10"/>
      <c r="AN171" s="10">
        <v>1.5646892655367266</v>
      </c>
      <c r="AO171" s="10">
        <v>1.1665875827063794</v>
      </c>
      <c r="AP171" s="10">
        <v>1</v>
      </c>
      <c r="AQ171" s="10">
        <v>111.47500000000001</v>
      </c>
      <c r="AR171" s="10"/>
      <c r="AS171" s="10"/>
      <c r="AT171" s="10">
        <v>0.96844522703260716</v>
      </c>
      <c r="AU171" s="10">
        <v>1</v>
      </c>
      <c r="AV171" s="16"/>
      <c r="AW171" s="19">
        <v>36.809751752372918</v>
      </c>
      <c r="AX171" s="1" t="s">
        <v>120</v>
      </c>
      <c r="AY171" s="23">
        <v>26.718635170603701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49.124546203093999</v>
      </c>
      <c r="BG171" s="24">
        <v>46.26982953791493</v>
      </c>
      <c r="BH171" s="24">
        <v>4.6056242589910674</v>
      </c>
      <c r="BI171" s="21"/>
      <c r="BJ171" s="25">
        <f t="shared" ca="1" si="16"/>
        <v>1</v>
      </c>
      <c r="BK171" s="24">
        <f t="shared" ca="1" si="17"/>
        <v>3.7611360909369371</v>
      </c>
      <c r="BL171" s="23">
        <f t="shared" si="18"/>
        <v>1.9593731181907461</v>
      </c>
      <c r="BM171" s="23">
        <f t="shared" ca="1" si="19"/>
        <v>3.2658346674917915</v>
      </c>
      <c r="BN171" s="22">
        <f t="shared" si="20"/>
        <v>3.2287505033123929</v>
      </c>
      <c r="BO171" s="21"/>
      <c r="BP171" s="2"/>
    </row>
    <row r="172" spans="1:68" x14ac:dyDescent="0.2">
      <c r="A172">
        <v>7.95</v>
      </c>
      <c r="B172">
        <v>2.2000000000000002</v>
      </c>
      <c r="C172">
        <v>1.2351700000000001</v>
      </c>
      <c r="D172">
        <v>-0.26622000000000001</v>
      </c>
      <c r="E172">
        <v>9.2439999999999994E-2</v>
      </c>
      <c r="F172">
        <v>1.7597799999999999</v>
      </c>
      <c r="G172">
        <v>1.8344</v>
      </c>
      <c r="H172" s="21"/>
      <c r="I172" s="17">
        <f t="shared" si="14"/>
        <v>26.08267716535433</v>
      </c>
      <c r="J172" s="16">
        <f t="shared" si="15"/>
        <v>-26.88267716535433</v>
      </c>
      <c r="K172" s="16">
        <v>105</v>
      </c>
      <c r="L172" s="16">
        <v>2734.5800524934398</v>
      </c>
      <c r="M172" s="16">
        <v>1117.2572178477694</v>
      </c>
      <c r="N172" s="16">
        <v>11.302493438320209</v>
      </c>
      <c r="O172" s="16">
        <v>3.0720338983051403</v>
      </c>
      <c r="P172" s="16">
        <v>3.3899768738508214</v>
      </c>
      <c r="Q172" s="16">
        <v>4.8741718674988048E-2</v>
      </c>
      <c r="R172" s="16">
        <v>1.4378186190875168</v>
      </c>
      <c r="S172" s="16">
        <v>22.079373301783409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55.238641522979258</v>
      </c>
      <c r="AC172" s="10">
        <v>41.055994047768117</v>
      </c>
      <c r="AD172" s="19">
        <v>3.7053644292526289</v>
      </c>
      <c r="AE172" s="12">
        <v>307.20338983051403</v>
      </c>
      <c r="AF172" s="10">
        <v>237.72192031408463</v>
      </c>
      <c r="AG172" s="10">
        <v>169.49884369254107</v>
      </c>
      <c r="AH172" s="10">
        <v>221.69581433410013</v>
      </c>
      <c r="AI172" s="10">
        <v>6.9549801812597911</v>
      </c>
      <c r="AJ172" s="10"/>
      <c r="AK172" s="10"/>
      <c r="AL172" s="10"/>
      <c r="AM172" s="10"/>
      <c r="AN172" s="10">
        <v>1.5360169491525701</v>
      </c>
      <c r="AO172" s="10">
        <v>1.1849504667720112</v>
      </c>
      <c r="AP172" s="10">
        <v>1</v>
      </c>
      <c r="AQ172" s="10">
        <v>111.47500000000001</v>
      </c>
      <c r="AR172" s="10"/>
      <c r="AS172" s="10"/>
      <c r="AT172" s="10">
        <v>0.93045379627513281</v>
      </c>
      <c r="AU172" s="10">
        <v>1</v>
      </c>
      <c r="AV172" s="16"/>
      <c r="AW172" s="19">
        <v>35.658288047112691</v>
      </c>
      <c r="AX172" s="1" t="s">
        <v>120</v>
      </c>
      <c r="AY172" s="23">
        <v>26.882677165354298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55.238641522979258</v>
      </c>
      <c r="BG172" s="24">
        <v>41.055994047768117</v>
      </c>
      <c r="BH172" s="24">
        <v>3.7053644292526289</v>
      </c>
      <c r="BI172" s="21"/>
      <c r="BJ172" s="25">
        <f t="shared" ca="1" si="16"/>
        <v>1</v>
      </c>
      <c r="BK172" s="24">
        <f t="shared" ca="1" si="17"/>
        <v>3.6208078413680043</v>
      </c>
      <c r="BL172" s="23">
        <f t="shared" si="18"/>
        <v>2.409751105699987</v>
      </c>
      <c r="BM172" s="23">
        <f t="shared" ca="1" si="19"/>
        <v>3.3228554650729478</v>
      </c>
      <c r="BN172" s="22">
        <f t="shared" si="20"/>
        <v>3.2695474835991574</v>
      </c>
      <c r="BO172" s="21"/>
      <c r="BP172" s="2"/>
    </row>
    <row r="173" spans="1:68" x14ac:dyDescent="0.2">
      <c r="A173">
        <v>8</v>
      </c>
      <c r="B173">
        <v>2.2000000000000002</v>
      </c>
      <c r="C173">
        <v>1.23455</v>
      </c>
      <c r="D173">
        <v>-0.26500000000000001</v>
      </c>
      <c r="E173">
        <v>9.2749999999999999E-2</v>
      </c>
      <c r="F173">
        <v>1.7602800000000001</v>
      </c>
      <c r="G173">
        <v>1.8348</v>
      </c>
      <c r="H173" s="21"/>
      <c r="I173" s="17">
        <f t="shared" si="14"/>
        <v>26.246719160104984</v>
      </c>
      <c r="J173" s="16">
        <f t="shared" si="15"/>
        <v>-27.046719160104985</v>
      </c>
      <c r="K173" s="16">
        <v>105</v>
      </c>
      <c r="L173" s="16">
        <v>2751.8044619422585</v>
      </c>
      <c r="M173" s="16">
        <v>1124.2454068241473</v>
      </c>
      <c r="N173" s="16">
        <v>11.37357830271216</v>
      </c>
      <c r="O173" s="16">
        <v>2.9027306967985314</v>
      </c>
      <c r="P173" s="16">
        <v>3.2220439256796656</v>
      </c>
      <c r="Q173" s="16">
        <v>5.6385021603456605E-2</v>
      </c>
      <c r="R173" s="16">
        <v>1.7499768129809905</v>
      </c>
      <c r="S173" s="16">
        <v>22.174529783412115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124</v>
      </c>
      <c r="AA173" s="15">
        <v>2</v>
      </c>
      <c r="AB173" s="11">
        <v>63.973833847991806</v>
      </c>
      <c r="AC173" s="10">
        <v>33.145537464655007</v>
      </c>
      <c r="AD173" s="19">
        <v>2.8806286873531923</v>
      </c>
      <c r="AE173" s="12">
        <v>290.27306967985317</v>
      </c>
      <c r="AF173" s="10">
        <v>216.95190232637108</v>
      </c>
      <c r="AG173" s="10">
        <v>161.10219628398329</v>
      </c>
      <c r="AH173" s="10">
        <v>222.19100188868478</v>
      </c>
      <c r="AI173" s="10">
        <v>5.7143614280040333</v>
      </c>
      <c r="AJ173" s="10"/>
      <c r="AK173" s="10"/>
      <c r="AL173" s="10"/>
      <c r="AM173" s="10"/>
      <c r="AN173" s="10">
        <v>1.4513653483992657</v>
      </c>
      <c r="AO173" s="10">
        <v>1.1848340794867271</v>
      </c>
      <c r="AP173" s="10">
        <v>1</v>
      </c>
      <c r="AQ173" s="10">
        <v>111.47500000000001</v>
      </c>
      <c r="AR173" s="10"/>
      <c r="AS173" s="10"/>
      <c r="AT173" s="10">
        <v>0.83971941999268951</v>
      </c>
      <c r="AU173" s="10">
        <v>1</v>
      </c>
      <c r="AV173" s="16"/>
      <c r="AW173" s="19">
        <v>32.542785348955661</v>
      </c>
      <c r="AX173" s="1" t="s">
        <v>120</v>
      </c>
      <c r="AY173" s="23">
        <v>27.046719160104999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63.973833847991806</v>
      </c>
      <c r="BG173" s="24">
        <v>33.145537464655007</v>
      </c>
      <c r="BH173" s="24">
        <v>2.8806286873531923</v>
      </c>
      <c r="BI173" s="21"/>
      <c r="BJ173" s="25">
        <f t="shared" ca="1" si="16"/>
        <v>1</v>
      </c>
      <c r="BK173" s="24">
        <f t="shared" ca="1" si="17"/>
        <v>3.284232576806617</v>
      </c>
      <c r="BL173" s="23">
        <f t="shared" si="18"/>
        <v>3.0542087730897878</v>
      </c>
      <c r="BM173" s="23">
        <f t="shared" ca="1" si="19"/>
        <v>3.4103126434887296</v>
      </c>
      <c r="BN173" s="22">
        <f t="shared" si="20"/>
        <v>3.3262102220007588</v>
      </c>
      <c r="BO173" s="21"/>
      <c r="BP173" s="2"/>
    </row>
    <row r="174" spans="1:68" x14ac:dyDescent="0.2">
      <c r="A174">
        <v>8.0500000000000007</v>
      </c>
      <c r="B174">
        <v>2.1</v>
      </c>
      <c r="C174">
        <v>1.2354000000000001</v>
      </c>
      <c r="D174">
        <v>-0.26623999999999998</v>
      </c>
      <c r="E174">
        <v>9.3740000000000004E-2</v>
      </c>
      <c r="F174">
        <v>1.75715</v>
      </c>
      <c r="G174">
        <v>1.83335</v>
      </c>
      <c r="H174" s="21"/>
      <c r="I174" s="17">
        <f t="shared" si="14"/>
        <v>26.410761154855646</v>
      </c>
      <c r="J174" s="16">
        <f t="shared" si="15"/>
        <v>-27.210761154855646</v>
      </c>
      <c r="K174" s="16">
        <v>105</v>
      </c>
      <c r="L174" s="16">
        <v>2769.0288713910782</v>
      </c>
      <c r="M174" s="16">
        <v>1131.2335958005253</v>
      </c>
      <c r="N174" s="16">
        <v>11.444663167104114</v>
      </c>
      <c r="O174" s="16">
        <v>3.1348399246704761</v>
      </c>
      <c r="P174" s="16">
        <v>3.4585291238809619</v>
      </c>
      <c r="Q174" s="16">
        <v>4.8616418626980587E-2</v>
      </c>
      <c r="R174" s="16">
        <v>1.4056963780147684</v>
      </c>
      <c r="S174" s="16">
        <v>22.478416611839279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53.99460369158966</v>
      </c>
      <c r="AC174" s="10">
        <v>42.143078217936484</v>
      </c>
      <c r="AD174" s="19">
        <v>3.8623180904738557</v>
      </c>
      <c r="AE174" s="12">
        <v>313.48399246704764</v>
      </c>
      <c r="AF174" s="10">
        <v>243.76048979424002</v>
      </c>
      <c r="AG174" s="10">
        <v>172.92645619404811</v>
      </c>
      <c r="AH174" s="10">
        <v>226.98007086312339</v>
      </c>
      <c r="AI174" s="10">
        <v>7.11391176387803</v>
      </c>
      <c r="AJ174" s="10"/>
      <c r="AK174" s="10"/>
      <c r="AL174" s="10"/>
      <c r="AM174" s="10"/>
      <c r="AN174" s="10">
        <v>1.5674199623352381</v>
      </c>
      <c r="AO174" s="10">
        <v>1.2017047133328278</v>
      </c>
      <c r="AP174" s="10">
        <v>1</v>
      </c>
      <c r="AQ174" s="10">
        <v>111.47500000000001</v>
      </c>
      <c r="AR174" s="10"/>
      <c r="AS174" s="10"/>
      <c r="AT174" s="10">
        <v>0.94278448343061039</v>
      </c>
      <c r="AU174" s="10">
        <v>1</v>
      </c>
      <c r="AV174" s="16"/>
      <c r="AW174" s="19">
        <v>36.564073469136005</v>
      </c>
      <c r="AX174" s="1" t="s">
        <v>120</v>
      </c>
      <c r="AY174" s="23">
        <v>27.2107611548556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53.99460369158966</v>
      </c>
      <c r="BG174" s="24">
        <v>42.143078217936484</v>
      </c>
      <c r="BH174" s="24">
        <v>3.8623180904738557</v>
      </c>
      <c r="BI174" s="21"/>
      <c r="BJ174" s="25">
        <f t="shared" ca="1" si="16"/>
        <v>1</v>
      </c>
      <c r="BK174" s="24">
        <f t="shared" ca="1" si="17"/>
        <v>3.6668194719194704</v>
      </c>
      <c r="BL174" s="23">
        <f t="shared" si="18"/>
        <v>2.3440730147150304</v>
      </c>
      <c r="BM174" s="23">
        <f t="shared" ca="1" si="19"/>
        <v>3.3122743776233019</v>
      </c>
      <c r="BN174" s="22">
        <f t="shared" si="20"/>
        <v>3.257531810589557</v>
      </c>
      <c r="BO174" s="21"/>
      <c r="BP174" s="2"/>
    </row>
    <row r="175" spans="1:68" x14ac:dyDescent="0.2">
      <c r="A175">
        <v>8.1</v>
      </c>
      <c r="B175">
        <v>2.2000000000000002</v>
      </c>
      <c r="C175">
        <v>1.23502</v>
      </c>
      <c r="D175">
        <v>-0.26706999999999997</v>
      </c>
      <c r="E175">
        <v>9.2079999999999995E-2</v>
      </c>
      <c r="F175">
        <v>1.75708</v>
      </c>
      <c r="G175">
        <v>1.8390299999999999</v>
      </c>
      <c r="H175" s="21"/>
      <c r="I175" s="17">
        <f t="shared" si="14"/>
        <v>26.574803149606296</v>
      </c>
      <c r="J175" s="16">
        <f t="shared" si="15"/>
        <v>-27.374803149606297</v>
      </c>
      <c r="K175" s="16">
        <v>105</v>
      </c>
      <c r="L175" s="16">
        <v>2786.2532808398964</v>
      </c>
      <c r="M175" s="16">
        <v>1138.221784776903</v>
      </c>
      <c r="N175" s="16">
        <v>11.515748031496061</v>
      </c>
      <c r="O175" s="16">
        <v>3.0310734463277131</v>
      </c>
      <c r="P175" s="16">
        <v>3.3474251599354483</v>
      </c>
      <c r="Q175" s="16">
        <v>4.3416466634661838E-2</v>
      </c>
      <c r="R175" s="16">
        <v>1.2970108235518873</v>
      </c>
      <c r="S175" s="16">
        <v>21.968869000537168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52.445697053139803</v>
      </c>
      <c r="AC175" s="10">
        <v>43.479010452260965</v>
      </c>
      <c r="AD175" s="19">
        <v>4.0752924945992337</v>
      </c>
      <c r="AE175" s="12">
        <v>303.10734463277129</v>
      </c>
      <c r="AF175" s="10">
        <v>229.67623465660211</v>
      </c>
      <c r="AG175" s="10">
        <v>167.37125799677241</v>
      </c>
      <c r="AH175" s="10">
        <v>215.03563136313133</v>
      </c>
      <c r="AI175" s="10">
        <v>7.7100358905369974</v>
      </c>
      <c r="AJ175" s="10"/>
      <c r="AK175" s="10"/>
      <c r="AL175" s="10"/>
      <c r="AM175" s="10"/>
      <c r="AN175" s="10">
        <v>1.5155367231638566</v>
      </c>
      <c r="AO175" s="10">
        <v>1.1716287929035607</v>
      </c>
      <c r="AP175" s="10">
        <v>1</v>
      </c>
      <c r="AQ175" s="10">
        <v>111.47500000000001</v>
      </c>
      <c r="AR175" s="10"/>
      <c r="AS175" s="10"/>
      <c r="AT175" s="10">
        <v>0.87991134260181536</v>
      </c>
      <c r="AU175" s="10">
        <v>1</v>
      </c>
      <c r="AV175" s="16"/>
      <c r="AW175" s="19">
        <v>34.451435198490316</v>
      </c>
      <c r="AX175" s="1" t="s">
        <v>120</v>
      </c>
      <c r="AY175" s="23">
        <v>27.374803149606301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52.445697053139803</v>
      </c>
      <c r="BG175" s="24">
        <v>43.479010452260965</v>
      </c>
      <c r="BH175" s="24">
        <v>4.0752924945992337</v>
      </c>
      <c r="BI175" s="21"/>
      <c r="BJ175" s="25">
        <f t="shared" ca="1" si="16"/>
        <v>1</v>
      </c>
      <c r="BK175" s="24">
        <f t="shared" ca="1" si="17"/>
        <v>3.4339502997626288</v>
      </c>
      <c r="BL175" s="23">
        <f t="shared" si="18"/>
        <v>2.2215882681743744</v>
      </c>
      <c r="BM175" s="23">
        <f t="shared" ca="1" si="19"/>
        <v>3.3262590956850957</v>
      </c>
      <c r="BN175" s="22">
        <f t="shared" si="20"/>
        <v>3.2559442918257968</v>
      </c>
      <c r="BO175" s="21"/>
      <c r="BP175" s="2"/>
    </row>
    <row r="176" spans="1:68" x14ac:dyDescent="0.2">
      <c r="A176">
        <v>8.15</v>
      </c>
      <c r="B176">
        <v>0.4</v>
      </c>
      <c r="C176">
        <v>1.23451</v>
      </c>
      <c r="D176">
        <v>-0.26727000000000001</v>
      </c>
      <c r="E176">
        <v>9.1740000000000002E-2</v>
      </c>
      <c r="F176">
        <v>1.75345</v>
      </c>
      <c r="G176">
        <v>1.83535</v>
      </c>
      <c r="H176" s="21"/>
      <c r="I176" s="17">
        <f t="shared" si="14"/>
        <v>26.738845144356954</v>
      </c>
      <c r="J176" s="16">
        <f t="shared" si="15"/>
        <v>-27.538845144356955</v>
      </c>
      <c r="K176" s="16">
        <v>105</v>
      </c>
      <c r="L176" s="16">
        <v>2803.4776902887156</v>
      </c>
      <c r="M176" s="16">
        <v>1145.209973753281</v>
      </c>
      <c r="N176" s="16">
        <v>11.586832895888014</v>
      </c>
      <c r="O176" s="16">
        <v>2.8918079096045473</v>
      </c>
      <c r="P176" s="16">
        <v>3.2066567647153335</v>
      </c>
      <c r="Q176" s="16">
        <v>4.2163466154584821E-2</v>
      </c>
      <c r="R176" s="16">
        <v>1.3148730671312689</v>
      </c>
      <c r="S176" s="16">
        <v>21.864503827137945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54.154847939185579</v>
      </c>
      <c r="AC176" s="10">
        <v>42.003732538637102</v>
      </c>
      <c r="AD176" s="19">
        <v>3.8414195221773202</v>
      </c>
      <c r="AE176" s="12">
        <v>289.18079096045471</v>
      </c>
      <c r="AF176" s="10">
        <v>212.10204642783449</v>
      </c>
      <c r="AG176" s="10">
        <v>160.33283823576667</v>
      </c>
      <c r="AH176" s="10">
        <v>211.42637344285575</v>
      </c>
      <c r="AI176" s="10">
        <v>7.6052968533438374</v>
      </c>
      <c r="AJ176" s="10"/>
      <c r="AK176" s="10"/>
      <c r="AL176" s="10"/>
      <c r="AM176" s="10"/>
      <c r="AN176" s="10">
        <v>1.4459039548022736</v>
      </c>
      <c r="AO176" s="10">
        <v>1.1497927122991607</v>
      </c>
      <c r="AP176" s="10">
        <v>1</v>
      </c>
      <c r="AQ176" s="10">
        <v>111.47500000000001</v>
      </c>
      <c r="AR176" s="10"/>
      <c r="AS176" s="10"/>
      <c r="AT176" s="10">
        <v>0.80412351897947854</v>
      </c>
      <c r="AU176" s="10">
        <v>1</v>
      </c>
      <c r="AV176" s="16"/>
      <c r="AW176" s="19">
        <v>31.815306964175175</v>
      </c>
      <c r="AX176" s="1" t="s">
        <v>120</v>
      </c>
      <c r="AY176" s="23">
        <v>27.538845144357001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54.154847939185579</v>
      </c>
      <c r="BG176" s="24">
        <v>42.003732538637102</v>
      </c>
      <c r="BH176" s="24">
        <v>3.8414195221773202</v>
      </c>
      <c r="BI176" s="21"/>
      <c r="BJ176" s="25">
        <f t="shared" ca="1" si="16"/>
        <v>1</v>
      </c>
      <c r="BK176" s="24">
        <f t="shared" ca="1" si="17"/>
        <v>3.1521170107444756</v>
      </c>
      <c r="BL176" s="23">
        <f t="shared" si="18"/>
        <v>2.3360323312988642</v>
      </c>
      <c r="BM176" s="23">
        <f t="shared" ca="1" si="19"/>
        <v>3.369342541738559</v>
      </c>
      <c r="BN176" s="22">
        <f t="shared" si="20"/>
        <v>3.275400087500663</v>
      </c>
      <c r="BO176" s="21"/>
      <c r="BP176" s="2"/>
    </row>
    <row r="177" spans="1:68" x14ac:dyDescent="0.2">
      <c r="A177">
        <v>8.1999999999999993</v>
      </c>
      <c r="B177">
        <v>2</v>
      </c>
      <c r="C177">
        <v>1.23472</v>
      </c>
      <c r="D177">
        <v>-0.26672000000000001</v>
      </c>
      <c r="E177">
        <v>9.196E-2</v>
      </c>
      <c r="F177">
        <v>1.7543800000000001</v>
      </c>
      <c r="G177">
        <v>1.8359300000000001</v>
      </c>
      <c r="H177" s="21"/>
      <c r="I177" s="17">
        <f t="shared" si="14"/>
        <v>26.902887139107609</v>
      </c>
      <c r="J177" s="16">
        <f t="shared" si="15"/>
        <v>-27.702887139107609</v>
      </c>
      <c r="K177" s="16">
        <v>105</v>
      </c>
      <c r="L177" s="16">
        <v>2820.7020997375344</v>
      </c>
      <c r="M177" s="16">
        <v>1152.1981627296589</v>
      </c>
      <c r="N177" s="16">
        <v>11.657917760279965</v>
      </c>
      <c r="O177" s="16">
        <v>2.9491525423729201</v>
      </c>
      <c r="P177" s="16">
        <v>3.2649738353346733</v>
      </c>
      <c r="Q177" s="16">
        <v>4.5609217474796022E-2</v>
      </c>
      <c r="R177" s="16">
        <v>1.3969244402879231</v>
      </c>
      <c r="S177" s="16">
        <v>21.932034233455092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55.454151711490738</v>
      </c>
      <c r="AC177" s="10">
        <v>40.866471329156042</v>
      </c>
      <c r="AD177" s="19">
        <v>3.6793769593532213</v>
      </c>
      <c r="AE177" s="12">
        <v>294.915254237292</v>
      </c>
      <c r="AF177" s="10">
        <v>217.94967770959104</v>
      </c>
      <c r="AG177" s="10">
        <v>163.24869176673366</v>
      </c>
      <c r="AH177" s="10">
        <v>211.35325316245974</v>
      </c>
      <c r="AI177" s="10">
        <v>7.1585833217571011</v>
      </c>
      <c r="AJ177" s="10"/>
      <c r="AK177" s="10"/>
      <c r="AL177" s="10"/>
      <c r="AM177" s="10"/>
      <c r="AN177" s="10">
        <v>1.4745762711864601</v>
      </c>
      <c r="AO177" s="10">
        <v>1.172752555901114</v>
      </c>
      <c r="AP177" s="10">
        <v>1</v>
      </c>
      <c r="AQ177" s="10">
        <v>111.47500000000001</v>
      </c>
      <c r="AR177" s="10"/>
      <c r="AS177" s="10"/>
      <c r="AT177" s="10">
        <v>0.82210180696335777</v>
      </c>
      <c r="AU177" s="10">
        <v>1</v>
      </c>
      <c r="AV177" s="16"/>
      <c r="AW177" s="19">
        <v>32.692451656438656</v>
      </c>
      <c r="AX177" s="1" t="s">
        <v>120</v>
      </c>
      <c r="AY177" s="23">
        <v>27.702887139107599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55.454151711490738</v>
      </c>
      <c r="BG177" s="24">
        <v>40.866471329156042</v>
      </c>
      <c r="BH177" s="24">
        <v>3.6793769593532213</v>
      </c>
      <c r="BI177" s="21"/>
      <c r="BJ177" s="25">
        <f t="shared" ca="1" si="16"/>
        <v>1</v>
      </c>
      <c r="BK177" s="24">
        <f t="shared" ca="1" si="17"/>
        <v>3.2192774567043942</v>
      </c>
      <c r="BL177" s="23">
        <f t="shared" si="18"/>
        <v>2.4592180055276511</v>
      </c>
      <c r="BM177" s="23">
        <f t="shared" ca="1" si="19"/>
        <v>3.371875193202726</v>
      </c>
      <c r="BN177" s="22">
        <f t="shared" si="20"/>
        <v>3.2791155876531874</v>
      </c>
      <c r="BO177" s="21"/>
      <c r="BP177" s="2"/>
    </row>
    <row r="178" spans="1:68" x14ac:dyDescent="0.2">
      <c r="A178">
        <v>8.25</v>
      </c>
      <c r="B178">
        <v>2.1</v>
      </c>
      <c r="C178">
        <v>1.2348399999999999</v>
      </c>
      <c r="D178">
        <v>-0.26682</v>
      </c>
      <c r="E178">
        <v>9.4299999999999995E-2</v>
      </c>
      <c r="F178">
        <v>1.7481800000000001</v>
      </c>
      <c r="G178">
        <v>1.83013</v>
      </c>
      <c r="H178" s="21"/>
      <c r="I178" s="17">
        <f t="shared" si="14"/>
        <v>27.066929133858267</v>
      </c>
      <c r="J178" s="16">
        <f t="shared" si="15"/>
        <v>-27.866929133858267</v>
      </c>
      <c r="K178" s="16">
        <v>105</v>
      </c>
      <c r="L178" s="16">
        <v>2837.9265091863535</v>
      </c>
      <c r="M178" s="16">
        <v>1159.1863517060369</v>
      </c>
      <c r="N178" s="16">
        <v>11.729002624671915</v>
      </c>
      <c r="O178" s="16">
        <v>2.9819209039548138</v>
      </c>
      <c r="P178" s="16">
        <v>3.3080853995132151</v>
      </c>
      <c r="Q178" s="16">
        <v>4.4982717234757677E-2</v>
      </c>
      <c r="R178" s="16">
        <v>1.3597810153684933</v>
      </c>
      <c r="S178" s="16">
        <v>22.650312191555649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54.402032468270434</v>
      </c>
      <c r="AC178" s="10">
        <v>41.788383338542076</v>
      </c>
      <c r="AD178" s="19">
        <v>3.8095841931874919</v>
      </c>
      <c r="AE178" s="12">
        <v>298.19209039548139</v>
      </c>
      <c r="AF178" s="10">
        <v>222.00842588066541</v>
      </c>
      <c r="AG178" s="10">
        <v>165.40426997566075</v>
      </c>
      <c r="AH178" s="10">
        <v>224.66693966160821</v>
      </c>
      <c r="AI178" s="10">
        <v>7.354125323841247</v>
      </c>
      <c r="AJ178" s="10"/>
      <c r="AK178" s="10"/>
      <c r="AL178" s="10"/>
      <c r="AM178" s="10"/>
      <c r="AN178" s="10">
        <v>1.4909604519774069</v>
      </c>
      <c r="AO178" s="10">
        <v>1.1804596369279423</v>
      </c>
      <c r="AP178" s="10">
        <v>1</v>
      </c>
      <c r="AQ178" s="10">
        <v>111.47500000000001</v>
      </c>
      <c r="AR178" s="10"/>
      <c r="AS178" s="10"/>
      <c r="AT178" s="10">
        <v>0.83283211656748668</v>
      </c>
      <c r="AU178" s="10">
        <v>1</v>
      </c>
      <c r="AV178" s="16"/>
      <c r="AW178" s="19">
        <v>33.301263882099811</v>
      </c>
      <c r="AX178" s="1" t="s">
        <v>120</v>
      </c>
      <c r="AY178" s="23">
        <v>27.866929133858299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54.402032468270434</v>
      </c>
      <c r="BG178" s="24">
        <v>41.788383338542076</v>
      </c>
      <c r="BH178" s="24">
        <v>3.8095841931874919</v>
      </c>
      <c r="BI178" s="21"/>
      <c r="BJ178" s="25">
        <f t="shared" ca="1" si="16"/>
        <v>1</v>
      </c>
      <c r="BK178" s="24">
        <f t="shared" ca="1" si="17"/>
        <v>3.2593933531734831</v>
      </c>
      <c r="BL178" s="23">
        <f t="shared" si="18"/>
        <v>2.3811439273907657</v>
      </c>
      <c r="BM178" s="23">
        <f t="shared" ca="1" si="19"/>
        <v>3.3604708792675204</v>
      </c>
      <c r="BN178" s="22">
        <f t="shared" si="20"/>
        <v>3.2690736077214786</v>
      </c>
      <c r="BO178" s="21"/>
      <c r="BP178" s="2"/>
    </row>
    <row r="179" spans="1:68" x14ac:dyDescent="0.2">
      <c r="A179">
        <v>8.3000000000000007</v>
      </c>
      <c r="B179">
        <v>2</v>
      </c>
      <c r="C179">
        <v>1.2346299999999999</v>
      </c>
      <c r="D179">
        <v>-0.26823000000000002</v>
      </c>
      <c r="E179">
        <v>9.4380000000000006E-2</v>
      </c>
      <c r="F179">
        <v>1.7486299999999999</v>
      </c>
      <c r="G179">
        <v>1.8343799999999999</v>
      </c>
      <c r="H179" s="21"/>
      <c r="I179" s="17">
        <f t="shared" si="14"/>
        <v>27.230971128608925</v>
      </c>
      <c r="J179" s="16">
        <f t="shared" si="15"/>
        <v>-28.030971128608925</v>
      </c>
      <c r="K179" s="16">
        <v>105</v>
      </c>
      <c r="L179" s="16">
        <v>2855.1509186351727</v>
      </c>
      <c r="M179" s="16">
        <v>1166.174540682415</v>
      </c>
      <c r="N179" s="16">
        <v>11.800087489063866</v>
      </c>
      <c r="O179" s="16">
        <v>2.92457627118644</v>
      </c>
      <c r="P179" s="16">
        <v>3.251094380508829</v>
      </c>
      <c r="Q179" s="16">
        <v>3.6149063850216011E-2</v>
      </c>
      <c r="R179" s="16">
        <v>1.1119044733656216</v>
      </c>
      <c r="S179" s="16">
        <v>22.674868702943701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49.420335179252319</v>
      </c>
      <c r="AC179" s="10">
        <v>46.025693579990374</v>
      </c>
      <c r="AD179" s="19">
        <v>4.5539712407573099</v>
      </c>
      <c r="AE179" s="12">
        <v>292.45762711864398</v>
      </c>
      <c r="AF179" s="10">
        <v>214.29039955963066</v>
      </c>
      <c r="AG179" s="10">
        <v>162.55471902544144</v>
      </c>
      <c r="AH179" s="10">
        <v>223.7097849712423</v>
      </c>
      <c r="AI179" s="10">
        <v>8.9935783509630269</v>
      </c>
      <c r="AJ179" s="10"/>
      <c r="AK179" s="10"/>
      <c r="AL179" s="10"/>
      <c r="AM179" s="10"/>
      <c r="AN179" s="10">
        <v>1.46228813559322</v>
      </c>
      <c r="AO179" s="10">
        <v>1.1455839520033699</v>
      </c>
      <c r="AP179" s="10">
        <v>1</v>
      </c>
      <c r="AQ179" s="10">
        <v>111.47500000000001</v>
      </c>
      <c r="AR179" s="10"/>
      <c r="AS179" s="10"/>
      <c r="AT179" s="10">
        <v>0.79736510969399521</v>
      </c>
      <c r="AU179" s="10">
        <v>1</v>
      </c>
      <c r="AV179" s="16"/>
      <c r="AW179" s="19">
        <v>32.143559933944601</v>
      </c>
      <c r="AX179" s="1" t="s">
        <v>120</v>
      </c>
      <c r="AY179" s="23">
        <v>28.030971128608901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49.420335179252319</v>
      </c>
      <c r="BG179" s="24">
        <v>46.025693579990374</v>
      </c>
      <c r="BH179" s="24">
        <v>4.5539712407573099</v>
      </c>
      <c r="BI179" s="21"/>
      <c r="BJ179" s="25">
        <f t="shared" ca="1" si="16"/>
        <v>1</v>
      </c>
      <c r="BK179" s="24">
        <f t="shared" ca="1" si="17"/>
        <v>3.1273516228954312</v>
      </c>
      <c r="BL179" s="23">
        <f t="shared" si="18"/>
        <v>1.9823794220134039</v>
      </c>
      <c r="BM179" s="23">
        <f t="shared" ca="1" si="19"/>
        <v>3.3393755872037634</v>
      </c>
      <c r="BN179" s="22">
        <f t="shared" si="20"/>
        <v>3.2408122850853704</v>
      </c>
      <c r="BO179" s="21"/>
      <c r="BP179" s="2"/>
    </row>
    <row r="180" spans="1:68" x14ac:dyDescent="0.2">
      <c r="A180">
        <v>8.35</v>
      </c>
      <c r="B180">
        <v>2.1</v>
      </c>
      <c r="C180">
        <v>1.2338899999999999</v>
      </c>
      <c r="D180">
        <v>-0.26862000000000003</v>
      </c>
      <c r="E180">
        <v>9.4549999999999995E-2</v>
      </c>
      <c r="F180">
        <v>1.74573</v>
      </c>
      <c r="G180">
        <v>1.83335</v>
      </c>
      <c r="H180" s="21"/>
      <c r="I180" s="17">
        <f t="shared" si="14"/>
        <v>27.395013123359579</v>
      </c>
      <c r="J180" s="16">
        <f t="shared" si="15"/>
        <v>-28.19501312335958</v>
      </c>
      <c r="K180" s="16">
        <v>105</v>
      </c>
      <c r="L180" s="16">
        <v>2872.3753280839915</v>
      </c>
      <c r="M180" s="16">
        <v>1173.1627296587928</v>
      </c>
      <c r="N180" s="16">
        <v>11.871172353455817</v>
      </c>
      <c r="O180" s="16">
        <v>2.7225047080979374</v>
      </c>
      <c r="P180" s="16">
        <v>3.0497742466688011</v>
      </c>
      <c r="Q180" s="16">
        <v>3.3705712914066224E-2</v>
      </c>
      <c r="R180" s="16">
        <v>1.1051871446183994</v>
      </c>
      <c r="S180" s="16">
        <v>22.727051289643313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124</v>
      </c>
      <c r="AA180" s="15">
        <v>2</v>
      </c>
      <c r="AB180" s="11">
        <v>51.264437586336129</v>
      </c>
      <c r="AC180" s="10">
        <v>44.483730354722908</v>
      </c>
      <c r="AD180" s="19">
        <v>4.2518320589409599</v>
      </c>
      <c r="AE180" s="12">
        <v>272.25047080979374</v>
      </c>
      <c r="AF180" s="10">
        <v>189.59247737557919</v>
      </c>
      <c r="AG180" s="10">
        <v>152.48871233344005</v>
      </c>
      <c r="AH180" s="10">
        <v>223.32093811585705</v>
      </c>
      <c r="AI180" s="10">
        <v>9.0482413306144771</v>
      </c>
      <c r="AJ180" s="10"/>
      <c r="AK180" s="10"/>
      <c r="AL180" s="10"/>
      <c r="AM180" s="10"/>
      <c r="AN180" s="10">
        <v>1.3612523540489687</v>
      </c>
      <c r="AO180" s="10">
        <v>1.1116076551649254</v>
      </c>
      <c r="AP180" s="10">
        <v>1</v>
      </c>
      <c r="AQ180" s="10">
        <v>111.47500000000001</v>
      </c>
      <c r="AR180" s="10"/>
      <c r="AS180" s="10"/>
      <c r="AT180" s="10">
        <v>0.69673566923827268</v>
      </c>
      <c r="AU180" s="10">
        <v>1</v>
      </c>
      <c r="AV180" s="16"/>
      <c r="AW180" s="19">
        <v>28.438871606336878</v>
      </c>
      <c r="AX180" s="1" t="s">
        <v>120</v>
      </c>
      <c r="AY180" s="23">
        <v>28.195013123359601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51.264437586336129</v>
      </c>
      <c r="BG180" s="24">
        <v>44.483730354722908</v>
      </c>
      <c r="BH180" s="24">
        <v>4.2518320589409599</v>
      </c>
      <c r="BI180" s="21"/>
      <c r="BJ180" s="25">
        <f t="shared" ca="1" si="16"/>
        <v>1</v>
      </c>
      <c r="BK180" s="24">
        <f t="shared" ca="1" si="17"/>
        <v>2.7508316482166242</v>
      </c>
      <c r="BL180" s="23">
        <f t="shared" si="18"/>
        <v>2.0888691860089525</v>
      </c>
      <c r="BM180" s="23">
        <f t="shared" ca="1" si="19"/>
        <v>3.3993344952764097</v>
      </c>
      <c r="BN180" s="22">
        <f t="shared" si="20"/>
        <v>3.2653668950285768</v>
      </c>
      <c r="BO180" s="21"/>
      <c r="BP180" s="2"/>
    </row>
    <row r="181" spans="1:68" x14ac:dyDescent="0.2">
      <c r="A181">
        <v>8.4</v>
      </c>
      <c r="B181">
        <v>2.1</v>
      </c>
      <c r="C181">
        <v>1.23411</v>
      </c>
      <c r="D181">
        <v>-0.26845999999999998</v>
      </c>
      <c r="E181">
        <v>9.5070000000000002E-2</v>
      </c>
      <c r="F181">
        <v>1.7466999999999999</v>
      </c>
      <c r="G181">
        <v>1.8380300000000001</v>
      </c>
      <c r="H181" s="21"/>
      <c r="I181" s="17">
        <f t="shared" si="14"/>
        <v>27.559055118110237</v>
      </c>
      <c r="J181" s="16">
        <f t="shared" si="15"/>
        <v>-28.359055118110238</v>
      </c>
      <c r="K181" s="16">
        <v>105</v>
      </c>
      <c r="L181" s="16">
        <v>2889.5997375328107</v>
      </c>
      <c r="M181" s="16">
        <v>1180.1509186351709</v>
      </c>
      <c r="N181" s="16">
        <v>11.94225721784777</v>
      </c>
      <c r="O181" s="16">
        <v>2.7825800376648226</v>
      </c>
      <c r="P181" s="16">
        <v>3.1121480657016081</v>
      </c>
      <c r="Q181" s="16">
        <v>3.4708113298127979E-2</v>
      </c>
      <c r="R181" s="16">
        <v>1.1152462082585175</v>
      </c>
      <c r="S181" s="16">
        <v>22.886668613665663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124</v>
      </c>
      <c r="AA181" s="15">
        <v>2</v>
      </c>
      <c r="AB181" s="11">
        <v>50.899861087503709</v>
      </c>
      <c r="AC181" s="10">
        <v>44.791210599049379</v>
      </c>
      <c r="AD181" s="19">
        <v>4.308928313446911</v>
      </c>
      <c r="AE181" s="12">
        <v>278.25800376648226</v>
      </c>
      <c r="AF181" s="10">
        <v>195.91737317656714</v>
      </c>
      <c r="AG181" s="10">
        <v>155.60740328508041</v>
      </c>
      <c r="AH181" s="10">
        <v>225.14217728539663</v>
      </c>
      <c r="AI181" s="10">
        <v>8.966629902840225</v>
      </c>
      <c r="AJ181" s="10"/>
      <c r="AK181" s="10"/>
      <c r="AL181" s="10"/>
      <c r="AM181" s="10"/>
      <c r="AN181" s="10">
        <v>1.3912900188324113</v>
      </c>
      <c r="AO181" s="10">
        <v>1.1272352005019739</v>
      </c>
      <c r="AP181" s="10">
        <v>1</v>
      </c>
      <c r="AQ181" s="10">
        <v>111.47500000000001</v>
      </c>
      <c r="AR181" s="10"/>
      <c r="AS181" s="10"/>
      <c r="AT181" s="10">
        <v>0.71663903740443569</v>
      </c>
      <c r="AU181" s="10">
        <v>1</v>
      </c>
      <c r="AV181" s="16"/>
      <c r="AW181" s="19">
        <v>29.387605976485073</v>
      </c>
      <c r="AX181" s="1" t="s">
        <v>120</v>
      </c>
      <c r="AY181" s="23">
        <v>28.359055118110199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50.899861087503709</v>
      </c>
      <c r="BG181" s="24">
        <v>44.791210599049379</v>
      </c>
      <c r="BH181" s="24">
        <v>4.308928313446911</v>
      </c>
      <c r="BI181" s="21"/>
      <c r="BJ181" s="25">
        <f t="shared" ca="1" si="16"/>
        <v>1</v>
      </c>
      <c r="BK181" s="24">
        <f t="shared" ca="1" si="17"/>
        <v>2.8256525002132258</v>
      </c>
      <c r="BL181" s="23">
        <f t="shared" si="18"/>
        <v>2.0816355792944683</v>
      </c>
      <c r="BM181" s="23">
        <f t="shared" ca="1" si="19"/>
        <v>3.3882640131522308</v>
      </c>
      <c r="BN181" s="22">
        <f t="shared" si="20"/>
        <v>3.2587892474470581</v>
      </c>
      <c r="BO181" s="21"/>
      <c r="BP181" s="2"/>
    </row>
    <row r="182" spans="1:68" x14ac:dyDescent="0.2">
      <c r="A182">
        <v>8.4499999999999993</v>
      </c>
      <c r="B182">
        <v>2.1</v>
      </c>
      <c r="C182">
        <v>1.2343200000000001</v>
      </c>
      <c r="D182">
        <v>-0.26757999999999998</v>
      </c>
      <c r="E182">
        <v>9.597E-2</v>
      </c>
      <c r="F182">
        <v>1.7432799999999999</v>
      </c>
      <c r="G182">
        <v>1.83443</v>
      </c>
      <c r="H182" s="21"/>
      <c r="I182" s="17">
        <f t="shared" si="14"/>
        <v>27.723097112860888</v>
      </c>
      <c r="J182" s="16">
        <f t="shared" si="15"/>
        <v>-28.523097112860889</v>
      </c>
      <c r="K182" s="16">
        <v>105</v>
      </c>
      <c r="L182" s="16">
        <v>2906.8241469816289</v>
      </c>
      <c r="M182" s="16">
        <v>1187.1391076115485</v>
      </c>
      <c r="N182" s="16">
        <v>12.013342082239719</v>
      </c>
      <c r="O182" s="16">
        <v>2.839924670433196</v>
      </c>
      <c r="P182" s="16">
        <v>3.1734708533148459</v>
      </c>
      <c r="Q182" s="16">
        <v>4.0221315410465898E-2</v>
      </c>
      <c r="R182" s="16">
        <v>1.2674235015725057</v>
      </c>
      <c r="S182" s="16">
        <v>23.162929366781263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124</v>
      </c>
      <c r="AA182" s="15">
        <v>2</v>
      </c>
      <c r="AB182" s="11">
        <v>53.768797604417628</v>
      </c>
      <c r="AC182" s="10">
        <v>42.339083286185542</v>
      </c>
      <c r="AD182" s="19">
        <v>3.8921191093968321</v>
      </c>
      <c r="AE182" s="12">
        <v>283.99246704331961</v>
      </c>
      <c r="AF182" s="10">
        <v>202.11861822231168</v>
      </c>
      <c r="AG182" s="10">
        <v>158.67354266574227</v>
      </c>
      <c r="AH182" s="10">
        <v>229.3629384248546</v>
      </c>
      <c r="AI182" s="10">
        <v>7.8900225438402352</v>
      </c>
      <c r="AJ182" s="10"/>
      <c r="AK182" s="10"/>
      <c r="AL182" s="10"/>
      <c r="AM182" s="10"/>
      <c r="AN182" s="10">
        <v>1.419962335216598</v>
      </c>
      <c r="AO182" s="10">
        <v>1.1588445482645904</v>
      </c>
      <c r="AP182" s="10">
        <v>1</v>
      </c>
      <c r="AQ182" s="10">
        <v>111.47500000000001</v>
      </c>
      <c r="AR182" s="10"/>
      <c r="AS182" s="10"/>
      <c r="AT182" s="10">
        <v>0.73585924255823076</v>
      </c>
      <c r="AU182" s="10">
        <v>1</v>
      </c>
      <c r="AV182" s="16"/>
      <c r="AW182" s="19">
        <v>30.317792733346753</v>
      </c>
      <c r="AX182" s="1" t="s">
        <v>120</v>
      </c>
      <c r="AY182" s="23">
        <v>28.523097112860899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53.768797604417628</v>
      </c>
      <c r="BG182" s="24">
        <v>42.339083286185542</v>
      </c>
      <c r="BH182" s="24">
        <v>3.8921191093968321</v>
      </c>
      <c r="BI182" s="21"/>
      <c r="BJ182" s="25">
        <f t="shared" ca="1" si="16"/>
        <v>1</v>
      </c>
      <c r="BK182" s="24">
        <f t="shared" ca="1" si="17"/>
        <v>2.8978217780807256</v>
      </c>
      <c r="BL182" s="23">
        <f t="shared" si="18"/>
        <v>2.3383686582257783</v>
      </c>
      <c r="BM182" s="23">
        <f t="shared" ca="1" si="19"/>
        <v>3.4018050045728483</v>
      </c>
      <c r="BN182" s="22">
        <f t="shared" si="20"/>
        <v>3.2730396998029803</v>
      </c>
      <c r="BO182" s="21"/>
      <c r="BP182" s="2"/>
    </row>
    <row r="183" spans="1:68" x14ac:dyDescent="0.2">
      <c r="A183">
        <v>8.5</v>
      </c>
      <c r="B183">
        <v>2.1</v>
      </c>
      <c r="C183">
        <v>1.2348300000000001</v>
      </c>
      <c r="D183">
        <v>-0.26859</v>
      </c>
      <c r="E183">
        <v>9.715E-2</v>
      </c>
      <c r="F183">
        <v>1.74305</v>
      </c>
      <c r="G183">
        <v>1.83413</v>
      </c>
      <c r="H183" s="21"/>
      <c r="I183" s="17">
        <f t="shared" si="14"/>
        <v>27.887139107611546</v>
      </c>
      <c r="J183" s="16">
        <f t="shared" si="15"/>
        <v>-28.687139107611547</v>
      </c>
      <c r="K183" s="16">
        <v>105</v>
      </c>
      <c r="L183" s="16">
        <v>2924.0485564304481</v>
      </c>
      <c r="M183" s="16">
        <v>1194.1272965879266</v>
      </c>
      <c r="N183" s="16">
        <v>12.08442694663167</v>
      </c>
      <c r="O183" s="16">
        <v>2.9791902071563627</v>
      </c>
      <c r="P183" s="16">
        <v>3.3179521930568354</v>
      </c>
      <c r="Q183" s="16">
        <v>3.3893662986077933E-2</v>
      </c>
      <c r="R183" s="16">
        <v>1.021523548681744</v>
      </c>
      <c r="S183" s="16">
        <v>23.525137909755045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47.01368381392863</v>
      </c>
      <c r="AC183" s="10">
        <v>47.984543216876446</v>
      </c>
      <c r="AD183" s="19">
        <v>5.0017729691949251</v>
      </c>
      <c r="AE183" s="12">
        <v>297.91902071563629</v>
      </c>
      <c r="AF183" s="10">
        <v>218.10322234202695</v>
      </c>
      <c r="AG183" s="10">
        <v>165.89760965284177</v>
      </c>
      <c r="AH183" s="10">
        <v>235.3517683842523</v>
      </c>
      <c r="AI183" s="10">
        <v>9.7892995349003975</v>
      </c>
      <c r="AJ183" s="10"/>
      <c r="AK183" s="10"/>
      <c r="AL183" s="10"/>
      <c r="AM183" s="10"/>
      <c r="AN183" s="10">
        <v>1.4895951035781814</v>
      </c>
      <c r="AO183" s="10">
        <v>1.1600754874904611</v>
      </c>
      <c r="AP183" s="10">
        <v>1</v>
      </c>
      <c r="AQ183" s="10">
        <v>111.47500000000001</v>
      </c>
      <c r="AR183" s="10"/>
      <c r="AS183" s="10"/>
      <c r="AT183" s="10">
        <v>0.79214306427589487</v>
      </c>
      <c r="AU183" s="10">
        <v>1</v>
      </c>
      <c r="AV183" s="16"/>
      <c r="AW183" s="19">
        <v>32.715483351304044</v>
      </c>
      <c r="AX183" s="1" t="s">
        <v>120</v>
      </c>
      <c r="AY183" s="23">
        <v>28.6871391076115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47.01368381392863</v>
      </c>
      <c r="BG183" s="24">
        <v>47.984543216876446</v>
      </c>
      <c r="BH183" s="24">
        <v>5.0017729691949251</v>
      </c>
      <c r="BI183" s="21"/>
      <c r="BJ183" s="25">
        <f t="shared" ca="1" si="16"/>
        <v>1</v>
      </c>
      <c r="BK183" s="24">
        <f t="shared" ca="1" si="17"/>
        <v>3.108425575974521</v>
      </c>
      <c r="BL183" s="23">
        <f t="shared" si="18"/>
        <v>1.8262381159868748</v>
      </c>
      <c r="BM183" s="23">
        <f t="shared" ca="1" si="19"/>
        <v>3.3256995608305129</v>
      </c>
      <c r="BN183" s="22">
        <f t="shared" si="20"/>
        <v>3.2184343342951829</v>
      </c>
      <c r="BO183" s="21"/>
      <c r="BP183" s="2"/>
    </row>
    <row r="184" spans="1:68" x14ac:dyDescent="0.2">
      <c r="A184">
        <v>8.5500000000000007</v>
      </c>
      <c r="B184">
        <v>2.1</v>
      </c>
      <c r="C184">
        <v>1.2347900000000001</v>
      </c>
      <c r="D184">
        <v>-0.26827000000000001</v>
      </c>
      <c r="E184">
        <v>9.8250000000000004E-2</v>
      </c>
      <c r="F184">
        <v>1.7420500000000001</v>
      </c>
      <c r="G184">
        <v>1.83535</v>
      </c>
      <c r="H184" s="21"/>
      <c r="I184" s="17">
        <f t="shared" si="14"/>
        <v>28.051181102362207</v>
      </c>
      <c r="J184" s="16">
        <f t="shared" si="15"/>
        <v>-28.851181102362208</v>
      </c>
      <c r="K184" s="16">
        <v>105</v>
      </c>
      <c r="L184" s="16">
        <v>2941.2729658792678</v>
      </c>
      <c r="M184" s="16">
        <v>1201.1154855643047</v>
      </c>
      <c r="N184" s="16">
        <v>12.155511811023622</v>
      </c>
      <c r="O184" s="16">
        <v>2.9682674199623782</v>
      </c>
      <c r="P184" s="16">
        <v>3.3118915951176855</v>
      </c>
      <c r="Q184" s="16">
        <v>3.5898463754200749E-2</v>
      </c>
      <c r="R184" s="16">
        <v>1.0839262917639405</v>
      </c>
      <c r="S184" s="16">
        <v>23.862789941340782</v>
      </c>
      <c r="T184" s="20" t="s">
        <v>119</v>
      </c>
      <c r="U184" s="10">
        <v>1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48.518386192337871</v>
      </c>
      <c r="AC184" s="10">
        <v>46.767248832962608</v>
      </c>
      <c r="AD184" s="19">
        <v>4.7143649746995226</v>
      </c>
      <c r="AE184" s="12">
        <v>296.82674199623779</v>
      </c>
      <c r="AF184" s="10">
        <v>216.37701026396113</v>
      </c>
      <c r="AG184" s="10">
        <v>165.59457975588427</v>
      </c>
      <c r="AH184" s="10">
        <v>240.8354358236673</v>
      </c>
      <c r="AI184" s="10">
        <v>9.225719567818933</v>
      </c>
      <c r="AJ184" s="10"/>
      <c r="AK184" s="10"/>
      <c r="AL184" s="10"/>
      <c r="AM184" s="10"/>
      <c r="AN184" s="10">
        <v>1.4841337099811891</v>
      </c>
      <c r="AO184" s="10">
        <v>1.1698141044995489</v>
      </c>
      <c r="AP184" s="10">
        <v>1</v>
      </c>
      <c r="AQ184" s="10">
        <v>111.47500000000001</v>
      </c>
      <c r="AR184" s="10"/>
      <c r="AS184" s="10"/>
      <c r="AT184" s="10">
        <v>0.7807218307470597</v>
      </c>
      <c r="AU184" s="10">
        <v>1</v>
      </c>
      <c r="AV184" s="16"/>
      <c r="AW184" s="19">
        <v>32.456551539594166</v>
      </c>
      <c r="AX184" s="1" t="s">
        <v>120</v>
      </c>
      <c r="AY184" s="23">
        <v>28.851181102362201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48.518386192337871</v>
      </c>
      <c r="BG184" s="24">
        <v>46.767248832962608</v>
      </c>
      <c r="BH184" s="24">
        <v>4.7143649746995226</v>
      </c>
      <c r="BI184" s="21"/>
      <c r="BJ184" s="25">
        <f t="shared" ca="1" si="16"/>
        <v>1</v>
      </c>
      <c r="BK184" s="24">
        <f t="shared" ca="1" si="17"/>
        <v>3.0659085396988255</v>
      </c>
      <c r="BL184" s="23">
        <f t="shared" si="18"/>
        <v>1.9496735415298239</v>
      </c>
      <c r="BM184" s="23">
        <f t="shared" ca="1" si="19"/>
        <v>3.3437858738022754</v>
      </c>
      <c r="BN184" s="22">
        <f t="shared" si="20"/>
        <v>3.2290891057539004</v>
      </c>
      <c r="BO184" s="21"/>
      <c r="BP184" s="2"/>
    </row>
    <row r="185" spans="1:68" x14ac:dyDescent="0.2">
      <c r="A185">
        <v>8.6</v>
      </c>
      <c r="B185">
        <v>2.1</v>
      </c>
      <c r="C185">
        <v>1.2348300000000001</v>
      </c>
      <c r="D185">
        <v>-0.26754</v>
      </c>
      <c r="E185">
        <v>9.9699999999999997E-2</v>
      </c>
      <c r="F185">
        <v>1.73298</v>
      </c>
      <c r="G185">
        <v>1.8266800000000001</v>
      </c>
      <c r="H185" s="21"/>
      <c r="I185" s="17">
        <f t="shared" si="14"/>
        <v>28.215223097112858</v>
      </c>
      <c r="J185" s="16">
        <f t="shared" si="15"/>
        <v>-29.015223097112859</v>
      </c>
      <c r="K185" s="16">
        <v>105</v>
      </c>
      <c r="L185" s="16">
        <v>2958.497375328086</v>
      </c>
      <c r="M185" s="16">
        <v>1208.1036745406823</v>
      </c>
      <c r="N185" s="16">
        <v>12.226596675415571</v>
      </c>
      <c r="O185" s="16">
        <v>2.9791902071563627</v>
      </c>
      <c r="P185" s="16">
        <v>3.3292236317839516</v>
      </c>
      <c r="Q185" s="16">
        <v>4.0471915506481167E-2</v>
      </c>
      <c r="R185" s="16">
        <v>1.215656260519647</v>
      </c>
      <c r="S185" s="16">
        <v>24.307876710249246</v>
      </c>
      <c r="T185" s="20" t="s">
        <v>119</v>
      </c>
      <c r="U185" s="10">
        <v>1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124</v>
      </c>
      <c r="AA185" s="15">
        <v>2</v>
      </c>
      <c r="AB185" s="11">
        <v>51.395732668589972</v>
      </c>
      <c r="AC185" s="10">
        <v>44.372690128330213</v>
      </c>
      <c r="AD185" s="19">
        <v>4.2315772030798167</v>
      </c>
      <c r="AE185" s="12">
        <v>297.91902071563629</v>
      </c>
      <c r="AF185" s="10">
        <v>217.40287284535606</v>
      </c>
      <c r="AG185" s="10">
        <v>166.46118158919757</v>
      </c>
      <c r="AH185" s="10">
        <v>248.52918928800705</v>
      </c>
      <c r="AI185" s="10">
        <v>8.2260095429651958</v>
      </c>
      <c r="AJ185" s="10"/>
      <c r="AK185" s="10"/>
      <c r="AL185" s="10"/>
      <c r="AM185" s="10"/>
      <c r="AN185" s="10">
        <v>1.4895951035781814</v>
      </c>
      <c r="AO185" s="10">
        <v>1.191822077771024</v>
      </c>
      <c r="AP185" s="10">
        <v>1</v>
      </c>
      <c r="AQ185" s="10">
        <v>111.47500000000001</v>
      </c>
      <c r="AR185" s="10"/>
      <c r="AS185" s="10"/>
      <c r="AT185" s="10">
        <v>0.77980337633885621</v>
      </c>
      <c r="AU185" s="10">
        <v>1</v>
      </c>
      <c r="AV185" s="16"/>
      <c r="AW185" s="19">
        <v>32.61043092680341</v>
      </c>
      <c r="AX185" s="1" t="s">
        <v>120</v>
      </c>
      <c r="AY185" s="23">
        <v>29.015223097112901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51.395732668589972</v>
      </c>
      <c r="BG185" s="24">
        <v>44.372690128330213</v>
      </c>
      <c r="BH185" s="24">
        <v>4.2315772030798167</v>
      </c>
      <c r="BI185" s="21"/>
      <c r="BJ185" s="25">
        <f t="shared" ca="1" si="16"/>
        <v>1</v>
      </c>
      <c r="BK185" s="24">
        <f t="shared" ca="1" si="17"/>
        <v>3.0626095807932443</v>
      </c>
      <c r="BL185" s="23">
        <f t="shared" si="18"/>
        <v>2.1877007380624245</v>
      </c>
      <c r="BM185" s="23">
        <f t="shared" ca="1" si="19"/>
        <v>3.3670864868175623</v>
      </c>
      <c r="BN185" s="22">
        <f t="shared" si="20"/>
        <v>3.2466967189064735</v>
      </c>
      <c r="BO185" s="21"/>
      <c r="BP185" s="2"/>
    </row>
    <row r="186" spans="1:68" x14ac:dyDescent="0.2">
      <c r="A186">
        <v>8.65</v>
      </c>
      <c r="B186">
        <v>2</v>
      </c>
      <c r="C186">
        <v>1.2347999999999999</v>
      </c>
      <c r="D186">
        <v>-0.26674999999999999</v>
      </c>
      <c r="E186">
        <v>0.10063999999999999</v>
      </c>
      <c r="F186">
        <v>1.73848</v>
      </c>
      <c r="G186">
        <v>1.8360799999999999</v>
      </c>
      <c r="H186" s="21"/>
      <c r="I186" s="17">
        <f t="shared" si="14"/>
        <v>28.379265091863516</v>
      </c>
      <c r="J186" s="16">
        <f t="shared" si="15"/>
        <v>-29.179265091863517</v>
      </c>
      <c r="K186" s="16">
        <v>105</v>
      </c>
      <c r="L186" s="16">
        <v>2975.7217847769052</v>
      </c>
      <c r="M186" s="16">
        <v>1215.0918635170603</v>
      </c>
      <c r="N186" s="16">
        <v>12.297681539807522</v>
      </c>
      <c r="O186" s="16">
        <v>2.9709981167608288</v>
      </c>
      <c r="P186" s="16">
        <v>3.3251865031152765</v>
      </c>
      <c r="Q186" s="16">
        <v>4.5421267402784654E-2</v>
      </c>
      <c r="R186" s="16">
        <v>1.3659765357591434</v>
      </c>
      <c r="S186" s="16">
        <v>24.596415719058871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124</v>
      </c>
      <c r="AA186" s="15">
        <v>2</v>
      </c>
      <c r="AB186" s="11">
        <v>54.9075468312423</v>
      </c>
      <c r="AC186" s="10">
        <v>41.346484478636341</v>
      </c>
      <c r="AD186" s="19">
        <v>3.7459686901213551</v>
      </c>
      <c r="AE186" s="12">
        <v>297.09981167608288</v>
      </c>
      <c r="AF186" s="10">
        <v>215.91471597558143</v>
      </c>
      <c r="AG186" s="10">
        <v>166.25932515576383</v>
      </c>
      <c r="AH186" s="10">
        <v>253.00253168745635</v>
      </c>
      <c r="AI186" s="10">
        <v>7.3207699680159486</v>
      </c>
      <c r="AJ186" s="10"/>
      <c r="AK186" s="10"/>
      <c r="AL186" s="10"/>
      <c r="AM186" s="10"/>
      <c r="AN186" s="10">
        <v>1.4854990583804144</v>
      </c>
      <c r="AO186" s="10">
        <v>1.2112441353727816</v>
      </c>
      <c r="AP186" s="10">
        <v>1</v>
      </c>
      <c r="AQ186" s="10">
        <v>111.47500000000001</v>
      </c>
      <c r="AR186" s="10"/>
      <c r="AS186" s="10"/>
      <c r="AT186" s="10">
        <v>0.7694853587717958</v>
      </c>
      <c r="AU186" s="10">
        <v>1</v>
      </c>
      <c r="AV186" s="16"/>
      <c r="AW186" s="19">
        <v>32.38720739633721</v>
      </c>
      <c r="AX186" s="1" t="s">
        <v>120</v>
      </c>
      <c r="AY186" s="23">
        <v>29.179265091863499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54.9075468312423</v>
      </c>
      <c r="BG186" s="24">
        <v>41.346484478636341</v>
      </c>
      <c r="BH186" s="24">
        <v>3.7459686901213551</v>
      </c>
      <c r="BI186" s="21"/>
      <c r="BJ186" s="25">
        <f t="shared" ca="1" si="16"/>
        <v>1</v>
      </c>
      <c r="BK186" s="24">
        <f t="shared" ca="1" si="17"/>
        <v>3.0241756461255855</v>
      </c>
      <c r="BL186" s="23">
        <f t="shared" si="18"/>
        <v>2.4721403292700281</v>
      </c>
      <c r="BM186" s="23">
        <f t="shared" ca="1" si="19"/>
        <v>3.3968331321410736</v>
      </c>
      <c r="BN186" s="22">
        <f t="shared" si="20"/>
        <v>3.2678537757885135</v>
      </c>
      <c r="BO186" s="21"/>
      <c r="BP186" s="2"/>
    </row>
    <row r="187" spans="1:68" x14ac:dyDescent="0.2">
      <c r="A187">
        <v>8.6999999999999993</v>
      </c>
      <c r="B187">
        <v>2</v>
      </c>
      <c r="C187">
        <v>1.2352000000000001</v>
      </c>
      <c r="D187">
        <v>-0.26708999999999999</v>
      </c>
      <c r="E187">
        <v>0.10181</v>
      </c>
      <c r="F187">
        <v>1.7391300000000001</v>
      </c>
      <c r="G187">
        <v>1.83728</v>
      </c>
      <c r="H187" s="21"/>
      <c r="I187" s="17">
        <f t="shared" si="14"/>
        <v>28.54330708661417</v>
      </c>
      <c r="J187" s="16">
        <f t="shared" si="15"/>
        <v>-29.343307086614171</v>
      </c>
      <c r="K187" s="16">
        <v>105</v>
      </c>
      <c r="L187" s="16">
        <v>2992.946194225724</v>
      </c>
      <c r="M187" s="16">
        <v>1222.0800524934382</v>
      </c>
      <c r="N187" s="16">
        <v>12.368766404199473</v>
      </c>
      <c r="O187" s="16">
        <v>3.0802259887006134</v>
      </c>
      <c r="P187" s="16">
        <v>3.4395859763533849</v>
      </c>
      <c r="Q187" s="16">
        <v>4.3291166586654037E-2</v>
      </c>
      <c r="R187" s="16">
        <v>1.2586156265397646</v>
      </c>
      <c r="S187" s="16">
        <v>24.95555469810915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51.494326077417035</v>
      </c>
      <c r="AC187" s="10">
        <v>44.28920086738254</v>
      </c>
      <c r="AD187" s="19">
        <v>4.2164730552004261</v>
      </c>
      <c r="AE187" s="12">
        <v>308.02259887006136</v>
      </c>
      <c r="AF187" s="10">
        <v>228.36027697719305</v>
      </c>
      <c r="AG187" s="10">
        <v>171.97929881766925</v>
      </c>
      <c r="AH187" s="10">
        <v>258.92821633185622</v>
      </c>
      <c r="AI187" s="10">
        <v>7.945237441149839</v>
      </c>
      <c r="AJ187" s="10"/>
      <c r="AK187" s="10"/>
      <c r="AL187" s="10"/>
      <c r="AM187" s="10"/>
      <c r="AN187" s="10">
        <v>1.5401129943503067</v>
      </c>
      <c r="AO187" s="10">
        <v>1.22406657704239</v>
      </c>
      <c r="AP187" s="10">
        <v>1</v>
      </c>
      <c r="AQ187" s="10">
        <v>111.47500000000001</v>
      </c>
      <c r="AR187" s="10"/>
      <c r="AS187" s="10"/>
      <c r="AT187" s="10">
        <v>0.8111821243478502</v>
      </c>
      <c r="AU187" s="10">
        <v>1</v>
      </c>
      <c r="AV187" s="16"/>
      <c r="AW187" s="19">
        <v>34.254041546578954</v>
      </c>
      <c r="AX187" s="1" t="s">
        <v>120</v>
      </c>
      <c r="AY187" s="23">
        <v>29.3433070866142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51.494326077417035</v>
      </c>
      <c r="BG187" s="24">
        <v>44.28920086738254</v>
      </c>
      <c r="BH187" s="24">
        <v>4.2164730552004261</v>
      </c>
      <c r="BI187" s="21"/>
      <c r="BJ187" s="25">
        <f t="shared" ca="1" si="16"/>
        <v>1</v>
      </c>
      <c r="BK187" s="24">
        <f t="shared" ca="1" si="17"/>
        <v>3.1800091577895331</v>
      </c>
      <c r="BL187" s="23">
        <f t="shared" si="18"/>
        <v>2.2279285495536749</v>
      </c>
      <c r="BM187" s="23">
        <f t="shared" ca="1" si="19"/>
        <v>3.3563068590949534</v>
      </c>
      <c r="BN187" s="22">
        <f t="shared" si="20"/>
        <v>3.2398477565979094</v>
      </c>
      <c r="BO187" s="21"/>
      <c r="BP187" s="2"/>
    </row>
    <row r="188" spans="1:68" x14ac:dyDescent="0.2">
      <c r="A188">
        <v>8.75</v>
      </c>
      <c r="B188">
        <v>2.1</v>
      </c>
      <c r="C188">
        <v>1.2352399999999999</v>
      </c>
      <c r="D188">
        <v>-0.26626</v>
      </c>
      <c r="E188">
        <v>0.10238999999999999</v>
      </c>
      <c r="F188">
        <v>1.7356</v>
      </c>
      <c r="G188">
        <v>1.83623</v>
      </c>
      <c r="H188" s="21"/>
      <c r="I188" s="17">
        <f t="shared" si="14"/>
        <v>28.707349081364828</v>
      </c>
      <c r="J188" s="16">
        <f t="shared" si="15"/>
        <v>-29.507349081364829</v>
      </c>
      <c r="K188" s="16">
        <v>105</v>
      </c>
      <c r="L188" s="16">
        <v>3010.1706036745431</v>
      </c>
      <c r="M188" s="16">
        <v>1229.0682414698163</v>
      </c>
      <c r="N188" s="16">
        <v>12.439851268591426</v>
      </c>
      <c r="O188" s="16">
        <v>3.091148775894538</v>
      </c>
      <c r="P188" s="16">
        <v>3.4530724633362224</v>
      </c>
      <c r="Q188" s="16">
        <v>4.8491118578972779E-2</v>
      </c>
      <c r="R188" s="16">
        <v>1.4042890525419955</v>
      </c>
      <c r="S188" s="16">
        <v>25.133589405672538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124</v>
      </c>
      <c r="AA188" s="15">
        <v>2</v>
      </c>
      <c r="AB188" s="11">
        <v>54.715487903393679</v>
      </c>
      <c r="AC188" s="10">
        <v>41.514607313098715</v>
      </c>
      <c r="AD188" s="19">
        <v>3.7699047835076063</v>
      </c>
      <c r="AE188" s="12">
        <v>309.11487758945384</v>
      </c>
      <c r="AF188" s="10">
        <v>228.93372194877281</v>
      </c>
      <c r="AG188" s="10">
        <v>172.65362316681112</v>
      </c>
      <c r="AH188" s="10">
        <v>261.12832739138287</v>
      </c>
      <c r="AI188" s="10">
        <v>7.1210410576785064</v>
      </c>
      <c r="AJ188" s="10"/>
      <c r="AK188" s="10"/>
      <c r="AL188" s="10"/>
      <c r="AM188" s="10"/>
      <c r="AN188" s="10">
        <v>1.545574387947269</v>
      </c>
      <c r="AO188" s="10">
        <v>1.2462708067062842</v>
      </c>
      <c r="AP188" s="10">
        <v>1</v>
      </c>
      <c r="AQ188" s="10">
        <v>111.47500000000001</v>
      </c>
      <c r="AR188" s="10"/>
      <c r="AS188" s="10"/>
      <c r="AT188" s="10">
        <v>0.80842545810702693</v>
      </c>
      <c r="AU188" s="10">
        <v>1</v>
      </c>
      <c r="AV188" s="16"/>
      <c r="AW188" s="19">
        <v>34.340058292315923</v>
      </c>
      <c r="AX188" s="1" t="s">
        <v>120</v>
      </c>
      <c r="AY188" s="23">
        <v>29.507349081364801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54.715487903393679</v>
      </c>
      <c r="BG188" s="24">
        <v>41.514607313098715</v>
      </c>
      <c r="BH188" s="24">
        <v>3.7699047835076063</v>
      </c>
      <c r="BI188" s="21"/>
      <c r="BJ188" s="25">
        <f t="shared" ca="1" si="16"/>
        <v>1</v>
      </c>
      <c r="BK188" s="24">
        <f t="shared" ca="1" si="17"/>
        <v>3.1698600545880105</v>
      </c>
      <c r="BL188" s="23">
        <f t="shared" si="18"/>
        <v>2.4892935403978482</v>
      </c>
      <c r="BM188" s="23">
        <f t="shared" ca="1" si="19"/>
        <v>3.3802995359743941</v>
      </c>
      <c r="BN188" s="22">
        <f t="shared" si="20"/>
        <v>3.2579715684650687</v>
      </c>
      <c r="BO188" s="21"/>
      <c r="BP188" s="2"/>
    </row>
    <row r="189" spans="1:68" x14ac:dyDescent="0.2">
      <c r="A189">
        <v>8.8000000000000007</v>
      </c>
      <c r="B189">
        <v>2</v>
      </c>
      <c r="C189">
        <v>1.2359899999999999</v>
      </c>
      <c r="D189">
        <v>-0.26519999999999999</v>
      </c>
      <c r="E189">
        <v>0.10310999999999999</v>
      </c>
      <c r="F189">
        <v>1.73298</v>
      </c>
      <c r="G189">
        <v>1.8288800000000001</v>
      </c>
      <c r="H189" s="21"/>
      <c r="I189" s="17">
        <f t="shared" si="14"/>
        <v>28.871391076115486</v>
      </c>
      <c r="J189" s="16">
        <f t="shared" si="15"/>
        <v>-29.671391076115487</v>
      </c>
      <c r="K189" s="16">
        <v>105</v>
      </c>
      <c r="L189" s="16">
        <v>3027.3950131233623</v>
      </c>
      <c r="M189" s="16">
        <v>1236.0564304461943</v>
      </c>
      <c r="N189" s="16">
        <v>12.510936132983378</v>
      </c>
      <c r="O189" s="16">
        <v>3.2959510357815511</v>
      </c>
      <c r="P189" s="16">
        <v>3.6610572470991274</v>
      </c>
      <c r="Q189" s="16">
        <v>5.5132021123379921E-2</v>
      </c>
      <c r="R189" s="16">
        <v>1.505904371396112</v>
      </c>
      <c r="S189" s="16">
        <v>25.354598008165016</v>
      </c>
      <c r="T189" s="20" t="s">
        <v>119</v>
      </c>
      <c r="U189" s="10">
        <v>1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55.214844714757568</v>
      </c>
      <c r="AC189" s="10">
        <v>41.076900069858674</v>
      </c>
      <c r="AD189" s="19">
        <v>3.7082552153837613</v>
      </c>
      <c r="AE189" s="12">
        <v>329.59510357815509</v>
      </c>
      <c r="AF189" s="10">
        <v>252.38931948271346</v>
      </c>
      <c r="AG189" s="10">
        <v>183.05286235495637</v>
      </c>
      <c r="AH189" s="10">
        <v>264.21247286087942</v>
      </c>
      <c r="AI189" s="10">
        <v>6.6405279046564418</v>
      </c>
      <c r="AJ189" s="10"/>
      <c r="AK189" s="10"/>
      <c r="AL189" s="10"/>
      <c r="AM189" s="10"/>
      <c r="AN189" s="10">
        <v>1.6479755178907756</v>
      </c>
      <c r="AO189" s="10">
        <v>1.3009237076848572</v>
      </c>
      <c r="AP189" s="10">
        <v>1</v>
      </c>
      <c r="AQ189" s="10">
        <v>111.47500000000001</v>
      </c>
      <c r="AR189" s="10"/>
      <c r="AS189" s="10"/>
      <c r="AT189" s="10">
        <v>0.89025039974620912</v>
      </c>
      <c r="AU189" s="10">
        <v>1</v>
      </c>
      <c r="AV189" s="16"/>
      <c r="AW189" s="19">
        <v>37.858397922407022</v>
      </c>
      <c r="AX189" s="1" t="s">
        <v>120</v>
      </c>
      <c r="AY189" s="23">
        <v>29.671391076115501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55.214844714757568</v>
      </c>
      <c r="BG189" s="24">
        <v>41.076900069858674</v>
      </c>
      <c r="BH189" s="24">
        <v>3.7082552153837613</v>
      </c>
      <c r="BI189" s="21"/>
      <c r="BJ189" s="25">
        <f t="shared" ca="1" si="16"/>
        <v>1</v>
      </c>
      <c r="BK189" s="24">
        <f t="shared" ca="1" si="17"/>
        <v>3.4745335045298669</v>
      </c>
      <c r="BL189" s="23">
        <f t="shared" si="18"/>
        <v>2.5674329308968673</v>
      </c>
      <c r="BM189" s="23">
        <f t="shared" ca="1" si="19"/>
        <v>3.3518524179531974</v>
      </c>
      <c r="BN189" s="22">
        <f t="shared" si="20"/>
        <v>3.2478760146059837</v>
      </c>
      <c r="BO189" s="21"/>
      <c r="BP189" s="2"/>
    </row>
    <row r="190" spans="1:68" x14ac:dyDescent="0.2">
      <c r="A190">
        <v>8.85</v>
      </c>
      <c r="B190">
        <v>2.1</v>
      </c>
      <c r="C190">
        <v>1.23607</v>
      </c>
      <c r="D190">
        <v>-0.26324999999999998</v>
      </c>
      <c r="E190">
        <v>0.10358000000000001</v>
      </c>
      <c r="F190">
        <v>1.7273799999999999</v>
      </c>
      <c r="G190">
        <v>1.8267</v>
      </c>
      <c r="H190" s="21"/>
      <c r="I190" s="17">
        <f t="shared" si="14"/>
        <v>29.035433070866141</v>
      </c>
      <c r="J190" s="16">
        <f t="shared" si="15"/>
        <v>-29.835433070866141</v>
      </c>
      <c r="K190" s="16">
        <v>105</v>
      </c>
      <c r="L190" s="16">
        <v>3044.6194225721811</v>
      </c>
      <c r="M190" s="16">
        <v>1243.0446194225722</v>
      </c>
      <c r="N190" s="16">
        <v>12.582020997375327</v>
      </c>
      <c r="O190" s="16">
        <v>3.3177966101695202</v>
      </c>
      <c r="P190" s="16">
        <v>3.6849803023505259</v>
      </c>
      <c r="Q190" s="16">
        <v>6.7348775804128888E-2</v>
      </c>
      <c r="R190" s="16">
        <v>1.8276563313288092</v>
      </c>
      <c r="S190" s="16">
        <v>25.498867512569834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124</v>
      </c>
      <c r="AA190" s="15">
        <v>2</v>
      </c>
      <c r="AB190" s="11">
        <v>62.46038025938968</v>
      </c>
      <c r="AC190" s="10">
        <v>34.544042846975671</v>
      </c>
      <c r="AD190" s="19">
        <v>2.9955768936346443</v>
      </c>
      <c r="AE190" s="12">
        <v>331.77966101695199</v>
      </c>
      <c r="AF190" s="10">
        <v>254.19059601530043</v>
      </c>
      <c r="AG190" s="10">
        <v>184.24901511752631</v>
      </c>
      <c r="AH190" s="10">
        <v>265.71798545542987</v>
      </c>
      <c r="AI190" s="10">
        <v>5.4714881723575655</v>
      </c>
      <c r="AJ190" s="10"/>
      <c r="AK190" s="10"/>
      <c r="AL190" s="10"/>
      <c r="AM190" s="10"/>
      <c r="AN190" s="10">
        <v>1.6588983050847601</v>
      </c>
      <c r="AO190" s="10">
        <v>1.3421489120151104</v>
      </c>
      <c r="AP190" s="10">
        <v>1</v>
      </c>
      <c r="AQ190" s="10">
        <v>111.47500000000001</v>
      </c>
      <c r="AR190" s="10"/>
      <c r="AS190" s="10"/>
      <c r="AT190" s="10">
        <v>0.89158522285118147</v>
      </c>
      <c r="AU190" s="10">
        <v>1</v>
      </c>
      <c r="AV190" s="16"/>
      <c r="AW190" s="19">
        <v>38.12858940229507</v>
      </c>
      <c r="AX190" s="1" t="s">
        <v>120</v>
      </c>
      <c r="AY190" s="23">
        <v>29.835433070866099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62.46038025938968</v>
      </c>
      <c r="BG190" s="24">
        <v>34.544042846975671</v>
      </c>
      <c r="BH190" s="24">
        <v>2.9955768936346443</v>
      </c>
      <c r="BI190" s="21"/>
      <c r="BJ190" s="25">
        <f t="shared" ca="1" si="16"/>
        <v>1</v>
      </c>
      <c r="BK190" s="24">
        <f t="shared" ca="1" si="17"/>
        <v>3.4796346925487738</v>
      </c>
      <c r="BL190" s="23">
        <f t="shared" si="18"/>
        <v>3.1141485939835527</v>
      </c>
      <c r="BM190" s="23">
        <f t="shared" ca="1" si="19"/>
        <v>3.3928523125666454</v>
      </c>
      <c r="BN190" s="22">
        <f t="shared" si="20"/>
        <v>3.2824221177225064</v>
      </c>
      <c r="BO190" s="21"/>
      <c r="BP190" s="2"/>
    </row>
    <row r="191" spans="1:68" x14ac:dyDescent="0.2">
      <c r="A191">
        <v>8.9</v>
      </c>
      <c r="B191">
        <v>2.1</v>
      </c>
      <c r="C191">
        <v>1.23637</v>
      </c>
      <c r="D191">
        <v>-0.26252999999999999</v>
      </c>
      <c r="E191">
        <v>0.10455</v>
      </c>
      <c r="F191">
        <v>1.73</v>
      </c>
      <c r="G191">
        <v>1.8263499999999999</v>
      </c>
      <c r="H191" s="21"/>
      <c r="I191" s="17">
        <f t="shared" si="14"/>
        <v>29.199475065616799</v>
      </c>
      <c r="J191" s="16">
        <f t="shared" si="15"/>
        <v>-29.999475065616799</v>
      </c>
      <c r="K191" s="16">
        <v>105</v>
      </c>
      <c r="L191" s="16">
        <v>3061.8438320210003</v>
      </c>
      <c r="M191" s="16">
        <v>1250.0328083989502</v>
      </c>
      <c r="N191" s="16">
        <v>12.65310586176728</v>
      </c>
      <c r="O191" s="16">
        <v>3.3997175141243137</v>
      </c>
      <c r="P191" s="16">
        <v>3.7711887731936731</v>
      </c>
      <c r="Q191" s="16">
        <v>7.1859577532405405E-2</v>
      </c>
      <c r="R191" s="16">
        <v>1.90548874252058</v>
      </c>
      <c r="S191" s="16">
        <v>25.796615213149977</v>
      </c>
      <c r="T191" s="20" t="s">
        <v>33</v>
      </c>
      <c r="U191" s="10">
        <v>3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124</v>
      </c>
      <c r="AA191" s="15">
        <v>2</v>
      </c>
      <c r="AB191" s="11">
        <v>63.600622508243205</v>
      </c>
      <c r="AC191" s="10">
        <v>33.491233409817525</v>
      </c>
      <c r="AD191" s="19">
        <v>2.9081440819392688</v>
      </c>
      <c r="AE191" s="12">
        <v>339.97175141243139</v>
      </c>
      <c r="AF191" s="10">
        <v>263.31956849985778</v>
      </c>
      <c r="AG191" s="10">
        <v>188.55943865968365</v>
      </c>
      <c r="AH191" s="10">
        <v>270.38076379987262</v>
      </c>
      <c r="AI191" s="10">
        <v>5.2479974175927184</v>
      </c>
      <c r="AJ191" s="10"/>
      <c r="AK191" s="10"/>
      <c r="AL191" s="10"/>
      <c r="AM191" s="10"/>
      <c r="AN191" s="10">
        <v>3.3997175141243137</v>
      </c>
      <c r="AO191" s="10">
        <v>1.370527320463709</v>
      </c>
      <c r="AP191" s="10">
        <v>1</v>
      </c>
      <c r="AQ191" s="10">
        <v>111.47500000000001</v>
      </c>
      <c r="AR191" s="10"/>
      <c r="AS191" s="10"/>
      <c r="AT191" s="10">
        <v>0.91976124250071944</v>
      </c>
      <c r="AU191" s="10">
        <v>1</v>
      </c>
      <c r="AV191" s="16"/>
      <c r="AW191" s="19">
        <v>39.497935274978673</v>
      </c>
      <c r="AX191" s="1" t="s">
        <v>120</v>
      </c>
      <c r="AY191" s="23">
        <v>29.999475065616799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63.600622508243205</v>
      </c>
      <c r="BG191" s="24">
        <v>33.491233409817525</v>
      </c>
      <c r="BH191" s="24">
        <v>2.9081440819392688</v>
      </c>
      <c r="BI191" s="21"/>
      <c r="BJ191" s="25">
        <f t="shared" ca="1" si="16"/>
        <v>1</v>
      </c>
      <c r="BK191" s="24">
        <f t="shared" ca="1" si="17"/>
        <v>3.5843328945142181</v>
      </c>
      <c r="BL191" s="23">
        <f t="shared" si="18"/>
        <v>3.2076347200332611</v>
      </c>
      <c r="BM191" s="23">
        <f t="shared" ca="1" si="19"/>
        <v>3.3882722837364652</v>
      </c>
      <c r="BN191" s="22">
        <f t="shared" si="20"/>
        <v>3.2817028627778289</v>
      </c>
      <c r="BO191" s="21"/>
      <c r="BP191" s="2"/>
    </row>
    <row r="192" spans="1:68" x14ac:dyDescent="0.2">
      <c r="A192">
        <v>8.9499999999999993</v>
      </c>
      <c r="B192">
        <v>2.1</v>
      </c>
      <c r="C192">
        <v>1.23634</v>
      </c>
      <c r="D192">
        <v>-0.26273999999999997</v>
      </c>
      <c r="E192">
        <v>0.10517</v>
      </c>
      <c r="F192">
        <v>1.7279500000000001</v>
      </c>
      <c r="G192">
        <v>1.8323799999999999</v>
      </c>
      <c r="H192" s="21"/>
      <c r="I192" s="17">
        <f t="shared" si="14"/>
        <v>29.36351706036745</v>
      </c>
      <c r="J192" s="16">
        <f t="shared" si="15"/>
        <v>-30.16351706036745</v>
      </c>
      <c r="K192" s="16">
        <v>100</v>
      </c>
      <c r="L192" s="16">
        <v>3078.2480314960653</v>
      </c>
      <c r="M192" s="16">
        <v>1256.2007874015746</v>
      </c>
      <c r="N192" s="16">
        <v>12.724190726159229</v>
      </c>
      <c r="O192" s="16">
        <v>3.3915254237288397</v>
      </c>
      <c r="P192" s="16">
        <v>3.7657371894691059</v>
      </c>
      <c r="Q192" s="16">
        <v>7.0543927028324821E-2</v>
      </c>
      <c r="R192" s="16">
        <v>1.8733098853951122</v>
      </c>
      <c r="S192" s="16">
        <v>25.986928176407389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124</v>
      </c>
      <c r="AA192" s="15">
        <v>2</v>
      </c>
      <c r="AB192" s="11">
        <v>62.955751409805444</v>
      </c>
      <c r="AC192" s="10">
        <v>34.087302993275799</v>
      </c>
      <c r="AD192" s="19">
        <v>2.9569455969187586</v>
      </c>
      <c r="AE192" s="12">
        <v>339.15254237288394</v>
      </c>
      <c r="AF192" s="10">
        <v>270.30133370008627</v>
      </c>
      <c r="AG192" s="10">
        <v>188.28685947345531</v>
      </c>
      <c r="AH192" s="10">
        <v>272.83345611939075</v>
      </c>
      <c r="AI192" s="10">
        <v>5.3381451077384527</v>
      </c>
      <c r="AJ192" s="10"/>
      <c r="AK192" s="10"/>
      <c r="AL192" s="10"/>
      <c r="AM192" s="10"/>
      <c r="AN192" s="10">
        <v>3.3915254237288397</v>
      </c>
      <c r="AO192" s="10">
        <v>1.3692503074751883</v>
      </c>
      <c r="AP192" s="10">
        <v>1</v>
      </c>
      <c r="AQ192" s="10">
        <v>111.47500000000001</v>
      </c>
      <c r="AR192" s="10"/>
      <c r="AS192" s="10"/>
      <c r="AT192" s="10">
        <v>0.94047096818256393</v>
      </c>
      <c r="AU192" s="10">
        <v>1</v>
      </c>
      <c r="AV192" s="16"/>
      <c r="AW192" s="19">
        <v>40.545200055012941</v>
      </c>
      <c r="AX192" s="1" t="s">
        <v>120</v>
      </c>
      <c r="AY192" s="23">
        <v>30.1635170603675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62.955751409805444</v>
      </c>
      <c r="BG192" s="24">
        <v>34.087302993275799</v>
      </c>
      <c r="BH192" s="24">
        <v>2.9569455969187586</v>
      </c>
      <c r="BI192" s="21"/>
      <c r="BJ192" s="25">
        <f t="shared" ca="1" si="16"/>
        <v>1</v>
      </c>
      <c r="BK192" s="24">
        <f t="shared" ca="1" si="17"/>
        <v>3.5449956663803359</v>
      </c>
      <c r="BL192" s="23">
        <f t="shared" si="18"/>
        <v>3.1682165479346893</v>
      </c>
      <c r="BM192" s="23">
        <f t="shared" ca="1" si="19"/>
        <v>3.3896678576112333</v>
      </c>
      <c r="BN192" s="22">
        <f t="shared" si="20"/>
        <v>3.2788879210136419</v>
      </c>
      <c r="BO192" s="21"/>
      <c r="BP192" s="2"/>
    </row>
    <row r="193" spans="1:68" x14ac:dyDescent="0.2">
      <c r="A193">
        <v>9</v>
      </c>
      <c r="B193">
        <v>2</v>
      </c>
      <c r="C193">
        <v>1.23644</v>
      </c>
      <c r="D193">
        <v>-0.26263999999999998</v>
      </c>
      <c r="E193">
        <v>0.10605000000000001</v>
      </c>
      <c r="F193">
        <v>1.7317499999999999</v>
      </c>
      <c r="G193">
        <v>1.8373999999999999</v>
      </c>
      <c r="H193" s="21"/>
      <c r="I193" s="17">
        <f t="shared" si="14"/>
        <v>29.527559055118108</v>
      </c>
      <c r="J193" s="16">
        <f t="shared" si="15"/>
        <v>-30.327559055118108</v>
      </c>
      <c r="K193" s="16">
        <v>100</v>
      </c>
      <c r="L193" s="16">
        <v>3094.6522309711313</v>
      </c>
      <c r="M193" s="16">
        <v>1262.3687664041993</v>
      </c>
      <c r="N193" s="16">
        <v>12.79527559055118</v>
      </c>
      <c r="O193" s="16">
        <v>3.4188323917137713</v>
      </c>
      <c r="P193" s="16">
        <v>3.7969339088579055</v>
      </c>
      <c r="Q193" s="16">
        <v>7.1170427268363159E-2</v>
      </c>
      <c r="R193" s="16">
        <v>1.8744183853800813</v>
      </c>
      <c r="S193" s="16">
        <v>26.257049801675979</v>
      </c>
      <c r="T193" s="20" t="s">
        <v>33</v>
      </c>
      <c r="U193" s="10">
        <v>3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124</v>
      </c>
      <c r="AA193" s="15">
        <v>2</v>
      </c>
      <c r="AB193" s="11">
        <v>62.790255472025663</v>
      </c>
      <c r="AC193" s="10">
        <v>34.240006492060118</v>
      </c>
      <c r="AD193" s="19">
        <v>2.9697380359142129</v>
      </c>
      <c r="AE193" s="12">
        <v>341.88323917137711</v>
      </c>
      <c r="AF193" s="10">
        <v>273.00658307082352</v>
      </c>
      <c r="AG193" s="10">
        <v>189.84669544289528</v>
      </c>
      <c r="AH193" s="10">
        <v>276.92792662885302</v>
      </c>
      <c r="AI193" s="10">
        <v>5.3349882171435654</v>
      </c>
      <c r="AJ193" s="10"/>
      <c r="AK193" s="10"/>
      <c r="AL193" s="10"/>
      <c r="AM193" s="10"/>
      <c r="AN193" s="10">
        <v>3.4188323917137713</v>
      </c>
      <c r="AO193" s="10">
        <v>1.3787510444443996</v>
      </c>
      <c r="AP193" s="10">
        <v>1</v>
      </c>
      <c r="AQ193" s="10">
        <v>111.47500000000001</v>
      </c>
      <c r="AR193" s="10"/>
      <c r="AS193" s="10"/>
      <c r="AT193" s="10">
        <v>0.94544164507074924</v>
      </c>
      <c r="AU193" s="10">
        <v>1</v>
      </c>
      <c r="AV193" s="16"/>
      <c r="AW193" s="19">
        <v>40.95098746062353</v>
      </c>
      <c r="AX193" s="1" t="s">
        <v>120</v>
      </c>
      <c r="AY193" s="23">
        <v>30.327559055118101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62.790255472025663</v>
      </c>
      <c r="BG193" s="24">
        <v>34.240006492060118</v>
      </c>
      <c r="BH193" s="24">
        <v>2.9697380359142129</v>
      </c>
      <c r="BI193" s="21"/>
      <c r="BJ193" s="25">
        <f t="shared" ca="1" si="16"/>
        <v>1</v>
      </c>
      <c r="BK193" s="24">
        <f t="shared" ca="1" si="17"/>
        <v>3.5641055977331346</v>
      </c>
      <c r="BL193" s="23">
        <f t="shared" si="18"/>
        <v>3.1636815749857035</v>
      </c>
      <c r="BM193" s="23">
        <f t="shared" ca="1" si="19"/>
        <v>3.3873405005967716</v>
      </c>
      <c r="BN193" s="22">
        <f t="shared" si="20"/>
        <v>3.2758151411865528</v>
      </c>
      <c r="BO193" s="21"/>
      <c r="BP193" s="2"/>
    </row>
    <row r="194" spans="1:68" x14ac:dyDescent="0.2">
      <c r="A194">
        <v>9.0500000000000007</v>
      </c>
      <c r="B194">
        <v>2.1</v>
      </c>
      <c r="C194">
        <v>1.23624</v>
      </c>
      <c r="D194">
        <v>-0.26244000000000001</v>
      </c>
      <c r="E194">
        <v>0.10727</v>
      </c>
      <c r="F194">
        <v>1.7233499999999999</v>
      </c>
      <c r="G194">
        <v>1.8305</v>
      </c>
      <c r="H194" s="21"/>
      <c r="I194" s="17">
        <f t="shared" si="14"/>
        <v>29.691601049868765</v>
      </c>
      <c r="J194" s="16">
        <f t="shared" si="15"/>
        <v>-30.491601049868766</v>
      </c>
      <c r="K194" s="16">
        <v>100</v>
      </c>
      <c r="L194" s="16">
        <v>3111.0564304461973</v>
      </c>
      <c r="M194" s="16">
        <v>1268.5367454068239</v>
      </c>
      <c r="N194" s="16">
        <v>12.866360454943131</v>
      </c>
      <c r="O194" s="16">
        <v>3.364218455743909</v>
      </c>
      <c r="P194" s="16">
        <v>3.7477125827888593</v>
      </c>
      <c r="Q194" s="16">
        <v>7.2423427748439823E-2</v>
      </c>
      <c r="R194" s="16">
        <v>1.9324701707660288</v>
      </c>
      <c r="S194" s="16">
        <v>26.631536600343789</v>
      </c>
      <c r="T194" s="20" t="s">
        <v>33</v>
      </c>
      <c r="U194" s="10">
        <v>3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124</v>
      </c>
      <c r="AA194" s="15">
        <v>2</v>
      </c>
      <c r="AB194" s="11">
        <v>64.680676687077721</v>
      </c>
      <c r="AC194" s="10">
        <v>32.489439194749664</v>
      </c>
      <c r="AD194" s="19">
        <v>2.8298841181726155</v>
      </c>
      <c r="AE194" s="12">
        <v>336.42184557439089</v>
      </c>
      <c r="AF194" s="10">
        <v>266.25088591710835</v>
      </c>
      <c r="AG194" s="10">
        <v>187.38562913944298</v>
      </c>
      <c r="AH194" s="10">
        <v>283.16933784824215</v>
      </c>
      <c r="AI194" s="10">
        <v>5.1747241180111008</v>
      </c>
      <c r="AJ194" s="10"/>
      <c r="AK194" s="10"/>
      <c r="AL194" s="10"/>
      <c r="AM194" s="10"/>
      <c r="AN194" s="10">
        <v>3.364218455743909</v>
      </c>
      <c r="AO194" s="10">
        <v>1.3776987671417207</v>
      </c>
      <c r="AP194" s="10">
        <v>1</v>
      </c>
      <c r="AQ194" s="10">
        <v>111.47500000000001</v>
      </c>
      <c r="AR194" s="10"/>
      <c r="AS194" s="10"/>
      <c r="AT194" s="10">
        <v>0.9161525401946754</v>
      </c>
      <c r="AU194" s="10">
        <v>1</v>
      </c>
      <c r="AV194" s="16"/>
      <c r="AW194" s="19">
        <v>39.937632887566252</v>
      </c>
      <c r="AX194" s="1" t="s">
        <v>120</v>
      </c>
      <c r="AY194" s="23">
        <v>30.491601049868802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64.680676687077721</v>
      </c>
      <c r="BG194" s="24">
        <v>32.489439194749664</v>
      </c>
      <c r="BH194" s="24">
        <v>2.8298841181726155</v>
      </c>
      <c r="BI194" s="21"/>
      <c r="BJ194" s="25">
        <f t="shared" ca="1" si="16"/>
        <v>1</v>
      </c>
      <c r="BK194" s="24">
        <f t="shared" ca="1" si="17"/>
        <v>3.4562410202200646</v>
      </c>
      <c r="BL194" s="23">
        <f t="shared" si="18"/>
        <v>3.3037106194156491</v>
      </c>
      <c r="BM194" s="23">
        <f t="shared" ca="1" si="19"/>
        <v>3.4084029021698661</v>
      </c>
      <c r="BN194" s="22">
        <f t="shared" si="20"/>
        <v>3.2869087802724408</v>
      </c>
      <c r="BO194" s="21"/>
      <c r="BP194" s="2"/>
    </row>
    <row r="195" spans="1:68" x14ac:dyDescent="0.2">
      <c r="A195">
        <v>9.1</v>
      </c>
      <c r="B195">
        <v>2.1</v>
      </c>
      <c r="C195">
        <v>1.2363999999999999</v>
      </c>
      <c r="D195">
        <v>-0.26290999999999998</v>
      </c>
      <c r="E195">
        <v>0.1084</v>
      </c>
      <c r="F195">
        <v>1.7254</v>
      </c>
      <c r="G195">
        <v>1.83345</v>
      </c>
      <c r="H195" s="21"/>
      <c r="I195" s="17">
        <f t="shared" si="14"/>
        <v>29.85564304461942</v>
      </c>
      <c r="J195" s="16">
        <f t="shared" si="15"/>
        <v>-30.655643044619421</v>
      </c>
      <c r="K195" s="16">
        <v>100</v>
      </c>
      <c r="L195" s="16">
        <v>3127.4606299212628</v>
      </c>
      <c r="M195" s="16">
        <v>1274.7047244094485</v>
      </c>
      <c r="N195" s="16">
        <v>12.937445319335081</v>
      </c>
      <c r="O195" s="16">
        <v>3.4079096045197868</v>
      </c>
      <c r="P195" s="16">
        <v>3.7963985259810671</v>
      </c>
      <c r="Q195" s="16">
        <v>6.9478876620259505E-2</v>
      </c>
      <c r="R195" s="16">
        <v>1.8301260034944498</v>
      </c>
      <c r="S195" s="16">
        <v>26.97839732370004</v>
      </c>
      <c r="T195" s="20" t="s">
        <v>33</v>
      </c>
      <c r="U195" s="10">
        <v>3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124</v>
      </c>
      <c r="AA195" s="15">
        <v>2</v>
      </c>
      <c r="AB195" s="11">
        <v>61.97124445818406</v>
      </c>
      <c r="AC195" s="10">
        <v>34.994002439289631</v>
      </c>
      <c r="AD195" s="19">
        <v>3.034753102526309</v>
      </c>
      <c r="AE195" s="12">
        <v>340.79096045197866</v>
      </c>
      <c r="AF195" s="10">
        <v>271.01369102942306</v>
      </c>
      <c r="AG195" s="10">
        <v>189.81992629905335</v>
      </c>
      <c r="AH195" s="10">
        <v>288.84244123265057</v>
      </c>
      <c r="AI195" s="10">
        <v>5.4641046468417809</v>
      </c>
      <c r="AJ195" s="10"/>
      <c r="AK195" s="10"/>
      <c r="AL195" s="10"/>
      <c r="AM195" s="10"/>
      <c r="AN195" s="10">
        <v>3.4079096045197868</v>
      </c>
      <c r="AO195" s="10">
        <v>1.3804139243610516</v>
      </c>
      <c r="AP195" s="10">
        <v>1</v>
      </c>
      <c r="AQ195" s="10">
        <v>111.47500000000001</v>
      </c>
      <c r="AR195" s="10"/>
      <c r="AS195" s="10"/>
      <c r="AT195" s="10">
        <v>0.92858817267410865</v>
      </c>
      <c r="AU195" s="10">
        <v>1</v>
      </c>
      <c r="AV195" s="16"/>
      <c r="AW195" s="19">
        <v>40.652053654413457</v>
      </c>
      <c r="AX195" s="1" t="s">
        <v>120</v>
      </c>
      <c r="AY195" s="23">
        <v>30.655643044619399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61.97124445818406</v>
      </c>
      <c r="BG195" s="24">
        <v>34.994002439289631</v>
      </c>
      <c r="BH195" s="24">
        <v>3.034753102526309</v>
      </c>
      <c r="BI195" s="21"/>
      <c r="BJ195" s="25">
        <f t="shared" ca="1" si="16"/>
        <v>1</v>
      </c>
      <c r="BK195" s="24">
        <f t="shared" ca="1" si="17"/>
        <v>3.503035908264633</v>
      </c>
      <c r="BL195" s="23">
        <f t="shared" si="18"/>
        <v>3.1119212553532236</v>
      </c>
      <c r="BM195" s="23">
        <f t="shared" ca="1" si="19"/>
        <v>3.3901830987493189</v>
      </c>
      <c r="BN195" s="22">
        <f t="shared" si="20"/>
        <v>3.2711498569571846</v>
      </c>
      <c r="BO195" s="21"/>
      <c r="BP195" s="2"/>
    </row>
    <row r="196" spans="1:68" s="26" customFormat="1" ht="13.5" thickBot="1" x14ac:dyDescent="0.25">
      <c r="A196">
        <v>9.15</v>
      </c>
      <c r="B196">
        <v>0.4</v>
      </c>
      <c r="C196">
        <v>1.23628</v>
      </c>
      <c r="D196">
        <v>-0.26239000000000001</v>
      </c>
      <c r="E196">
        <v>0.10845</v>
      </c>
      <c r="F196">
        <v>1.72153</v>
      </c>
      <c r="G196">
        <v>1.83283</v>
      </c>
      <c r="H196" s="21"/>
      <c r="I196" s="17">
        <f t="shared" si="14"/>
        <v>30.019685039370078</v>
      </c>
      <c r="J196" s="16">
        <f t="shared" si="15"/>
        <v>-30.819685039370079</v>
      </c>
      <c r="K196" s="16">
        <v>100</v>
      </c>
      <c r="L196" s="16">
        <v>3143.8648293963288</v>
      </c>
      <c r="M196" s="16">
        <v>1280.8727034120732</v>
      </c>
      <c r="N196" s="16">
        <v>13.008530183727034</v>
      </c>
      <c r="O196" s="16">
        <v>3.375141242937894</v>
      </c>
      <c r="P196" s="16">
        <v>3.763851173001667</v>
      </c>
      <c r="Q196" s="16">
        <v>7.2736677868459013E-2</v>
      </c>
      <c r="R196" s="16">
        <v>1.9325067470840402</v>
      </c>
      <c r="S196" s="16">
        <v>26.993745143317575</v>
      </c>
      <c r="T196" s="20" t="s">
        <v>33</v>
      </c>
      <c r="U196" s="10">
        <v>3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124</v>
      </c>
      <c r="AA196" s="15">
        <v>2</v>
      </c>
      <c r="AB196" s="11">
        <v>64.648357109855809</v>
      </c>
      <c r="AC196" s="10">
        <v>32.519475968282592</v>
      </c>
      <c r="AD196" s="19">
        <v>2.8321669218616035</v>
      </c>
      <c r="AE196" s="12">
        <v>337.51412429378939</v>
      </c>
      <c r="AF196" s="10">
        <v>266.21963776860741</v>
      </c>
      <c r="AG196" s="10">
        <v>188.19255865008336</v>
      </c>
      <c r="AH196" s="10">
        <v>287.69585059729116</v>
      </c>
      <c r="AI196" s="10">
        <v>5.1746261766428505</v>
      </c>
      <c r="AJ196" s="10"/>
      <c r="AK196" s="10"/>
      <c r="AL196" s="10"/>
      <c r="AM196" s="10"/>
      <c r="AN196" s="10">
        <v>3.375141242937894</v>
      </c>
      <c r="AO196" s="10">
        <v>1.3872591040029063</v>
      </c>
      <c r="AP196" s="10">
        <v>1</v>
      </c>
      <c r="AQ196" s="10">
        <v>111.47500000000001</v>
      </c>
      <c r="AR196" s="10"/>
      <c r="AS196" s="10"/>
      <c r="AT196" s="10">
        <v>0.90670388785061284</v>
      </c>
      <c r="AU196" s="10">
        <v>1</v>
      </c>
      <c r="AV196" s="16"/>
      <c r="AW196" s="19">
        <v>39.932945665291108</v>
      </c>
      <c r="AX196" s="1" t="s">
        <v>120</v>
      </c>
      <c r="AY196" s="23">
        <v>30.8196850393701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64.648357109855809</v>
      </c>
      <c r="BG196" s="24">
        <v>32.519475968282592</v>
      </c>
      <c r="BH196" s="24">
        <v>2.8321669218616035</v>
      </c>
      <c r="BI196" s="21"/>
      <c r="BJ196" s="25">
        <f t="shared" ca="1" si="16"/>
        <v>1</v>
      </c>
      <c r="BK196" s="24">
        <f t="shared" ca="1" si="17"/>
        <v>3.4225395739397442</v>
      </c>
      <c r="BL196" s="23">
        <f t="shared" si="18"/>
        <v>3.3184020891702941</v>
      </c>
      <c r="BM196" s="23">
        <f t="shared" ca="1" si="19"/>
        <v>3.4130460980193598</v>
      </c>
      <c r="BN196" s="22">
        <f t="shared" si="20"/>
        <v>3.2852539351703514</v>
      </c>
      <c r="BO196" s="21"/>
      <c r="BP196" s="2"/>
    </row>
    <row r="197" spans="1:68" x14ac:dyDescent="0.2">
      <c r="A197">
        <v>9.1999999999999993</v>
      </c>
      <c r="B197">
        <v>2.1</v>
      </c>
      <c r="C197">
        <v>1.2362599999999999</v>
      </c>
      <c r="D197">
        <v>-0.26217000000000001</v>
      </c>
      <c r="E197">
        <v>0.10942</v>
      </c>
      <c r="F197">
        <v>1.71695</v>
      </c>
      <c r="G197">
        <v>1.8329299999999999</v>
      </c>
      <c r="H197" s="21"/>
      <c r="I197" s="17">
        <f t="shared" si="14"/>
        <v>30.183727034120732</v>
      </c>
      <c r="J197" s="16">
        <f t="shared" si="15"/>
        <v>-30.983727034120733</v>
      </c>
      <c r="K197" s="16">
        <v>100</v>
      </c>
      <c r="L197" s="16">
        <v>3160.2690288713943</v>
      </c>
      <c r="M197" s="16">
        <v>1287.0406824146978</v>
      </c>
      <c r="N197" s="16">
        <v>13.079615048118985</v>
      </c>
      <c r="O197" s="16">
        <v>3.3696798493408715</v>
      </c>
      <c r="P197" s="16">
        <v>3.7626773462929988</v>
      </c>
      <c r="Q197" s="16">
        <v>7.4114978396543491E-2</v>
      </c>
      <c r="R197" s="16">
        <v>1.9697404687000812</v>
      </c>
      <c r="S197" s="16">
        <v>27.291492843897725</v>
      </c>
      <c r="T197" s="20" t="s">
        <v>33</v>
      </c>
      <c r="U197" s="10">
        <v>3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124</v>
      </c>
      <c r="AA197" s="15">
        <v>2</v>
      </c>
      <c r="AB197" s="11">
        <v>65.618130566222391</v>
      </c>
      <c r="AC197" s="10">
        <v>31.61674567376626</v>
      </c>
      <c r="AD197" s="19">
        <v>2.7651237600113552</v>
      </c>
      <c r="AE197" s="12">
        <v>336.96798493408716</v>
      </c>
      <c r="AF197" s="10">
        <v>265.11658759846614</v>
      </c>
      <c r="AG197" s="10">
        <v>188.13386731464993</v>
      </c>
      <c r="AH197" s="10">
        <v>292.35862894173408</v>
      </c>
      <c r="AI197" s="10">
        <v>5.0768109600750817</v>
      </c>
      <c r="AJ197" s="10"/>
      <c r="AK197" s="10"/>
      <c r="AL197" s="10"/>
      <c r="AM197" s="10"/>
      <c r="AN197" s="10">
        <v>3.3696798493408715</v>
      </c>
      <c r="AO197" s="10">
        <v>1.3938657407662531</v>
      </c>
      <c r="AP197" s="10">
        <v>1</v>
      </c>
      <c r="AQ197" s="10">
        <v>111.47500000000001</v>
      </c>
      <c r="AR197" s="10"/>
      <c r="AS197" s="10"/>
      <c r="AT197" s="10">
        <v>0.89818108955452891</v>
      </c>
      <c r="AU197" s="10">
        <v>1</v>
      </c>
      <c r="AV197" s="16"/>
      <c r="AW197" s="19">
        <v>39.767488139769924</v>
      </c>
      <c r="AX197" s="1" t="s">
        <v>120</v>
      </c>
      <c r="AY197" s="23">
        <v>30.983727034120701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65.618130566222391</v>
      </c>
      <c r="BG197" s="24">
        <v>31.61674567376626</v>
      </c>
      <c r="BH197" s="24">
        <v>2.7651237600113552</v>
      </c>
      <c r="BI197" s="21"/>
      <c r="BJ197" s="25">
        <f t="shared" ca="1" si="16"/>
        <v>1</v>
      </c>
      <c r="BK197" s="24">
        <f t="shared" ca="1" si="17"/>
        <v>3.391567744016446</v>
      </c>
      <c r="BL197" s="23">
        <f t="shared" si="18"/>
        <v>3.3958086556071425</v>
      </c>
      <c r="BM197" s="23">
        <f t="shared" ca="1" si="19"/>
        <v>3.4215562790681209</v>
      </c>
      <c r="BN197" s="22">
        <f t="shared" si="20"/>
        <v>3.2891820528253715</v>
      </c>
      <c r="BO197" s="21"/>
      <c r="BP197" s="2"/>
    </row>
    <row r="198" spans="1:68" x14ac:dyDescent="0.2">
      <c r="A198">
        <v>9.25</v>
      </c>
      <c r="B198">
        <v>2</v>
      </c>
      <c r="C198">
        <v>1.2359800000000001</v>
      </c>
      <c r="D198">
        <v>-0.26286999999999999</v>
      </c>
      <c r="E198">
        <v>0.11176</v>
      </c>
      <c r="F198">
        <v>1.71685</v>
      </c>
      <c r="G198">
        <v>1.8334299999999999</v>
      </c>
      <c r="H198" s="21"/>
      <c r="I198" s="17">
        <f t="shared" si="14"/>
        <v>30.34776902887139</v>
      </c>
      <c r="J198" s="16">
        <f t="shared" si="15"/>
        <v>-31.147769028871391</v>
      </c>
      <c r="K198" s="16">
        <v>100</v>
      </c>
      <c r="L198" s="16">
        <v>3176.6732283464603</v>
      </c>
      <c r="M198" s="16">
        <v>1293.2086614173224</v>
      </c>
      <c r="N198" s="16">
        <v>13.150699912510936</v>
      </c>
      <c r="O198" s="16">
        <v>3.293220338983101</v>
      </c>
      <c r="P198" s="16">
        <v>3.6965610385318763</v>
      </c>
      <c r="Q198" s="16">
        <v>6.9729476716274788E-2</v>
      </c>
      <c r="R198" s="16">
        <v>1.8863337028507041</v>
      </c>
      <c r="S198" s="16">
        <v>28.009770801998279</v>
      </c>
      <c r="T198" s="20" t="s">
        <v>33</v>
      </c>
      <c r="U198" s="10">
        <v>3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124</v>
      </c>
      <c r="AA198" s="15">
        <v>2</v>
      </c>
      <c r="AB198" s="11">
        <v>64.471918677692742</v>
      </c>
      <c r="AC198" s="10">
        <v>32.683390228130492</v>
      </c>
      <c r="AD198" s="19">
        <v>2.8446910941767634</v>
      </c>
      <c r="AE198" s="12">
        <v>329.32203389831011</v>
      </c>
      <c r="AF198" s="10">
        <v>256.37324553980079</v>
      </c>
      <c r="AG198" s="10">
        <v>184.82805192659382</v>
      </c>
      <c r="AH198" s="10">
        <v>305.67231544088247</v>
      </c>
      <c r="AI198" s="10">
        <v>5.3012889420825138</v>
      </c>
      <c r="AJ198" s="10"/>
      <c r="AK198" s="10"/>
      <c r="AL198" s="10"/>
      <c r="AM198" s="10"/>
      <c r="AN198" s="10">
        <v>3.293220338983101</v>
      </c>
      <c r="AO198" s="10">
        <v>1.3757760521002267</v>
      </c>
      <c r="AP198" s="10">
        <v>1</v>
      </c>
      <c r="AQ198" s="10">
        <v>111.47500000000001</v>
      </c>
      <c r="AR198" s="10"/>
      <c r="AS198" s="10"/>
      <c r="AT198" s="10">
        <v>0.86272804227633415</v>
      </c>
      <c r="AU198" s="10">
        <v>1</v>
      </c>
      <c r="AV198" s="16"/>
      <c r="AW198" s="19">
        <v>38.455986830970119</v>
      </c>
      <c r="AX198" s="1" t="s">
        <v>120</v>
      </c>
      <c r="AY198" s="23">
        <v>31.147769028871402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64.471918677692742</v>
      </c>
      <c r="BG198" s="24">
        <v>32.683390228130492</v>
      </c>
      <c r="BH198" s="24">
        <v>2.8446910941767634</v>
      </c>
      <c r="BI198" s="21"/>
      <c r="BJ198" s="25">
        <f t="shared" ca="1" si="16"/>
        <v>1</v>
      </c>
      <c r="BK198" s="24">
        <f t="shared" ca="1" si="17"/>
        <v>3.2604551566304667</v>
      </c>
      <c r="BL198" s="23">
        <f t="shared" si="18"/>
        <v>3.3074978124061705</v>
      </c>
      <c r="BM198" s="23">
        <f t="shared" ca="1" si="19"/>
        <v>3.4304609538016342</v>
      </c>
      <c r="BN198" s="22">
        <f t="shared" si="20"/>
        <v>3.2874272256007897</v>
      </c>
      <c r="BO198" s="21"/>
      <c r="BP198" s="2"/>
    </row>
    <row r="199" spans="1:68" x14ac:dyDescent="0.2">
      <c r="A199">
        <v>9.3000000000000007</v>
      </c>
      <c r="B199">
        <v>2.1</v>
      </c>
      <c r="C199">
        <v>1.2356100000000001</v>
      </c>
      <c r="D199">
        <v>-0.26506000000000002</v>
      </c>
      <c r="E199">
        <v>0.11372</v>
      </c>
      <c r="F199">
        <v>1.7183299999999999</v>
      </c>
      <c r="G199">
        <v>1.83663</v>
      </c>
      <c r="H199" s="21"/>
      <c r="I199" s="17">
        <f t="shared" si="14"/>
        <v>30.511811023622048</v>
      </c>
      <c r="J199" s="16">
        <f t="shared" si="15"/>
        <v>-31.311811023622049</v>
      </c>
      <c r="K199" s="16">
        <v>100</v>
      </c>
      <c r="L199" s="16">
        <v>3193.0774278215263</v>
      </c>
      <c r="M199" s="16">
        <v>1299.3766404199471</v>
      </c>
      <c r="N199" s="16">
        <v>13.221784776902886</v>
      </c>
      <c r="O199" s="16">
        <v>3.192184557438849</v>
      </c>
      <c r="P199" s="16">
        <v>3.6041887942053292</v>
      </c>
      <c r="Q199" s="16">
        <v>5.6009121459433528E-2</v>
      </c>
      <c r="R199" s="16">
        <v>1.5540007657058021</v>
      </c>
      <c r="S199" s="16">
        <v>28.611405331005585</v>
      </c>
      <c r="T199" s="20" t="s">
        <v>119</v>
      </c>
      <c r="U199" s="10">
        <v>1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124</v>
      </c>
      <c r="AA199" s="15">
        <v>2</v>
      </c>
      <c r="AB199" s="11">
        <v>57.715098688552921</v>
      </c>
      <c r="AC199" s="10">
        <v>38.858358515498772</v>
      </c>
      <c r="AD199" s="19">
        <v>3.4265427959483055</v>
      </c>
      <c r="AE199" s="12">
        <v>319.21845574388487</v>
      </c>
      <c r="AF199" s="10">
        <v>244.54096976755608</v>
      </c>
      <c r="AG199" s="10">
        <v>180.20943971026645</v>
      </c>
      <c r="AH199" s="10">
        <v>316.58647997011269</v>
      </c>
      <c r="AI199" s="10">
        <v>6.4350032642732717</v>
      </c>
      <c r="AJ199" s="10"/>
      <c r="AK199" s="10"/>
      <c r="AL199" s="10"/>
      <c r="AM199" s="10"/>
      <c r="AN199" s="10">
        <v>1.5960922787194245</v>
      </c>
      <c r="AO199" s="10">
        <v>1.3264529670817633</v>
      </c>
      <c r="AP199" s="10">
        <v>1</v>
      </c>
      <c r="AQ199" s="10">
        <v>111.47500000000001</v>
      </c>
      <c r="AR199" s="10"/>
      <c r="AS199" s="10"/>
      <c r="AT199" s="10">
        <v>0.81684517295982983</v>
      </c>
      <c r="AU199" s="10">
        <v>1</v>
      </c>
      <c r="AV199" s="16"/>
      <c r="AW199" s="19">
        <v>36.681145465133412</v>
      </c>
      <c r="AX199" s="1" t="s">
        <v>120</v>
      </c>
      <c r="AY199" s="23">
        <v>31.311811023621999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57.715098688552921</v>
      </c>
      <c r="BG199" s="24">
        <v>38.858358515498772</v>
      </c>
      <c r="BH199" s="24">
        <v>3.4265427959483055</v>
      </c>
      <c r="BI199" s="21"/>
      <c r="BJ199" s="25">
        <f t="shared" ca="1" si="16"/>
        <v>1</v>
      </c>
      <c r="BK199" s="24">
        <f t="shared" ca="1" si="17"/>
        <v>3.0901741925200548</v>
      </c>
      <c r="BL199" s="23">
        <f t="shared" si="18"/>
        <v>2.7897850332173308</v>
      </c>
      <c r="BM199" s="23">
        <f t="shared" ca="1" si="19"/>
        <v>3.4138874383139641</v>
      </c>
      <c r="BN199" s="22">
        <f t="shared" si="20"/>
        <v>3.2599029164250566</v>
      </c>
      <c r="BO199" s="21"/>
      <c r="BP199" s="2"/>
    </row>
    <row r="200" spans="1:68" x14ac:dyDescent="0.2">
      <c r="A200">
        <v>9.35</v>
      </c>
      <c r="B200">
        <v>2</v>
      </c>
      <c r="C200">
        <v>1.23549</v>
      </c>
      <c r="D200">
        <v>-0.26605000000000001</v>
      </c>
      <c r="E200">
        <v>0.11491999999999999</v>
      </c>
      <c r="F200">
        <v>1.7142500000000001</v>
      </c>
      <c r="G200">
        <v>1.83433</v>
      </c>
      <c r="H200" s="21"/>
      <c r="I200" s="17">
        <f t="shared" si="14"/>
        <v>30.675853018372699</v>
      </c>
      <c r="J200" s="16">
        <f t="shared" si="15"/>
        <v>-31.4758530183727</v>
      </c>
      <c r="K200" s="16">
        <v>100</v>
      </c>
      <c r="L200" s="16">
        <v>3209.4816272965913</v>
      </c>
      <c r="M200" s="16">
        <v>1305.5446194225715</v>
      </c>
      <c r="N200" s="16">
        <v>13.292869641294836</v>
      </c>
      <c r="O200" s="16">
        <v>3.1594161958568963</v>
      </c>
      <c r="P200" s="16">
        <v>3.5767246390831962</v>
      </c>
      <c r="Q200" s="16">
        <v>4.9806769083053357E-2</v>
      </c>
      <c r="R200" s="16">
        <v>1.3925245611252892</v>
      </c>
      <c r="S200" s="16">
        <v>28.979753001826381</v>
      </c>
      <c r="T200" s="20" t="s">
        <v>119</v>
      </c>
      <c r="U200" s="10">
        <v>1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124</v>
      </c>
      <c r="AA200" s="15">
        <v>2</v>
      </c>
      <c r="AB200" s="11">
        <v>54.318675475713249</v>
      </c>
      <c r="AC200" s="10">
        <v>41.861058763854636</v>
      </c>
      <c r="AD200" s="19">
        <v>3.8202657604321164</v>
      </c>
      <c r="AE200" s="12">
        <v>315.94161958568964</v>
      </c>
      <c r="AF200" s="10">
        <v>240.34493978406601</v>
      </c>
      <c r="AG200" s="10">
        <v>178.83623195415981</v>
      </c>
      <c r="AH200" s="10">
        <v>322.70160055950612</v>
      </c>
      <c r="AI200" s="10">
        <v>7.1812018826576898</v>
      </c>
      <c r="AJ200" s="10"/>
      <c r="AK200" s="10"/>
      <c r="AL200" s="10"/>
      <c r="AM200" s="10"/>
      <c r="AN200" s="10">
        <v>1.5797080979284481</v>
      </c>
      <c r="AO200" s="10">
        <v>1.3062526803349388</v>
      </c>
      <c r="AP200" s="10">
        <v>1</v>
      </c>
      <c r="AQ200" s="10">
        <v>111.47500000000001</v>
      </c>
      <c r="AR200" s="10"/>
      <c r="AS200" s="10"/>
      <c r="AT200" s="10">
        <v>0.79812453876505385</v>
      </c>
      <c r="AU200" s="10">
        <v>1</v>
      </c>
      <c r="AV200" s="16"/>
      <c r="AW200" s="19">
        <v>36.051740967609902</v>
      </c>
      <c r="AX200" s="1" t="s">
        <v>120</v>
      </c>
      <c r="AY200" s="23">
        <v>31.4758530183727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54.318675475713249</v>
      </c>
      <c r="BG200" s="24">
        <v>41.861058763854636</v>
      </c>
      <c r="BH200" s="24">
        <v>3.8202657604321164</v>
      </c>
      <c r="BI200" s="21"/>
      <c r="BJ200" s="25">
        <f t="shared" ca="1" si="16"/>
        <v>1</v>
      </c>
      <c r="BK200" s="24">
        <f t="shared" ca="1" si="17"/>
        <v>3.0209366973716887</v>
      </c>
      <c r="BL200" s="23">
        <f t="shared" si="18"/>
        <v>2.5257189455937343</v>
      </c>
      <c r="BM200" s="23">
        <f t="shared" ca="1" si="19"/>
        <v>3.4016740382647872</v>
      </c>
      <c r="BN200" s="22">
        <f t="shared" si="20"/>
        <v>3.2425707818306466</v>
      </c>
      <c r="BO200" s="21"/>
      <c r="BP200" s="2"/>
    </row>
    <row r="201" spans="1:68" x14ac:dyDescent="0.2">
      <c r="A201">
        <v>9.4</v>
      </c>
      <c r="B201">
        <v>2.1</v>
      </c>
      <c r="C201">
        <v>1.2363900000000001</v>
      </c>
      <c r="D201">
        <v>-0.26582</v>
      </c>
      <c r="E201">
        <v>0.11539000000000001</v>
      </c>
      <c r="F201">
        <v>1.7136499999999999</v>
      </c>
      <c r="G201">
        <v>1.8371</v>
      </c>
      <c r="H201" s="21"/>
      <c r="I201" s="17">
        <f t="shared" si="14"/>
        <v>30.83989501312336</v>
      </c>
      <c r="J201" s="16">
        <f t="shared" si="15"/>
        <v>-31.639895013123361</v>
      </c>
      <c r="K201" s="16">
        <v>100</v>
      </c>
      <c r="L201" s="16">
        <v>3225.8858267716573</v>
      </c>
      <c r="M201" s="16">
        <v>1311.7125984251963</v>
      </c>
      <c r="N201" s="16">
        <v>13.363954505686788</v>
      </c>
      <c r="O201" s="16">
        <v>3.4051789077213357</v>
      </c>
      <c r="P201" s="16">
        <v>3.824564831811065</v>
      </c>
      <c r="Q201" s="16">
        <v>5.1247719635141742E-2</v>
      </c>
      <c r="R201" s="16">
        <v>1.3399621104311141</v>
      </c>
      <c r="S201" s="16">
        <v>29.124022506231199</v>
      </c>
      <c r="T201" s="20" t="s">
        <v>119</v>
      </c>
      <c r="U201" s="10">
        <v>1</v>
      </c>
      <c r="V201" s="20" t="s">
        <v>33</v>
      </c>
      <c r="W201" s="10">
        <v>3</v>
      </c>
      <c r="X201" s="20" t="s">
        <v>33</v>
      </c>
      <c r="Y201" s="10">
        <v>3</v>
      </c>
      <c r="Z201" s="20" t="s">
        <v>124</v>
      </c>
      <c r="AA201" s="15">
        <v>2</v>
      </c>
      <c r="AB201" s="11">
        <v>50.951403005438934</v>
      </c>
      <c r="AC201" s="10">
        <v>44.747817395400766</v>
      </c>
      <c r="AD201" s="19">
        <v>4.3007795991602995</v>
      </c>
      <c r="AE201" s="12">
        <v>340.51789077213357</v>
      </c>
      <c r="AF201" s="10">
        <v>268.53765660645843</v>
      </c>
      <c r="AG201" s="10">
        <v>191.22824159055324</v>
      </c>
      <c r="AH201" s="10">
        <v>324.20711315405646</v>
      </c>
      <c r="AI201" s="10">
        <v>7.4628975865464131</v>
      </c>
      <c r="AJ201" s="10"/>
      <c r="AK201" s="10"/>
      <c r="AL201" s="10"/>
      <c r="AM201" s="10"/>
      <c r="AN201" s="10">
        <v>1.7025894538606678</v>
      </c>
      <c r="AO201" s="10">
        <v>1.3501785611953356</v>
      </c>
      <c r="AP201" s="10">
        <v>1</v>
      </c>
      <c r="AQ201" s="10">
        <v>111.47500000000001</v>
      </c>
      <c r="AR201" s="10"/>
      <c r="AS201" s="10"/>
      <c r="AT201" s="10">
        <v>0.89224294397210235</v>
      </c>
      <c r="AU201" s="10">
        <v>1</v>
      </c>
      <c r="AV201" s="16"/>
      <c r="AW201" s="19">
        <v>40.280648490968765</v>
      </c>
      <c r="AX201" s="1" t="s">
        <v>120</v>
      </c>
      <c r="AY201" s="23">
        <v>31.6398950131234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50.951403005438934</v>
      </c>
      <c r="BG201" s="24">
        <v>44.747817395400766</v>
      </c>
      <c r="BH201" s="24">
        <v>4.3007795991602995</v>
      </c>
      <c r="BI201" s="21"/>
      <c r="BJ201" s="25">
        <f t="shared" ca="1" si="16"/>
        <v>1</v>
      </c>
      <c r="BK201" s="24">
        <f t="shared" ca="1" si="17"/>
        <v>3.3721135576199308</v>
      </c>
      <c r="BL201" s="23">
        <f t="shared" si="18"/>
        <v>2.3172007479303773</v>
      </c>
      <c r="BM201" s="23">
        <f t="shared" ca="1" si="19"/>
        <v>3.3418631509368781</v>
      </c>
      <c r="BN201" s="22">
        <f t="shared" si="20"/>
        <v>3.2091460560659084</v>
      </c>
      <c r="BO201" s="21"/>
      <c r="BP201" s="2"/>
    </row>
    <row r="202" spans="1:68" x14ac:dyDescent="0.2">
      <c r="A202">
        <v>9.4499999999999993</v>
      </c>
      <c r="B202">
        <v>2.1</v>
      </c>
      <c r="C202">
        <v>1.2368300000000001</v>
      </c>
      <c r="D202">
        <v>-0.26439000000000001</v>
      </c>
      <c r="E202">
        <v>0.11638999999999999</v>
      </c>
      <c r="F202">
        <v>1.7154</v>
      </c>
      <c r="G202">
        <v>1.8371299999999999</v>
      </c>
      <c r="H202" s="21"/>
      <c r="I202" s="17">
        <f t="shared" si="14"/>
        <v>31.003937007874011</v>
      </c>
      <c r="J202" s="16">
        <f t="shared" si="15"/>
        <v>-31.803937007874012</v>
      </c>
      <c r="K202" s="16">
        <v>100</v>
      </c>
      <c r="L202" s="16">
        <v>3242.2900262467224</v>
      </c>
      <c r="M202" s="16">
        <v>1317.8805774278208</v>
      </c>
      <c r="N202" s="16">
        <v>13.435039370078737</v>
      </c>
      <c r="O202" s="16">
        <v>3.5253295668550448</v>
      </c>
      <c r="P202" s="16">
        <v>3.9491356629946237</v>
      </c>
      <c r="Q202" s="16">
        <v>6.0206673067690869E-2</v>
      </c>
      <c r="R202" s="16">
        <v>1.5245531732894746</v>
      </c>
      <c r="S202" s="16">
        <v>29.430978898581863</v>
      </c>
      <c r="T202" s="20" t="s">
        <v>119</v>
      </c>
      <c r="U202" s="10">
        <v>1</v>
      </c>
      <c r="V202" s="20" t="s">
        <v>33</v>
      </c>
      <c r="W202" s="10">
        <v>3</v>
      </c>
      <c r="X202" s="20" t="s">
        <v>33</v>
      </c>
      <c r="Y202" s="10">
        <v>3</v>
      </c>
      <c r="Z202" s="20" t="s">
        <v>124</v>
      </c>
      <c r="AA202" s="15">
        <v>2</v>
      </c>
      <c r="AB202" s="11">
        <v>54.218252351958306</v>
      </c>
      <c r="AC202" s="10">
        <v>41.948540367588635</v>
      </c>
      <c r="AD202" s="19">
        <v>3.8332072804530624</v>
      </c>
      <c r="AE202" s="12">
        <v>352.53295668550447</v>
      </c>
      <c r="AF202" s="10">
        <v>282.22809560010859</v>
      </c>
      <c r="AG202" s="10">
        <v>197.45678314973119</v>
      </c>
      <c r="AH202" s="10">
        <v>329.05932744349292</v>
      </c>
      <c r="AI202" s="10">
        <v>6.5592989311244247</v>
      </c>
      <c r="AJ202" s="10"/>
      <c r="AK202" s="10"/>
      <c r="AL202" s="10"/>
      <c r="AM202" s="10"/>
      <c r="AN202" s="10">
        <v>1.7626647834275224</v>
      </c>
      <c r="AO202" s="10">
        <v>1.3992713562671251</v>
      </c>
      <c r="AP202" s="10">
        <v>1</v>
      </c>
      <c r="AQ202" s="10">
        <v>111.47500000000001</v>
      </c>
      <c r="AR202" s="10"/>
      <c r="AS202" s="10"/>
      <c r="AT202" s="10">
        <v>0.93540977408960635</v>
      </c>
      <c r="AU202" s="10">
        <v>1</v>
      </c>
      <c r="AV202" s="16"/>
      <c r="AW202" s="19">
        <v>42.334214340016288</v>
      </c>
      <c r="AX202" s="1" t="s">
        <v>120</v>
      </c>
      <c r="AY202" s="23">
        <v>31.803937007874001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54.218252351958306</v>
      </c>
      <c r="BG202" s="24">
        <v>41.948540367588635</v>
      </c>
      <c r="BH202" s="24">
        <v>3.8332072804530624</v>
      </c>
      <c r="BI202" s="21"/>
      <c r="BJ202" s="25">
        <f t="shared" ca="1" si="16"/>
        <v>1</v>
      </c>
      <c r="BK202" s="24">
        <f t="shared" ca="1" si="17"/>
        <v>3.5329311164368602</v>
      </c>
      <c r="BL202" s="23">
        <f t="shared" si="18"/>
        <v>2.5862076839105987</v>
      </c>
      <c r="BM202" s="23">
        <f t="shared" ca="1" si="19"/>
        <v>3.3470709368048555</v>
      </c>
      <c r="BN202" s="22">
        <f t="shared" si="20"/>
        <v>3.220539183209814</v>
      </c>
      <c r="BO202" s="21"/>
      <c r="BP202" s="2"/>
    </row>
    <row r="203" spans="1:68" x14ac:dyDescent="0.2">
      <c r="A203">
        <v>9.5</v>
      </c>
      <c r="B203">
        <v>2.1</v>
      </c>
      <c r="C203">
        <v>1.2371700000000001</v>
      </c>
      <c r="D203">
        <v>-0.26318000000000003</v>
      </c>
      <c r="E203">
        <v>0.11665</v>
      </c>
      <c r="F203">
        <v>1.7135</v>
      </c>
      <c r="G203">
        <v>1.83605</v>
      </c>
      <c r="H203" s="21"/>
      <c r="I203" s="17">
        <f t="shared" si="14"/>
        <v>31.167979002624669</v>
      </c>
      <c r="J203" s="16">
        <f t="shared" si="15"/>
        <v>-31.96797900262467</v>
      </c>
      <c r="K203" s="16">
        <v>100</v>
      </c>
      <c r="L203" s="16">
        <v>3258.6942257217884</v>
      </c>
      <c r="M203" s="16">
        <v>1324.0485564304454</v>
      </c>
      <c r="N203" s="16">
        <v>13.50612423447069</v>
      </c>
      <c r="O203" s="16">
        <v>3.6181732580038224</v>
      </c>
      <c r="P203" s="16">
        <v>4.0431285988763621</v>
      </c>
      <c r="Q203" s="16">
        <v>6.7787325972155518E-2</v>
      </c>
      <c r="R203" s="16">
        <v>1.6766057352465735</v>
      </c>
      <c r="S203" s="16">
        <v>29.510787560593037</v>
      </c>
      <c r="T203" s="20" t="s">
        <v>119</v>
      </c>
      <c r="U203" s="10">
        <v>1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124</v>
      </c>
      <c r="AA203" s="15">
        <v>2</v>
      </c>
      <c r="AB203" s="11">
        <v>56.993465514985033</v>
      </c>
      <c r="AC203" s="10">
        <v>39.503074997350424</v>
      </c>
      <c r="AD203" s="19">
        <v>3.5034594876645446</v>
      </c>
      <c r="AE203" s="12">
        <v>361.81732580038226</v>
      </c>
      <c r="AF203" s="10">
        <v>292.32113514648569</v>
      </c>
      <c r="AG203" s="10">
        <v>202.1564299438181</v>
      </c>
      <c r="AH203" s="10">
        <v>329.23878842308829</v>
      </c>
      <c r="AI203" s="10">
        <v>5.9644314639835878</v>
      </c>
      <c r="AJ203" s="10"/>
      <c r="AK203" s="10"/>
      <c r="AL203" s="10"/>
      <c r="AM203" s="10"/>
      <c r="AN203" s="10">
        <v>1.8090866290019112</v>
      </c>
      <c r="AO203" s="10">
        <v>1.4381613229227912</v>
      </c>
      <c r="AP203" s="10">
        <v>1</v>
      </c>
      <c r="AQ203" s="10">
        <v>111.47500000000001</v>
      </c>
      <c r="AR203" s="10"/>
      <c r="AS203" s="10"/>
      <c r="AT203" s="10">
        <v>0.96578175651504428</v>
      </c>
      <c r="AU203" s="10">
        <v>1</v>
      </c>
      <c r="AV203" s="16"/>
      <c r="AW203" s="19">
        <v>43.848170271972855</v>
      </c>
      <c r="AX203" s="1" t="s">
        <v>120</v>
      </c>
      <c r="AY203" s="23">
        <v>31.967979002624698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56.993465514985033</v>
      </c>
      <c r="BG203" s="24">
        <v>39.503074997350424</v>
      </c>
      <c r="BH203" s="24">
        <v>3.5034594876645446</v>
      </c>
      <c r="BI203" s="21"/>
      <c r="BJ203" s="25">
        <f t="shared" ca="1" si="16"/>
        <v>1</v>
      </c>
      <c r="BK203" s="24">
        <f t="shared" ca="1" si="17"/>
        <v>3.6460618823872699</v>
      </c>
      <c r="BL203" s="23">
        <f t="shared" si="18"/>
        <v>2.8083455923781626</v>
      </c>
      <c r="BM203" s="23">
        <f t="shared" ca="1" si="19"/>
        <v>3.3527920724305127</v>
      </c>
      <c r="BN203" s="22">
        <f t="shared" si="20"/>
        <v>3.2296010880244359</v>
      </c>
      <c r="BO203" s="21"/>
      <c r="BP203" s="2"/>
    </row>
    <row r="204" spans="1:68" x14ac:dyDescent="0.2">
      <c r="A204">
        <v>9.5500000000000007</v>
      </c>
      <c r="B204">
        <v>2</v>
      </c>
      <c r="C204">
        <v>1.2375100000000001</v>
      </c>
      <c r="D204">
        <v>-0.26350000000000001</v>
      </c>
      <c r="E204">
        <v>0.11777</v>
      </c>
      <c r="F204">
        <v>1.7103299999999999</v>
      </c>
      <c r="G204">
        <v>1.83525</v>
      </c>
      <c r="H204" s="21"/>
      <c r="I204" s="17">
        <f t="shared" si="14"/>
        <v>31.332020997375327</v>
      </c>
      <c r="J204" s="16">
        <f t="shared" si="15"/>
        <v>-32.132020997375328</v>
      </c>
      <c r="K204" s="16">
        <v>100</v>
      </c>
      <c r="L204" s="16">
        <v>3275.0984251968544</v>
      </c>
      <c r="M204" s="16">
        <v>1330.21653543307</v>
      </c>
      <c r="N204" s="16">
        <v>13.577209098862642</v>
      </c>
      <c r="O204" s="16">
        <v>3.7110169491525999</v>
      </c>
      <c r="P204" s="16">
        <v>4.1409228827209708</v>
      </c>
      <c r="Q204" s="16">
        <v>6.5782525204032702E-2</v>
      </c>
      <c r="R204" s="16">
        <v>1.5885957567219284</v>
      </c>
      <c r="S204" s="16">
        <v>29.854578720025778</v>
      </c>
      <c r="T204" s="20" t="s">
        <v>119</v>
      </c>
      <c r="U204" s="10">
        <v>1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124</v>
      </c>
      <c r="AA204" s="15">
        <v>2</v>
      </c>
      <c r="AB204" s="11">
        <v>54.241091844078291</v>
      </c>
      <c r="AC204" s="10">
        <v>41.928651235744518</v>
      </c>
      <c r="AD204" s="19">
        <v>3.8302569201771943</v>
      </c>
      <c r="AE204" s="12">
        <v>371.10169491526</v>
      </c>
      <c r="AF204" s="10">
        <v>302.86139210025931</v>
      </c>
      <c r="AG204" s="10">
        <v>207.04614413604855</v>
      </c>
      <c r="AH204" s="10">
        <v>334.84874649249883</v>
      </c>
      <c r="AI204" s="10">
        <v>6.2948676261322936</v>
      </c>
      <c r="AJ204" s="10"/>
      <c r="AK204" s="10"/>
      <c r="AL204" s="10"/>
      <c r="AM204" s="10"/>
      <c r="AN204" s="10">
        <v>1.8555084745763</v>
      </c>
      <c r="AO204" s="10">
        <v>1.4509225560651029</v>
      </c>
      <c r="AP204" s="10">
        <v>1</v>
      </c>
      <c r="AQ204" s="10">
        <v>111.47500000000001</v>
      </c>
      <c r="AR204" s="10"/>
      <c r="AS204" s="10"/>
      <c r="AT204" s="10">
        <v>0.99746130031930502</v>
      </c>
      <c r="AU204" s="10">
        <v>1</v>
      </c>
      <c r="AV204" s="16"/>
      <c r="AW204" s="19">
        <v>45.429208815038898</v>
      </c>
      <c r="AX204" s="1" t="s">
        <v>120</v>
      </c>
      <c r="AY204" s="23">
        <v>32.132020997375299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54.241091844078291</v>
      </c>
      <c r="BG204" s="24">
        <v>41.928651235744518</v>
      </c>
      <c r="BH204" s="24">
        <v>3.8302569201771943</v>
      </c>
      <c r="BI204" s="21"/>
      <c r="BJ204" s="25">
        <f t="shared" ca="1" si="16"/>
        <v>1</v>
      </c>
      <c r="BK204" s="24">
        <f t="shared" ca="1" si="17"/>
        <v>3.7638588958113295</v>
      </c>
      <c r="BL204" s="23">
        <f t="shared" si="18"/>
        <v>2.6277549368334037</v>
      </c>
      <c r="BM204" s="23">
        <f t="shared" ca="1" si="19"/>
        <v>3.3264991980165282</v>
      </c>
      <c r="BN204" s="22">
        <f t="shared" si="20"/>
        <v>3.209885438595101</v>
      </c>
      <c r="BO204" s="21"/>
      <c r="BP204" s="2"/>
    </row>
    <row r="205" spans="1:68" x14ac:dyDescent="0.2">
      <c r="A205">
        <v>9.6</v>
      </c>
      <c r="B205">
        <v>2.1</v>
      </c>
      <c r="C205">
        <v>1.2370699999999999</v>
      </c>
      <c r="D205">
        <v>-0.26246999999999998</v>
      </c>
      <c r="E205">
        <v>0.11816</v>
      </c>
      <c r="F205">
        <v>1.7068000000000001</v>
      </c>
      <c r="G205">
        <v>1.8306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-32.296062992125982</v>
      </c>
      <c r="K205" s="16">
        <v>100</v>
      </c>
      <c r="L205" s="16">
        <v>3291.5026246719199</v>
      </c>
      <c r="M205" s="16">
        <v>1336.3845144356947</v>
      </c>
      <c r="N205" s="16">
        <v>13.648293963254591</v>
      </c>
      <c r="O205" s="16">
        <v>3.5908662900188308</v>
      </c>
      <c r="P205" s="16">
        <v>4.0224960906866434</v>
      </c>
      <c r="Q205" s="16">
        <v>7.2235477676428475E-2</v>
      </c>
      <c r="R205" s="16">
        <v>1.795787392899562</v>
      </c>
      <c r="S205" s="16">
        <v>29.97429171304254</v>
      </c>
      <c r="T205" s="20" t="s">
        <v>33</v>
      </c>
      <c r="U205" s="10">
        <v>3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124</v>
      </c>
      <c r="AA205" s="15">
        <v>2</v>
      </c>
      <c r="AB205" s="11">
        <v>60.07946255650284</v>
      </c>
      <c r="AC205" s="10">
        <v>36.7236875675625</v>
      </c>
      <c r="AD205" s="19">
        <v>3.1968498759346584</v>
      </c>
      <c r="AE205" s="12">
        <v>359.08662900188313</v>
      </c>
      <c r="AF205" s="10">
        <v>287.96387542121698</v>
      </c>
      <c r="AG205" s="10">
        <v>201.12480453433216</v>
      </c>
      <c r="AH205" s="10">
        <v>335.8490965670664</v>
      </c>
      <c r="AI205" s="10">
        <v>5.5685879294728391</v>
      </c>
      <c r="AJ205" s="10"/>
      <c r="AK205" s="10"/>
      <c r="AL205" s="10"/>
      <c r="AM205" s="10"/>
      <c r="AN205" s="10">
        <v>3.5908662900188308</v>
      </c>
      <c r="AO205" s="10">
        <v>1.4530947164605663</v>
      </c>
      <c r="AP205" s="10">
        <v>1</v>
      </c>
      <c r="AQ205" s="10">
        <v>111.47500000000001</v>
      </c>
      <c r="AR205" s="10"/>
      <c r="AS205" s="10"/>
      <c r="AT205" s="10">
        <v>0.94138871287161774</v>
      </c>
      <c r="AU205" s="10">
        <v>1</v>
      </c>
      <c r="AV205" s="16"/>
      <c r="AW205" s="19">
        <v>43.194581313182546</v>
      </c>
      <c r="AX205" s="1" t="s">
        <v>120</v>
      </c>
      <c r="AY205" s="23">
        <v>32.296062992125997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60.07946255650284</v>
      </c>
      <c r="BG205" s="24">
        <v>36.7236875675625</v>
      </c>
      <c r="BH205" s="24">
        <v>3.1968498759346584</v>
      </c>
      <c r="BI205" s="21"/>
      <c r="BJ205" s="25">
        <f t="shared" ca="1" si="16"/>
        <v>1</v>
      </c>
      <c r="BK205" s="24">
        <f t="shared" ca="1" si="17"/>
        <v>3.5569774307872675</v>
      </c>
      <c r="BL205" s="23">
        <f t="shared" si="18"/>
        <v>3.0392610234976725</v>
      </c>
      <c r="BM205" s="23">
        <f t="shared" ca="1" si="19"/>
        <v>3.3792760101339114</v>
      </c>
      <c r="BN205" s="22">
        <f t="shared" si="20"/>
        <v>3.2450287173594363</v>
      </c>
      <c r="BO205" s="21"/>
      <c r="BP205" s="2"/>
    </row>
    <row r="206" spans="1:68" x14ac:dyDescent="0.2">
      <c r="A206">
        <v>9.65</v>
      </c>
      <c r="B206">
        <v>2</v>
      </c>
      <c r="C206">
        <v>1.2376199999999999</v>
      </c>
      <c r="D206">
        <v>-0.26258999999999999</v>
      </c>
      <c r="E206">
        <v>0.11901</v>
      </c>
      <c r="F206">
        <v>1.7097</v>
      </c>
      <c r="G206">
        <v>1.83568</v>
      </c>
      <c r="H206" s="21"/>
      <c r="I206" s="17">
        <f t="shared" si="21"/>
        <v>31.66010498687664</v>
      </c>
      <c r="J206" s="16">
        <f t="shared" si="22"/>
        <v>-32.460104986876637</v>
      </c>
      <c r="K206" s="16">
        <v>100</v>
      </c>
      <c r="L206" s="16">
        <v>3307.9068241469859</v>
      </c>
      <c r="M206" s="16">
        <v>1342.5524934383193</v>
      </c>
      <c r="N206" s="16">
        <v>13.719378827646544</v>
      </c>
      <c r="O206" s="16">
        <v>3.7410546139359826</v>
      </c>
      <c r="P206" s="16">
        <v>4.1764415608461674</v>
      </c>
      <c r="Q206" s="16">
        <v>7.1483677388382336E-2</v>
      </c>
      <c r="R206" s="16">
        <v>1.71159290383796</v>
      </c>
      <c r="S206" s="16">
        <v>30.235204646540609</v>
      </c>
      <c r="T206" s="20" t="s">
        <v>119</v>
      </c>
      <c r="U206" s="10">
        <v>1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124</v>
      </c>
      <c r="AA206" s="15">
        <v>2</v>
      </c>
      <c r="AB206" s="11">
        <v>56.916237300564532</v>
      </c>
      <c r="AC206" s="10">
        <v>39.571868485165751</v>
      </c>
      <c r="AD206" s="19">
        <v>3.5118942142697152</v>
      </c>
      <c r="AE206" s="12">
        <v>374.10546139359826</v>
      </c>
      <c r="AF206" s="10">
        <v>305.11015429439243</v>
      </c>
      <c r="AG206" s="10">
        <v>208.82207804230836</v>
      </c>
      <c r="AH206" s="10">
        <v>339.75413113153502</v>
      </c>
      <c r="AI206" s="10">
        <v>5.8425107848815436</v>
      </c>
      <c r="AJ206" s="10"/>
      <c r="AK206" s="10"/>
      <c r="AL206" s="10"/>
      <c r="AM206" s="10"/>
      <c r="AN206" s="10">
        <v>1.8705273069679913</v>
      </c>
      <c r="AO206" s="10">
        <v>1.4779866668844377</v>
      </c>
      <c r="AP206" s="10">
        <v>1</v>
      </c>
      <c r="AQ206" s="10">
        <v>111.47500000000001</v>
      </c>
      <c r="AR206" s="10"/>
      <c r="AS206" s="10"/>
      <c r="AT206" s="10">
        <v>0.99546860479452015</v>
      </c>
      <c r="AU206" s="10">
        <v>1</v>
      </c>
      <c r="AV206" s="16"/>
      <c r="AW206" s="19">
        <v>45.76652314415886</v>
      </c>
      <c r="AX206" s="1" t="s">
        <v>120</v>
      </c>
      <c r="AY206" s="23">
        <v>32.460104986876601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56.916237300564532</v>
      </c>
      <c r="BG206" s="24">
        <v>39.571868485165751</v>
      </c>
      <c r="BH206" s="24">
        <v>3.5118942142697152</v>
      </c>
      <c r="BI206" s="21"/>
      <c r="BJ206" s="25">
        <f t="shared" ca="1" si="16"/>
        <v>1</v>
      </c>
      <c r="BK206" s="24">
        <f t="shared" ca="1" si="17"/>
        <v>3.7577497507192472</v>
      </c>
      <c r="BL206" s="23">
        <f t="shared" si="18"/>
        <v>2.8338558269604945</v>
      </c>
      <c r="BM206" s="23">
        <f t="shared" ca="1" si="19"/>
        <v>3.3433949917573891</v>
      </c>
      <c r="BN206" s="22">
        <f t="shared" si="20"/>
        <v>3.2210433204164266</v>
      </c>
      <c r="BO206" s="21"/>
      <c r="BP206" s="2"/>
    </row>
    <row r="207" spans="1:68" x14ac:dyDescent="0.2">
      <c r="A207">
        <v>9.6999999999999993</v>
      </c>
      <c r="B207">
        <v>2.1</v>
      </c>
      <c r="C207">
        <v>1.23753</v>
      </c>
      <c r="D207">
        <v>-0.26338</v>
      </c>
      <c r="E207">
        <v>0.11914</v>
      </c>
      <c r="F207">
        <v>1.70303</v>
      </c>
      <c r="G207">
        <v>1.8291500000000001</v>
      </c>
      <c r="H207" s="21"/>
      <c r="I207" s="17">
        <f t="shared" si="21"/>
        <v>31.824146981627294</v>
      </c>
      <c r="J207" s="16">
        <f t="shared" si="22"/>
        <v>-32.624146981627291</v>
      </c>
      <c r="K207" s="16">
        <v>100</v>
      </c>
      <c r="L207" s="16">
        <v>3324.3110236220514</v>
      </c>
      <c r="M207" s="16">
        <v>1348.7204724409439</v>
      </c>
      <c r="N207" s="16">
        <v>13.790463692038493</v>
      </c>
      <c r="O207" s="16">
        <v>3.7164783427495625</v>
      </c>
      <c r="P207" s="16">
        <v>4.1524399120262272</v>
      </c>
      <c r="Q207" s="16">
        <v>6.6534325492078841E-2</v>
      </c>
      <c r="R207" s="16">
        <v>1.6022947207347478</v>
      </c>
      <c r="S207" s="16">
        <v>30.275108977546193</v>
      </c>
      <c r="T207" s="20" t="s">
        <v>119</v>
      </c>
      <c r="U207" s="10">
        <v>1</v>
      </c>
      <c r="V207" s="20" t="s">
        <v>33</v>
      </c>
      <c r="W207" s="10">
        <v>3</v>
      </c>
      <c r="X207" s="20" t="s">
        <v>33</v>
      </c>
      <c r="Y207" s="10">
        <v>3</v>
      </c>
      <c r="Z207" s="20" t="s">
        <v>124</v>
      </c>
      <c r="AA207" s="15">
        <v>2</v>
      </c>
      <c r="AB207" s="11">
        <v>54.569463094578225</v>
      </c>
      <c r="AC207" s="10">
        <v>41.642242618062497</v>
      </c>
      <c r="AD207" s="19">
        <v>3.7882942873592818</v>
      </c>
      <c r="AE207" s="12">
        <v>371.64783427495627</v>
      </c>
      <c r="AF207" s="10">
        <v>301.32147799351321</v>
      </c>
      <c r="AG207" s="10">
        <v>207.62199560131137</v>
      </c>
      <c r="AH207" s="10">
        <v>339.11270301615838</v>
      </c>
      <c r="AI207" s="10">
        <v>6.2410490845369591</v>
      </c>
      <c r="AJ207" s="10"/>
      <c r="AK207" s="10"/>
      <c r="AL207" s="10"/>
      <c r="AM207" s="10"/>
      <c r="AN207" s="10">
        <v>1.8582391713747812</v>
      </c>
      <c r="AO207" s="10">
        <v>1.4636914121758784</v>
      </c>
      <c r="AP207" s="10">
        <v>1</v>
      </c>
      <c r="AQ207" s="10">
        <v>111.47500000000001</v>
      </c>
      <c r="AR207" s="10"/>
      <c r="AS207" s="10"/>
      <c r="AT207" s="10">
        <v>0.97774012084972051</v>
      </c>
      <c r="AU207" s="10">
        <v>1</v>
      </c>
      <c r="AV207" s="16"/>
      <c r="AW207" s="19">
        <v>45.198221699026981</v>
      </c>
      <c r="AX207" s="1" t="s">
        <v>120</v>
      </c>
      <c r="AY207" s="23">
        <v>32.624146981627298</v>
      </c>
      <c r="AZ207" s="18">
        <v>100</v>
      </c>
      <c r="BA207" s="18">
        <v>0</v>
      </c>
      <c r="BB207" s="18">
        <v>0</v>
      </c>
      <c r="BC207" s="18">
        <v>100</v>
      </c>
      <c r="BD207" s="18">
        <v>0</v>
      </c>
      <c r="BE207" s="18">
        <v>0</v>
      </c>
      <c r="BF207" s="24">
        <v>54.569463094578225</v>
      </c>
      <c r="BG207" s="24">
        <v>41.642242618062497</v>
      </c>
      <c r="BH207" s="24">
        <v>3.7882942873592818</v>
      </c>
      <c r="BI207" s="21"/>
      <c r="BJ207" s="25">
        <f t="shared" ref="BJ207:BJ270" ca="1" si="23">IF((0.381*BM207)+(0.05*(M207/2116.217)-0.15)&lt;1,(0.381*BM207)+(0.05*(M207/2116.217)-0.15),1)</f>
        <v>1</v>
      </c>
      <c r="BK207" s="24">
        <f t="shared" ref="BK207:BK270" ca="1" si="24">((P207-(L207/2000))/1.06)*(1.06/(M207/2000))^BJ207</f>
        <v>3.6928102614298277</v>
      </c>
      <c r="BL207" s="23">
        <f t="shared" ref="BL207:BL270" si="25">(Q207/(P207-(L207/2000)))*100</f>
        <v>2.6717561048982672</v>
      </c>
      <c r="BM207" s="23">
        <f t="shared" ref="BM207:BM270" ca="1" si="26">SQRT(((3.47-LOG(BK207))^2)+((LOG(BL207)+1.22)^2))</f>
        <v>3.3372557821389153</v>
      </c>
      <c r="BN207" s="22">
        <f t="shared" ref="BN207:BN270" si="27">SQRT(((3.47-LOG(P207/1.06))^2)+((LOG(R207)+1.22)^2))</f>
        <v>3.210457030655705</v>
      </c>
      <c r="BO207" s="21"/>
      <c r="BP207" s="2"/>
    </row>
    <row r="208" spans="1:68" x14ac:dyDescent="0.2">
      <c r="A208">
        <v>9.75</v>
      </c>
      <c r="B208">
        <v>2</v>
      </c>
      <c r="C208">
        <v>1.23715</v>
      </c>
      <c r="D208">
        <v>-0.26433000000000001</v>
      </c>
      <c r="E208">
        <v>0.12003999999999999</v>
      </c>
      <c r="F208">
        <v>1.7056800000000001</v>
      </c>
      <c r="G208">
        <v>1.8335999999999999</v>
      </c>
      <c r="H208" s="21"/>
      <c r="I208" s="17">
        <f t="shared" si="21"/>
        <v>31.988188976377952</v>
      </c>
      <c r="J208" s="16">
        <f t="shared" si="22"/>
        <v>-32.788188976377953</v>
      </c>
      <c r="K208" s="16">
        <v>100</v>
      </c>
      <c r="L208" s="16">
        <v>3340.7152230971174</v>
      </c>
      <c r="M208" s="16">
        <v>1354.8884514435686</v>
      </c>
      <c r="N208" s="16">
        <v>13.861548556430446</v>
      </c>
      <c r="O208" s="16">
        <v>3.6127118644067999</v>
      </c>
      <c r="P208" s="16">
        <v>4.0526515885283292</v>
      </c>
      <c r="Q208" s="16">
        <v>6.0582573211713946E-2</v>
      </c>
      <c r="R208" s="16">
        <v>1.4948872827657451</v>
      </c>
      <c r="S208" s="16">
        <v>30.551369730661794</v>
      </c>
      <c r="T208" s="20" t="s">
        <v>119</v>
      </c>
      <c r="U208" s="10">
        <v>1</v>
      </c>
      <c r="V208" s="20" t="s">
        <v>33</v>
      </c>
      <c r="W208" s="10">
        <v>3</v>
      </c>
      <c r="X208" s="20" t="s">
        <v>33</v>
      </c>
      <c r="Y208" s="10">
        <v>3</v>
      </c>
      <c r="Z208" s="20" t="s">
        <v>124</v>
      </c>
      <c r="AA208" s="15">
        <v>2</v>
      </c>
      <c r="AB208" s="11">
        <v>52.951873463095751</v>
      </c>
      <c r="AC208" s="10">
        <v>43.04467121481234</v>
      </c>
      <c r="AD208" s="19">
        <v>4.0034553220919058</v>
      </c>
      <c r="AE208" s="12">
        <v>361.27118644068003</v>
      </c>
      <c r="AF208" s="10">
        <v>288.61672231875667</v>
      </c>
      <c r="AG208" s="10">
        <v>202.63257942641644</v>
      </c>
      <c r="AH208" s="10">
        <v>343.3334641556163</v>
      </c>
      <c r="AI208" s="10">
        <v>6.6894675707580022</v>
      </c>
      <c r="AJ208" s="10"/>
      <c r="AK208" s="10"/>
      <c r="AL208" s="10"/>
      <c r="AM208" s="10"/>
      <c r="AN208" s="10">
        <v>1.8063559322034</v>
      </c>
      <c r="AO208" s="10">
        <v>1.4341793137660657</v>
      </c>
      <c r="AP208" s="10">
        <v>1</v>
      </c>
      <c r="AQ208" s="10">
        <v>111.47500000000001</v>
      </c>
      <c r="AR208" s="10"/>
      <c r="AS208" s="10"/>
      <c r="AT208" s="10">
        <v>0.92999981339166904</v>
      </c>
      <c r="AU208" s="10">
        <v>1</v>
      </c>
      <c r="AV208" s="16"/>
      <c r="AW208" s="19">
        <v>43.292508347813495</v>
      </c>
      <c r="AX208" s="1" t="s">
        <v>120</v>
      </c>
      <c r="AY208" s="23">
        <v>32.788188976378002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52.951873463095751</v>
      </c>
      <c r="BG208" s="24">
        <v>43.04467121481234</v>
      </c>
      <c r="BH208" s="24">
        <v>4.0034553220919058</v>
      </c>
      <c r="BI208" s="21"/>
      <c r="BJ208" s="25">
        <f t="shared" ca="1" si="23"/>
        <v>1</v>
      </c>
      <c r="BK208" s="24">
        <f t="shared" ca="1" si="24"/>
        <v>3.5165905716320047</v>
      </c>
      <c r="BL208" s="23">
        <f t="shared" si="25"/>
        <v>2.5430351500329711</v>
      </c>
      <c r="BM208" s="23">
        <f t="shared" ca="1" si="26"/>
        <v>3.3452703910809665</v>
      </c>
      <c r="BN208" s="22">
        <f t="shared" si="27"/>
        <v>3.2067075906529574</v>
      </c>
      <c r="BO208" s="21"/>
      <c r="BP208" s="2"/>
    </row>
    <row r="209" spans="1:68" x14ac:dyDescent="0.2">
      <c r="A209">
        <v>9.8000000000000007</v>
      </c>
      <c r="B209">
        <v>2</v>
      </c>
      <c r="C209">
        <v>1.2376199999999999</v>
      </c>
      <c r="D209">
        <v>-0.26444000000000001</v>
      </c>
      <c r="E209">
        <v>0.12064</v>
      </c>
      <c r="F209">
        <v>1.7019299999999999</v>
      </c>
      <c r="G209">
        <v>1.8291999999999999</v>
      </c>
      <c r="H209" s="21"/>
      <c r="I209" s="17">
        <f t="shared" si="21"/>
        <v>32.15223097112861</v>
      </c>
      <c r="J209" s="16">
        <f t="shared" si="22"/>
        <v>-32.952230971128607</v>
      </c>
      <c r="K209" s="16">
        <v>100</v>
      </c>
      <c r="L209" s="16">
        <v>3357.1194225721833</v>
      </c>
      <c r="M209" s="16">
        <v>1361.0564304461932</v>
      </c>
      <c r="N209" s="16">
        <v>13.932633420822397</v>
      </c>
      <c r="O209" s="16">
        <v>3.7410546139359826</v>
      </c>
      <c r="P209" s="16">
        <v>4.1836464412874221</v>
      </c>
      <c r="Q209" s="16">
        <v>5.98934229476717E-2</v>
      </c>
      <c r="R209" s="16">
        <v>1.4316081386944557</v>
      </c>
      <c r="S209" s="16">
        <v>30.735543566072195</v>
      </c>
      <c r="T209" s="20" t="s">
        <v>119</v>
      </c>
      <c r="U209" s="10">
        <v>1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33</v>
      </c>
      <c r="AA209" s="15">
        <v>3</v>
      </c>
      <c r="AB209" s="11">
        <v>50.493249344040194</v>
      </c>
      <c r="AC209" s="10">
        <v>45.132639235410238</v>
      </c>
      <c r="AD209" s="19">
        <v>4.3741114205495712</v>
      </c>
      <c r="AE209" s="12">
        <v>374.10546139359826</v>
      </c>
      <c r="AF209" s="10">
        <v>303.06292855658722</v>
      </c>
      <c r="AG209" s="10">
        <v>209.18232206437111</v>
      </c>
      <c r="AH209" s="10">
        <v>345.65986584513871</v>
      </c>
      <c r="AI209" s="10">
        <v>6.9851516834204537</v>
      </c>
      <c r="AJ209" s="10"/>
      <c r="AK209" s="10"/>
      <c r="AL209" s="10"/>
      <c r="AM209" s="10"/>
      <c r="AN209" s="10">
        <v>1.8705273069679913</v>
      </c>
      <c r="AO209" s="10">
        <v>1.4554265482910698</v>
      </c>
      <c r="AP209" s="10">
        <v>1</v>
      </c>
      <c r="AQ209" s="10">
        <v>111.47500000000001</v>
      </c>
      <c r="AR209" s="10"/>
      <c r="AS209" s="10"/>
      <c r="AT209" s="10">
        <v>0.97424413829174095</v>
      </c>
      <c r="AU209" s="10">
        <v>1</v>
      </c>
      <c r="AV209" s="16"/>
      <c r="AW209" s="19">
        <v>45.459439283488088</v>
      </c>
      <c r="AX209" s="1" t="s">
        <v>120</v>
      </c>
      <c r="AY209" s="23">
        <v>32.9522309711286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50.493249344040194</v>
      </c>
      <c r="BG209" s="24">
        <v>45.132639235410238</v>
      </c>
      <c r="BH209" s="24">
        <v>4.3741114205495712</v>
      </c>
      <c r="BI209" s="21"/>
      <c r="BJ209" s="25">
        <f t="shared" ca="1" si="23"/>
        <v>1</v>
      </c>
      <c r="BK209" s="24">
        <f t="shared" ca="1" si="24"/>
        <v>3.6810916490510115</v>
      </c>
      <c r="BL209" s="23">
        <f t="shared" si="25"/>
        <v>2.3908722293076012</v>
      </c>
      <c r="BM209" s="23">
        <f t="shared" ca="1" si="26"/>
        <v>3.3149259708193366</v>
      </c>
      <c r="BN209" s="22">
        <f t="shared" si="27"/>
        <v>3.1861161769674591</v>
      </c>
      <c r="BO209" s="21"/>
      <c r="BP209" s="2"/>
    </row>
    <row r="210" spans="1:68" x14ac:dyDescent="0.2">
      <c r="A210">
        <v>9.85</v>
      </c>
      <c r="B210">
        <v>2.1</v>
      </c>
      <c r="C210">
        <v>1.2378199999999999</v>
      </c>
      <c r="D210">
        <v>-0.26307999999999998</v>
      </c>
      <c r="E210">
        <v>0.12166</v>
      </c>
      <c r="F210">
        <v>1.6988799999999999</v>
      </c>
      <c r="G210">
        <v>1.8260000000000001</v>
      </c>
      <c r="H210" s="21"/>
      <c r="I210" s="17">
        <f t="shared" si="21"/>
        <v>32.316272965879264</v>
      </c>
      <c r="J210" s="16">
        <f t="shared" si="22"/>
        <v>-33.116272965879261</v>
      </c>
      <c r="K210" s="16">
        <v>100</v>
      </c>
      <c r="L210" s="16">
        <v>3373.5236220472489</v>
      </c>
      <c r="M210" s="16">
        <v>1367.2244094488178</v>
      </c>
      <c r="N210" s="16">
        <v>14.003718285214347</v>
      </c>
      <c r="O210" s="16">
        <v>3.7956685499058445</v>
      </c>
      <c r="P210" s="16">
        <v>4.2427689527481309</v>
      </c>
      <c r="Q210" s="16">
        <v>6.8413826212194204E-2</v>
      </c>
      <c r="R210" s="16">
        <v>1.6124805987344919</v>
      </c>
      <c r="S210" s="16">
        <v>31.048639086269873</v>
      </c>
      <c r="T210" s="20" t="s">
        <v>119</v>
      </c>
      <c r="U210" s="10">
        <v>1</v>
      </c>
      <c r="V210" s="20" t="s">
        <v>33</v>
      </c>
      <c r="W210" s="10">
        <v>3</v>
      </c>
      <c r="X210" s="20" t="s">
        <v>33</v>
      </c>
      <c r="Y210" s="10">
        <v>3</v>
      </c>
      <c r="Z210" s="20" t="s">
        <v>124</v>
      </c>
      <c r="AA210" s="15">
        <v>2</v>
      </c>
      <c r="AB210" s="11">
        <v>54.279301304284772</v>
      </c>
      <c r="AC210" s="10">
        <v>41.89536832733269</v>
      </c>
      <c r="AD210" s="19">
        <v>3.8253303683825344</v>
      </c>
      <c r="AE210" s="12">
        <v>379.56685499058443</v>
      </c>
      <c r="AF210" s="10">
        <v>309.05356522990201</v>
      </c>
      <c r="AG210" s="10">
        <v>212.13844763740656</v>
      </c>
      <c r="AH210" s="10">
        <v>350.63837076457082</v>
      </c>
      <c r="AI210" s="10">
        <v>6.201625004262505</v>
      </c>
      <c r="AJ210" s="10"/>
      <c r="AK210" s="10"/>
      <c r="AL210" s="10"/>
      <c r="AM210" s="10"/>
      <c r="AN210" s="10">
        <v>1.8978342749529222</v>
      </c>
      <c r="AO210" s="10">
        <v>1.491964345927274</v>
      </c>
      <c r="AP210" s="10">
        <v>1</v>
      </c>
      <c r="AQ210" s="10">
        <v>111.47500000000001</v>
      </c>
      <c r="AR210" s="10"/>
      <c r="AS210" s="10"/>
      <c r="AT210" s="10">
        <v>0.9897291169654211</v>
      </c>
      <c r="AU210" s="10">
        <v>1</v>
      </c>
      <c r="AV210" s="16"/>
      <c r="AW210" s="19">
        <v>46.358034784485305</v>
      </c>
      <c r="AX210" s="1" t="s">
        <v>120</v>
      </c>
      <c r="AY210" s="23">
        <v>33.116272965879297</v>
      </c>
      <c r="AZ210" s="18">
        <v>100</v>
      </c>
      <c r="BA210" s="18">
        <v>0</v>
      </c>
      <c r="BB210" s="18">
        <v>0</v>
      </c>
      <c r="BC210" s="18">
        <v>100</v>
      </c>
      <c r="BD210" s="18">
        <v>0</v>
      </c>
      <c r="BE210" s="18">
        <v>0</v>
      </c>
      <c r="BF210" s="24">
        <v>54.279301304284772</v>
      </c>
      <c r="BG210" s="24">
        <v>41.89536832733269</v>
      </c>
      <c r="BH210" s="24">
        <v>3.8253303683825344</v>
      </c>
      <c r="BI210" s="21"/>
      <c r="BJ210" s="25">
        <f t="shared" ca="1" si="23"/>
        <v>1</v>
      </c>
      <c r="BK210" s="24">
        <f t="shared" ca="1" si="24"/>
        <v>3.7389723648291708</v>
      </c>
      <c r="BL210" s="23">
        <f t="shared" si="25"/>
        <v>2.6765897909829874</v>
      </c>
      <c r="BM210" s="23">
        <f t="shared" ca="1" si="26"/>
        <v>3.3329521956783235</v>
      </c>
      <c r="BN210" s="22">
        <f t="shared" si="27"/>
        <v>3.203309889274502</v>
      </c>
      <c r="BO210" s="21"/>
      <c r="BP210" s="2"/>
    </row>
    <row r="211" spans="1:68" x14ac:dyDescent="0.2">
      <c r="A211">
        <v>9.9</v>
      </c>
      <c r="B211">
        <v>2.1</v>
      </c>
      <c r="C211">
        <v>1.2372700000000001</v>
      </c>
      <c r="D211">
        <v>-0.26262999999999997</v>
      </c>
      <c r="E211">
        <v>0.12329</v>
      </c>
      <c r="F211">
        <v>1.7003999999999999</v>
      </c>
      <c r="G211">
        <v>1.8306800000000001</v>
      </c>
      <c r="H211" s="21"/>
      <c r="I211" s="17">
        <f t="shared" si="21"/>
        <v>32.480314960629919</v>
      </c>
      <c r="J211" s="16">
        <f t="shared" si="22"/>
        <v>-33.280314960629916</v>
      </c>
      <c r="K211" s="16">
        <v>100</v>
      </c>
      <c r="L211" s="16">
        <v>3389.9278215223144</v>
      </c>
      <c r="M211" s="16">
        <v>1373.3923884514425</v>
      </c>
      <c r="N211" s="16">
        <v>14.074803149606298</v>
      </c>
      <c r="O211" s="16">
        <v>3.6454802259887535</v>
      </c>
      <c r="P211" s="16">
        <v>4.0997855092722943</v>
      </c>
      <c r="Q211" s="16">
        <v>7.1233077292367067E-2</v>
      </c>
      <c r="R211" s="16">
        <v>1.7374830251793056</v>
      </c>
      <c r="S211" s="16">
        <v>31.548978005801459</v>
      </c>
      <c r="T211" s="20" t="s">
        <v>119</v>
      </c>
      <c r="U211" s="10">
        <v>1</v>
      </c>
      <c r="V211" s="20" t="s">
        <v>33</v>
      </c>
      <c r="W211" s="10">
        <v>3</v>
      </c>
      <c r="X211" s="20" t="s">
        <v>33</v>
      </c>
      <c r="Y211" s="10">
        <v>3</v>
      </c>
      <c r="Z211" s="20" t="s">
        <v>124</v>
      </c>
      <c r="AA211" s="15">
        <v>2</v>
      </c>
      <c r="AB211" s="11">
        <v>58.485331820775599</v>
      </c>
      <c r="AC211" s="10">
        <v>38.166571985320033</v>
      </c>
      <c r="AD211" s="19">
        <v>3.3480961939043663</v>
      </c>
      <c r="AE211" s="12">
        <v>364.54802259887532</v>
      </c>
      <c r="AF211" s="10">
        <v>291.26703073421169</v>
      </c>
      <c r="AG211" s="10">
        <v>204.98927546361472</v>
      </c>
      <c r="AH211" s="10">
        <v>359.46873989887195</v>
      </c>
      <c r="AI211" s="10">
        <v>5.7554519123822896</v>
      </c>
      <c r="AJ211" s="10"/>
      <c r="AK211" s="10"/>
      <c r="AL211" s="10"/>
      <c r="AM211" s="10"/>
      <c r="AN211" s="10">
        <v>1.8227401129943768</v>
      </c>
      <c r="AO211" s="10">
        <v>1.4806312801645256</v>
      </c>
      <c r="AP211" s="10">
        <v>1</v>
      </c>
      <c r="AQ211" s="10">
        <v>111.47500000000001</v>
      </c>
      <c r="AR211" s="10"/>
      <c r="AS211" s="10"/>
      <c r="AT211" s="10">
        <v>0.92559025484608803</v>
      </c>
      <c r="AU211" s="10">
        <v>1</v>
      </c>
      <c r="AV211" s="16"/>
      <c r="AW211" s="19">
        <v>43.690054610131753</v>
      </c>
      <c r="AX211" s="1" t="s">
        <v>120</v>
      </c>
      <c r="AY211" s="23">
        <v>33.280314960629902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58.485331820775599</v>
      </c>
      <c r="BG211" s="24">
        <v>38.166571985320033</v>
      </c>
      <c r="BH211" s="24">
        <v>3.3480961939043663</v>
      </c>
      <c r="BI211" s="21"/>
      <c r="BJ211" s="25">
        <f t="shared" ca="1" si="23"/>
        <v>1</v>
      </c>
      <c r="BK211" s="24">
        <f t="shared" ca="1" si="24"/>
        <v>3.5020167851995661</v>
      </c>
      <c r="BL211" s="23">
        <f t="shared" si="25"/>
        <v>2.9620940420889674</v>
      </c>
      <c r="BM211" s="23">
        <f t="shared" ca="1" si="26"/>
        <v>3.3795148324361466</v>
      </c>
      <c r="BN211" s="22">
        <f t="shared" si="27"/>
        <v>3.2311657628999897</v>
      </c>
      <c r="BO211" s="21"/>
      <c r="BP211" s="2"/>
    </row>
    <row r="212" spans="1:68" x14ac:dyDescent="0.2">
      <c r="A212">
        <v>9.9499999999999993</v>
      </c>
      <c r="B212">
        <v>2.1</v>
      </c>
      <c r="C212">
        <v>1.23746</v>
      </c>
      <c r="D212">
        <v>-0.26250000000000001</v>
      </c>
      <c r="E212">
        <v>0.12404</v>
      </c>
      <c r="F212">
        <v>1.7007000000000001</v>
      </c>
      <c r="G212">
        <v>1.8330299999999999</v>
      </c>
      <c r="H212" s="21"/>
      <c r="I212" s="17">
        <f t="shared" si="21"/>
        <v>32.644356955380573</v>
      </c>
      <c r="J212" s="16">
        <f t="shared" si="22"/>
        <v>-33.44435695538057</v>
      </c>
      <c r="K212" s="16">
        <v>100</v>
      </c>
      <c r="L212" s="16">
        <v>3406.3320209973799</v>
      </c>
      <c r="M212" s="16">
        <v>1379.5603674540671</v>
      </c>
      <c r="N212" s="16">
        <v>14.145888013998249</v>
      </c>
      <c r="O212" s="16">
        <v>3.6973634651601048</v>
      </c>
      <c r="P212" s="16">
        <v>4.1549838774810333</v>
      </c>
      <c r="Q212" s="16">
        <v>7.2047527604416767E-2</v>
      </c>
      <c r="R212" s="16">
        <v>1.7340025792854752</v>
      </c>
      <c r="S212" s="16">
        <v>31.779195300064462</v>
      </c>
      <c r="T212" s="20" t="s">
        <v>119</v>
      </c>
      <c r="U212" s="10">
        <v>1</v>
      </c>
      <c r="V212" s="20" t="s">
        <v>33</v>
      </c>
      <c r="W212" s="10">
        <v>3</v>
      </c>
      <c r="X212" s="20" t="s">
        <v>33</v>
      </c>
      <c r="Y212" s="10">
        <v>3</v>
      </c>
      <c r="Z212" s="20" t="s">
        <v>124</v>
      </c>
      <c r="AA212" s="15">
        <v>2</v>
      </c>
      <c r="AB212" s="11">
        <v>58.010681128768084</v>
      </c>
      <c r="AC212" s="10">
        <v>38.593315575538263</v>
      </c>
      <c r="AD212" s="19">
        <v>3.3960032956936499</v>
      </c>
      <c r="AE212" s="12">
        <v>369.73634651601049</v>
      </c>
      <c r="AF212" s="10">
        <v>296.79600349552993</v>
      </c>
      <c r="AG212" s="10">
        <v>207.74919387405166</v>
      </c>
      <c r="AH212" s="10">
        <v>362.74232131336214</v>
      </c>
      <c r="AI212" s="10">
        <v>5.7670041091407533</v>
      </c>
      <c r="AJ212" s="10"/>
      <c r="AK212" s="10"/>
      <c r="AL212" s="10"/>
      <c r="AM212" s="10"/>
      <c r="AN212" s="10">
        <v>1.8486817325800524</v>
      </c>
      <c r="AO212" s="10">
        <v>1.4943269625338969</v>
      </c>
      <c r="AP212" s="10">
        <v>1</v>
      </c>
      <c r="AQ212" s="10">
        <v>111.47500000000001</v>
      </c>
      <c r="AR212" s="10"/>
      <c r="AS212" s="10"/>
      <c r="AT212" s="10">
        <v>0.93958298449735977</v>
      </c>
      <c r="AU212" s="10">
        <v>1</v>
      </c>
      <c r="AV212" s="16"/>
      <c r="AW212" s="19">
        <v>44.519400524329491</v>
      </c>
      <c r="AX212" s="1" t="s">
        <v>120</v>
      </c>
      <c r="AY212" s="23">
        <v>33.444356955380599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58.010681128768084</v>
      </c>
      <c r="BG212" s="24">
        <v>38.593315575538263</v>
      </c>
      <c r="BH212" s="24">
        <v>3.3960032956936499</v>
      </c>
      <c r="BI212" s="21"/>
      <c r="BJ212" s="25">
        <f t="shared" ca="1" si="23"/>
        <v>1</v>
      </c>
      <c r="BK212" s="24">
        <f t="shared" ca="1" si="24"/>
        <v>3.5544915972138167</v>
      </c>
      <c r="BL212" s="23">
        <f t="shared" si="25"/>
        <v>2.9385350590128323</v>
      </c>
      <c r="BM212" s="23">
        <f t="shared" ca="1" si="26"/>
        <v>3.3721871104944769</v>
      </c>
      <c r="BN212" s="22">
        <f t="shared" si="27"/>
        <v>3.2255912884594515</v>
      </c>
      <c r="BO212" s="21"/>
      <c r="BP212" s="2"/>
    </row>
    <row r="213" spans="1:68" x14ac:dyDescent="0.2">
      <c r="A213">
        <v>10</v>
      </c>
      <c r="B213">
        <v>2.1</v>
      </c>
      <c r="C213">
        <v>1.23743</v>
      </c>
      <c r="D213">
        <v>-0.26339000000000001</v>
      </c>
      <c r="E213">
        <v>0.12482</v>
      </c>
      <c r="F213">
        <v>1.7022299999999999</v>
      </c>
      <c r="G213">
        <v>1.8346800000000001</v>
      </c>
      <c r="H213" s="21"/>
      <c r="I213" s="17">
        <f t="shared" si="21"/>
        <v>32.808398950131235</v>
      </c>
      <c r="J213" s="16">
        <f t="shared" si="22"/>
        <v>-33.608398950131232</v>
      </c>
      <c r="K213" s="16">
        <v>100</v>
      </c>
      <c r="L213" s="16">
        <v>3422.7362204724459</v>
      </c>
      <c r="M213" s="16">
        <v>1385.728346456692</v>
      </c>
      <c r="N213" s="16">
        <v>14.216972878390202</v>
      </c>
      <c r="O213" s="16">
        <v>3.6891713747646318</v>
      </c>
      <c r="P213" s="16">
        <v>4.1502395212844423</v>
      </c>
      <c r="Q213" s="16">
        <v>6.6471675468074948E-2</v>
      </c>
      <c r="R213" s="16">
        <v>1.6016346798100674</v>
      </c>
      <c r="S213" s="16">
        <v>32.018621286097975</v>
      </c>
      <c r="T213" s="20" t="s">
        <v>119</v>
      </c>
      <c r="U213" s="10">
        <v>1</v>
      </c>
      <c r="V213" s="20" t="s">
        <v>33</v>
      </c>
      <c r="W213" s="10">
        <v>3</v>
      </c>
      <c r="X213" s="20" t="s">
        <v>33</v>
      </c>
      <c r="Y213" s="10">
        <v>3</v>
      </c>
      <c r="Z213" s="20" t="s">
        <v>124</v>
      </c>
      <c r="AA213" s="15">
        <v>2</v>
      </c>
      <c r="AB213" s="11">
        <v>54.999542153974957</v>
      </c>
      <c r="AC213" s="10">
        <v>41.265854421763571</v>
      </c>
      <c r="AD213" s="19">
        <v>3.734603424261469</v>
      </c>
      <c r="AE213" s="12">
        <v>368.91713747646315</v>
      </c>
      <c r="AF213" s="10">
        <v>295.27289103269186</v>
      </c>
      <c r="AG213" s="10">
        <v>207.5119760642221</v>
      </c>
      <c r="AH213" s="10">
        <v>366.20533867284564</v>
      </c>
      <c r="AI213" s="10">
        <v>6.2436210492057196</v>
      </c>
      <c r="AJ213" s="10"/>
      <c r="AK213" s="10"/>
      <c r="AL213" s="10"/>
      <c r="AM213" s="10"/>
      <c r="AN213" s="10">
        <v>1.8445856873823159</v>
      </c>
      <c r="AO213" s="10">
        <v>1.4811561988614808</v>
      </c>
      <c r="AP213" s="10">
        <v>1</v>
      </c>
      <c r="AQ213" s="10">
        <v>111.47500000000001</v>
      </c>
      <c r="AR213" s="10"/>
      <c r="AS213" s="10"/>
      <c r="AT213" s="10">
        <v>0.93012113571373622</v>
      </c>
      <c r="AU213" s="10">
        <v>1</v>
      </c>
      <c r="AV213" s="16"/>
      <c r="AW213" s="19">
        <v>44.290933654903775</v>
      </c>
      <c r="AX213" s="1" t="s">
        <v>120</v>
      </c>
      <c r="AY213" s="23">
        <v>33.608398950131203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54.999542153974957</v>
      </c>
      <c r="BG213" s="24">
        <v>41.265854421763571</v>
      </c>
      <c r="BH213" s="24">
        <v>3.734603424261469</v>
      </c>
      <c r="BI213" s="21"/>
      <c r="BJ213" s="25">
        <f t="shared" ca="1" si="23"/>
        <v>1</v>
      </c>
      <c r="BK213" s="24">
        <f t="shared" ca="1" si="24"/>
        <v>3.5199848762340968</v>
      </c>
      <c r="BL213" s="23">
        <f t="shared" si="25"/>
        <v>2.7255096421629559</v>
      </c>
      <c r="BM213" s="23">
        <f t="shared" ca="1" si="26"/>
        <v>3.3596310618091092</v>
      </c>
      <c r="BN213" s="22">
        <f t="shared" si="27"/>
        <v>3.2105839177748696</v>
      </c>
      <c r="BO213" s="21"/>
      <c r="BP213" s="2"/>
    </row>
    <row r="214" spans="1:68" x14ac:dyDescent="0.2">
      <c r="A214">
        <v>10.050000000000001</v>
      </c>
      <c r="B214">
        <v>2</v>
      </c>
      <c r="C214">
        <v>1.23722</v>
      </c>
      <c r="D214">
        <v>-0.26339000000000001</v>
      </c>
      <c r="E214">
        <v>0.12512000000000001</v>
      </c>
      <c r="F214">
        <v>1.6972799999999999</v>
      </c>
      <c r="G214">
        <v>1.8324800000000001</v>
      </c>
      <c r="H214" s="21"/>
      <c r="I214" s="17">
        <f t="shared" si="21"/>
        <v>32.972440944881889</v>
      </c>
      <c r="J214" s="16">
        <f t="shared" si="22"/>
        <v>-33.772440944881886</v>
      </c>
      <c r="K214" s="16">
        <v>100</v>
      </c>
      <c r="L214" s="16">
        <v>3439.1404199475114</v>
      </c>
      <c r="M214" s="16">
        <v>1391.8963254593166</v>
      </c>
      <c r="N214" s="16">
        <v>14.288057742782152</v>
      </c>
      <c r="O214" s="16">
        <v>3.631826741996258</v>
      </c>
      <c r="P214" s="16">
        <v>4.0942209401310237</v>
      </c>
      <c r="Q214" s="16">
        <v>6.6471675468074948E-2</v>
      </c>
      <c r="R214" s="16">
        <v>1.6235488128285454</v>
      </c>
      <c r="S214" s="16">
        <v>32.110708203803178</v>
      </c>
      <c r="T214" s="20" t="s">
        <v>119</v>
      </c>
      <c r="U214" s="10">
        <v>1</v>
      </c>
      <c r="V214" s="20" t="s">
        <v>33</v>
      </c>
      <c r="W214" s="10">
        <v>3</v>
      </c>
      <c r="X214" s="20" t="s">
        <v>33</v>
      </c>
      <c r="Y214" s="10">
        <v>3</v>
      </c>
      <c r="Z214" s="20" t="s">
        <v>124</v>
      </c>
      <c r="AA214" s="15">
        <v>2</v>
      </c>
      <c r="AB214" s="11">
        <v>55.99438049705013</v>
      </c>
      <c r="AC214" s="10">
        <v>40.389888966167284</v>
      </c>
      <c r="AD214" s="19">
        <v>3.6157305367825838</v>
      </c>
      <c r="AE214" s="12">
        <v>363.18267419962581</v>
      </c>
      <c r="AF214" s="10">
        <v>287.71751681022698</v>
      </c>
      <c r="AG214" s="10">
        <v>204.71104700655118</v>
      </c>
      <c r="AH214" s="10">
        <v>366.6373809124326</v>
      </c>
      <c r="AI214" s="10">
        <v>6.1593466860894734</v>
      </c>
      <c r="AJ214" s="10"/>
      <c r="AK214" s="10"/>
      <c r="AL214" s="10"/>
      <c r="AM214" s="10"/>
      <c r="AN214" s="10">
        <v>1.815913370998129</v>
      </c>
      <c r="AO214" s="10">
        <v>1.4757201499839696</v>
      </c>
      <c r="AP214" s="10">
        <v>1</v>
      </c>
      <c r="AQ214" s="10">
        <v>111.47500000000001</v>
      </c>
      <c r="AR214" s="10"/>
      <c r="AS214" s="10"/>
      <c r="AT214" s="10">
        <v>0.90090523849263215</v>
      </c>
      <c r="AU214" s="10">
        <v>1</v>
      </c>
      <c r="AV214" s="16"/>
      <c r="AW214" s="19">
        <v>43.157627521534053</v>
      </c>
      <c r="AX214" s="1" t="s">
        <v>120</v>
      </c>
      <c r="AY214" s="23">
        <v>33.7724409448819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55.99438049705013</v>
      </c>
      <c r="BG214" s="24">
        <v>40.389888966167284</v>
      </c>
      <c r="BH214" s="24">
        <v>3.6157305367825838</v>
      </c>
      <c r="BI214" s="21"/>
      <c r="BJ214" s="25">
        <f t="shared" ca="1" si="23"/>
        <v>1</v>
      </c>
      <c r="BK214" s="24">
        <f t="shared" ca="1" si="24"/>
        <v>3.4121086272336392</v>
      </c>
      <c r="BL214" s="23">
        <f t="shared" si="25"/>
        <v>2.799219044043276</v>
      </c>
      <c r="BM214" s="23">
        <f t="shared" ca="1" si="26"/>
        <v>3.3771062701026424</v>
      </c>
      <c r="BN214" s="22">
        <f t="shared" si="27"/>
        <v>3.2184928434515987</v>
      </c>
      <c r="BO214" s="21"/>
      <c r="BP214" s="2"/>
    </row>
    <row r="215" spans="1:68" x14ac:dyDescent="0.2">
      <c r="A215">
        <v>10.1</v>
      </c>
      <c r="B215">
        <v>0.4</v>
      </c>
      <c r="C215">
        <v>1.2370699999999999</v>
      </c>
      <c r="D215">
        <v>-0.26401000000000002</v>
      </c>
      <c r="E215">
        <v>0.12642</v>
      </c>
      <c r="F215">
        <v>1.6918500000000001</v>
      </c>
      <c r="G215">
        <v>1.8263799999999999</v>
      </c>
      <c r="H215" s="21"/>
      <c r="I215" s="17">
        <f t="shared" si="21"/>
        <v>33.136482939632543</v>
      </c>
      <c r="J215" s="16">
        <f t="shared" si="22"/>
        <v>-33.93648293963254</v>
      </c>
      <c r="K215" s="16">
        <v>100</v>
      </c>
      <c r="L215" s="16">
        <v>3455.5446194225769</v>
      </c>
      <c r="M215" s="16">
        <v>1398.0643044619412</v>
      </c>
      <c r="N215" s="16">
        <v>14.3591426071741</v>
      </c>
      <c r="O215" s="16">
        <v>3.5908662900188308</v>
      </c>
      <c r="P215" s="16">
        <v>4.0590067118184008</v>
      </c>
      <c r="Q215" s="16">
        <v>6.2587373979836755E-2</v>
      </c>
      <c r="R215" s="16">
        <v>1.541938174125318</v>
      </c>
      <c r="S215" s="16">
        <v>32.509751513859044</v>
      </c>
      <c r="T215" s="20" t="s">
        <v>119</v>
      </c>
      <c r="U215" s="10">
        <v>1</v>
      </c>
      <c r="V215" s="20" t="s">
        <v>33</v>
      </c>
      <c r="W215" s="10">
        <v>3</v>
      </c>
      <c r="X215" s="20" t="s">
        <v>33</v>
      </c>
      <c r="Y215" s="10">
        <v>3</v>
      </c>
      <c r="Z215" s="20" t="s">
        <v>124</v>
      </c>
      <c r="AA215" s="15">
        <v>2</v>
      </c>
      <c r="AB215" s="11">
        <v>54.472103582709138</v>
      </c>
      <c r="AC215" s="10">
        <v>41.72724896311518</v>
      </c>
      <c r="AD215" s="19">
        <v>3.8006474541756798</v>
      </c>
      <c r="AE215" s="12">
        <v>359.08662900188313</v>
      </c>
      <c r="AF215" s="10">
        <v>282.60971351020862</v>
      </c>
      <c r="AG215" s="10">
        <v>202.95033559092005</v>
      </c>
      <c r="AH215" s="10">
        <v>373.38395465180452</v>
      </c>
      <c r="AI215" s="10">
        <v>6.4853443333891221</v>
      </c>
      <c r="AJ215" s="10"/>
      <c r="AK215" s="10"/>
      <c r="AL215" s="10"/>
      <c r="AM215" s="10"/>
      <c r="AN215" s="10">
        <v>1.7954331450094154</v>
      </c>
      <c r="AO215" s="10">
        <v>1.4622406711414868</v>
      </c>
      <c r="AP215" s="10">
        <v>1</v>
      </c>
      <c r="AQ215" s="10">
        <v>111.47500000000001</v>
      </c>
      <c r="AR215" s="10"/>
      <c r="AS215" s="10"/>
      <c r="AT215" s="10">
        <v>0.87999409119207961</v>
      </c>
      <c r="AU215" s="10">
        <v>1</v>
      </c>
      <c r="AV215" s="16"/>
      <c r="AW215" s="19">
        <v>42.391457026531292</v>
      </c>
      <c r="AX215" s="1" t="s">
        <v>120</v>
      </c>
      <c r="AY215" s="23">
        <v>33.936482939632498</v>
      </c>
      <c r="AZ215" s="18">
        <v>100</v>
      </c>
      <c r="BA215" s="18">
        <v>0</v>
      </c>
      <c r="BB215" s="18">
        <v>0</v>
      </c>
      <c r="BC215" s="18">
        <v>100</v>
      </c>
      <c r="BD215" s="18">
        <v>0</v>
      </c>
      <c r="BE215" s="18">
        <v>0</v>
      </c>
      <c r="BF215" s="24">
        <v>54.472103582709138</v>
      </c>
      <c r="BG215" s="24">
        <v>41.72724896311518</v>
      </c>
      <c r="BH215" s="24">
        <v>3.8006474541756798</v>
      </c>
      <c r="BI215" s="21"/>
      <c r="BJ215" s="25">
        <f t="shared" ca="1" si="23"/>
        <v>1</v>
      </c>
      <c r="BK215" s="24">
        <f t="shared" ca="1" si="24"/>
        <v>3.3349458886360894</v>
      </c>
      <c r="BL215" s="23">
        <f t="shared" si="25"/>
        <v>2.6847310559275575</v>
      </c>
      <c r="BM215" s="23">
        <f t="shared" ca="1" si="26"/>
        <v>3.3768564485260173</v>
      </c>
      <c r="BN215" s="22">
        <f t="shared" si="27"/>
        <v>3.2119719636793227</v>
      </c>
      <c r="BO215" s="21"/>
      <c r="BP215" s="2"/>
    </row>
    <row r="216" spans="1:68" x14ac:dyDescent="0.2">
      <c r="A216">
        <v>10.15</v>
      </c>
      <c r="B216">
        <v>2.1</v>
      </c>
      <c r="C216">
        <v>1.2372099999999999</v>
      </c>
      <c r="D216">
        <v>-0.26329999999999998</v>
      </c>
      <c r="E216">
        <v>0.12778</v>
      </c>
      <c r="F216">
        <v>1.6902299999999999</v>
      </c>
      <c r="G216">
        <v>1.8265499999999999</v>
      </c>
      <c r="H216" s="21"/>
      <c r="I216" s="17">
        <f t="shared" si="21"/>
        <v>33.300524934383205</v>
      </c>
      <c r="J216" s="16">
        <f t="shared" si="22"/>
        <v>-34.100524934383202</v>
      </c>
      <c r="K216" s="16">
        <v>100</v>
      </c>
      <c r="L216" s="16">
        <v>3471.9488188976429</v>
      </c>
      <c r="M216" s="16">
        <v>1404.2322834645661</v>
      </c>
      <c r="N216" s="16">
        <v>14.430227471566054</v>
      </c>
      <c r="O216" s="16">
        <v>3.6290960451977465</v>
      </c>
      <c r="P216" s="16">
        <v>4.1032479009851119</v>
      </c>
      <c r="Q216" s="16">
        <v>6.7035525684109712E-2</v>
      </c>
      <c r="R216" s="16">
        <v>1.6337186370829742</v>
      </c>
      <c r="S216" s="16">
        <v>32.927212207455952</v>
      </c>
      <c r="T216" s="20" t="s">
        <v>119</v>
      </c>
      <c r="U216" s="10">
        <v>1</v>
      </c>
      <c r="V216" s="20" t="s">
        <v>33</v>
      </c>
      <c r="W216" s="10">
        <v>3</v>
      </c>
      <c r="X216" s="20" t="s">
        <v>33</v>
      </c>
      <c r="Y216" s="10">
        <v>3</v>
      </c>
      <c r="Z216" s="20" t="s">
        <v>124</v>
      </c>
      <c r="AA216" s="15">
        <v>2</v>
      </c>
      <c r="AB216" s="11">
        <v>56.366236042292066</v>
      </c>
      <c r="AC216" s="10">
        <v>40.06062837608502</v>
      </c>
      <c r="AD216" s="19">
        <v>3.5731355816229149</v>
      </c>
      <c r="AE216" s="12">
        <v>362.90960451977469</v>
      </c>
      <c r="AF216" s="10">
        <v>286.84960638422962</v>
      </c>
      <c r="AG216" s="10">
        <v>205.16239504925559</v>
      </c>
      <c r="AH216" s="10">
        <v>380.50940028116361</v>
      </c>
      <c r="AI216" s="10">
        <v>6.1210050329444305</v>
      </c>
      <c r="AJ216" s="10"/>
      <c r="AK216" s="10"/>
      <c r="AL216" s="10"/>
      <c r="AM216" s="10"/>
      <c r="AN216" s="10">
        <v>1.8145480225988733</v>
      </c>
      <c r="AO216" s="10">
        <v>1.4848462772093571</v>
      </c>
      <c r="AP216" s="10">
        <v>1</v>
      </c>
      <c r="AQ216" s="10">
        <v>111.47500000000001</v>
      </c>
      <c r="AR216" s="10"/>
      <c r="AS216" s="10"/>
      <c r="AT216" s="10">
        <v>0.88970927665184685</v>
      </c>
      <c r="AU216" s="10">
        <v>1</v>
      </c>
      <c r="AV216" s="16"/>
      <c r="AW216" s="19">
        <v>43.02744095763444</v>
      </c>
      <c r="AX216" s="1" t="s">
        <v>120</v>
      </c>
      <c r="AY216" s="23">
        <v>34.100524934383202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56.366236042292066</v>
      </c>
      <c r="BG216" s="24">
        <v>40.06062837608502</v>
      </c>
      <c r="BH216" s="24">
        <v>3.5731355816229149</v>
      </c>
      <c r="BI216" s="21"/>
      <c r="BJ216" s="25">
        <f t="shared" ca="1" si="23"/>
        <v>1</v>
      </c>
      <c r="BK216" s="24">
        <f t="shared" ca="1" si="24"/>
        <v>3.3716266452665207</v>
      </c>
      <c r="BL216" s="23">
        <f t="shared" si="25"/>
        <v>2.8317609234328742</v>
      </c>
      <c r="BM216" s="23">
        <f t="shared" ca="1" si="26"/>
        <v>3.3840924577912852</v>
      </c>
      <c r="BN216" s="22">
        <f t="shared" si="27"/>
        <v>3.2188426059428976</v>
      </c>
      <c r="BO216" s="21"/>
      <c r="BP216" s="2"/>
    </row>
    <row r="217" spans="1:68" x14ac:dyDescent="0.2">
      <c r="A217">
        <v>10.199999999999999</v>
      </c>
      <c r="B217">
        <v>2</v>
      </c>
      <c r="C217">
        <v>1.2379199999999999</v>
      </c>
      <c r="D217">
        <v>-0.26290999999999998</v>
      </c>
      <c r="E217">
        <v>0.13131999999999999</v>
      </c>
      <c r="F217">
        <v>1.6979500000000001</v>
      </c>
      <c r="G217">
        <v>1.8344499999999999</v>
      </c>
      <c r="H217" s="21"/>
      <c r="I217" s="17">
        <f t="shared" si="21"/>
        <v>33.464566929133852</v>
      </c>
      <c r="J217" s="16">
        <f t="shared" si="22"/>
        <v>-34.264566929133849</v>
      </c>
      <c r="K217" s="16">
        <v>100</v>
      </c>
      <c r="L217" s="16">
        <v>3488.3530183727075</v>
      </c>
      <c r="M217" s="16">
        <v>1410.4002624671905</v>
      </c>
      <c r="N217" s="16">
        <v>14.501312335958001</v>
      </c>
      <c r="O217" s="16">
        <v>3.8229755178907752</v>
      </c>
      <c r="P217" s="16">
        <v>4.3127747827346079</v>
      </c>
      <c r="Q217" s="16">
        <v>6.9478876620259505E-2</v>
      </c>
      <c r="R217" s="16">
        <v>1.6110017360147177</v>
      </c>
      <c r="S217" s="16">
        <v>34.013837836377306</v>
      </c>
      <c r="T217" s="20" t="s">
        <v>119</v>
      </c>
      <c r="U217" s="10">
        <v>1</v>
      </c>
      <c r="V217" s="20" t="s">
        <v>33</v>
      </c>
      <c r="W217" s="10">
        <v>3</v>
      </c>
      <c r="X217" s="20" t="s">
        <v>33</v>
      </c>
      <c r="Y217" s="10">
        <v>3</v>
      </c>
      <c r="Z217" s="20" t="s">
        <v>124</v>
      </c>
      <c r="AA217" s="15">
        <v>2</v>
      </c>
      <c r="AB217" s="11">
        <v>54.406533587933325</v>
      </c>
      <c r="AC217" s="10">
        <v>41.784457443677546</v>
      </c>
      <c r="AD217" s="19">
        <v>3.8090089683891319</v>
      </c>
      <c r="AE217" s="12">
        <v>382.29755178907754</v>
      </c>
      <c r="AF217" s="10">
        <v>310.53487485622526</v>
      </c>
      <c r="AG217" s="10">
        <v>215.63873913673041</v>
      </c>
      <c r="AH217" s="10">
        <v>401.40052458005431</v>
      </c>
      <c r="AI217" s="10">
        <v>6.2073179540686994</v>
      </c>
      <c r="AJ217" s="10"/>
      <c r="AK217" s="10"/>
      <c r="AL217" s="10"/>
      <c r="AM217" s="10"/>
      <c r="AN217" s="10">
        <v>1.9114877589453876</v>
      </c>
      <c r="AO217" s="10">
        <v>1.5266895398209803</v>
      </c>
      <c r="AP217" s="10">
        <v>1</v>
      </c>
      <c r="AQ217" s="10">
        <v>111.47500000000001</v>
      </c>
      <c r="AR217" s="10"/>
      <c r="AS217" s="10"/>
      <c r="AT217" s="10">
        <v>0.96252896189319492</v>
      </c>
      <c r="AU217" s="10">
        <v>1</v>
      </c>
      <c r="AV217" s="16"/>
      <c r="AW217" s="19">
        <v>46.580231228433789</v>
      </c>
      <c r="AX217" s="1" t="s">
        <v>120</v>
      </c>
      <c r="AY217" s="23">
        <v>34.2645669291338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54.406533587933325</v>
      </c>
      <c r="BG217" s="24">
        <v>41.784457443677546</v>
      </c>
      <c r="BH217" s="24">
        <v>3.8090089683891319</v>
      </c>
      <c r="BI217" s="21"/>
      <c r="BJ217" s="25">
        <f t="shared" ca="1" si="23"/>
        <v>1</v>
      </c>
      <c r="BK217" s="24">
        <f t="shared" ca="1" si="24"/>
        <v>3.6423678325967495</v>
      </c>
      <c r="BL217" s="23">
        <f t="shared" si="25"/>
        <v>2.7049335560084136</v>
      </c>
      <c r="BM217" s="23">
        <f t="shared" ca="1" si="26"/>
        <v>3.3450963549859485</v>
      </c>
      <c r="BN217" s="22">
        <f t="shared" si="27"/>
        <v>3.1967708847411083</v>
      </c>
      <c r="BO217" s="21"/>
      <c r="BP217" s="2"/>
    </row>
    <row r="218" spans="1:68" x14ac:dyDescent="0.2">
      <c r="A218">
        <v>10.25</v>
      </c>
      <c r="B218">
        <v>2.1</v>
      </c>
      <c r="C218">
        <v>1.2377</v>
      </c>
      <c r="D218">
        <v>-0.26219999999999999</v>
      </c>
      <c r="E218">
        <v>0.13150000000000001</v>
      </c>
      <c r="F218">
        <v>1.6986300000000001</v>
      </c>
      <c r="G218">
        <v>1.84175</v>
      </c>
      <c r="H218" s="21"/>
      <c r="I218" s="17">
        <f t="shared" si="21"/>
        <v>33.628608923884514</v>
      </c>
      <c r="J218" s="16">
        <f t="shared" si="22"/>
        <v>-34.428608923884511</v>
      </c>
      <c r="K218" s="16">
        <v>100</v>
      </c>
      <c r="L218" s="16">
        <v>3504.7572178477735</v>
      </c>
      <c r="M218" s="16">
        <v>1416.5682414698153</v>
      </c>
      <c r="N218" s="16">
        <v>14.572397200349956</v>
      </c>
      <c r="O218" s="16">
        <v>3.7629001883239512</v>
      </c>
      <c r="P218" s="16">
        <v>4.2534950841367571</v>
      </c>
      <c r="Q218" s="16">
        <v>7.3927028324532115E-2</v>
      </c>
      <c r="R218" s="16">
        <v>1.7380301813499224</v>
      </c>
      <c r="S218" s="16">
        <v>34.069089987000432</v>
      </c>
      <c r="T218" s="20" t="s">
        <v>33</v>
      </c>
      <c r="U218" s="10">
        <v>3</v>
      </c>
      <c r="V218" s="20" t="s">
        <v>33</v>
      </c>
      <c r="W218" s="10">
        <v>3</v>
      </c>
      <c r="X218" s="20" t="s">
        <v>33</v>
      </c>
      <c r="Y218" s="10">
        <v>3</v>
      </c>
      <c r="Z218" s="20" t="s">
        <v>124</v>
      </c>
      <c r="AA218" s="15">
        <v>2</v>
      </c>
      <c r="AB218" s="11">
        <v>57.896475157224941</v>
      </c>
      <c r="AC218" s="10">
        <v>38.695786955106712</v>
      </c>
      <c r="AD218" s="19">
        <v>3.4077378876683473</v>
      </c>
      <c r="AE218" s="12">
        <v>376.29001883239511</v>
      </c>
      <c r="AF218" s="10">
        <v>302.59583975794487</v>
      </c>
      <c r="AG218" s="10">
        <v>212.67475420683786</v>
      </c>
      <c r="AH218" s="10">
        <v>401.07482303966697</v>
      </c>
      <c r="AI218" s="10">
        <v>5.753640015752219</v>
      </c>
      <c r="AJ218" s="10"/>
      <c r="AK218" s="10"/>
      <c r="AL218" s="10"/>
      <c r="AM218" s="10"/>
      <c r="AN218" s="10">
        <v>3.7629001883239512</v>
      </c>
      <c r="AO218" s="10">
        <v>1.5328702940951604</v>
      </c>
      <c r="AP218" s="10">
        <v>1</v>
      </c>
      <c r="AQ218" s="10">
        <v>111.47500000000001</v>
      </c>
      <c r="AR218" s="10"/>
      <c r="AS218" s="10"/>
      <c r="AT218" s="10">
        <v>0.93239430879560536</v>
      </c>
      <c r="AU218" s="10">
        <v>1</v>
      </c>
      <c r="AV218" s="16"/>
      <c r="AW218" s="19">
        <v>45.389375963691734</v>
      </c>
      <c r="AX218" s="1" t="s">
        <v>120</v>
      </c>
      <c r="AY218" s="23">
        <v>34.428608923884497</v>
      </c>
      <c r="AZ218" s="18">
        <v>100</v>
      </c>
      <c r="BA218" s="18">
        <v>0</v>
      </c>
      <c r="BB218" s="18">
        <v>0</v>
      </c>
      <c r="BC218" s="18">
        <v>100</v>
      </c>
      <c r="BD218" s="18">
        <v>0</v>
      </c>
      <c r="BE218" s="18">
        <v>0</v>
      </c>
      <c r="BF218" s="24">
        <v>57.896475157224941</v>
      </c>
      <c r="BG218" s="24">
        <v>38.695786955106712</v>
      </c>
      <c r="BH218" s="24">
        <v>3.4077378876683473</v>
      </c>
      <c r="BI218" s="21"/>
      <c r="BJ218" s="25">
        <f t="shared" ca="1" si="23"/>
        <v>1</v>
      </c>
      <c r="BK218" s="24">
        <f t="shared" ca="1" si="24"/>
        <v>3.5312333031238086</v>
      </c>
      <c r="BL218" s="23">
        <f t="shared" si="25"/>
        <v>2.9557611193713069</v>
      </c>
      <c r="BM218" s="23">
        <f t="shared" ca="1" si="26"/>
        <v>3.3759260723398978</v>
      </c>
      <c r="BN218" s="22">
        <f t="shared" si="27"/>
        <v>3.2169757835865624</v>
      </c>
      <c r="BO218" s="21"/>
      <c r="BP218" s="2"/>
    </row>
    <row r="219" spans="1:68" x14ac:dyDescent="0.2">
      <c r="A219">
        <v>10.3</v>
      </c>
      <c r="B219">
        <v>2</v>
      </c>
      <c r="C219">
        <v>1.2379</v>
      </c>
      <c r="D219">
        <v>-0.26243</v>
      </c>
      <c r="E219">
        <v>0.13294</v>
      </c>
      <c r="F219">
        <v>1.6927300000000001</v>
      </c>
      <c r="G219">
        <v>1.8337000000000001</v>
      </c>
      <c r="H219" s="21"/>
      <c r="I219" s="17">
        <f t="shared" si="21"/>
        <v>33.792650918635168</v>
      </c>
      <c r="J219" s="16">
        <f t="shared" si="22"/>
        <v>-34.592650918635165</v>
      </c>
      <c r="K219" s="16">
        <v>100</v>
      </c>
      <c r="L219" s="16">
        <v>3521.161417322839</v>
      </c>
      <c r="M219" s="16">
        <v>1422.73622047244</v>
      </c>
      <c r="N219" s="16">
        <v>14.643482064741907</v>
      </c>
      <c r="O219" s="16">
        <v>3.8175141242938135</v>
      </c>
      <c r="P219" s="16">
        <v>4.314474067858403</v>
      </c>
      <c r="Q219" s="16">
        <v>7.2486077772443744E-2</v>
      </c>
      <c r="R219" s="16">
        <v>1.6800675269424907</v>
      </c>
      <c r="S219" s="16">
        <v>34.511107191985388</v>
      </c>
      <c r="T219" s="20" t="s">
        <v>119</v>
      </c>
      <c r="U219" s="10">
        <v>1</v>
      </c>
      <c r="V219" s="20" t="s">
        <v>33</v>
      </c>
      <c r="W219" s="10">
        <v>3</v>
      </c>
      <c r="X219" s="20" t="s">
        <v>33</v>
      </c>
      <c r="Y219" s="10">
        <v>3</v>
      </c>
      <c r="Z219" s="20" t="s">
        <v>124</v>
      </c>
      <c r="AA219" s="15">
        <v>2</v>
      </c>
      <c r="AB219" s="11">
        <v>56.144165943732077</v>
      </c>
      <c r="AC219" s="10">
        <v>40.257378387711583</v>
      </c>
      <c r="AD219" s="19">
        <v>3.5984556685563382</v>
      </c>
      <c r="AE219" s="12">
        <v>381.75141242938133</v>
      </c>
      <c r="AF219" s="10">
        <v>308.80488493254643</v>
      </c>
      <c r="AG219" s="10">
        <v>215.72370339292016</v>
      </c>
      <c r="AH219" s="10">
        <v>408.70543118900872</v>
      </c>
      <c r="AI219" s="10">
        <v>5.9521417083745014</v>
      </c>
      <c r="AJ219" s="10"/>
      <c r="AK219" s="10"/>
      <c r="AL219" s="10"/>
      <c r="AM219" s="10"/>
      <c r="AN219" s="10">
        <v>1.9087570621469068</v>
      </c>
      <c r="AO219" s="10">
        <v>1.5413101839257612</v>
      </c>
      <c r="AP219" s="10">
        <v>1</v>
      </c>
      <c r="AQ219" s="10">
        <v>111.47500000000001</v>
      </c>
      <c r="AR219" s="10"/>
      <c r="AS219" s="10"/>
      <c r="AT219" s="10">
        <v>0.94812645085285618</v>
      </c>
      <c r="AU219" s="10">
        <v>1</v>
      </c>
      <c r="AV219" s="16"/>
      <c r="AW219" s="19">
        <v>46.320732739881961</v>
      </c>
      <c r="AX219" s="1" t="s">
        <v>120</v>
      </c>
      <c r="AY219" s="23">
        <v>34.592650918635201</v>
      </c>
      <c r="AZ219" s="18">
        <v>100</v>
      </c>
      <c r="BA219" s="18">
        <v>0</v>
      </c>
      <c r="BB219" s="18">
        <v>0</v>
      </c>
      <c r="BC219" s="18">
        <v>100</v>
      </c>
      <c r="BD219" s="18">
        <v>0</v>
      </c>
      <c r="BE219" s="18">
        <v>0</v>
      </c>
      <c r="BF219" s="24">
        <v>56.144165943732077</v>
      </c>
      <c r="BG219" s="24">
        <v>40.257378387711583</v>
      </c>
      <c r="BH219" s="24">
        <v>3.5984556685563382</v>
      </c>
      <c r="BI219" s="21"/>
      <c r="BJ219" s="25">
        <f t="shared" ca="1" si="23"/>
        <v>1</v>
      </c>
      <c r="BK219" s="24">
        <f t="shared" ca="1" si="24"/>
        <v>3.5901150507701654</v>
      </c>
      <c r="BL219" s="23">
        <f t="shared" si="25"/>
        <v>2.8382578117997621</v>
      </c>
      <c r="BM219" s="23">
        <f t="shared" ca="1" si="26"/>
        <v>3.360906975939407</v>
      </c>
      <c r="BN219" s="22">
        <f t="shared" si="27"/>
        <v>3.2047982299096134</v>
      </c>
      <c r="BO219" s="21"/>
      <c r="BP219" s="2"/>
    </row>
    <row r="220" spans="1:68" x14ac:dyDescent="0.2">
      <c r="A220">
        <v>10.35</v>
      </c>
      <c r="B220">
        <v>2.1</v>
      </c>
      <c r="C220">
        <v>1.2383900000000001</v>
      </c>
      <c r="D220">
        <v>-0.26135999999999998</v>
      </c>
      <c r="E220">
        <v>0.13381999999999999</v>
      </c>
      <c r="F220">
        <v>1.6901999999999999</v>
      </c>
      <c r="G220">
        <v>1.8313999999999999</v>
      </c>
      <c r="H220" s="21"/>
      <c r="I220" s="17">
        <f t="shared" si="21"/>
        <v>33.956692913385822</v>
      </c>
      <c r="J220" s="16">
        <f t="shared" si="22"/>
        <v>-34.75669291338582</v>
      </c>
      <c r="K220" s="16">
        <v>100</v>
      </c>
      <c r="L220" s="16">
        <v>3537.5656167979046</v>
      </c>
      <c r="M220" s="16">
        <v>1428.9041994750646</v>
      </c>
      <c r="N220" s="16">
        <v>14.714566929133857</v>
      </c>
      <c r="O220" s="16">
        <v>3.9513182674200182</v>
      </c>
      <c r="P220" s="16">
        <v>4.4521679623884749</v>
      </c>
      <c r="Q220" s="16">
        <v>7.9189630340854786E-2</v>
      </c>
      <c r="R220" s="16">
        <v>1.7786757150638037</v>
      </c>
      <c r="S220" s="16">
        <v>34.781228817253968</v>
      </c>
      <c r="T220" s="20" t="s">
        <v>33</v>
      </c>
      <c r="U220" s="10">
        <v>3</v>
      </c>
      <c r="V220" s="20" t="s">
        <v>33</v>
      </c>
      <c r="W220" s="10">
        <v>3</v>
      </c>
      <c r="X220" s="20" t="s">
        <v>33</v>
      </c>
      <c r="Y220" s="10">
        <v>3</v>
      </c>
      <c r="Z220" s="20" t="s">
        <v>124</v>
      </c>
      <c r="AA220" s="15">
        <v>2</v>
      </c>
      <c r="AB220" s="11">
        <v>57.472114394312676</v>
      </c>
      <c r="AC220" s="10">
        <v>39.075822085275604</v>
      </c>
      <c r="AD220" s="19">
        <v>3.4520635204117234</v>
      </c>
      <c r="AE220" s="12">
        <v>395.13182674200186</v>
      </c>
      <c r="AF220" s="10">
        <v>324.03921373166867</v>
      </c>
      <c r="AG220" s="10">
        <v>222.60839811942375</v>
      </c>
      <c r="AH220" s="10">
        <v>412.79990169847076</v>
      </c>
      <c r="AI220" s="10">
        <v>5.6221603046068944</v>
      </c>
      <c r="AJ220" s="10"/>
      <c r="AK220" s="10"/>
      <c r="AL220" s="10"/>
      <c r="AM220" s="10"/>
      <c r="AN220" s="10">
        <v>3.9513182674200182</v>
      </c>
      <c r="AO220" s="10">
        <v>1.5837151377485557</v>
      </c>
      <c r="AP220" s="10">
        <v>1</v>
      </c>
      <c r="AQ220" s="10">
        <v>111.47500000000001</v>
      </c>
      <c r="AR220" s="10"/>
      <c r="AS220" s="10"/>
      <c r="AT220" s="10">
        <v>0.99274661690320787</v>
      </c>
      <c r="AU220" s="10">
        <v>1</v>
      </c>
      <c r="AV220" s="16"/>
      <c r="AW220" s="19">
        <v>48.6058820597503</v>
      </c>
      <c r="AX220" s="1" t="s">
        <v>120</v>
      </c>
      <c r="AY220" s="23">
        <v>34.756692913385798</v>
      </c>
      <c r="AZ220" s="18">
        <v>100</v>
      </c>
      <c r="BA220" s="18">
        <v>0</v>
      </c>
      <c r="BB220" s="18">
        <v>0</v>
      </c>
      <c r="BC220" s="18">
        <v>100</v>
      </c>
      <c r="BD220" s="18">
        <v>0</v>
      </c>
      <c r="BE220" s="18">
        <v>0</v>
      </c>
      <c r="BF220" s="24">
        <v>57.472114394312676</v>
      </c>
      <c r="BG220" s="24">
        <v>39.075822085275604</v>
      </c>
      <c r="BH220" s="24">
        <v>3.4520635204117234</v>
      </c>
      <c r="BI220" s="21"/>
      <c r="BJ220" s="25">
        <f t="shared" ca="1" si="23"/>
        <v>1</v>
      </c>
      <c r="BK220" s="24">
        <f t="shared" ca="1" si="24"/>
        <v>3.7558643259293603</v>
      </c>
      <c r="BL220" s="23">
        <f t="shared" si="25"/>
        <v>2.9511093561473873</v>
      </c>
      <c r="BM220" s="23">
        <f t="shared" ca="1" si="26"/>
        <v>3.3524252582461687</v>
      </c>
      <c r="BN220" s="22">
        <f t="shared" si="27"/>
        <v>3.2039164856689424</v>
      </c>
      <c r="BO220" s="21"/>
      <c r="BP220" s="2"/>
    </row>
    <row r="221" spans="1:68" x14ac:dyDescent="0.2">
      <c r="A221">
        <v>10.4</v>
      </c>
      <c r="B221">
        <v>2.1</v>
      </c>
      <c r="C221">
        <v>1.2384200000000001</v>
      </c>
      <c r="D221">
        <v>-0.26099</v>
      </c>
      <c r="E221">
        <v>0.13500000000000001</v>
      </c>
      <c r="F221">
        <v>1.68533</v>
      </c>
      <c r="G221">
        <v>1.82805</v>
      </c>
      <c r="H221" s="21"/>
      <c r="I221" s="17">
        <f t="shared" si="21"/>
        <v>34.120734908136484</v>
      </c>
      <c r="J221" s="16">
        <f t="shared" si="22"/>
        <v>-34.920734908136481</v>
      </c>
      <c r="K221" s="16">
        <v>100</v>
      </c>
      <c r="L221" s="16">
        <v>3553.9698162729705</v>
      </c>
      <c r="M221" s="16">
        <v>1435.0721784776895</v>
      </c>
      <c r="N221" s="16">
        <v>14.78565179352581</v>
      </c>
      <c r="O221" s="16">
        <v>3.9595103578154913</v>
      </c>
      <c r="P221" s="16">
        <v>4.4655758558027712</v>
      </c>
      <c r="Q221" s="16">
        <v>8.1507681228996764E-2</v>
      </c>
      <c r="R221" s="16">
        <v>1.8252445789960547</v>
      </c>
      <c r="S221" s="16">
        <v>35.143437360227765</v>
      </c>
      <c r="T221" s="20" t="s">
        <v>33</v>
      </c>
      <c r="U221" s="10">
        <v>3</v>
      </c>
      <c r="V221" s="20" t="s">
        <v>33</v>
      </c>
      <c r="W221" s="10">
        <v>3</v>
      </c>
      <c r="X221" s="20" t="s">
        <v>33</v>
      </c>
      <c r="Y221" s="10">
        <v>3</v>
      </c>
      <c r="Z221" s="20" t="s">
        <v>124</v>
      </c>
      <c r="AA221" s="15">
        <v>2</v>
      </c>
      <c r="AB221" s="11">
        <v>58.568241046079081</v>
      </c>
      <c r="AC221" s="10">
        <v>38.091890467708986</v>
      </c>
      <c r="AD221" s="19">
        <v>3.3398684862119348</v>
      </c>
      <c r="AE221" s="12">
        <v>395.95103578154914</v>
      </c>
      <c r="AF221" s="10">
        <v>324.65166004658198</v>
      </c>
      <c r="AG221" s="10">
        <v>223.27879279013857</v>
      </c>
      <c r="AH221" s="10">
        <v>418.78873165786877</v>
      </c>
      <c r="AI221" s="10">
        <v>5.4787178195594661</v>
      </c>
      <c r="AJ221" s="10"/>
      <c r="AK221" s="10"/>
      <c r="AL221" s="10"/>
      <c r="AM221" s="10"/>
      <c r="AN221" s="10">
        <v>3.9595103578154913</v>
      </c>
      <c r="AO221" s="10">
        <v>1.5948869810913653</v>
      </c>
      <c r="AP221" s="10">
        <v>1</v>
      </c>
      <c r="AQ221" s="10">
        <v>111.47500000000001</v>
      </c>
      <c r="AR221" s="10"/>
      <c r="AS221" s="10"/>
      <c r="AT221" s="10">
        <v>0.99019600869336211</v>
      </c>
      <c r="AU221" s="10">
        <v>1</v>
      </c>
      <c r="AV221" s="16"/>
      <c r="AW221" s="19">
        <v>48.697749006987294</v>
      </c>
      <c r="AX221" s="1" t="s">
        <v>120</v>
      </c>
      <c r="AY221" s="23">
        <v>34.920734908136502</v>
      </c>
      <c r="AZ221" s="18">
        <v>100</v>
      </c>
      <c r="BA221" s="18">
        <v>0</v>
      </c>
      <c r="BB221" s="18">
        <v>0</v>
      </c>
      <c r="BC221" s="18">
        <v>100</v>
      </c>
      <c r="BD221" s="18">
        <v>0</v>
      </c>
      <c r="BE221" s="18">
        <v>0</v>
      </c>
      <c r="BF221" s="24">
        <v>58.568241046079081</v>
      </c>
      <c r="BG221" s="24">
        <v>38.091890467708986</v>
      </c>
      <c r="BH221" s="24">
        <v>3.3398684862119348</v>
      </c>
      <c r="BI221" s="21"/>
      <c r="BJ221" s="25">
        <f t="shared" ca="1" si="23"/>
        <v>1</v>
      </c>
      <c r="BK221" s="24">
        <f t="shared" ca="1" si="24"/>
        <v>3.7469766162121783</v>
      </c>
      <c r="BL221" s="23">
        <f t="shared" si="25"/>
        <v>3.0316133177397604</v>
      </c>
      <c r="BM221" s="23">
        <f t="shared" ca="1" si="26"/>
        <v>3.3592197892120588</v>
      </c>
      <c r="BN221" s="22">
        <f t="shared" si="27"/>
        <v>3.2079237601571444</v>
      </c>
      <c r="BO221" s="21"/>
      <c r="BP221" s="2"/>
    </row>
    <row r="222" spans="1:68" x14ac:dyDescent="0.2">
      <c r="A222">
        <v>10.45</v>
      </c>
      <c r="B222">
        <v>2.1</v>
      </c>
      <c r="C222">
        <v>1.23821</v>
      </c>
      <c r="D222">
        <v>-0.2606</v>
      </c>
      <c r="E222">
        <v>0.13597999999999999</v>
      </c>
      <c r="F222">
        <v>1.6919</v>
      </c>
      <c r="G222">
        <v>1.83613</v>
      </c>
      <c r="H222" s="21"/>
      <c r="I222" s="17">
        <f t="shared" si="21"/>
        <v>34.284776902887138</v>
      </c>
      <c r="J222" s="16">
        <f t="shared" si="22"/>
        <v>-35.084776902887135</v>
      </c>
      <c r="K222" s="16">
        <v>95</v>
      </c>
      <c r="L222" s="16">
        <v>3569.5538057742829</v>
      </c>
      <c r="M222" s="16">
        <v>1440.4199475065609</v>
      </c>
      <c r="N222" s="16">
        <v>14.856736657917757</v>
      </c>
      <c r="O222" s="16">
        <v>3.902165725047118</v>
      </c>
      <c r="P222" s="16">
        <v>4.4125629916432505</v>
      </c>
      <c r="Q222" s="16">
        <v>8.3951032165146544E-2</v>
      </c>
      <c r="R222" s="16">
        <v>1.9025458066918826</v>
      </c>
      <c r="S222" s="16">
        <v>35.444254624731414</v>
      </c>
      <c r="T222" s="20" t="s">
        <v>33</v>
      </c>
      <c r="U222" s="10">
        <v>3</v>
      </c>
      <c r="V222" s="20" t="s">
        <v>33</v>
      </c>
      <c r="W222" s="10">
        <v>3</v>
      </c>
      <c r="X222" s="20" t="s">
        <v>33</v>
      </c>
      <c r="Y222" s="10">
        <v>3</v>
      </c>
      <c r="Z222" s="20" t="s">
        <v>124</v>
      </c>
      <c r="AA222" s="15">
        <v>2</v>
      </c>
      <c r="AB222" s="11">
        <v>60.909444012532148</v>
      </c>
      <c r="AC222" s="10">
        <v>35.966991421211787</v>
      </c>
      <c r="AD222" s="19">
        <v>3.1235645662560594</v>
      </c>
      <c r="AE222" s="12">
        <v>390.21657250471179</v>
      </c>
      <c r="AF222" s="10">
        <v>327.53365750071907</v>
      </c>
      <c r="AG222" s="10">
        <v>220.62814958216254</v>
      </c>
      <c r="AH222" s="10">
        <v>423.51465531730946</v>
      </c>
      <c r="AI222" s="10">
        <v>5.2561152350848497</v>
      </c>
      <c r="AJ222" s="10"/>
      <c r="AK222" s="10"/>
      <c r="AL222" s="10"/>
      <c r="AM222" s="10"/>
      <c r="AN222" s="10">
        <v>3.902165725047118</v>
      </c>
      <c r="AO222" s="10">
        <v>1.5956090016542293</v>
      </c>
      <c r="AP222" s="10">
        <v>1</v>
      </c>
      <c r="AQ222" s="10">
        <v>111.47500000000001</v>
      </c>
      <c r="AR222" s="10"/>
      <c r="AS222" s="10"/>
      <c r="AT222" s="10">
        <v>0.99550416184758073</v>
      </c>
      <c r="AU222" s="10">
        <v>1</v>
      </c>
      <c r="AV222" s="16"/>
      <c r="AW222" s="19">
        <v>49.130048625107861</v>
      </c>
      <c r="AX222" s="1" t="s">
        <v>120</v>
      </c>
      <c r="AY222" s="23">
        <v>35.0847769028871</v>
      </c>
      <c r="AZ222" s="18">
        <v>100</v>
      </c>
      <c r="BA222" s="18">
        <v>0</v>
      </c>
      <c r="BB222" s="18">
        <v>0</v>
      </c>
      <c r="BC222" s="18">
        <v>100</v>
      </c>
      <c r="BD222" s="18">
        <v>0</v>
      </c>
      <c r="BE222" s="18">
        <v>0</v>
      </c>
      <c r="BF222" s="24">
        <v>60.909444012532148</v>
      </c>
      <c r="BG222" s="24">
        <v>35.966991421211787</v>
      </c>
      <c r="BH222" s="24">
        <v>3.1235645662560594</v>
      </c>
      <c r="BI222" s="21"/>
      <c r="BJ222" s="25">
        <f t="shared" ca="1" si="23"/>
        <v>1</v>
      </c>
      <c r="BK222" s="24">
        <f t="shared" ca="1" si="24"/>
        <v>3.6486388477262319</v>
      </c>
      <c r="BL222" s="23">
        <f t="shared" si="25"/>
        <v>3.194743762605337</v>
      </c>
      <c r="BM222" s="23">
        <f t="shared" ca="1" si="26"/>
        <v>3.3807369694059464</v>
      </c>
      <c r="BN222" s="22">
        <f t="shared" si="27"/>
        <v>3.2208712150572625</v>
      </c>
      <c r="BO222" s="21"/>
      <c r="BP222" s="2"/>
    </row>
    <row r="223" spans="1:68" x14ac:dyDescent="0.2">
      <c r="A223">
        <v>10.5</v>
      </c>
      <c r="B223">
        <v>2.1</v>
      </c>
      <c r="C223">
        <v>1.2377800000000001</v>
      </c>
      <c r="D223">
        <v>-0.26071</v>
      </c>
      <c r="E223">
        <v>0.13644999999999999</v>
      </c>
      <c r="F223">
        <v>1.68668</v>
      </c>
      <c r="G223">
        <v>1.8319300000000001</v>
      </c>
      <c r="H223" s="21"/>
      <c r="I223" s="17">
        <f t="shared" si="21"/>
        <v>34.448818897637793</v>
      </c>
      <c r="J223" s="16">
        <f t="shared" si="22"/>
        <v>-35.24881889763779</v>
      </c>
      <c r="K223" s="16">
        <v>95</v>
      </c>
      <c r="L223" s="16">
        <v>3585.1377952755952</v>
      </c>
      <c r="M223" s="16">
        <v>1445.7677165354323</v>
      </c>
      <c r="N223" s="16">
        <v>14.927821522309708</v>
      </c>
      <c r="O223" s="16">
        <v>3.7847457627119208</v>
      </c>
      <c r="P223" s="16">
        <v>4.2972205101714822</v>
      </c>
      <c r="Q223" s="16">
        <v>8.3261881901104326E-2</v>
      </c>
      <c r="R223" s="16">
        <v>1.9375752699686739</v>
      </c>
      <c r="S223" s="16">
        <v>35.588524129136218</v>
      </c>
      <c r="T223" s="20" t="s">
        <v>33</v>
      </c>
      <c r="U223" s="10">
        <v>3</v>
      </c>
      <c r="V223" s="20" t="s">
        <v>33</v>
      </c>
      <c r="W223" s="10">
        <v>3</v>
      </c>
      <c r="X223" s="20" t="s">
        <v>33</v>
      </c>
      <c r="Y223" s="10">
        <v>3</v>
      </c>
      <c r="Z223" s="20" t="s">
        <v>124</v>
      </c>
      <c r="AA223" s="15">
        <v>2</v>
      </c>
      <c r="AB223" s="11">
        <v>62.715087560503896</v>
      </c>
      <c r="AC223" s="10">
        <v>34.309326763357845</v>
      </c>
      <c r="AD223" s="19">
        <v>2.975585676138258</v>
      </c>
      <c r="AE223" s="12">
        <v>378.47457627119206</v>
      </c>
      <c r="AF223" s="10">
        <v>313.04724853337501</v>
      </c>
      <c r="AG223" s="10">
        <v>214.8610255085741</v>
      </c>
      <c r="AH223" s="10">
        <v>425.02016791185963</v>
      </c>
      <c r="AI223" s="10">
        <v>5.1610898193192138</v>
      </c>
      <c r="AJ223" s="10"/>
      <c r="AK223" s="10"/>
      <c r="AL223" s="10"/>
      <c r="AM223" s="10"/>
      <c r="AN223" s="10">
        <v>3.7847457627119208</v>
      </c>
      <c r="AO223" s="10">
        <v>1.5791543085768243</v>
      </c>
      <c r="AP223" s="10">
        <v>1</v>
      </c>
      <c r="AQ223" s="10">
        <v>111.47500000000001</v>
      </c>
      <c r="AR223" s="10"/>
      <c r="AS223" s="10"/>
      <c r="AT223" s="10">
        <v>0.94561161043940156</v>
      </c>
      <c r="AU223" s="10">
        <v>1</v>
      </c>
      <c r="AV223" s="16"/>
      <c r="AW223" s="19">
        <v>46.957087280006249</v>
      </c>
      <c r="AX223" s="1" t="s">
        <v>120</v>
      </c>
      <c r="AY223" s="23">
        <v>35.248818897637797</v>
      </c>
      <c r="AZ223" s="18">
        <v>100</v>
      </c>
      <c r="BA223" s="18">
        <v>0</v>
      </c>
      <c r="BB223" s="18">
        <v>0</v>
      </c>
      <c r="BC223" s="18">
        <v>100</v>
      </c>
      <c r="BD223" s="18">
        <v>0</v>
      </c>
      <c r="BE223" s="18">
        <v>0</v>
      </c>
      <c r="BF223" s="24">
        <v>62.715087560503896</v>
      </c>
      <c r="BG223" s="24">
        <v>34.309326763357845</v>
      </c>
      <c r="BH223" s="24">
        <v>2.975585676138258</v>
      </c>
      <c r="BI223" s="21"/>
      <c r="BJ223" s="25">
        <f t="shared" ca="1" si="23"/>
        <v>1</v>
      </c>
      <c r="BK223" s="24">
        <f t="shared" ca="1" si="24"/>
        <v>3.4648050082840558</v>
      </c>
      <c r="BL223" s="23">
        <f t="shared" si="25"/>
        <v>3.3242899525206746</v>
      </c>
      <c r="BM223" s="23">
        <f t="shared" ca="1" si="26"/>
        <v>3.4088557305576508</v>
      </c>
      <c r="BN223" s="22">
        <f t="shared" si="27"/>
        <v>3.2347409743672157</v>
      </c>
      <c r="BO223" s="21"/>
      <c r="BP223" s="2"/>
    </row>
    <row r="224" spans="1:68" x14ac:dyDescent="0.2">
      <c r="A224">
        <v>10.55</v>
      </c>
      <c r="B224">
        <v>2</v>
      </c>
      <c r="C224">
        <v>1.2380599999999999</v>
      </c>
      <c r="D224">
        <v>-0.26044</v>
      </c>
      <c r="E224">
        <v>0.13678999999999999</v>
      </c>
      <c r="F224">
        <v>1.6791</v>
      </c>
      <c r="G224">
        <v>1.8242</v>
      </c>
      <c r="H224" s="21"/>
      <c r="I224" s="17">
        <f t="shared" si="21"/>
        <v>34.612860892388454</v>
      </c>
      <c r="J224" s="16">
        <f t="shared" si="22"/>
        <v>-35.412860892388451</v>
      </c>
      <c r="K224" s="16">
        <v>95</v>
      </c>
      <c r="L224" s="16">
        <v>3600.721784776908</v>
      </c>
      <c r="M224" s="16">
        <v>1451.115485564304</v>
      </c>
      <c r="N224" s="16">
        <v>14.998906386701663</v>
      </c>
      <c r="O224" s="16">
        <v>3.8612052730696913</v>
      </c>
      <c r="P224" s="16">
        <v>4.3751828790262017</v>
      </c>
      <c r="Q224" s="16">
        <v>8.4953432549207966E-2</v>
      </c>
      <c r="R224" s="16">
        <v>1.9417115786510009</v>
      </c>
      <c r="S224" s="16">
        <v>35.692889302535448</v>
      </c>
      <c r="T224" s="20" t="s">
        <v>33</v>
      </c>
      <c r="U224" s="10">
        <v>3</v>
      </c>
      <c r="V224" s="20" t="s">
        <v>33</v>
      </c>
      <c r="W224" s="10">
        <v>3</v>
      </c>
      <c r="X224" s="20" t="s">
        <v>33</v>
      </c>
      <c r="Y224" s="10">
        <v>3</v>
      </c>
      <c r="Z224" s="20" t="s">
        <v>124</v>
      </c>
      <c r="AA224" s="15">
        <v>2</v>
      </c>
      <c r="AB224" s="11">
        <v>62.21289608744064</v>
      </c>
      <c r="AC224" s="10">
        <v>34.771836599741704</v>
      </c>
      <c r="AD224" s="19">
        <v>3.015267312817651</v>
      </c>
      <c r="AE224" s="12">
        <v>386.12052730696917</v>
      </c>
      <c r="AF224" s="10">
        <v>321.30258666326472</v>
      </c>
      <c r="AG224" s="10">
        <v>218.75914395131008</v>
      </c>
      <c r="AH224" s="10">
        <v>425.7047914114379</v>
      </c>
      <c r="AI224" s="10">
        <v>5.1500954672925596</v>
      </c>
      <c r="AJ224" s="10"/>
      <c r="AK224" s="10"/>
      <c r="AL224" s="10"/>
      <c r="AM224" s="10"/>
      <c r="AN224" s="10">
        <v>3.8612052730696913</v>
      </c>
      <c r="AO224" s="10">
        <v>1.5981002154168209</v>
      </c>
      <c r="AP224" s="10">
        <v>1</v>
      </c>
      <c r="AQ224" s="10">
        <v>111.47500000000001</v>
      </c>
      <c r="AR224" s="10"/>
      <c r="AS224" s="10"/>
      <c r="AT224" s="10">
        <v>0.96802535754938912</v>
      </c>
      <c r="AU224" s="10">
        <v>1</v>
      </c>
      <c r="AV224" s="16"/>
      <c r="AW224" s="19">
        <v>48.195387999489704</v>
      </c>
      <c r="AX224" s="1" t="s">
        <v>120</v>
      </c>
      <c r="AY224" s="23">
        <v>35.412860892388501</v>
      </c>
      <c r="AZ224" s="18">
        <v>100</v>
      </c>
      <c r="BA224" s="18">
        <v>0</v>
      </c>
      <c r="BB224" s="18">
        <v>0</v>
      </c>
      <c r="BC224" s="18">
        <v>100</v>
      </c>
      <c r="BD224" s="18">
        <v>0</v>
      </c>
      <c r="BE224" s="18">
        <v>0</v>
      </c>
      <c r="BF224" s="24">
        <v>62.21289608744064</v>
      </c>
      <c r="BG224" s="24">
        <v>34.771836599741704</v>
      </c>
      <c r="BH224" s="24">
        <v>3.015267312817651</v>
      </c>
      <c r="BI224" s="21"/>
      <c r="BJ224" s="25">
        <f t="shared" ca="1" si="23"/>
        <v>1</v>
      </c>
      <c r="BK224" s="24">
        <f t="shared" ca="1" si="24"/>
        <v>3.5487485486194248</v>
      </c>
      <c r="BL224" s="23">
        <f t="shared" si="25"/>
        <v>3.2993905205905829</v>
      </c>
      <c r="BM224" s="23">
        <f t="shared" ca="1" si="26"/>
        <v>3.3982513858579408</v>
      </c>
      <c r="BN224" s="22">
        <f t="shared" si="27"/>
        <v>3.2282665245957252</v>
      </c>
      <c r="BO224" s="21"/>
      <c r="BP224" s="2"/>
    </row>
    <row r="225" spans="1:68" x14ac:dyDescent="0.2">
      <c r="A225">
        <v>10.6</v>
      </c>
      <c r="B225">
        <v>2.1</v>
      </c>
      <c r="C225">
        <v>1.2378400000000001</v>
      </c>
      <c r="D225">
        <v>-0.26055</v>
      </c>
      <c r="E225">
        <v>0.13713</v>
      </c>
      <c r="F225">
        <v>1.6815</v>
      </c>
      <c r="G225">
        <v>1.8313999999999999</v>
      </c>
      <c r="H225" s="21"/>
      <c r="I225" s="17">
        <f t="shared" si="21"/>
        <v>34.776902887139101</v>
      </c>
      <c r="J225" s="16">
        <f t="shared" si="22"/>
        <v>-35.576902887139099</v>
      </c>
      <c r="K225" s="16">
        <v>95</v>
      </c>
      <c r="L225" s="16">
        <v>3616.3057742782194</v>
      </c>
      <c r="M225" s="16">
        <v>1456.4632545931752</v>
      </c>
      <c r="N225" s="16">
        <v>15.06999125109361</v>
      </c>
      <c r="O225" s="16">
        <v>3.8011299435028674</v>
      </c>
      <c r="P225" s="16">
        <v>4.3166104079563263</v>
      </c>
      <c r="Q225" s="16">
        <v>8.4264282285165734E-2</v>
      </c>
      <c r="R225" s="16">
        <v>1.9520937569406493</v>
      </c>
      <c r="S225" s="16">
        <v>35.797254475934679</v>
      </c>
      <c r="T225" s="20" t="s">
        <v>33</v>
      </c>
      <c r="U225" s="10">
        <v>3</v>
      </c>
      <c r="V225" s="20" t="s">
        <v>33</v>
      </c>
      <c r="W225" s="10">
        <v>3</v>
      </c>
      <c r="X225" s="20" t="s">
        <v>33</v>
      </c>
      <c r="Y225" s="10">
        <v>3</v>
      </c>
      <c r="Z225" s="20" t="s">
        <v>124</v>
      </c>
      <c r="AA225" s="15">
        <v>2</v>
      </c>
      <c r="AB225" s="11">
        <v>62.963434402205365</v>
      </c>
      <c r="AC225" s="10">
        <v>34.080211155061988</v>
      </c>
      <c r="AD225" s="19">
        <v>2.956354442732644</v>
      </c>
      <c r="AE225" s="12">
        <v>380.11299435028673</v>
      </c>
      <c r="AF225" s="10">
        <v>313.49500244908461</v>
      </c>
      <c r="AG225" s="10">
        <v>215.83052039781631</v>
      </c>
      <c r="AH225" s="10">
        <v>426.38941491101627</v>
      </c>
      <c r="AI225" s="10">
        <v>5.1227047699144075</v>
      </c>
      <c r="AJ225" s="10"/>
      <c r="AK225" s="10"/>
      <c r="AL225" s="10"/>
      <c r="AM225" s="10"/>
      <c r="AN225" s="10">
        <v>3.8011299435028674</v>
      </c>
      <c r="AO225" s="10">
        <v>1.5903851665022823</v>
      </c>
      <c r="AP225" s="10">
        <v>1</v>
      </c>
      <c r="AQ225" s="10">
        <v>111.47500000000001</v>
      </c>
      <c r="AR225" s="10"/>
      <c r="AS225" s="10"/>
      <c r="AT225" s="10">
        <v>0.93967922644536683</v>
      </c>
      <c r="AU225" s="10">
        <v>1</v>
      </c>
      <c r="AV225" s="16"/>
      <c r="AW225" s="19">
        <v>47.02425036736269</v>
      </c>
      <c r="AX225" s="1" t="s">
        <v>120</v>
      </c>
      <c r="AY225" s="23">
        <v>35.576902887139099</v>
      </c>
      <c r="AZ225" s="18">
        <v>100</v>
      </c>
      <c r="BA225" s="18">
        <v>0</v>
      </c>
      <c r="BB225" s="18">
        <v>0</v>
      </c>
      <c r="BC225" s="18">
        <v>100</v>
      </c>
      <c r="BD225" s="18">
        <v>0</v>
      </c>
      <c r="BE225" s="18">
        <v>0</v>
      </c>
      <c r="BF225" s="24">
        <v>62.963434402205365</v>
      </c>
      <c r="BG225" s="24">
        <v>34.080211155061988</v>
      </c>
      <c r="BH225" s="24">
        <v>2.956354442732644</v>
      </c>
      <c r="BI225" s="21"/>
      <c r="BJ225" s="25">
        <f t="shared" ca="1" si="23"/>
        <v>1</v>
      </c>
      <c r="BK225" s="24">
        <f t="shared" ca="1" si="24"/>
        <v>3.444587445521087</v>
      </c>
      <c r="BL225" s="23">
        <f t="shared" si="25"/>
        <v>3.3592070659308484</v>
      </c>
      <c r="BM225" s="23">
        <f t="shared" ca="1" si="26"/>
        <v>3.4133600739070542</v>
      </c>
      <c r="BN225" s="22">
        <f t="shared" si="27"/>
        <v>3.2345238807779357</v>
      </c>
      <c r="BO225" s="21"/>
      <c r="BP225" s="2"/>
    </row>
    <row r="226" spans="1:68" x14ac:dyDescent="0.2">
      <c r="A226">
        <v>10.65</v>
      </c>
      <c r="B226">
        <v>2</v>
      </c>
      <c r="C226">
        <v>1.23783</v>
      </c>
      <c r="D226">
        <v>-0.26062000000000002</v>
      </c>
      <c r="E226">
        <v>0.13724</v>
      </c>
      <c r="F226">
        <v>1.68</v>
      </c>
      <c r="G226">
        <v>1.8308</v>
      </c>
      <c r="H226" s="21"/>
      <c r="I226" s="17">
        <f t="shared" si="21"/>
        <v>34.940944881889763</v>
      </c>
      <c r="J226" s="16">
        <f t="shared" si="22"/>
        <v>-35.74094488188976</v>
      </c>
      <c r="K226" s="16">
        <v>95</v>
      </c>
      <c r="L226" s="16">
        <v>3631.8897637795321</v>
      </c>
      <c r="M226" s="16">
        <v>1461.8110236220468</v>
      </c>
      <c r="N226" s="16">
        <v>15.141076115485564</v>
      </c>
      <c r="O226" s="16">
        <v>3.7983992467043559</v>
      </c>
      <c r="P226" s="16">
        <v>4.3143659300832988</v>
      </c>
      <c r="Q226" s="16">
        <v>8.3825732117138757E-2</v>
      </c>
      <c r="R226" s="16">
        <v>1.9429444204683006</v>
      </c>
      <c r="S226" s="16">
        <v>35.831019679093259</v>
      </c>
      <c r="T226" s="20" t="s">
        <v>33</v>
      </c>
      <c r="U226" s="10">
        <v>3</v>
      </c>
      <c r="V226" s="20" t="s">
        <v>33</v>
      </c>
      <c r="W226" s="10">
        <v>3</v>
      </c>
      <c r="X226" s="20" t="s">
        <v>33</v>
      </c>
      <c r="Y226" s="10">
        <v>3</v>
      </c>
      <c r="Z226" s="20" t="s">
        <v>124</v>
      </c>
      <c r="AA226" s="15">
        <v>2</v>
      </c>
      <c r="AB226" s="11">
        <v>62.770790432034275</v>
      </c>
      <c r="AC226" s="10">
        <v>34.257959514035193</v>
      </c>
      <c r="AD226" s="19">
        <v>2.9712500539305258</v>
      </c>
      <c r="AE226" s="12">
        <v>379.83992467043561</v>
      </c>
      <c r="AF226" s="10">
        <v>312.31424096394534</v>
      </c>
      <c r="AG226" s="10">
        <v>215.71829650416493</v>
      </c>
      <c r="AH226" s="10">
        <v>425.62169616564398</v>
      </c>
      <c r="AI226" s="10">
        <v>5.1468276161959059</v>
      </c>
      <c r="AJ226" s="10"/>
      <c r="AK226" s="10"/>
      <c r="AL226" s="10"/>
      <c r="AM226" s="10"/>
      <c r="AN226" s="10">
        <v>3.7983992467043559</v>
      </c>
      <c r="AO226" s="10">
        <v>1.5917907910147231</v>
      </c>
      <c r="AP226" s="10">
        <v>1</v>
      </c>
      <c r="AQ226" s="10">
        <v>111.47500000000001</v>
      </c>
      <c r="AR226" s="10"/>
      <c r="AS226" s="10"/>
      <c r="AT226" s="10">
        <v>0.93234309178210351</v>
      </c>
      <c r="AU226" s="10">
        <v>1</v>
      </c>
      <c r="AV226" s="16"/>
      <c r="AW226" s="19">
        <v>46.847136144591801</v>
      </c>
      <c r="AX226" s="1" t="s">
        <v>120</v>
      </c>
      <c r="AY226" s="23">
        <v>35.740944881889803</v>
      </c>
      <c r="AZ226" s="18">
        <v>100</v>
      </c>
      <c r="BA226" s="18">
        <v>0</v>
      </c>
      <c r="BB226" s="18">
        <v>0</v>
      </c>
      <c r="BC226" s="18">
        <v>100</v>
      </c>
      <c r="BD226" s="18">
        <v>0</v>
      </c>
      <c r="BE226" s="18">
        <v>0</v>
      </c>
      <c r="BF226" s="24">
        <v>62.770790432034275</v>
      </c>
      <c r="BG226" s="24">
        <v>34.257959514035193</v>
      </c>
      <c r="BH226" s="24">
        <v>2.9712500539305258</v>
      </c>
      <c r="BI226" s="21"/>
      <c r="BJ226" s="25">
        <f t="shared" ca="1" si="23"/>
        <v>1</v>
      </c>
      <c r="BK226" s="24">
        <f t="shared" ca="1" si="24"/>
        <v>3.4182544909300163</v>
      </c>
      <c r="BL226" s="23">
        <f t="shared" si="25"/>
        <v>3.3551483316932673</v>
      </c>
      <c r="BM226" s="23">
        <f t="shared" ca="1" si="26"/>
        <v>3.4159558061599311</v>
      </c>
      <c r="BN226" s="22">
        <f t="shared" si="27"/>
        <v>3.2337713738252805</v>
      </c>
      <c r="BO226" s="21"/>
      <c r="BP226" s="2"/>
    </row>
    <row r="227" spans="1:68" x14ac:dyDescent="0.2">
      <c r="A227">
        <v>10.7</v>
      </c>
      <c r="B227">
        <v>2</v>
      </c>
      <c r="C227">
        <v>1.2379500000000001</v>
      </c>
      <c r="D227">
        <v>-0.26084000000000002</v>
      </c>
      <c r="E227">
        <v>0.1384</v>
      </c>
      <c r="F227">
        <v>1.6759500000000001</v>
      </c>
      <c r="G227">
        <v>1.8259000000000001</v>
      </c>
      <c r="H227" s="21"/>
      <c r="I227" s="17">
        <f t="shared" si="21"/>
        <v>35.104986876640417</v>
      </c>
      <c r="J227" s="16">
        <f t="shared" si="22"/>
        <v>-35.904986876640415</v>
      </c>
      <c r="K227" s="16">
        <v>95</v>
      </c>
      <c r="L227" s="16">
        <v>3647.4737532808444</v>
      </c>
      <c r="M227" s="16">
        <v>1467.1587926509183</v>
      </c>
      <c r="N227" s="16">
        <v>15.212160979877515</v>
      </c>
      <c r="O227" s="16">
        <v>3.8311676082863095</v>
      </c>
      <c r="P227" s="16">
        <v>4.3522616912430774</v>
      </c>
      <c r="Q227" s="16">
        <v>8.2447431589054265E-2</v>
      </c>
      <c r="R227" s="16">
        <v>1.894358323051708</v>
      </c>
      <c r="S227" s="16">
        <v>36.187089094220021</v>
      </c>
      <c r="T227" s="20" t="s">
        <v>33</v>
      </c>
      <c r="U227" s="10">
        <v>3</v>
      </c>
      <c r="V227" s="20" t="s">
        <v>33</v>
      </c>
      <c r="W227" s="10">
        <v>3</v>
      </c>
      <c r="X227" s="20" t="s">
        <v>33</v>
      </c>
      <c r="Y227" s="10">
        <v>3</v>
      </c>
      <c r="Z227" s="20" t="s">
        <v>124</v>
      </c>
      <c r="AA227" s="15">
        <v>2</v>
      </c>
      <c r="AB227" s="11">
        <v>61.390844597357713</v>
      </c>
      <c r="AC227" s="10">
        <v>35.526517334306604</v>
      </c>
      <c r="AD227" s="19">
        <v>3.0826380683356809</v>
      </c>
      <c r="AE227" s="12">
        <v>383.11676082863096</v>
      </c>
      <c r="AF227" s="10">
        <v>315.85586054148916</v>
      </c>
      <c r="AG227" s="10">
        <v>217.61308456215386</v>
      </c>
      <c r="AH227" s="10">
        <v>431.48423549504582</v>
      </c>
      <c r="AI227" s="10">
        <v>5.2788323509411592</v>
      </c>
      <c r="AJ227" s="10"/>
      <c r="AK227" s="10"/>
      <c r="AL227" s="10"/>
      <c r="AM227" s="10"/>
      <c r="AN227" s="10">
        <v>3.8311676082863095</v>
      </c>
      <c r="AO227" s="10">
        <v>1.5966790659586347</v>
      </c>
      <c r="AP227" s="10">
        <v>1</v>
      </c>
      <c r="AQ227" s="10">
        <v>111.47500000000001</v>
      </c>
      <c r="AR227" s="10"/>
      <c r="AS227" s="10"/>
      <c r="AT227" s="10">
        <v>0.93981173394454509</v>
      </c>
      <c r="AU227" s="10">
        <v>1</v>
      </c>
      <c r="AV227" s="16"/>
      <c r="AW227" s="19">
        <v>47.378379081223379</v>
      </c>
      <c r="AX227" s="1" t="s">
        <v>120</v>
      </c>
      <c r="AY227" s="23">
        <v>35.9049868766404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61.390844597357713</v>
      </c>
      <c r="BG227" s="24">
        <v>35.526517334306604</v>
      </c>
      <c r="BH227" s="24">
        <v>3.0826380683356809</v>
      </c>
      <c r="BI227" s="21"/>
      <c r="BJ227" s="25">
        <f t="shared" ca="1" si="23"/>
        <v>1</v>
      </c>
      <c r="BK227" s="24">
        <f t="shared" ca="1" si="24"/>
        <v>3.4468318320664126</v>
      </c>
      <c r="BL227" s="23">
        <f t="shared" si="25"/>
        <v>3.2606929982615362</v>
      </c>
      <c r="BM227" s="23">
        <f t="shared" ca="1" si="26"/>
        <v>3.4065214142913529</v>
      </c>
      <c r="BN227" s="22">
        <f t="shared" si="27"/>
        <v>3.2252913357185999</v>
      </c>
      <c r="BO227" s="21"/>
      <c r="BP227" s="2"/>
    </row>
    <row r="228" spans="1:68" x14ac:dyDescent="0.2">
      <c r="A228">
        <v>10.75</v>
      </c>
      <c r="B228">
        <v>2.1</v>
      </c>
      <c r="C228">
        <v>1.2378800000000001</v>
      </c>
      <c r="D228">
        <v>-0.26050000000000001</v>
      </c>
      <c r="E228">
        <v>0.13916000000000001</v>
      </c>
      <c r="F228">
        <v>1.68075</v>
      </c>
      <c r="G228">
        <v>1.83053</v>
      </c>
      <c r="H228" s="21"/>
      <c r="I228" s="17">
        <f t="shared" si="21"/>
        <v>35.269028871391072</v>
      </c>
      <c r="J228" s="16">
        <f t="shared" si="22"/>
        <v>-36.069028871391069</v>
      </c>
      <c r="K228" s="16">
        <v>95</v>
      </c>
      <c r="L228" s="16">
        <v>3663.0577427821568</v>
      </c>
      <c r="M228" s="16">
        <v>1472.5065616797897</v>
      </c>
      <c r="N228" s="16">
        <v>15.283245844269466</v>
      </c>
      <c r="O228" s="16">
        <v>3.8120527306968519</v>
      </c>
      <c r="P228" s="16">
        <v>4.3365061444115058</v>
      </c>
      <c r="Q228" s="16">
        <v>8.457753240518491E-2</v>
      </c>
      <c r="R228" s="16">
        <v>1.9503611799139435</v>
      </c>
      <c r="S228" s="16">
        <v>36.42037595240653</v>
      </c>
      <c r="T228" s="20" t="s">
        <v>33</v>
      </c>
      <c r="U228" s="10">
        <v>3</v>
      </c>
      <c r="V228" s="20" t="s">
        <v>33</v>
      </c>
      <c r="W228" s="10">
        <v>3</v>
      </c>
      <c r="X228" s="20" t="s">
        <v>33</v>
      </c>
      <c r="Y228" s="10">
        <v>3</v>
      </c>
      <c r="Z228" s="20" t="s">
        <v>124</v>
      </c>
      <c r="AA228" s="15">
        <v>2</v>
      </c>
      <c r="AB228" s="11">
        <v>62.930315347546333</v>
      </c>
      <c r="AC228" s="10">
        <v>34.110780207575445</v>
      </c>
      <c r="AD228" s="19">
        <v>2.9589044448782182</v>
      </c>
      <c r="AE228" s="12">
        <v>381.20527306968518</v>
      </c>
      <c r="AF228" s="10">
        <v>313.08556153181536</v>
      </c>
      <c r="AG228" s="10">
        <v>216.8253072205753</v>
      </c>
      <c r="AH228" s="10">
        <v>434.8209622245339</v>
      </c>
      <c r="AI228" s="10">
        <v>5.1272554555465639</v>
      </c>
      <c r="AJ228" s="10"/>
      <c r="AK228" s="10"/>
      <c r="AL228" s="10"/>
      <c r="AM228" s="10"/>
      <c r="AN228" s="10">
        <v>3.8120527306968519</v>
      </c>
      <c r="AO228" s="10">
        <v>1.6028004740911601</v>
      </c>
      <c r="AP228" s="10">
        <v>1</v>
      </c>
      <c r="AQ228" s="10">
        <v>111.47500000000001</v>
      </c>
      <c r="AR228" s="10"/>
      <c r="AS228" s="10"/>
      <c r="AT228" s="10">
        <v>0.92758327425266396</v>
      </c>
      <c r="AU228" s="10">
        <v>1</v>
      </c>
      <c r="AV228" s="16"/>
      <c r="AW228" s="19">
        <v>46.962834229772305</v>
      </c>
      <c r="AX228" s="1" t="s">
        <v>120</v>
      </c>
      <c r="AY228" s="23">
        <v>36.069028871391097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62.930315347546333</v>
      </c>
      <c r="BG228" s="24">
        <v>34.110780207575445</v>
      </c>
      <c r="BH228" s="24">
        <v>2.9589044448782182</v>
      </c>
      <c r="BI228" s="21"/>
      <c r="BJ228" s="25">
        <f t="shared" ca="1" si="23"/>
        <v>1</v>
      </c>
      <c r="BK228" s="24">
        <f t="shared" ca="1" si="24"/>
        <v>3.402330880159647</v>
      </c>
      <c r="BL228" s="23">
        <f t="shared" si="25"/>
        <v>3.3763792317047181</v>
      </c>
      <c r="BM228" s="23">
        <f t="shared" ca="1" si="26"/>
        <v>3.4190991108500963</v>
      </c>
      <c r="BN228" s="22">
        <f t="shared" si="27"/>
        <v>3.2325778805472578</v>
      </c>
      <c r="BO228" s="21"/>
      <c r="BP228" s="2"/>
    </row>
    <row r="229" spans="1:68" x14ac:dyDescent="0.2">
      <c r="A229">
        <v>10.8</v>
      </c>
      <c r="B229">
        <v>2</v>
      </c>
      <c r="C229">
        <v>1.2381899999999999</v>
      </c>
      <c r="D229">
        <v>-0.26042999999999999</v>
      </c>
      <c r="E229">
        <v>0.13985</v>
      </c>
      <c r="F229">
        <v>1.67333</v>
      </c>
      <c r="G229">
        <v>1.8228</v>
      </c>
      <c r="H229" s="21"/>
      <c r="I229" s="17">
        <f t="shared" si="21"/>
        <v>35.433070866141733</v>
      </c>
      <c r="J229" s="16">
        <f t="shared" si="22"/>
        <v>-36.23307086614173</v>
      </c>
      <c r="K229" s="16">
        <v>95</v>
      </c>
      <c r="L229" s="16">
        <v>3678.6417322834695</v>
      </c>
      <c r="M229" s="16">
        <v>1477.8543307086613</v>
      </c>
      <c r="N229" s="16">
        <v>15.354330708661418</v>
      </c>
      <c r="O229" s="16">
        <v>3.8967043314500955</v>
      </c>
      <c r="P229" s="16">
        <v>4.4242076638791454</v>
      </c>
      <c r="Q229" s="16">
        <v>8.5016082573211874E-2</v>
      </c>
      <c r="R229" s="16">
        <v>1.9216114846351895</v>
      </c>
      <c r="S229" s="16">
        <v>36.632175863128495</v>
      </c>
      <c r="T229" s="20" t="s">
        <v>33</v>
      </c>
      <c r="U229" s="10">
        <v>3</v>
      </c>
      <c r="V229" s="20" t="s">
        <v>33</v>
      </c>
      <c r="W229" s="10">
        <v>3</v>
      </c>
      <c r="X229" s="20" t="s">
        <v>33</v>
      </c>
      <c r="Y229" s="10">
        <v>3</v>
      </c>
      <c r="Z229" s="20" t="s">
        <v>124</v>
      </c>
      <c r="AA229" s="15">
        <v>2</v>
      </c>
      <c r="AB229" s="11">
        <v>61.588904049938307</v>
      </c>
      <c r="AC229" s="10">
        <v>35.344973902755143</v>
      </c>
      <c r="AD229" s="19">
        <v>3.0661220473065525</v>
      </c>
      <c r="AE229" s="12">
        <v>389.67043314500955</v>
      </c>
      <c r="AF229" s="10">
        <v>322.48668208675446</v>
      </c>
      <c r="AG229" s="10">
        <v>221.21038319395728</v>
      </c>
      <c r="AH229" s="10">
        <v>437.71567174903697</v>
      </c>
      <c r="AI229" s="10">
        <v>5.2039655674198162</v>
      </c>
      <c r="AJ229" s="10"/>
      <c r="AK229" s="10"/>
      <c r="AL229" s="10"/>
      <c r="AM229" s="10"/>
      <c r="AN229" s="10">
        <v>3.8967043314500955</v>
      </c>
      <c r="AO229" s="10">
        <v>1.6198650326043895</v>
      </c>
      <c r="AP229" s="10">
        <v>1</v>
      </c>
      <c r="AQ229" s="10">
        <v>111.47500000000001</v>
      </c>
      <c r="AR229" s="10"/>
      <c r="AS229" s="10"/>
      <c r="AT229" s="10">
        <v>0.9531898959060674</v>
      </c>
      <c r="AU229" s="10">
        <v>1</v>
      </c>
      <c r="AV229" s="16"/>
      <c r="AW229" s="19">
        <v>48.373002313013167</v>
      </c>
      <c r="AX229" s="1" t="s">
        <v>120</v>
      </c>
      <c r="AY229" s="23">
        <v>36.233070866141702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61.588904049938307</v>
      </c>
      <c r="BG229" s="24">
        <v>35.344973902755143</v>
      </c>
      <c r="BH229" s="24">
        <v>3.0661220473065525</v>
      </c>
      <c r="BI229" s="21"/>
      <c r="BJ229" s="25">
        <f t="shared" ca="1" si="23"/>
        <v>1</v>
      </c>
      <c r="BK229" s="24">
        <f t="shared" ca="1" si="24"/>
        <v>3.4981618201814304</v>
      </c>
      <c r="BL229" s="23">
        <f t="shared" si="25"/>
        <v>3.2889673407604429</v>
      </c>
      <c r="BM229" s="23">
        <f t="shared" ca="1" si="26"/>
        <v>3.4029088844287312</v>
      </c>
      <c r="BN229" s="22">
        <f t="shared" si="27"/>
        <v>3.2218770204255627</v>
      </c>
      <c r="BO229" s="21"/>
      <c r="BP229" s="2"/>
    </row>
    <row r="230" spans="1:68" x14ac:dyDescent="0.2">
      <c r="A230">
        <v>10.85</v>
      </c>
      <c r="B230">
        <v>2.1</v>
      </c>
      <c r="C230">
        <v>1.2381500000000001</v>
      </c>
      <c r="D230">
        <v>-0.26036999999999999</v>
      </c>
      <c r="E230">
        <v>0.14035</v>
      </c>
      <c r="F230">
        <v>1.6758999999999999</v>
      </c>
      <c r="G230">
        <v>1.82765</v>
      </c>
      <c r="H230" s="21"/>
      <c r="I230" s="17">
        <f t="shared" si="21"/>
        <v>35.597112860892388</v>
      </c>
      <c r="J230" s="16">
        <f t="shared" si="22"/>
        <v>-36.397112860892385</v>
      </c>
      <c r="K230" s="16">
        <v>95</v>
      </c>
      <c r="L230" s="16">
        <v>3694.2257217847819</v>
      </c>
      <c r="M230" s="16">
        <v>1483.2020997375328</v>
      </c>
      <c r="N230" s="16">
        <v>15.425415573053366</v>
      </c>
      <c r="O230" s="16">
        <v>3.8857815442561709</v>
      </c>
      <c r="P230" s="16">
        <v>4.4154949627101461</v>
      </c>
      <c r="Q230" s="16">
        <v>8.5391982717234943E-2</v>
      </c>
      <c r="R230" s="16">
        <v>1.9339164337948418</v>
      </c>
      <c r="S230" s="16">
        <v>36.785654059303823</v>
      </c>
      <c r="T230" s="20" t="s">
        <v>33</v>
      </c>
      <c r="U230" s="10">
        <v>3</v>
      </c>
      <c r="V230" s="20" t="s">
        <v>33</v>
      </c>
      <c r="W230" s="10">
        <v>3</v>
      </c>
      <c r="X230" s="20" t="s">
        <v>33</v>
      </c>
      <c r="Y230" s="10">
        <v>3</v>
      </c>
      <c r="Z230" s="20" t="s">
        <v>124</v>
      </c>
      <c r="AA230" s="15">
        <v>2</v>
      </c>
      <c r="AB230" s="11">
        <v>61.995790124494242</v>
      </c>
      <c r="AC230" s="10">
        <v>34.971447908280268</v>
      </c>
      <c r="AD230" s="19">
        <v>3.032761967225496</v>
      </c>
      <c r="AE230" s="12">
        <v>388.57815442561707</v>
      </c>
      <c r="AF230" s="10">
        <v>320.54495315503033</v>
      </c>
      <c r="AG230" s="10">
        <v>220.77474813550731</v>
      </c>
      <c r="AH230" s="10">
        <v>439.41062028858084</v>
      </c>
      <c r="AI230" s="10">
        <v>5.1708542443984644</v>
      </c>
      <c r="AJ230" s="10"/>
      <c r="AK230" s="10"/>
      <c r="AL230" s="10"/>
      <c r="AM230" s="10"/>
      <c r="AN230" s="10">
        <v>3.8857815442561709</v>
      </c>
      <c r="AO230" s="10">
        <v>1.6223968773082091</v>
      </c>
      <c r="AP230" s="10">
        <v>1</v>
      </c>
      <c r="AQ230" s="10">
        <v>111.47500000000001</v>
      </c>
      <c r="AR230" s="10"/>
      <c r="AS230" s="10"/>
      <c r="AT230" s="10">
        <v>0.94355417763284122</v>
      </c>
      <c r="AU230" s="10">
        <v>1</v>
      </c>
      <c r="AV230" s="16"/>
      <c r="AW230" s="19">
        <v>48.081742973254549</v>
      </c>
      <c r="AX230" s="1" t="s">
        <v>120</v>
      </c>
      <c r="AY230" s="23">
        <v>36.397112860892399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61.995790124494242</v>
      </c>
      <c r="BG230" s="24">
        <v>34.971447908280268</v>
      </c>
      <c r="BH230" s="24">
        <v>3.032761967225496</v>
      </c>
      <c r="BI230" s="21"/>
      <c r="BJ230" s="25">
        <f t="shared" ca="1" si="23"/>
        <v>1</v>
      </c>
      <c r="BK230" s="24">
        <f t="shared" ca="1" si="24"/>
        <v>3.4632935083792766</v>
      </c>
      <c r="BL230" s="23">
        <f t="shared" si="25"/>
        <v>3.3247382722687311</v>
      </c>
      <c r="BM230" s="23">
        <f t="shared" ca="1" si="26"/>
        <v>3.4090485518172722</v>
      </c>
      <c r="BN230" s="22">
        <f t="shared" si="27"/>
        <v>3.2239285895558205</v>
      </c>
      <c r="BO230" s="21"/>
      <c r="BP230" s="2"/>
    </row>
    <row r="231" spans="1:68" x14ac:dyDescent="0.2">
      <c r="A231">
        <v>10.9</v>
      </c>
      <c r="B231">
        <v>2.1</v>
      </c>
      <c r="C231">
        <v>1.23811</v>
      </c>
      <c r="D231">
        <v>-0.26028000000000001</v>
      </c>
      <c r="E231">
        <v>0.14113000000000001</v>
      </c>
      <c r="F231">
        <v>1.67625</v>
      </c>
      <c r="G231">
        <v>1.8281499999999999</v>
      </c>
      <c r="H231" s="21"/>
      <c r="I231" s="17">
        <f t="shared" si="21"/>
        <v>35.761154855643042</v>
      </c>
      <c r="J231" s="16">
        <f t="shared" si="22"/>
        <v>-36.561154855643039</v>
      </c>
      <c r="K231" s="16">
        <v>95</v>
      </c>
      <c r="L231" s="16">
        <v>3709.8097112860942</v>
      </c>
      <c r="M231" s="16">
        <v>1488.5498687664042</v>
      </c>
      <c r="N231" s="16">
        <v>15.496500437445317</v>
      </c>
      <c r="O231" s="16">
        <v>3.8748587570621873</v>
      </c>
      <c r="P231" s="16">
        <v>4.408019909715045</v>
      </c>
      <c r="Q231" s="16">
        <v>8.595583293326936E-2</v>
      </c>
      <c r="R231" s="16">
        <v>1.9499874023669268</v>
      </c>
      <c r="S231" s="16">
        <v>37.025080045337347</v>
      </c>
      <c r="T231" s="20" t="s">
        <v>33</v>
      </c>
      <c r="U231" s="10">
        <v>3</v>
      </c>
      <c r="V231" s="20" t="s">
        <v>33</v>
      </c>
      <c r="W231" s="10">
        <v>3</v>
      </c>
      <c r="X231" s="20" t="s">
        <v>33</v>
      </c>
      <c r="Y231" s="10">
        <v>3</v>
      </c>
      <c r="Z231" s="20" t="s">
        <v>124</v>
      </c>
      <c r="AA231" s="15">
        <v>2</v>
      </c>
      <c r="AB231" s="11">
        <v>62.50763449313532</v>
      </c>
      <c r="AC231" s="10">
        <v>34.500518240267255</v>
      </c>
      <c r="AD231" s="19">
        <v>2.9918472665974258</v>
      </c>
      <c r="AE231" s="12">
        <v>387.48587570621874</v>
      </c>
      <c r="AF231" s="10">
        <v>318.74882989082363</v>
      </c>
      <c r="AG231" s="10">
        <v>220.40099548575225</v>
      </c>
      <c r="AH231" s="10">
        <v>442.87363764806463</v>
      </c>
      <c r="AI231" s="10">
        <v>5.1282382582891746</v>
      </c>
      <c r="AJ231" s="10"/>
      <c r="AK231" s="10"/>
      <c r="AL231" s="10"/>
      <c r="AM231" s="10"/>
      <c r="AN231" s="10">
        <v>3.8748587570621873</v>
      </c>
      <c r="AO231" s="10">
        <v>1.6256277540451263</v>
      </c>
      <c r="AP231" s="10">
        <v>1</v>
      </c>
      <c r="AQ231" s="10">
        <v>111.47500000000001</v>
      </c>
      <c r="AR231" s="10"/>
      <c r="AS231" s="10"/>
      <c r="AT231" s="10">
        <v>0.93444100001493235</v>
      </c>
      <c r="AU231" s="10">
        <v>1</v>
      </c>
      <c r="AV231" s="16"/>
      <c r="AW231" s="19">
        <v>47.812324483623549</v>
      </c>
      <c r="AX231" s="1" t="s">
        <v>120</v>
      </c>
      <c r="AY231" s="23">
        <v>36.561154855642997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62.50763449313532</v>
      </c>
      <c r="BG231" s="24">
        <v>34.500518240267255</v>
      </c>
      <c r="BH231" s="24">
        <v>2.9918472665974258</v>
      </c>
      <c r="BI231" s="21"/>
      <c r="BJ231" s="25">
        <f t="shared" ca="1" si="23"/>
        <v>1</v>
      </c>
      <c r="BK231" s="24">
        <f t="shared" ca="1" si="24"/>
        <v>3.4303386237074118</v>
      </c>
      <c r="BL231" s="23">
        <f t="shared" si="25"/>
        <v>3.3667042461003569</v>
      </c>
      <c r="BM231" s="23">
        <f t="shared" ca="1" si="26"/>
        <v>3.415402195765588</v>
      </c>
      <c r="BN231" s="22">
        <f t="shared" si="27"/>
        <v>3.226259815068957</v>
      </c>
      <c r="BO231" s="21"/>
      <c r="BP231" s="2"/>
    </row>
    <row r="232" spans="1:68" x14ac:dyDescent="0.2">
      <c r="A232">
        <v>10.95</v>
      </c>
      <c r="B232">
        <v>2</v>
      </c>
      <c r="C232">
        <v>1.23844</v>
      </c>
      <c r="D232">
        <v>-0.25982</v>
      </c>
      <c r="E232">
        <v>0.14182</v>
      </c>
      <c r="F232">
        <v>1.67448</v>
      </c>
      <c r="G232">
        <v>1.82945</v>
      </c>
      <c r="H232" s="21"/>
      <c r="I232" s="17">
        <f t="shared" si="21"/>
        <v>35.925196850393696</v>
      </c>
      <c r="J232" s="16">
        <f t="shared" si="22"/>
        <v>-36.725196850393694</v>
      </c>
      <c r="K232" s="16">
        <v>95</v>
      </c>
      <c r="L232" s="16">
        <v>3725.3937007874065</v>
      </c>
      <c r="M232" s="16">
        <v>1493.8976377952756</v>
      </c>
      <c r="N232" s="16">
        <v>15.567585301837267</v>
      </c>
      <c r="O232" s="16">
        <v>3.9649717514124538</v>
      </c>
      <c r="P232" s="16">
        <v>4.5011828227797075</v>
      </c>
      <c r="Q232" s="16">
        <v>8.8837734037446145E-2</v>
      </c>
      <c r="R232" s="16">
        <v>1.9736530937569063</v>
      </c>
      <c r="S232" s="16">
        <v>37.236879956059305</v>
      </c>
      <c r="T232" s="20" t="s">
        <v>33</v>
      </c>
      <c r="U232" s="10">
        <v>3</v>
      </c>
      <c r="V232" s="20" t="s">
        <v>33</v>
      </c>
      <c r="W232" s="10">
        <v>3</v>
      </c>
      <c r="X232" s="20" t="s">
        <v>33</v>
      </c>
      <c r="Y232" s="10">
        <v>3</v>
      </c>
      <c r="Z232" s="20" t="s">
        <v>124</v>
      </c>
      <c r="AA232" s="15">
        <v>2</v>
      </c>
      <c r="AB232" s="11">
        <v>62.396448758643771</v>
      </c>
      <c r="AC232" s="10">
        <v>34.60291320406256</v>
      </c>
      <c r="AD232" s="19">
        <v>3.0006380372936707</v>
      </c>
      <c r="AE232" s="12">
        <v>396.49717514124535</v>
      </c>
      <c r="AF232" s="10">
        <v>328.79246733953028</v>
      </c>
      <c r="AG232" s="10">
        <v>225.05914113898538</v>
      </c>
      <c r="AH232" s="10">
        <v>445.76834717256759</v>
      </c>
      <c r="AI232" s="10">
        <v>5.0667465481305571</v>
      </c>
      <c r="AJ232" s="10"/>
      <c r="AK232" s="10"/>
      <c r="AL232" s="10"/>
      <c r="AM232" s="10"/>
      <c r="AN232" s="10">
        <v>3.9649717514124538</v>
      </c>
      <c r="AO232" s="10">
        <v>1.649835724159586</v>
      </c>
      <c r="AP232" s="10">
        <v>1</v>
      </c>
      <c r="AQ232" s="10">
        <v>111.47500000000001</v>
      </c>
      <c r="AR232" s="10"/>
      <c r="AS232" s="10"/>
      <c r="AT232" s="10">
        <v>0.96172782478445729</v>
      </c>
      <c r="AU232" s="10">
        <v>1</v>
      </c>
      <c r="AV232" s="16"/>
      <c r="AW232" s="19">
        <v>49.318870100929537</v>
      </c>
      <c r="AX232" s="1" t="s">
        <v>120</v>
      </c>
      <c r="AY232" s="23">
        <v>36.725196850393701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62.396448758643771</v>
      </c>
      <c r="BG232" s="24">
        <v>34.60291320406256</v>
      </c>
      <c r="BH232" s="24">
        <v>3.0006380372936707</v>
      </c>
      <c r="BI232" s="21"/>
      <c r="BJ232" s="25">
        <f t="shared" ca="1" si="23"/>
        <v>1</v>
      </c>
      <c r="BK232" s="24">
        <f t="shared" ca="1" si="24"/>
        <v>3.5323517564161029</v>
      </c>
      <c r="BL232" s="23">
        <f t="shared" si="25"/>
        <v>3.366996640012812</v>
      </c>
      <c r="BM232" s="23">
        <f t="shared" ca="1" si="26"/>
        <v>3.4044922241897928</v>
      </c>
      <c r="BN232" s="22">
        <f t="shared" si="27"/>
        <v>3.2206973624927389</v>
      </c>
      <c r="BO232" s="21"/>
      <c r="BP232" s="2"/>
    </row>
    <row r="233" spans="1:68" x14ac:dyDescent="0.2">
      <c r="A233">
        <v>11</v>
      </c>
      <c r="B233">
        <v>2.1</v>
      </c>
      <c r="C233">
        <v>1.23828</v>
      </c>
      <c r="D233">
        <v>-0.25975999999999999</v>
      </c>
      <c r="E233">
        <v>0.14248</v>
      </c>
      <c r="F233">
        <v>1.67293</v>
      </c>
      <c r="G233">
        <v>1.8281799999999999</v>
      </c>
      <c r="H233" s="21"/>
      <c r="I233" s="17">
        <f t="shared" si="21"/>
        <v>36.089238845144358</v>
      </c>
      <c r="J233" s="16">
        <f t="shared" si="22"/>
        <v>-36.889238845144355</v>
      </c>
      <c r="K233" s="16">
        <v>95</v>
      </c>
      <c r="L233" s="16">
        <v>3740.9776902887193</v>
      </c>
      <c r="M233" s="16">
        <v>1499.2454068241473</v>
      </c>
      <c r="N233" s="16">
        <v>15.638670166229222</v>
      </c>
      <c r="O233" s="16">
        <v>3.9212806026365761</v>
      </c>
      <c r="P233" s="16">
        <v>4.4604089875567308</v>
      </c>
      <c r="Q233" s="16">
        <v>8.9213634181469229E-2</v>
      </c>
      <c r="R233" s="16">
        <v>2.0001222854305478</v>
      </c>
      <c r="S233" s="16">
        <v>37.439471175010738</v>
      </c>
      <c r="T233" s="20" t="s">
        <v>33</v>
      </c>
      <c r="U233" s="10">
        <v>3</v>
      </c>
      <c r="V233" s="20" t="s">
        <v>33</v>
      </c>
      <c r="W233" s="10">
        <v>3</v>
      </c>
      <c r="X233" s="20" t="s">
        <v>33</v>
      </c>
      <c r="Y233" s="10">
        <v>3</v>
      </c>
      <c r="Z233" s="20" t="s">
        <v>124</v>
      </c>
      <c r="AA233" s="15">
        <v>2</v>
      </c>
      <c r="AB233" s="11">
        <v>63.412716548933822</v>
      </c>
      <c r="AC233" s="10">
        <v>33.665087274111187</v>
      </c>
      <c r="AD233" s="19">
        <v>2.9221961769549871</v>
      </c>
      <c r="AE233" s="12">
        <v>392.12806026365763</v>
      </c>
      <c r="AF233" s="10">
        <v>323.07884028380869</v>
      </c>
      <c r="AG233" s="10">
        <v>223.02044937783654</v>
      </c>
      <c r="AH233" s="10">
        <v>448.4736207520769</v>
      </c>
      <c r="AI233" s="10">
        <v>4.9996943051146454</v>
      </c>
      <c r="AJ233" s="10"/>
      <c r="AK233" s="10"/>
      <c r="AL233" s="10"/>
      <c r="AM233" s="10"/>
      <c r="AN233" s="10">
        <v>3.9212806026365761</v>
      </c>
      <c r="AO233" s="10">
        <v>1.6475762826067364</v>
      </c>
      <c r="AP233" s="10">
        <v>1</v>
      </c>
      <c r="AQ233" s="10">
        <v>111.47500000000001</v>
      </c>
      <c r="AR233" s="10"/>
      <c r="AS233" s="10"/>
      <c r="AT233" s="10">
        <v>0.94062705753637577</v>
      </c>
      <c r="AU233" s="10">
        <v>1</v>
      </c>
      <c r="AV233" s="16"/>
      <c r="AW233" s="19">
        <v>48.461826042571303</v>
      </c>
      <c r="AX233" s="1" t="s">
        <v>120</v>
      </c>
      <c r="AY233" s="23">
        <v>36.889238845144398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63.412716548933822</v>
      </c>
      <c r="BG233" s="24">
        <v>33.665087274111187</v>
      </c>
      <c r="BH233" s="24">
        <v>2.9221961769549871</v>
      </c>
      <c r="BI233" s="21"/>
      <c r="BJ233" s="25">
        <f t="shared" ca="1" si="23"/>
        <v>1</v>
      </c>
      <c r="BK233" s="24">
        <f t="shared" ca="1" si="24"/>
        <v>3.4549649185167106</v>
      </c>
      <c r="BL233" s="23">
        <f t="shared" si="25"/>
        <v>3.4446480692787516</v>
      </c>
      <c r="BM233" s="23">
        <f t="shared" ca="1" si="26"/>
        <v>3.4178327536189901</v>
      </c>
      <c r="BN233" s="22">
        <f t="shared" si="27"/>
        <v>3.2269083227134958</v>
      </c>
      <c r="BO233" s="21"/>
      <c r="BP233" s="2"/>
    </row>
    <row r="234" spans="1:68" x14ac:dyDescent="0.2">
      <c r="A234">
        <v>11.05</v>
      </c>
      <c r="B234">
        <v>2.1</v>
      </c>
      <c r="C234">
        <v>1.2384500000000001</v>
      </c>
      <c r="D234">
        <v>-0.25931999999999999</v>
      </c>
      <c r="E234">
        <v>0.14287</v>
      </c>
      <c r="F234">
        <v>1.67293</v>
      </c>
      <c r="G234">
        <v>1.8288500000000001</v>
      </c>
      <c r="H234" s="21"/>
      <c r="I234" s="17">
        <f t="shared" si="21"/>
        <v>36.253280839895012</v>
      </c>
      <c r="J234" s="16">
        <f t="shared" si="22"/>
        <v>-37.05328083989501</v>
      </c>
      <c r="K234" s="16">
        <v>95</v>
      </c>
      <c r="L234" s="16">
        <v>3756.5616797900316</v>
      </c>
      <c r="M234" s="16">
        <v>1504.5931758530187</v>
      </c>
      <c r="N234" s="16">
        <v>15.709755030621173</v>
      </c>
      <c r="O234" s="16">
        <v>3.9677024482109653</v>
      </c>
      <c r="P234" s="16">
        <v>4.5085547002305608</v>
      </c>
      <c r="Q234" s="16">
        <v>9.1970235237638184E-2</v>
      </c>
      <c r="R234" s="16">
        <v>2.0399050550043225</v>
      </c>
      <c r="S234" s="16">
        <v>37.5591841680275</v>
      </c>
      <c r="T234" s="20" t="s">
        <v>33</v>
      </c>
      <c r="U234" s="10">
        <v>3</v>
      </c>
      <c r="V234" s="20" t="s">
        <v>33</v>
      </c>
      <c r="W234" s="10">
        <v>3</v>
      </c>
      <c r="X234" s="20" t="s">
        <v>33</v>
      </c>
      <c r="Y234" s="10">
        <v>3</v>
      </c>
      <c r="Z234" s="20" t="s">
        <v>124</v>
      </c>
      <c r="AA234" s="15">
        <v>2</v>
      </c>
      <c r="AB234" s="11">
        <v>64.026872424418428</v>
      </c>
      <c r="AC234" s="10">
        <v>33.096367638335551</v>
      </c>
      <c r="AD234" s="19">
        <v>2.8767599372460282</v>
      </c>
      <c r="AE234" s="12">
        <v>396.77024482109653</v>
      </c>
      <c r="AF234" s="10">
        <v>327.82633651006449</v>
      </c>
      <c r="AG234" s="10">
        <v>225.42773501152806</v>
      </c>
      <c r="AH234" s="10">
        <v>449.4739708266444</v>
      </c>
      <c r="AI234" s="10">
        <v>4.902188940346937</v>
      </c>
      <c r="AJ234" s="10"/>
      <c r="AK234" s="10"/>
      <c r="AL234" s="10"/>
      <c r="AM234" s="10"/>
      <c r="AN234" s="10">
        <v>3.9677024482109653</v>
      </c>
      <c r="AO234" s="10">
        <v>1.6646355290627199</v>
      </c>
      <c r="AP234" s="10">
        <v>1</v>
      </c>
      <c r="AQ234" s="10">
        <v>111.47500000000001</v>
      </c>
      <c r="AR234" s="10"/>
      <c r="AS234" s="10"/>
      <c r="AT234" s="10">
        <v>0.9515568454172787</v>
      </c>
      <c r="AU234" s="10">
        <v>1</v>
      </c>
      <c r="AV234" s="16"/>
      <c r="AW234" s="19">
        <v>49.173950476509674</v>
      </c>
      <c r="AX234" s="1" t="s">
        <v>120</v>
      </c>
      <c r="AY234" s="23">
        <v>37.053280839895002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64.026872424418428</v>
      </c>
      <c r="BG234" s="24">
        <v>33.096367638335551</v>
      </c>
      <c r="BH234" s="24">
        <v>2.8767599372460282</v>
      </c>
      <c r="BI234" s="21"/>
      <c r="BJ234" s="25">
        <f t="shared" ca="1" si="23"/>
        <v>1</v>
      </c>
      <c r="BK234" s="24">
        <f t="shared" ca="1" si="24"/>
        <v>3.4963256547329871</v>
      </c>
      <c r="BL234" s="23">
        <f t="shared" si="25"/>
        <v>3.4966030201093021</v>
      </c>
      <c r="BM234" s="23">
        <f t="shared" ca="1" si="26"/>
        <v>3.4167522325318433</v>
      </c>
      <c r="BN234" s="22">
        <f t="shared" si="27"/>
        <v>3.2268426405249127</v>
      </c>
      <c r="BO234" s="21"/>
      <c r="BP234" s="2"/>
    </row>
    <row r="235" spans="1:68" x14ac:dyDescent="0.2">
      <c r="A235">
        <v>11.1</v>
      </c>
      <c r="B235">
        <v>0.4</v>
      </c>
      <c r="C235">
        <v>1.2388300000000001</v>
      </c>
      <c r="D235">
        <v>-0.26007999999999998</v>
      </c>
      <c r="E235">
        <v>0.14358000000000001</v>
      </c>
      <c r="F235">
        <v>1.6651499999999999</v>
      </c>
      <c r="G235">
        <v>1.8258000000000001</v>
      </c>
      <c r="H235" s="21"/>
      <c r="I235" s="17">
        <f t="shared" si="21"/>
        <v>36.417322834645667</v>
      </c>
      <c r="J235" s="16">
        <f t="shared" si="22"/>
        <v>-37.217322834645664</v>
      </c>
      <c r="K235" s="16">
        <v>95</v>
      </c>
      <c r="L235" s="16">
        <v>3772.1456692913439</v>
      </c>
      <c r="M235" s="16">
        <v>1509.9409448818901</v>
      </c>
      <c r="N235" s="16">
        <v>15.780839895013123</v>
      </c>
      <c r="O235" s="16">
        <v>4.0714689265537265</v>
      </c>
      <c r="P235" s="16">
        <v>4.6154595007287158</v>
      </c>
      <c r="Q235" s="16">
        <v>8.7208833413346398E-2</v>
      </c>
      <c r="R235" s="16">
        <v>1.8894940666162787</v>
      </c>
      <c r="S235" s="16">
        <v>37.777123206596485</v>
      </c>
      <c r="T235" s="20" t="s">
        <v>33</v>
      </c>
      <c r="U235" s="10">
        <v>3</v>
      </c>
      <c r="V235" s="20" t="s">
        <v>33</v>
      </c>
      <c r="W235" s="10">
        <v>3</v>
      </c>
      <c r="X235" s="20" t="s">
        <v>33</v>
      </c>
      <c r="Y235" s="10">
        <v>3</v>
      </c>
      <c r="Z235" s="20" t="s">
        <v>124</v>
      </c>
      <c r="AA235" s="15">
        <v>2</v>
      </c>
      <c r="AB235" s="11">
        <v>59.620610438450747</v>
      </c>
      <c r="AC235" s="10">
        <v>37.140468071854265</v>
      </c>
      <c r="AD235" s="19">
        <v>3.2389214896949872</v>
      </c>
      <c r="AE235" s="12">
        <v>407.14689265537265</v>
      </c>
      <c r="AF235" s="10">
        <v>339.48666659800557</v>
      </c>
      <c r="AG235" s="10">
        <v>230.77297503643578</v>
      </c>
      <c r="AH235" s="10">
        <v>452.49497098114341</v>
      </c>
      <c r="AI235" s="10">
        <v>5.2924220174494021</v>
      </c>
      <c r="AJ235" s="10"/>
      <c r="AK235" s="10"/>
      <c r="AL235" s="10"/>
      <c r="AM235" s="10"/>
      <c r="AN235" s="10">
        <v>4.0714689265537265</v>
      </c>
      <c r="AO235" s="10">
        <v>1.6714738483349305</v>
      </c>
      <c r="AP235" s="10">
        <v>1</v>
      </c>
      <c r="AQ235" s="10">
        <v>111.47500000000001</v>
      </c>
      <c r="AR235" s="10"/>
      <c r="AS235" s="10"/>
      <c r="AT235" s="10">
        <v>0.98343029468810861</v>
      </c>
      <c r="AU235" s="10">
        <v>1</v>
      </c>
      <c r="AV235" s="16"/>
      <c r="AW235" s="19">
        <v>50.922999989700841</v>
      </c>
      <c r="AX235" s="1" t="s">
        <v>120</v>
      </c>
      <c r="AY235" s="23">
        <v>37.217322834645699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59.620610438450747</v>
      </c>
      <c r="BG235" s="24">
        <v>37.140468071854265</v>
      </c>
      <c r="BH235" s="24">
        <v>3.2389214896949872</v>
      </c>
      <c r="BI235" s="21"/>
      <c r="BJ235" s="25">
        <f t="shared" ca="1" si="23"/>
        <v>1</v>
      </c>
      <c r="BK235" s="24">
        <f t="shared" ca="1" si="24"/>
        <v>3.615223065954464</v>
      </c>
      <c r="BL235" s="23">
        <f t="shared" si="25"/>
        <v>3.1951806058501862</v>
      </c>
      <c r="BM235" s="23">
        <f t="shared" ca="1" si="26"/>
        <v>3.3842047255505121</v>
      </c>
      <c r="BN235" s="22">
        <f t="shared" si="27"/>
        <v>3.2022063884348029</v>
      </c>
      <c r="BO235" s="21"/>
      <c r="BP235" s="2"/>
    </row>
    <row r="236" spans="1:68" x14ac:dyDescent="0.2">
      <c r="A236">
        <v>11.15</v>
      </c>
      <c r="B236">
        <v>2.1</v>
      </c>
      <c r="C236">
        <v>1.23895</v>
      </c>
      <c r="D236">
        <v>-0.25940999999999997</v>
      </c>
      <c r="E236">
        <v>0.14343</v>
      </c>
      <c r="F236">
        <v>1.66683</v>
      </c>
      <c r="G236">
        <v>1.8262499999999999</v>
      </c>
      <c r="H236" s="21"/>
      <c r="I236" s="17">
        <f t="shared" si="21"/>
        <v>36.581364829396328</v>
      </c>
      <c r="J236" s="16">
        <f t="shared" si="22"/>
        <v>-37.381364829396325</v>
      </c>
      <c r="K236" s="16">
        <v>95</v>
      </c>
      <c r="L236" s="16">
        <v>3787.7296587926567</v>
      </c>
      <c r="M236" s="16">
        <v>1515.2887139107618</v>
      </c>
      <c r="N236" s="16">
        <v>15.851924759405076</v>
      </c>
      <c r="O236" s="16">
        <v>4.1042372881356197</v>
      </c>
      <c r="P236" s="16">
        <v>4.6475648365031317</v>
      </c>
      <c r="Q236" s="16">
        <v>9.1406385021603753E-2</v>
      </c>
      <c r="R236" s="16">
        <v>1.9667586841107678</v>
      </c>
      <c r="S236" s="16">
        <v>37.73107974774387</v>
      </c>
      <c r="T236" s="20" t="s">
        <v>33</v>
      </c>
      <c r="U236" s="10">
        <v>3</v>
      </c>
      <c r="V236" s="20" t="s">
        <v>33</v>
      </c>
      <c r="W236" s="10">
        <v>3</v>
      </c>
      <c r="X236" s="20" t="s">
        <v>33</v>
      </c>
      <c r="Y236" s="10">
        <v>3</v>
      </c>
      <c r="Z236" s="20" t="s">
        <v>124</v>
      </c>
      <c r="AA236" s="15">
        <v>2</v>
      </c>
      <c r="AB236" s="11">
        <v>61.228793625072626</v>
      </c>
      <c r="AC236" s="10">
        <v>35.674916677685147</v>
      </c>
      <c r="AD236" s="19">
        <v>3.0962896972422205</v>
      </c>
      <c r="AE236" s="12">
        <v>410.42372881356198</v>
      </c>
      <c r="AF236" s="10">
        <v>342.34705965962428</v>
      </c>
      <c r="AG236" s="10">
        <v>232.37824182515658</v>
      </c>
      <c r="AH236" s="10">
        <v>450.08547404582663</v>
      </c>
      <c r="AI236" s="10">
        <v>5.0845078660584679</v>
      </c>
      <c r="AJ236" s="10"/>
      <c r="AK236" s="10"/>
      <c r="AL236" s="10"/>
      <c r="AM236" s="10"/>
      <c r="AN236" s="10">
        <v>4.1042372881356197</v>
      </c>
      <c r="AO236" s="10">
        <v>1.6899197929657999</v>
      </c>
      <c r="AP236" s="10">
        <v>1</v>
      </c>
      <c r="AQ236" s="10">
        <v>111.47500000000001</v>
      </c>
      <c r="AR236" s="10"/>
      <c r="AS236" s="10"/>
      <c r="AT236" s="10">
        <v>0.98843126593103292</v>
      </c>
      <c r="AU236" s="10">
        <v>1</v>
      </c>
      <c r="AV236" s="16"/>
      <c r="AW236" s="19">
        <v>51.352058948943636</v>
      </c>
      <c r="AX236" s="1" t="s">
        <v>120</v>
      </c>
      <c r="AY236" s="23">
        <v>37.381364829396297</v>
      </c>
      <c r="AZ236" s="18">
        <v>100</v>
      </c>
      <c r="BA236" s="18">
        <v>0</v>
      </c>
      <c r="BB236" s="18">
        <v>0</v>
      </c>
      <c r="BC236" s="18">
        <v>100</v>
      </c>
      <c r="BD236" s="18">
        <v>0</v>
      </c>
      <c r="BE236" s="18">
        <v>0</v>
      </c>
      <c r="BF236" s="24">
        <v>61.228793625072626</v>
      </c>
      <c r="BG236" s="24">
        <v>35.674916677685147</v>
      </c>
      <c r="BH236" s="24">
        <v>3.0962896972422205</v>
      </c>
      <c r="BI236" s="21"/>
      <c r="BJ236" s="25">
        <f t="shared" ca="1" si="23"/>
        <v>1</v>
      </c>
      <c r="BK236" s="24">
        <f t="shared" ca="1" si="24"/>
        <v>3.6345548961423524</v>
      </c>
      <c r="BL236" s="23">
        <f t="shared" si="25"/>
        <v>3.3194024325707359</v>
      </c>
      <c r="BM236" s="23">
        <f t="shared" ca="1" si="26"/>
        <v>3.3906877815063177</v>
      </c>
      <c r="BN236" s="22">
        <f t="shared" si="27"/>
        <v>3.2077221070542934</v>
      </c>
      <c r="BO236" s="21"/>
      <c r="BP236" s="2"/>
    </row>
    <row r="237" spans="1:68" x14ac:dyDescent="0.2">
      <c r="A237">
        <v>11.2</v>
      </c>
      <c r="B237">
        <v>2</v>
      </c>
      <c r="C237">
        <v>1.2393099999999999</v>
      </c>
      <c r="D237">
        <v>-0.25828000000000001</v>
      </c>
      <c r="E237">
        <v>0.14426</v>
      </c>
      <c r="F237">
        <v>1.6597999999999999</v>
      </c>
      <c r="G237">
        <v>1.82223</v>
      </c>
      <c r="H237" s="21"/>
      <c r="I237" s="17">
        <f t="shared" si="21"/>
        <v>36.745406824146976</v>
      </c>
      <c r="J237" s="16">
        <f t="shared" si="22"/>
        <v>-37.545406824146973</v>
      </c>
      <c r="K237" s="16">
        <v>95</v>
      </c>
      <c r="L237" s="16">
        <v>3803.3136482939681</v>
      </c>
      <c r="M237" s="16">
        <v>1520.636482939633</v>
      </c>
      <c r="N237" s="16">
        <v>15.923009623797023</v>
      </c>
      <c r="O237" s="16">
        <v>4.2025423728813607</v>
      </c>
      <c r="P237" s="16">
        <v>4.749538664050247</v>
      </c>
      <c r="Q237" s="16">
        <v>9.8485837734037532E-2</v>
      </c>
      <c r="R237" s="16">
        <v>2.0735874513347392</v>
      </c>
      <c r="S237" s="16">
        <v>37.985853553394932</v>
      </c>
      <c r="T237" s="20" t="s">
        <v>33</v>
      </c>
      <c r="U237" s="10">
        <v>3</v>
      </c>
      <c r="V237" s="20" t="s">
        <v>33</v>
      </c>
      <c r="W237" s="10">
        <v>3</v>
      </c>
      <c r="X237" s="20" t="s">
        <v>33</v>
      </c>
      <c r="Y237" s="10">
        <v>3</v>
      </c>
      <c r="Z237" s="20" t="s">
        <v>124</v>
      </c>
      <c r="AA237" s="15">
        <v>2</v>
      </c>
      <c r="AB237" s="11">
        <v>63.111283767284128</v>
      </c>
      <c r="AC237" s="10">
        <v>33.943691270515188</v>
      </c>
      <c r="AD237" s="19">
        <v>2.9450249622006814</v>
      </c>
      <c r="AE237" s="12">
        <v>420.25423728813604</v>
      </c>
      <c r="AF237" s="10">
        <v>353.42727528273718</v>
      </c>
      <c r="AG237" s="10">
        <v>237.47693320251236</v>
      </c>
      <c r="AH237" s="10">
        <v>453.86421798029983</v>
      </c>
      <c r="AI237" s="10">
        <v>4.8225600485589073</v>
      </c>
      <c r="AJ237" s="10"/>
      <c r="AK237" s="10"/>
      <c r="AL237" s="10"/>
      <c r="AM237" s="10"/>
      <c r="AN237" s="10">
        <v>4.2025423728813607</v>
      </c>
      <c r="AO237" s="10">
        <v>1.7259615071817478</v>
      </c>
      <c r="AP237" s="10">
        <v>1</v>
      </c>
      <c r="AQ237" s="10">
        <v>111.47500000000001</v>
      </c>
      <c r="AR237" s="10"/>
      <c r="AS237" s="10"/>
      <c r="AT237" s="10">
        <v>1.0182494468475145</v>
      </c>
      <c r="AU237" s="10">
        <v>1</v>
      </c>
      <c r="AV237" s="16"/>
      <c r="AW237" s="19">
        <v>53.014091292410576</v>
      </c>
      <c r="AX237" s="1" t="s">
        <v>120</v>
      </c>
      <c r="AY237" s="23">
        <v>37.545406824147001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63.111283767284128</v>
      </c>
      <c r="BG237" s="24">
        <v>33.943691270515188</v>
      </c>
      <c r="BH237" s="24">
        <v>2.9450249622006814</v>
      </c>
      <c r="BI237" s="21"/>
      <c r="BJ237" s="25">
        <f t="shared" ca="1" si="23"/>
        <v>1</v>
      </c>
      <c r="BK237" s="24">
        <f t="shared" ca="1" si="24"/>
        <v>3.7456445006473249</v>
      </c>
      <c r="BL237" s="23">
        <f t="shared" si="25"/>
        <v>3.4582136222822677</v>
      </c>
      <c r="BM237" s="23">
        <f t="shared" ca="1" si="26"/>
        <v>3.3886749809019059</v>
      </c>
      <c r="BN237" s="22">
        <f t="shared" si="27"/>
        <v>3.210347090157978</v>
      </c>
      <c r="BO237" s="21"/>
      <c r="BP237" s="2"/>
    </row>
    <row r="238" spans="1:68" x14ac:dyDescent="0.2">
      <c r="A238">
        <v>11.25</v>
      </c>
      <c r="B238">
        <v>2.1</v>
      </c>
      <c r="C238">
        <v>1.2392799999999999</v>
      </c>
      <c r="D238">
        <v>-0.25838</v>
      </c>
      <c r="E238">
        <v>0.14398</v>
      </c>
      <c r="F238">
        <v>1.665</v>
      </c>
      <c r="G238">
        <v>1.8321000000000001</v>
      </c>
      <c r="H238" s="21"/>
      <c r="I238" s="17">
        <f t="shared" si="21"/>
        <v>36.909448818897637</v>
      </c>
      <c r="J238" s="16">
        <f t="shared" si="22"/>
        <v>-37.709448818897634</v>
      </c>
      <c r="K238" s="16">
        <v>95</v>
      </c>
      <c r="L238" s="16">
        <v>3818.8976377952808</v>
      </c>
      <c r="M238" s="16">
        <v>1525.9842519685046</v>
      </c>
      <c r="N238" s="16">
        <v>15.994094488188974</v>
      </c>
      <c r="O238" s="16">
        <v>4.1943502824858863</v>
      </c>
      <c r="P238" s="16">
        <v>4.7401089254808149</v>
      </c>
      <c r="Q238" s="16">
        <v>9.7859337493999166E-2</v>
      </c>
      <c r="R238" s="16">
        <v>2.064495542875584</v>
      </c>
      <c r="S238" s="16">
        <v>37.899905763536736</v>
      </c>
      <c r="T238" s="20" t="s">
        <v>33</v>
      </c>
      <c r="U238" s="10">
        <v>3</v>
      </c>
      <c r="V238" s="20" t="s">
        <v>33</v>
      </c>
      <c r="W238" s="10">
        <v>3</v>
      </c>
      <c r="X238" s="20" t="s">
        <v>33</v>
      </c>
      <c r="Y238" s="10">
        <v>3</v>
      </c>
      <c r="Z238" s="20" t="s">
        <v>124</v>
      </c>
      <c r="AA238" s="15">
        <v>2</v>
      </c>
      <c r="AB238" s="11">
        <v>62.93916763030299</v>
      </c>
      <c r="AC238" s="10">
        <v>34.102609944150501</v>
      </c>
      <c r="AD238" s="19">
        <v>2.9582224255465102</v>
      </c>
      <c r="AE238" s="12">
        <v>419.43502824858859</v>
      </c>
      <c r="AF238" s="10">
        <v>351.40118900978558</v>
      </c>
      <c r="AG238" s="10">
        <v>237.00544627404074</v>
      </c>
      <c r="AH238" s="10">
        <v>450.63383195001114</v>
      </c>
      <c r="AI238" s="10">
        <v>4.8437982995454911</v>
      </c>
      <c r="AJ238" s="10"/>
      <c r="AK238" s="10"/>
      <c r="AL238" s="10"/>
      <c r="AM238" s="10"/>
      <c r="AN238" s="10">
        <v>4.1943502824858863</v>
      </c>
      <c r="AO238" s="10">
        <v>1.7258052453819894</v>
      </c>
      <c r="AP238" s="10">
        <v>1</v>
      </c>
      <c r="AQ238" s="10">
        <v>111.47500000000001</v>
      </c>
      <c r="AR238" s="10"/>
      <c r="AS238" s="10"/>
      <c r="AT238" s="10">
        <v>1.0083720435251176</v>
      </c>
      <c r="AU238" s="10">
        <v>1</v>
      </c>
      <c r="AV238" s="16"/>
      <c r="AW238" s="19">
        <v>52.710178351467839</v>
      </c>
      <c r="AX238" s="1" t="s">
        <v>120</v>
      </c>
      <c r="AY238" s="23">
        <v>37.709448818897599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62.93916763030299</v>
      </c>
      <c r="BG238" s="24">
        <v>34.102609944150501</v>
      </c>
      <c r="BH238" s="24">
        <v>2.9582224255465102</v>
      </c>
      <c r="BI238" s="21"/>
      <c r="BJ238" s="25">
        <f t="shared" ca="1" si="23"/>
        <v>1</v>
      </c>
      <c r="BK238" s="24">
        <f t="shared" ca="1" si="24"/>
        <v>3.70994668251871</v>
      </c>
      <c r="BL238" s="23">
        <f t="shared" si="25"/>
        <v>3.4571207354217792</v>
      </c>
      <c r="BM238" s="23">
        <f t="shared" ca="1" si="26"/>
        <v>3.3921593096476621</v>
      </c>
      <c r="BN238" s="22">
        <f t="shared" si="27"/>
        <v>3.2101920563259814</v>
      </c>
      <c r="BO238" s="21"/>
      <c r="BP238" s="2"/>
    </row>
    <row r="239" spans="1:68" x14ac:dyDescent="0.2">
      <c r="A239">
        <v>11.3</v>
      </c>
      <c r="B239">
        <v>2.1</v>
      </c>
      <c r="C239">
        <v>1.2393400000000001</v>
      </c>
      <c r="D239">
        <v>-0.25868000000000002</v>
      </c>
      <c r="E239">
        <v>0.14365</v>
      </c>
      <c r="F239">
        <v>1.66015</v>
      </c>
      <c r="G239">
        <v>1.8260799999999999</v>
      </c>
      <c r="H239" s="21"/>
      <c r="I239" s="17">
        <f t="shared" si="21"/>
        <v>37.073490813648291</v>
      </c>
      <c r="J239" s="16">
        <f t="shared" si="22"/>
        <v>-37.873490813648289</v>
      </c>
      <c r="K239" s="16">
        <v>95</v>
      </c>
      <c r="L239" s="16">
        <v>3834.4816272965932</v>
      </c>
      <c r="M239" s="16">
        <v>1531.332020997376</v>
      </c>
      <c r="N239" s="16">
        <v>16.065179352580927</v>
      </c>
      <c r="O239" s="16">
        <v>4.2107344632768937</v>
      </c>
      <c r="P239" s="16">
        <v>4.7550344494953727</v>
      </c>
      <c r="Q239" s="16">
        <v>9.5979836773883817E-2</v>
      </c>
      <c r="R239" s="16">
        <v>2.018488778437129</v>
      </c>
      <c r="S239" s="16">
        <v>37.798610154061024</v>
      </c>
      <c r="T239" s="20" t="s">
        <v>33</v>
      </c>
      <c r="U239" s="10">
        <v>3</v>
      </c>
      <c r="V239" s="20" t="s">
        <v>33</v>
      </c>
      <c r="W239" s="10">
        <v>3</v>
      </c>
      <c r="X239" s="20" t="s">
        <v>33</v>
      </c>
      <c r="Y239" s="10">
        <v>3</v>
      </c>
      <c r="Z239" s="20" t="s">
        <v>124</v>
      </c>
      <c r="AA239" s="15">
        <v>2</v>
      </c>
      <c r="AB239" s="11">
        <v>61.689599171351091</v>
      </c>
      <c r="AC239" s="10">
        <v>35.252605360332609</v>
      </c>
      <c r="AD239" s="19">
        <v>3.0577954683163062</v>
      </c>
      <c r="AE239" s="12">
        <v>421.07344632768934</v>
      </c>
      <c r="AF239" s="10">
        <v>352.24042774671517</v>
      </c>
      <c r="AG239" s="10">
        <v>237.75172247476863</v>
      </c>
      <c r="AH239" s="10">
        <v>447.08771934473339</v>
      </c>
      <c r="AI239" s="10">
        <v>4.9542014336798923</v>
      </c>
      <c r="AJ239" s="10"/>
      <c r="AK239" s="10"/>
      <c r="AL239" s="10"/>
      <c r="AM239" s="10"/>
      <c r="AN239" s="10">
        <v>4.2107344632768937</v>
      </c>
      <c r="AO239" s="10">
        <v>1.7263028229500428</v>
      </c>
      <c r="AP239" s="10">
        <v>1</v>
      </c>
      <c r="AQ239" s="10">
        <v>111.47500000000001</v>
      </c>
      <c r="AR239" s="10"/>
      <c r="AS239" s="10"/>
      <c r="AT239" s="10">
        <v>1.0071694320832179</v>
      </c>
      <c r="AU239" s="10">
        <v>1</v>
      </c>
      <c r="AV239" s="16"/>
      <c r="AW239" s="19">
        <v>52.836064162007276</v>
      </c>
      <c r="AX239" s="1" t="s">
        <v>120</v>
      </c>
      <c r="AY239" s="23">
        <v>37.873490813648303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61.689599171351091</v>
      </c>
      <c r="BG239" s="24">
        <v>35.252605360332609</v>
      </c>
      <c r="BH239" s="24">
        <v>3.0577954683163062</v>
      </c>
      <c r="BI239" s="21"/>
      <c r="BJ239" s="25">
        <f t="shared" ca="1" si="23"/>
        <v>1</v>
      </c>
      <c r="BK239" s="24">
        <f t="shared" ca="1" si="24"/>
        <v>3.706307445982596</v>
      </c>
      <c r="BL239" s="23">
        <f t="shared" si="25"/>
        <v>3.3821993101071293</v>
      </c>
      <c r="BM239" s="23">
        <f t="shared" ca="1" si="26"/>
        <v>3.387600712262131</v>
      </c>
      <c r="BN239" s="22">
        <f t="shared" si="27"/>
        <v>3.204323196000523</v>
      </c>
      <c r="BO239" s="21"/>
      <c r="BP239" s="2"/>
    </row>
    <row r="240" spans="1:68" x14ac:dyDescent="0.2">
      <c r="A240">
        <v>11.35</v>
      </c>
      <c r="B240">
        <v>2</v>
      </c>
      <c r="C240">
        <v>1.2395</v>
      </c>
      <c r="D240">
        <v>-0.25889000000000001</v>
      </c>
      <c r="E240">
        <v>0.14434</v>
      </c>
      <c r="F240">
        <v>1.6585799999999999</v>
      </c>
      <c r="G240">
        <v>1.8266</v>
      </c>
      <c r="H240" s="21"/>
      <c r="I240" s="17">
        <f t="shared" si="21"/>
        <v>37.237532808398946</v>
      </c>
      <c r="J240" s="16">
        <f t="shared" si="22"/>
        <v>-38.037532808398943</v>
      </c>
      <c r="K240" s="16">
        <v>95</v>
      </c>
      <c r="L240" s="16">
        <v>3850.0656167979055</v>
      </c>
      <c r="M240" s="16">
        <v>1536.6797900262475</v>
      </c>
      <c r="N240" s="16">
        <v>16.136264216972876</v>
      </c>
      <c r="O240" s="16">
        <v>4.2544256120527715</v>
      </c>
      <c r="P240" s="16">
        <v>4.8017755169856464</v>
      </c>
      <c r="Q240" s="16">
        <v>9.4664186269803233E-2</v>
      </c>
      <c r="R240" s="16">
        <v>1.9714413123841625</v>
      </c>
      <c r="S240" s="16">
        <v>38.010410064782981</v>
      </c>
      <c r="T240" s="20" t="s">
        <v>33</v>
      </c>
      <c r="U240" s="10">
        <v>3</v>
      </c>
      <c r="V240" s="20" t="s">
        <v>33</v>
      </c>
      <c r="W240" s="10">
        <v>3</v>
      </c>
      <c r="X240" s="20" t="s">
        <v>33</v>
      </c>
      <c r="Y240" s="10">
        <v>3</v>
      </c>
      <c r="Z240" s="20" t="s">
        <v>124</v>
      </c>
      <c r="AA240" s="15">
        <v>2</v>
      </c>
      <c r="AB240" s="11">
        <v>60.262078114186252</v>
      </c>
      <c r="AC240" s="10">
        <v>36.557502064194452</v>
      </c>
      <c r="AD240" s="19">
        <v>3.1804198216192971</v>
      </c>
      <c r="AE240" s="12">
        <v>425.44256120527717</v>
      </c>
      <c r="AF240" s="10">
        <v>356.82267159843491</v>
      </c>
      <c r="AG240" s="10">
        <v>240.08877584928231</v>
      </c>
      <c r="AH240" s="10">
        <v>449.9824288692364</v>
      </c>
      <c r="AI240" s="10">
        <v>5.0724309859909047</v>
      </c>
      <c r="AJ240" s="10"/>
      <c r="AK240" s="10"/>
      <c r="AL240" s="10"/>
      <c r="AM240" s="10"/>
      <c r="AN240" s="10">
        <v>4.2544256120527715</v>
      </c>
      <c r="AO240" s="10">
        <v>1.7330594781762119</v>
      </c>
      <c r="AP240" s="10">
        <v>1</v>
      </c>
      <c r="AQ240" s="10">
        <v>111.47500000000001</v>
      </c>
      <c r="AR240" s="10"/>
      <c r="AS240" s="10"/>
      <c r="AT240" s="10">
        <v>1.0171758567100515</v>
      </c>
      <c r="AU240" s="10">
        <v>1</v>
      </c>
      <c r="AV240" s="16"/>
      <c r="AW240" s="19">
        <v>53.523400739765236</v>
      </c>
      <c r="AX240" s="1" t="s">
        <v>120</v>
      </c>
      <c r="AY240" s="23">
        <v>38.0375328083989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60.262078114186252</v>
      </c>
      <c r="BG240" s="24">
        <v>36.557502064194452</v>
      </c>
      <c r="BH240" s="24">
        <v>3.1804198216192971</v>
      </c>
      <c r="BI240" s="21"/>
      <c r="BJ240" s="25">
        <f t="shared" ca="1" si="23"/>
        <v>1</v>
      </c>
      <c r="BK240" s="24">
        <f t="shared" ca="1" si="24"/>
        <v>3.7441017019395524</v>
      </c>
      <c r="BL240" s="23">
        <f t="shared" si="25"/>
        <v>3.2906726759832661</v>
      </c>
      <c r="BM240" s="23">
        <f t="shared" ca="1" si="26"/>
        <v>3.3776845602592553</v>
      </c>
      <c r="BN240" s="22">
        <f t="shared" si="27"/>
        <v>3.1957199364733935</v>
      </c>
      <c r="BO240" s="21"/>
      <c r="BP240" s="2"/>
    </row>
    <row r="241" spans="1:68" x14ac:dyDescent="0.2">
      <c r="A241">
        <v>11.4</v>
      </c>
      <c r="B241">
        <v>2.1</v>
      </c>
      <c r="C241">
        <v>1.2398100000000001</v>
      </c>
      <c r="D241">
        <v>-0.25851000000000002</v>
      </c>
      <c r="E241">
        <v>0.14532999999999999</v>
      </c>
      <c r="F241">
        <v>1.6532500000000001</v>
      </c>
      <c r="G241">
        <v>1.82348</v>
      </c>
      <c r="H241" s="21"/>
      <c r="I241" s="17">
        <f t="shared" si="21"/>
        <v>37.401574803149607</v>
      </c>
      <c r="J241" s="16">
        <f t="shared" si="22"/>
        <v>-38.201574803149605</v>
      </c>
      <c r="K241" s="16">
        <v>95</v>
      </c>
      <c r="L241" s="16">
        <v>3865.6496062992182</v>
      </c>
      <c r="M241" s="16">
        <v>1542.0275590551191</v>
      </c>
      <c r="N241" s="16">
        <v>16.207349081364828</v>
      </c>
      <c r="O241" s="16">
        <v>4.3390772128060755</v>
      </c>
      <c r="P241" s="16">
        <v>4.8908030880683011</v>
      </c>
      <c r="Q241" s="16">
        <v>9.7044887181949119E-2</v>
      </c>
      <c r="R241" s="16">
        <v>1.9842321482682816</v>
      </c>
      <c r="S241" s="16">
        <v>38.314296893210134</v>
      </c>
      <c r="T241" s="20" t="s">
        <v>33</v>
      </c>
      <c r="U241" s="10">
        <v>3</v>
      </c>
      <c r="V241" s="20" t="s">
        <v>33</v>
      </c>
      <c r="W241" s="10">
        <v>3</v>
      </c>
      <c r="X241" s="20" t="s">
        <v>33</v>
      </c>
      <c r="Y241" s="10">
        <v>3</v>
      </c>
      <c r="Z241" s="20" t="s">
        <v>124</v>
      </c>
      <c r="AA241" s="15">
        <v>2</v>
      </c>
      <c r="AB241" s="11">
        <v>59.999362783923196</v>
      </c>
      <c r="AC241" s="10">
        <v>36.796524923609795</v>
      </c>
      <c r="AD241" s="19">
        <v>3.2041122924670065</v>
      </c>
      <c r="AE241" s="12">
        <v>433.90772128060752</v>
      </c>
      <c r="AF241" s="10">
        <v>366.37979822572879</v>
      </c>
      <c r="AG241" s="10">
        <v>244.54015440341504</v>
      </c>
      <c r="AH241" s="10">
        <v>454.77149784367481</v>
      </c>
      <c r="AI241" s="10">
        <v>5.0397328804129087</v>
      </c>
      <c r="AJ241" s="10"/>
      <c r="AK241" s="10"/>
      <c r="AL241" s="10"/>
      <c r="AM241" s="10"/>
      <c r="AN241" s="10">
        <v>4.3390772128060755</v>
      </c>
      <c r="AO241" s="10">
        <v>1.7556104975763949</v>
      </c>
      <c r="AP241" s="10">
        <v>1</v>
      </c>
      <c r="AQ241" s="10">
        <v>111.47500000000001</v>
      </c>
      <c r="AR241" s="10"/>
      <c r="AS241" s="10"/>
      <c r="AT241" s="10">
        <v>1.0419677500031468</v>
      </c>
      <c r="AU241" s="10">
        <v>1</v>
      </c>
      <c r="AV241" s="16"/>
      <c r="AW241" s="19">
        <v>54.956969733859317</v>
      </c>
      <c r="AX241" s="1" t="s">
        <v>120</v>
      </c>
      <c r="AY241" s="23">
        <v>38.201574803149597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59.999362783923196</v>
      </c>
      <c r="BG241" s="24">
        <v>36.796524923609795</v>
      </c>
      <c r="BH241" s="24">
        <v>3.2041122924670065</v>
      </c>
      <c r="BI241" s="21"/>
      <c r="BJ241" s="25">
        <f t="shared" ca="1" si="23"/>
        <v>1</v>
      </c>
      <c r="BK241" s="24">
        <f t="shared" ca="1" si="24"/>
        <v>3.8364791440319004</v>
      </c>
      <c r="BL241" s="23">
        <f t="shared" si="25"/>
        <v>3.2807843004370354</v>
      </c>
      <c r="BM241" s="23">
        <f t="shared" ca="1" si="26"/>
        <v>3.3679373719491958</v>
      </c>
      <c r="BN241" s="22">
        <f t="shared" si="27"/>
        <v>3.1900322732665045</v>
      </c>
      <c r="BO241" s="21"/>
      <c r="BP241" s="2"/>
    </row>
    <row r="242" spans="1:68" x14ac:dyDescent="0.2">
      <c r="A242">
        <v>11.45</v>
      </c>
      <c r="B242">
        <v>2.1</v>
      </c>
      <c r="C242">
        <v>1.2398899999999999</v>
      </c>
      <c r="D242">
        <v>-0.25796000000000002</v>
      </c>
      <c r="E242">
        <v>0.14616999999999999</v>
      </c>
      <c r="F242">
        <v>1.6537299999999999</v>
      </c>
      <c r="G242">
        <v>1.8250500000000001</v>
      </c>
      <c r="H242" s="21"/>
      <c r="I242" s="17">
        <f t="shared" si="21"/>
        <v>37.565616797900262</v>
      </c>
      <c r="J242" s="16">
        <f t="shared" si="22"/>
        <v>-38.365616797900259</v>
      </c>
      <c r="K242" s="16">
        <v>95</v>
      </c>
      <c r="L242" s="16">
        <v>3881.2335958005306</v>
      </c>
      <c r="M242" s="16">
        <v>1547.3753280839906</v>
      </c>
      <c r="N242" s="16">
        <v>16.278433945756781</v>
      </c>
      <c r="O242" s="16">
        <v>4.3609227871939842</v>
      </c>
      <c r="P242" s="16">
        <v>4.916361606978084</v>
      </c>
      <c r="Q242" s="16">
        <v>0.10049063850216032</v>
      </c>
      <c r="R242" s="16">
        <v>2.0440042156282399</v>
      </c>
      <c r="S242" s="16">
        <v>38.5721402627847</v>
      </c>
      <c r="T242" s="20" t="s">
        <v>33</v>
      </c>
      <c r="U242" s="10">
        <v>3</v>
      </c>
      <c r="V242" s="20" t="s">
        <v>33</v>
      </c>
      <c r="W242" s="10">
        <v>3</v>
      </c>
      <c r="X242" s="20" t="s">
        <v>33</v>
      </c>
      <c r="Y242" s="10">
        <v>3</v>
      </c>
      <c r="Z242" s="20" t="s">
        <v>124</v>
      </c>
      <c r="AA242" s="15">
        <v>2</v>
      </c>
      <c r="AB242" s="11">
        <v>61.324329356354923</v>
      </c>
      <c r="AC242" s="10">
        <v>35.587444328887671</v>
      </c>
      <c r="AD242" s="19">
        <v>3.0882263147574003</v>
      </c>
      <c r="AE242" s="12">
        <v>436.09227871939839</v>
      </c>
      <c r="AF242" s="10">
        <v>368.46997753856726</v>
      </c>
      <c r="AG242" s="10">
        <v>245.8180803489042</v>
      </c>
      <c r="AH242" s="10">
        <v>458.61338709314577</v>
      </c>
      <c r="AI242" s="10">
        <v>4.8923578158699765</v>
      </c>
      <c r="AJ242" s="10"/>
      <c r="AK242" s="10"/>
      <c r="AL242" s="10"/>
      <c r="AM242" s="10"/>
      <c r="AN242" s="10">
        <v>4.3609227871939842</v>
      </c>
      <c r="AO242" s="10">
        <v>1.7708070784309857</v>
      </c>
      <c r="AP242" s="10">
        <v>1</v>
      </c>
      <c r="AQ242" s="10">
        <v>111.47500000000001</v>
      </c>
      <c r="AR242" s="10"/>
      <c r="AS242" s="10"/>
      <c r="AT242" s="10">
        <v>1.0443814632354604</v>
      </c>
      <c r="AU242" s="10">
        <v>1</v>
      </c>
      <c r="AV242" s="16"/>
      <c r="AW242" s="19">
        <v>55.27049663078509</v>
      </c>
      <c r="AX242" s="1" t="s">
        <v>120</v>
      </c>
      <c r="AY242" s="23">
        <v>38.365616797900302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61.324329356354923</v>
      </c>
      <c r="BG242" s="24">
        <v>35.587444328887671</v>
      </c>
      <c r="BH242" s="24">
        <v>3.0882263147574003</v>
      </c>
      <c r="BI242" s="21"/>
      <c r="BJ242" s="25">
        <f t="shared" ca="1" si="23"/>
        <v>1</v>
      </c>
      <c r="BK242" s="24">
        <f t="shared" ca="1" si="24"/>
        <v>3.8461836053215097</v>
      </c>
      <c r="BL242" s="23">
        <f t="shared" si="25"/>
        <v>3.3769911383396587</v>
      </c>
      <c r="BM242" s="23">
        <f t="shared" ca="1" si="26"/>
        <v>3.3734861366876761</v>
      </c>
      <c r="BN242" s="22">
        <f t="shared" si="27"/>
        <v>3.1941971406421961</v>
      </c>
      <c r="BO242" s="21"/>
      <c r="BP242" s="2"/>
    </row>
    <row r="243" spans="1:68" x14ac:dyDescent="0.2">
      <c r="A243">
        <v>11.5</v>
      </c>
      <c r="B243">
        <v>2.1</v>
      </c>
      <c r="C243">
        <v>1.24014</v>
      </c>
      <c r="D243">
        <v>-0.25789000000000001</v>
      </c>
      <c r="E243">
        <v>0.14735999999999999</v>
      </c>
      <c r="F243">
        <v>1.6531</v>
      </c>
      <c r="G243">
        <v>1.82643</v>
      </c>
      <c r="H243" s="21"/>
      <c r="I243" s="17">
        <f t="shared" si="21"/>
        <v>37.729658792650916</v>
      </c>
      <c r="J243" s="16">
        <f t="shared" si="22"/>
        <v>-38.529658792650913</v>
      </c>
      <c r="K243" s="16">
        <v>95</v>
      </c>
      <c r="L243" s="16">
        <v>3896.8175853018429</v>
      </c>
      <c r="M243" s="16">
        <v>1552.723097112862</v>
      </c>
      <c r="N243" s="16">
        <v>16.34951881014873</v>
      </c>
      <c r="O243" s="16">
        <v>4.4291902071563429</v>
      </c>
      <c r="P243" s="16">
        <v>4.9898890316797635</v>
      </c>
      <c r="Q243" s="16">
        <v>0.1009291886701873</v>
      </c>
      <c r="R243" s="16">
        <v>2.0226740119751954</v>
      </c>
      <c r="S243" s="16">
        <v>38.937418369681986</v>
      </c>
      <c r="T243" s="20" t="s">
        <v>33</v>
      </c>
      <c r="U243" s="10">
        <v>3</v>
      </c>
      <c r="V243" s="20" t="s">
        <v>33</v>
      </c>
      <c r="W243" s="10">
        <v>3</v>
      </c>
      <c r="X243" s="20" t="s">
        <v>33</v>
      </c>
      <c r="Y243" s="10">
        <v>3</v>
      </c>
      <c r="Z243" s="20" t="s">
        <v>124</v>
      </c>
      <c r="AA243" s="15">
        <v>2</v>
      </c>
      <c r="AB243" s="11">
        <v>60.373835408630327</v>
      </c>
      <c r="AC243" s="10">
        <v>36.455713344508055</v>
      </c>
      <c r="AD243" s="19">
        <v>3.1704512468616146</v>
      </c>
      <c r="AE243" s="12">
        <v>442.91902071563425</v>
      </c>
      <c r="AF243" s="10">
        <v>376.20355753280529</v>
      </c>
      <c r="AG243" s="10">
        <v>249.49445158398817</v>
      </c>
      <c r="AH243" s="10">
        <v>464.66536236754121</v>
      </c>
      <c r="AI243" s="10">
        <v>4.9439504046599838</v>
      </c>
      <c r="AJ243" s="10"/>
      <c r="AK243" s="10"/>
      <c r="AL243" s="10"/>
      <c r="AM243" s="10"/>
      <c r="AN243" s="10">
        <v>4.4291902071563429</v>
      </c>
      <c r="AO243" s="10">
        <v>1.7862046547771939</v>
      </c>
      <c r="AP243" s="10">
        <v>1</v>
      </c>
      <c r="AQ243" s="10">
        <v>111.47500000000001</v>
      </c>
      <c r="AR243" s="10"/>
      <c r="AS243" s="10"/>
      <c r="AT243" s="10">
        <v>1.0635239232737541</v>
      </c>
      <c r="AU243" s="10">
        <v>1</v>
      </c>
      <c r="AV243" s="16"/>
      <c r="AW243" s="19">
        <v>56.430533629920795</v>
      </c>
      <c r="AX243" s="1" t="s">
        <v>120</v>
      </c>
      <c r="AY243" s="23">
        <v>38.529658792650899</v>
      </c>
      <c r="AZ243" s="18">
        <v>100</v>
      </c>
      <c r="BA243" s="18">
        <v>0</v>
      </c>
      <c r="BB243" s="18">
        <v>0</v>
      </c>
      <c r="BC243" s="18">
        <v>100</v>
      </c>
      <c r="BD243" s="18">
        <v>0</v>
      </c>
      <c r="BE243" s="18">
        <v>0</v>
      </c>
      <c r="BF243" s="24">
        <v>60.373835408630327</v>
      </c>
      <c r="BG243" s="24">
        <v>36.455713344508055</v>
      </c>
      <c r="BH243" s="24">
        <v>3.1704512468616146</v>
      </c>
      <c r="BI243" s="21"/>
      <c r="BJ243" s="25">
        <f t="shared" ca="1" si="23"/>
        <v>1</v>
      </c>
      <c r="BK243" s="24">
        <f t="shared" ca="1" si="24"/>
        <v>3.9176080328606941</v>
      </c>
      <c r="BL243" s="23">
        <f t="shared" si="25"/>
        <v>3.3184232918907415</v>
      </c>
      <c r="BM243" s="23">
        <f t="shared" ca="1" si="26"/>
        <v>3.3627149367656926</v>
      </c>
      <c r="BN243" s="22">
        <f t="shared" si="27"/>
        <v>3.1863555148151934</v>
      </c>
      <c r="BO243" s="21"/>
      <c r="BP243" s="2"/>
    </row>
    <row r="244" spans="1:68" x14ac:dyDescent="0.2">
      <c r="A244">
        <v>11.55</v>
      </c>
      <c r="B244">
        <v>2.1</v>
      </c>
      <c r="C244">
        <v>1.2403500000000001</v>
      </c>
      <c r="D244">
        <v>-0.25769999999999998</v>
      </c>
      <c r="E244">
        <v>0.14885999999999999</v>
      </c>
      <c r="F244">
        <v>1.65005</v>
      </c>
      <c r="G244">
        <v>1.8211999999999999</v>
      </c>
      <c r="H244" s="21"/>
      <c r="I244" s="17">
        <f t="shared" si="21"/>
        <v>37.893700787401578</v>
      </c>
      <c r="J244" s="16">
        <f t="shared" si="22"/>
        <v>-38.693700787401575</v>
      </c>
      <c r="K244" s="16">
        <v>95</v>
      </c>
      <c r="L244" s="16">
        <v>3912.4015748031557</v>
      </c>
      <c r="M244" s="16">
        <v>1558.0708661417336</v>
      </c>
      <c r="N244" s="16">
        <v>16.420603674540686</v>
      </c>
      <c r="O244" s="16">
        <v>4.4865348399247162</v>
      </c>
      <c r="P244" s="16">
        <v>5.0538639225229112</v>
      </c>
      <c r="Q244" s="16">
        <v>0.10211953912626041</v>
      </c>
      <c r="R244" s="16">
        <v>2.0206230458868766</v>
      </c>
      <c r="S244" s="16">
        <v>39.397852958207984</v>
      </c>
      <c r="T244" s="20" t="s">
        <v>33</v>
      </c>
      <c r="U244" s="10">
        <v>3</v>
      </c>
      <c r="V244" s="20" t="s">
        <v>33</v>
      </c>
      <c r="W244" s="10">
        <v>3</v>
      </c>
      <c r="X244" s="20" t="s">
        <v>33</v>
      </c>
      <c r="Y244" s="10">
        <v>3</v>
      </c>
      <c r="Z244" s="20" t="s">
        <v>124</v>
      </c>
      <c r="AA244" s="15">
        <v>2</v>
      </c>
      <c r="AB244" s="11">
        <v>59.985559340648685</v>
      </c>
      <c r="AC244" s="10">
        <v>36.809073386263307</v>
      </c>
      <c r="AD244" s="19">
        <v>3.205367273088009</v>
      </c>
      <c r="AE244" s="12">
        <v>448.65348399247159</v>
      </c>
      <c r="AF244" s="10">
        <v>382.8133100142748</v>
      </c>
      <c r="AG244" s="10">
        <v>254.03979418921833</v>
      </c>
      <c r="AH244" s="10">
        <v>472.67484240687008</v>
      </c>
      <c r="AI244" s="10">
        <v>4.9489685967680703</v>
      </c>
      <c r="AJ244" s="10"/>
      <c r="AK244" s="10"/>
      <c r="AL244" s="10"/>
      <c r="AM244" s="10"/>
      <c r="AN244" s="10">
        <v>4.4865348399247162</v>
      </c>
      <c r="AO244" s="10">
        <v>1.8019639982091427</v>
      </c>
      <c r="AP244" s="10">
        <v>2.0323183535137468</v>
      </c>
      <c r="AQ244" s="10">
        <v>111.47500000000001</v>
      </c>
      <c r="AR244" s="10"/>
      <c r="AS244" s="10"/>
      <c r="AT244" s="10">
        <v>1.0792234203102369</v>
      </c>
      <c r="AU244" s="10">
        <v>1</v>
      </c>
      <c r="AV244" s="16"/>
      <c r="AW244" s="19">
        <v>57.421996502141219</v>
      </c>
      <c r="AX244" s="1" t="s">
        <v>120</v>
      </c>
      <c r="AY244" s="23">
        <v>38.693700787401603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59.985559340648685</v>
      </c>
      <c r="BG244" s="24">
        <v>36.809073386263307</v>
      </c>
      <c r="BH244" s="24">
        <v>3.205367273088009</v>
      </c>
      <c r="BI244" s="21"/>
      <c r="BJ244" s="25">
        <f t="shared" ca="1" si="23"/>
        <v>1</v>
      </c>
      <c r="BK244" s="24">
        <f t="shared" ca="1" si="24"/>
        <v>3.9762801582858773</v>
      </c>
      <c r="BL244" s="23">
        <f t="shared" si="25"/>
        <v>3.2966637969257575</v>
      </c>
      <c r="BM244" s="23">
        <f t="shared" ca="1" si="26"/>
        <v>3.3557124356308634</v>
      </c>
      <c r="BN244" s="22">
        <f t="shared" si="27"/>
        <v>3.1812883535409182</v>
      </c>
      <c r="BO244" s="21"/>
      <c r="BP244" s="2"/>
    </row>
    <row r="245" spans="1:68" x14ac:dyDescent="0.2">
      <c r="A245">
        <v>11.6</v>
      </c>
      <c r="B245">
        <v>2.1</v>
      </c>
      <c r="C245">
        <v>1.2403200000000001</v>
      </c>
      <c r="D245">
        <v>-0.25789000000000001</v>
      </c>
      <c r="E245">
        <v>0.14984</v>
      </c>
      <c r="F245">
        <v>1.6470499999999999</v>
      </c>
      <c r="G245">
        <v>1.82135</v>
      </c>
      <c r="H245" s="21"/>
      <c r="I245" s="17">
        <f t="shared" si="21"/>
        <v>38.057742782152225</v>
      </c>
      <c r="J245" s="16">
        <f t="shared" si="22"/>
        <v>-38.857742782152222</v>
      </c>
      <c r="K245" s="16">
        <v>95</v>
      </c>
      <c r="L245" s="16">
        <v>3927.9855643044671</v>
      </c>
      <c r="M245" s="16">
        <v>1563.4186351706048</v>
      </c>
      <c r="N245" s="16">
        <v>16.491688538932628</v>
      </c>
      <c r="O245" s="16">
        <v>4.4783427495292418</v>
      </c>
      <c r="P245" s="16">
        <v>5.0500036007362894</v>
      </c>
      <c r="Q245" s="16">
        <v>0.1009291886701873</v>
      </c>
      <c r="R245" s="16">
        <v>1.9985963704158913</v>
      </c>
      <c r="S245" s="16">
        <v>39.698670222711641</v>
      </c>
      <c r="T245" s="20" t="s">
        <v>33</v>
      </c>
      <c r="U245" s="10">
        <v>3</v>
      </c>
      <c r="V245" s="20" t="s">
        <v>33</v>
      </c>
      <c r="W245" s="10">
        <v>3</v>
      </c>
      <c r="X245" s="20" t="s">
        <v>33</v>
      </c>
      <c r="Y245" s="10">
        <v>3</v>
      </c>
      <c r="Z245" s="20" t="s">
        <v>124</v>
      </c>
      <c r="AA245" s="15">
        <v>2</v>
      </c>
      <c r="AB245" s="11">
        <v>59.551169370602288</v>
      </c>
      <c r="AC245" s="10">
        <v>37.203442009804874</v>
      </c>
      <c r="AD245" s="19">
        <v>3.2453886195928394</v>
      </c>
      <c r="AE245" s="12">
        <v>447.83427495292415</v>
      </c>
      <c r="AF245" s="10">
        <v>381.44244924518341</v>
      </c>
      <c r="AG245" s="10">
        <v>253.7502700552217</v>
      </c>
      <c r="AH245" s="10">
        <v>477.40076606631112</v>
      </c>
      <c r="AI245" s="10">
        <v>5.003511538409871</v>
      </c>
      <c r="AJ245" s="10"/>
      <c r="AK245" s="10"/>
      <c r="AL245" s="10"/>
      <c r="AM245" s="10"/>
      <c r="AN245" s="10">
        <v>4.4783427495292418</v>
      </c>
      <c r="AO245" s="10">
        <v>1.8012263952270751</v>
      </c>
      <c r="AP245" s="10">
        <v>2.0300021604417737</v>
      </c>
      <c r="AQ245" s="10">
        <v>111.47500000000001</v>
      </c>
      <c r="AR245" s="10"/>
      <c r="AS245" s="10"/>
      <c r="AT245" s="10">
        <v>1.0712791627881404</v>
      </c>
      <c r="AU245" s="10">
        <v>1</v>
      </c>
      <c r="AV245" s="16"/>
      <c r="AW245" s="19">
        <v>57.216367386777513</v>
      </c>
      <c r="AX245" s="1" t="s">
        <v>120</v>
      </c>
      <c r="AY245" s="23">
        <v>38.857742782152201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59.551169370602288</v>
      </c>
      <c r="BG245" s="24">
        <v>37.203442009804874</v>
      </c>
      <c r="BH245" s="24">
        <v>3.2453886195928394</v>
      </c>
      <c r="BI245" s="21"/>
      <c r="BJ245" s="25">
        <f t="shared" ca="1" si="23"/>
        <v>1</v>
      </c>
      <c r="BK245" s="24">
        <f t="shared" ca="1" si="24"/>
        <v>3.9477728474783098</v>
      </c>
      <c r="BL245" s="23">
        <f t="shared" si="25"/>
        <v>3.2705390422609186</v>
      </c>
      <c r="BM245" s="23">
        <f t="shared" ca="1" si="26"/>
        <v>3.3565989007782129</v>
      </c>
      <c r="BN245" s="22">
        <f t="shared" si="27"/>
        <v>3.1792999197822684</v>
      </c>
      <c r="BO245" s="21"/>
      <c r="BP245" s="2"/>
    </row>
    <row r="246" spans="1:68" x14ac:dyDescent="0.2">
      <c r="A246">
        <v>11.65</v>
      </c>
      <c r="B246">
        <v>2.1</v>
      </c>
      <c r="C246">
        <v>1.24044</v>
      </c>
      <c r="D246">
        <v>-0.25821</v>
      </c>
      <c r="E246">
        <v>0.15074000000000001</v>
      </c>
      <c r="F246">
        <v>1.64293</v>
      </c>
      <c r="G246">
        <v>1.8162499999999999</v>
      </c>
      <c r="H246" s="21"/>
      <c r="I246" s="17">
        <f t="shared" si="21"/>
        <v>38.221784776902886</v>
      </c>
      <c r="J246" s="16">
        <f t="shared" si="22"/>
        <v>-39.021784776902884</v>
      </c>
      <c r="K246" s="16">
        <v>95</v>
      </c>
      <c r="L246" s="16">
        <v>3943.5695538057798</v>
      </c>
      <c r="M246" s="16">
        <v>1568.7664041994765</v>
      </c>
      <c r="N246" s="16">
        <v>16.562773403324584</v>
      </c>
      <c r="O246" s="16">
        <v>4.5111111111111359</v>
      </c>
      <c r="P246" s="16">
        <v>5.0867501171630485</v>
      </c>
      <c r="Q246" s="16">
        <v>9.8924387902064495E-2</v>
      </c>
      <c r="R246" s="16">
        <v>1.9447463630715165</v>
      </c>
      <c r="S246" s="16">
        <v>39.974930975827249</v>
      </c>
      <c r="T246" s="20" t="s">
        <v>33</v>
      </c>
      <c r="U246" s="10">
        <v>3</v>
      </c>
      <c r="V246" s="20" t="s">
        <v>33</v>
      </c>
      <c r="W246" s="10">
        <v>3</v>
      </c>
      <c r="X246" s="20" t="s">
        <v>33</v>
      </c>
      <c r="Y246" s="10">
        <v>3</v>
      </c>
      <c r="Z246" s="20" t="s">
        <v>124</v>
      </c>
      <c r="AA246" s="15">
        <v>2</v>
      </c>
      <c r="AB246" s="11">
        <v>58.057080874008918</v>
      </c>
      <c r="AC246" s="10">
        <v>38.551660130236513</v>
      </c>
      <c r="AD246" s="19">
        <v>3.3912589957545709</v>
      </c>
      <c r="AE246" s="12">
        <v>451.11111111111359</v>
      </c>
      <c r="AF246" s="10">
        <v>384.84886356001897</v>
      </c>
      <c r="AG246" s="10">
        <v>256.50625878722866</v>
      </c>
      <c r="AH246" s="10">
        <v>481.6215272057691</v>
      </c>
      <c r="AI246" s="10">
        <v>5.1420587228691774</v>
      </c>
      <c r="AJ246" s="10"/>
      <c r="AK246" s="10"/>
      <c r="AL246" s="10"/>
      <c r="AM246" s="10"/>
      <c r="AN246" s="10">
        <v>4.5111111111111359</v>
      </c>
      <c r="AO246" s="10">
        <v>1.8049092591863902</v>
      </c>
      <c r="AP246" s="10">
        <v>2.0520500702978293</v>
      </c>
      <c r="AQ246" s="10">
        <v>111.47500000000001</v>
      </c>
      <c r="AR246" s="10"/>
      <c r="AS246" s="10"/>
      <c r="AT246" s="10">
        <v>1.077431113162777</v>
      </c>
      <c r="AU246" s="10">
        <v>1</v>
      </c>
      <c r="AV246" s="16"/>
      <c r="AW246" s="19">
        <v>57.727329534002848</v>
      </c>
      <c r="AX246" s="1" t="s">
        <v>120</v>
      </c>
      <c r="AY246" s="23">
        <v>39.021784776902898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58.057080874008918</v>
      </c>
      <c r="BG246" s="24">
        <v>38.551660130236513</v>
      </c>
      <c r="BH246" s="24">
        <v>3.3912589957545709</v>
      </c>
      <c r="BI246" s="21"/>
      <c r="BJ246" s="25">
        <f t="shared" ca="1" si="23"/>
        <v>1</v>
      </c>
      <c r="BK246" s="24">
        <f t="shared" ca="1" si="24"/>
        <v>3.9712290267328738</v>
      </c>
      <c r="BL246" s="23">
        <f t="shared" si="25"/>
        <v>3.1757781257945692</v>
      </c>
      <c r="BM246" s="23">
        <f t="shared" ca="1" si="26"/>
        <v>3.3478112227220445</v>
      </c>
      <c r="BN246" s="22">
        <f t="shared" si="27"/>
        <v>3.1708733841796053</v>
      </c>
      <c r="BO246" s="21"/>
      <c r="BP246" s="2"/>
    </row>
    <row r="247" spans="1:68" x14ac:dyDescent="0.2">
      <c r="A247">
        <v>11.7</v>
      </c>
      <c r="B247">
        <v>2.1</v>
      </c>
      <c r="C247">
        <v>1.2406699999999999</v>
      </c>
      <c r="D247">
        <v>-0.25833</v>
      </c>
      <c r="E247">
        <v>0.15262000000000001</v>
      </c>
      <c r="F247">
        <v>1.6413</v>
      </c>
      <c r="G247">
        <v>1.8171299999999999</v>
      </c>
      <c r="H247" s="21"/>
      <c r="I247" s="17">
        <f t="shared" si="21"/>
        <v>38.385826771653541</v>
      </c>
      <c r="J247" s="16">
        <f t="shared" si="22"/>
        <v>-39.185826771653538</v>
      </c>
      <c r="K247" s="16">
        <v>95</v>
      </c>
      <c r="L247" s="16">
        <v>3959.1535433070921</v>
      </c>
      <c r="M247" s="16">
        <v>1574.1141732283479</v>
      </c>
      <c r="N247" s="16">
        <v>16.633858267716533</v>
      </c>
      <c r="O247" s="16">
        <v>4.5739171374764718</v>
      </c>
      <c r="P247" s="16">
        <v>5.157866066982101</v>
      </c>
      <c r="Q247" s="16">
        <v>9.8172587614018342E-2</v>
      </c>
      <c r="R247" s="16">
        <v>1.9033566660923347</v>
      </c>
      <c r="S247" s="16">
        <v>40.552008993446492</v>
      </c>
      <c r="T247" s="20" t="s">
        <v>33</v>
      </c>
      <c r="U247" s="10">
        <v>3</v>
      </c>
      <c r="V247" s="20" t="s">
        <v>33</v>
      </c>
      <c r="W247" s="10">
        <v>3</v>
      </c>
      <c r="X247" s="20" t="s">
        <v>33</v>
      </c>
      <c r="Y247" s="10">
        <v>3</v>
      </c>
      <c r="Z247" s="20" t="s">
        <v>124</v>
      </c>
      <c r="AA247" s="15">
        <v>2</v>
      </c>
      <c r="AB247" s="11">
        <v>56.700064604546967</v>
      </c>
      <c r="AC247" s="10">
        <v>39.764217451416087</v>
      </c>
      <c r="AD247" s="19">
        <v>3.5357179440369482</v>
      </c>
      <c r="AE247" s="12">
        <v>457.3917137476472</v>
      </c>
      <c r="AF247" s="10">
        <v>392.29874062688918</v>
      </c>
      <c r="AG247" s="10">
        <v>261.83995502365758</v>
      </c>
      <c r="AH247" s="10">
        <v>492.03052921501626</v>
      </c>
      <c r="AI247" s="10">
        <v>5.2538760486390546</v>
      </c>
      <c r="AJ247" s="10"/>
      <c r="AK247" s="10"/>
      <c r="AL247" s="10"/>
      <c r="AM247" s="10"/>
      <c r="AN247" s="10">
        <v>4.5739171374764718</v>
      </c>
      <c r="AO247" s="10">
        <v>1.8171266598368387</v>
      </c>
      <c r="AP247" s="10">
        <v>2.0947196401892607</v>
      </c>
      <c r="AQ247" s="10">
        <v>111.47500000000001</v>
      </c>
      <c r="AR247" s="10"/>
      <c r="AS247" s="10"/>
      <c r="AT247" s="10">
        <v>1.0953944391603208</v>
      </c>
      <c r="AU247" s="10">
        <v>1</v>
      </c>
      <c r="AV247" s="16"/>
      <c r="AW247" s="19">
        <v>58.844811094033382</v>
      </c>
      <c r="AX247" s="1" t="s">
        <v>120</v>
      </c>
      <c r="AY247" s="23">
        <v>39.185826771653502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56.700064604546967</v>
      </c>
      <c r="BG247" s="24">
        <v>39.764217451416087</v>
      </c>
      <c r="BH247" s="24">
        <v>3.5357179440369482</v>
      </c>
      <c r="BI247" s="21"/>
      <c r="BJ247" s="25">
        <f t="shared" ca="1" si="23"/>
        <v>1</v>
      </c>
      <c r="BK247" s="24">
        <f t="shared" ca="1" si="24"/>
        <v>4.03819411499257</v>
      </c>
      <c r="BL247" s="23">
        <f t="shared" si="25"/>
        <v>3.0888499595776975</v>
      </c>
      <c r="BM247" s="23">
        <f t="shared" ca="1" si="26"/>
        <v>3.3353903735157671</v>
      </c>
      <c r="BN247" s="22">
        <f t="shared" si="27"/>
        <v>3.1611288929126675</v>
      </c>
      <c r="BO247" s="21"/>
      <c r="BP247" s="2"/>
    </row>
    <row r="248" spans="1:68" x14ac:dyDescent="0.2">
      <c r="A248">
        <v>11.75</v>
      </c>
      <c r="B248">
        <v>2.1</v>
      </c>
      <c r="C248">
        <v>1.24102</v>
      </c>
      <c r="D248">
        <v>-0.25792999999999999</v>
      </c>
      <c r="E248">
        <v>0.15401999999999999</v>
      </c>
      <c r="F248">
        <v>1.6396299999999999</v>
      </c>
      <c r="G248">
        <v>1.8171999999999999</v>
      </c>
      <c r="H248" s="21"/>
      <c r="I248" s="17">
        <f t="shared" si="21"/>
        <v>38.549868766404195</v>
      </c>
      <c r="J248" s="16">
        <f t="shared" si="22"/>
        <v>-39.349868766404192</v>
      </c>
      <c r="K248" s="16">
        <v>95</v>
      </c>
      <c r="L248" s="16">
        <v>3974.7375328084045</v>
      </c>
      <c r="M248" s="16">
        <v>1579.4619422572193</v>
      </c>
      <c r="N248" s="16">
        <v>16.704943132108482</v>
      </c>
      <c r="O248" s="16">
        <v>4.6694915254237603</v>
      </c>
      <c r="P248" s="16">
        <v>5.2596286957991794</v>
      </c>
      <c r="Q248" s="16">
        <v>0.10067858857417204</v>
      </c>
      <c r="R248" s="16">
        <v>1.914176729900785</v>
      </c>
      <c r="S248" s="16">
        <v>40.981747942737421</v>
      </c>
      <c r="T248" s="20" t="s">
        <v>33</v>
      </c>
      <c r="U248" s="10">
        <v>3</v>
      </c>
      <c r="V248" s="20" t="s">
        <v>33</v>
      </c>
      <c r="W248" s="10">
        <v>3</v>
      </c>
      <c r="X248" s="20" t="s">
        <v>33</v>
      </c>
      <c r="Y248" s="10">
        <v>3</v>
      </c>
      <c r="Z248" s="20" t="s">
        <v>124</v>
      </c>
      <c r="AA248" s="15">
        <v>2</v>
      </c>
      <c r="AB248" s="11">
        <v>56.368398647957058</v>
      </c>
      <c r="AC248" s="10">
        <v>40.058710649778511</v>
      </c>
      <c r="AD248" s="19">
        <v>3.5728907022644281</v>
      </c>
      <c r="AE248" s="12">
        <v>466.94915254237605</v>
      </c>
      <c r="AF248" s="10">
        <v>403.35410934058598</v>
      </c>
      <c r="AG248" s="10">
        <v>269.47215218493847</v>
      </c>
      <c r="AH248" s="10">
        <v>499.40855610436677</v>
      </c>
      <c r="AI248" s="10">
        <v>5.2241780206565966</v>
      </c>
      <c r="AJ248" s="10"/>
      <c r="AK248" s="10"/>
      <c r="AL248" s="10"/>
      <c r="AM248" s="10"/>
      <c r="AN248" s="10">
        <v>4.6694915254237603</v>
      </c>
      <c r="AO248" s="10">
        <v>1.8423314997689406</v>
      </c>
      <c r="AP248" s="10">
        <v>2.1557772174795078</v>
      </c>
      <c r="AQ248" s="10">
        <v>111.47500000000001</v>
      </c>
      <c r="AR248" s="10"/>
      <c r="AS248" s="10"/>
      <c r="AT248" s="10">
        <v>1.1237944765848411</v>
      </c>
      <c r="AU248" s="10">
        <v>1</v>
      </c>
      <c r="AV248" s="16"/>
      <c r="AW248" s="19">
        <v>60.503116401087901</v>
      </c>
      <c r="AX248" s="1" t="s">
        <v>120</v>
      </c>
      <c r="AY248" s="23">
        <v>39.3498687664042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56.368398647957058</v>
      </c>
      <c r="BG248" s="24">
        <v>40.058710649778511</v>
      </c>
      <c r="BH248" s="24">
        <v>3.5728907022644281</v>
      </c>
      <c r="BI248" s="21"/>
      <c r="BJ248" s="25">
        <f t="shared" ca="1" si="23"/>
        <v>1</v>
      </c>
      <c r="BK248" s="24">
        <f t="shared" ca="1" si="24"/>
        <v>4.1435122200140757</v>
      </c>
      <c r="BL248" s="23">
        <f t="shared" si="25"/>
        <v>3.0767295614192536</v>
      </c>
      <c r="BM248" s="23">
        <f t="shared" ca="1" si="26"/>
        <v>3.3249172782282055</v>
      </c>
      <c r="BN248" s="22">
        <f t="shared" si="27"/>
        <v>3.1548331605613882</v>
      </c>
      <c r="BO248" s="21"/>
      <c r="BP248" s="2"/>
    </row>
    <row r="249" spans="1:68" x14ac:dyDescent="0.2">
      <c r="A249">
        <v>11.8</v>
      </c>
      <c r="B249">
        <v>2.1</v>
      </c>
      <c r="C249">
        <v>1.24143</v>
      </c>
      <c r="D249">
        <v>-0.25728000000000001</v>
      </c>
      <c r="E249">
        <v>0.15579000000000001</v>
      </c>
      <c r="F249">
        <v>1.6434299999999999</v>
      </c>
      <c r="G249">
        <v>1.82403</v>
      </c>
      <c r="H249" s="21"/>
      <c r="I249" s="17">
        <f t="shared" si="21"/>
        <v>38.713910761154857</v>
      </c>
      <c r="J249" s="16">
        <f t="shared" si="22"/>
        <v>-39.513910761154854</v>
      </c>
      <c r="K249" s="16">
        <v>95</v>
      </c>
      <c r="L249" s="16">
        <v>3990.3215223097172</v>
      </c>
      <c r="M249" s="16">
        <v>1584.809711286091</v>
      </c>
      <c r="N249" s="16">
        <v>16.776027996500439</v>
      </c>
      <c r="O249" s="16">
        <v>4.781450094161996</v>
      </c>
      <c r="P249" s="16">
        <v>5.3794109690656491</v>
      </c>
      <c r="Q249" s="16">
        <v>0.10475084013442157</v>
      </c>
      <c r="R249" s="16">
        <v>1.9472548339733144</v>
      </c>
      <c r="S249" s="16">
        <v>41.525060757198112</v>
      </c>
      <c r="T249" s="20" t="s">
        <v>122</v>
      </c>
      <c r="U249" s="10">
        <v>4</v>
      </c>
      <c r="V249" s="20" t="s">
        <v>33</v>
      </c>
      <c r="W249" s="10">
        <v>3</v>
      </c>
      <c r="X249" s="20" t="s">
        <v>33</v>
      </c>
      <c r="Y249" s="10">
        <v>3</v>
      </c>
      <c r="Z249" s="20" t="s">
        <v>124</v>
      </c>
      <c r="AA249" s="15">
        <v>2</v>
      </c>
      <c r="AB249" s="11">
        <v>56.492577723869275</v>
      </c>
      <c r="AC249" s="10">
        <v>39.948538294650412</v>
      </c>
      <c r="AD249" s="19">
        <v>3.558883981480311</v>
      </c>
      <c r="AE249" s="12">
        <v>478.14500941619963</v>
      </c>
      <c r="AF249" s="10">
        <v>416.52943622479916</v>
      </c>
      <c r="AG249" s="10">
        <v>278.4558226799237</v>
      </c>
      <c r="AH249" s="10">
        <v>509.1229596486379</v>
      </c>
      <c r="AI249" s="10">
        <v>5.1354346773376873</v>
      </c>
      <c r="AJ249" s="10"/>
      <c r="AK249" s="10"/>
      <c r="AL249" s="10"/>
      <c r="AM249" s="10"/>
      <c r="AN249" s="10">
        <v>3.1876333961079975</v>
      </c>
      <c r="AO249" s="10">
        <v>1.8742772944317037</v>
      </c>
      <c r="AP249" s="10">
        <v>2.2276465814393895</v>
      </c>
      <c r="AQ249" s="10">
        <v>114.66</v>
      </c>
      <c r="AR249" s="10"/>
      <c r="AS249" s="10"/>
      <c r="AT249" s="10">
        <v>1.1582243026829917</v>
      </c>
      <c r="AU249" s="10">
        <v>1</v>
      </c>
      <c r="AV249" s="16"/>
      <c r="AW249" s="19">
        <v>62.479415433719872</v>
      </c>
      <c r="AX249" s="1" t="s">
        <v>120</v>
      </c>
      <c r="AY249" s="23">
        <v>39.513910761154897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56.492577723869275</v>
      </c>
      <c r="BG249" s="24">
        <v>39.948538294650412</v>
      </c>
      <c r="BH249" s="24">
        <v>3.558883981480311</v>
      </c>
      <c r="BI249" s="21"/>
      <c r="BJ249" s="25">
        <f t="shared" ca="1" si="23"/>
        <v>1</v>
      </c>
      <c r="BK249" s="24">
        <f t="shared" ca="1" si="24"/>
        <v>4.2708600077474701</v>
      </c>
      <c r="BL249" s="23">
        <f t="shared" si="25"/>
        <v>3.0952451414367412</v>
      </c>
      <c r="BM249" s="23">
        <f t="shared" ca="1" si="26"/>
        <v>3.3149887951924515</v>
      </c>
      <c r="BN249" s="22">
        <f t="shared" si="27"/>
        <v>3.1497953512697232</v>
      </c>
      <c r="BO249" s="21"/>
      <c r="BP249" s="2"/>
    </row>
    <row r="250" spans="1:68" x14ac:dyDescent="0.2">
      <c r="A250">
        <v>11.85</v>
      </c>
      <c r="B250">
        <v>2.1</v>
      </c>
      <c r="C250">
        <v>1.24166</v>
      </c>
      <c r="D250">
        <v>-0.25646999999999998</v>
      </c>
      <c r="E250">
        <v>0.15644</v>
      </c>
      <c r="F250">
        <v>1.6407499999999999</v>
      </c>
      <c r="G250">
        <v>1.8221000000000001</v>
      </c>
      <c r="H250" s="21"/>
      <c r="I250" s="17">
        <f t="shared" si="21"/>
        <v>38.877952755905511</v>
      </c>
      <c r="J250" s="16">
        <f t="shared" si="22"/>
        <v>-39.677952755905508</v>
      </c>
      <c r="K250" s="16">
        <v>95</v>
      </c>
      <c r="L250" s="16">
        <v>4005.9055118110296</v>
      </c>
      <c r="M250" s="16">
        <v>1590.1574803149624</v>
      </c>
      <c r="N250" s="16">
        <v>16.847112860892388</v>
      </c>
      <c r="O250" s="16">
        <v>4.8442561205273318</v>
      </c>
      <c r="P250" s="16">
        <v>5.4450901072633862</v>
      </c>
      <c r="Q250" s="16">
        <v>0.10982549207873286</v>
      </c>
      <c r="R250" s="16">
        <v>2.0169637217248804</v>
      </c>
      <c r="S250" s="16">
        <v>41.724582412226042</v>
      </c>
      <c r="T250" s="20" t="s">
        <v>33</v>
      </c>
      <c r="U250" s="10">
        <v>3</v>
      </c>
      <c r="V250" s="20" t="s">
        <v>33</v>
      </c>
      <c r="W250" s="10">
        <v>3</v>
      </c>
      <c r="X250" s="20" t="s">
        <v>33</v>
      </c>
      <c r="Y250" s="10">
        <v>3</v>
      </c>
      <c r="Z250" s="20" t="s">
        <v>124</v>
      </c>
      <c r="AA250" s="15">
        <v>2</v>
      </c>
      <c r="AB250" s="11">
        <v>57.795516212984097</v>
      </c>
      <c r="AC250" s="10">
        <v>38.786304250390373</v>
      </c>
      <c r="AD250" s="19">
        <v>3.4181795366255265</v>
      </c>
      <c r="AE250" s="12">
        <v>484.42561205273313</v>
      </c>
      <c r="AF250" s="10">
        <v>423.33968839504405</v>
      </c>
      <c r="AG250" s="10">
        <v>283.38175804475395</v>
      </c>
      <c r="AH250" s="10">
        <v>511.7650879131495</v>
      </c>
      <c r="AI250" s="10">
        <v>4.9579473801581981</v>
      </c>
      <c r="AJ250" s="10"/>
      <c r="AK250" s="10"/>
      <c r="AL250" s="10"/>
      <c r="AM250" s="10"/>
      <c r="AN250" s="10">
        <v>4.8442561205273318</v>
      </c>
      <c r="AO250" s="10">
        <v>1.8996474508025414</v>
      </c>
      <c r="AP250" s="10">
        <v>2.2670540643580317</v>
      </c>
      <c r="AQ250" s="10">
        <v>111.47500000000001</v>
      </c>
      <c r="AR250" s="10"/>
      <c r="AS250" s="10"/>
      <c r="AT250" s="10">
        <v>1.1739294344104811</v>
      </c>
      <c r="AU250" s="10">
        <v>1</v>
      </c>
      <c r="AV250" s="16"/>
      <c r="AW250" s="19">
        <v>63.500953259256612</v>
      </c>
      <c r="AX250" s="1" t="s">
        <v>120</v>
      </c>
      <c r="AY250" s="23">
        <v>39.677952755905501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57.795516212984097</v>
      </c>
      <c r="BG250" s="24">
        <v>38.786304250390373</v>
      </c>
      <c r="BH250" s="24">
        <v>3.4181795366255265</v>
      </c>
      <c r="BI250" s="21"/>
      <c r="BJ250" s="25">
        <f t="shared" ca="1" si="23"/>
        <v>1</v>
      </c>
      <c r="BK250" s="24">
        <f t="shared" ca="1" si="24"/>
        <v>4.3293037249066515</v>
      </c>
      <c r="BL250" s="23">
        <f t="shared" si="25"/>
        <v>3.1906191086595768</v>
      </c>
      <c r="BM250" s="23">
        <f t="shared" ca="1" si="26"/>
        <v>3.3167652197212663</v>
      </c>
      <c r="BN250" s="22">
        <f t="shared" si="27"/>
        <v>3.1525299568930101</v>
      </c>
      <c r="BO250" s="21"/>
      <c r="BP250" s="2"/>
    </row>
    <row r="251" spans="1:68" x14ac:dyDescent="0.2">
      <c r="A251">
        <v>11.9</v>
      </c>
      <c r="B251">
        <v>2.1</v>
      </c>
      <c r="C251">
        <v>1.2425999999999999</v>
      </c>
      <c r="D251">
        <v>-0.25546000000000002</v>
      </c>
      <c r="E251">
        <v>0.15712000000000001</v>
      </c>
      <c r="F251">
        <v>1.6404799999999999</v>
      </c>
      <c r="G251">
        <v>1.8231299999999999</v>
      </c>
      <c r="H251" s="21"/>
      <c r="I251" s="17">
        <f t="shared" si="21"/>
        <v>39.041994750656166</v>
      </c>
      <c r="J251" s="16">
        <f t="shared" si="22"/>
        <v>-39.841994750656163</v>
      </c>
      <c r="K251" s="16">
        <v>95</v>
      </c>
      <c r="L251" s="16">
        <v>4021.4895013123419</v>
      </c>
      <c r="M251" s="16">
        <v>1595.5052493438338</v>
      </c>
      <c r="N251" s="16">
        <v>16.91819772528434</v>
      </c>
      <c r="O251" s="16">
        <v>5.1009416195856954</v>
      </c>
      <c r="P251" s="16">
        <v>5.7047813233156477</v>
      </c>
      <c r="Q251" s="16">
        <v>0.11615314450312049</v>
      </c>
      <c r="R251" s="16">
        <v>2.0360665540044169</v>
      </c>
      <c r="S251" s="16">
        <v>41.933312759024496</v>
      </c>
      <c r="T251" s="20" t="s">
        <v>122</v>
      </c>
      <c r="U251" s="10">
        <v>4</v>
      </c>
      <c r="V251" s="20" t="s">
        <v>33</v>
      </c>
      <c r="W251" s="10">
        <v>3</v>
      </c>
      <c r="X251" s="20" t="s">
        <v>33</v>
      </c>
      <c r="Y251" s="10">
        <v>3</v>
      </c>
      <c r="Z251" s="20" t="s">
        <v>124</v>
      </c>
      <c r="AA251" s="15">
        <v>2</v>
      </c>
      <c r="AB251" s="11">
        <v>56.656503902238185</v>
      </c>
      <c r="AC251" s="10">
        <v>39.802939047598699</v>
      </c>
      <c r="AD251" s="19">
        <v>3.5405570501631187</v>
      </c>
      <c r="AE251" s="12">
        <v>510.09416195856954</v>
      </c>
      <c r="AF251" s="10">
        <v>452.97489090111532</v>
      </c>
      <c r="AG251" s="10">
        <v>302.85859924867356</v>
      </c>
      <c r="AH251" s="10">
        <v>514.59665212265463</v>
      </c>
      <c r="AI251" s="10">
        <v>4.9114308077663686</v>
      </c>
      <c r="AJ251" s="10"/>
      <c r="AK251" s="10"/>
      <c r="AL251" s="10"/>
      <c r="AM251" s="10"/>
      <c r="AN251" s="10">
        <v>3.4006277463904637</v>
      </c>
      <c r="AO251" s="10">
        <v>1.9598325667587497</v>
      </c>
      <c r="AP251" s="10">
        <v>2.4228687939893887</v>
      </c>
      <c r="AQ251" s="10">
        <v>114.66</v>
      </c>
      <c r="AR251" s="10"/>
      <c r="AS251" s="10"/>
      <c r="AT251" s="10">
        <v>1.2559012248089974</v>
      </c>
      <c r="AU251" s="10">
        <v>1</v>
      </c>
      <c r="AV251" s="16"/>
      <c r="AW251" s="19">
        <v>67.946233635167303</v>
      </c>
      <c r="AX251" s="1" t="s">
        <v>120</v>
      </c>
      <c r="AY251" s="23">
        <v>39.841994750656198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56.656503902238185</v>
      </c>
      <c r="BG251" s="24">
        <v>39.802939047598699</v>
      </c>
      <c r="BH251" s="24">
        <v>3.5405570501631187</v>
      </c>
      <c r="BI251" s="21"/>
      <c r="BJ251" s="25">
        <f t="shared" ca="1" si="23"/>
        <v>1</v>
      </c>
      <c r="BK251" s="24">
        <f t="shared" ca="1" si="24"/>
        <v>4.6305539567214629</v>
      </c>
      <c r="BL251" s="23">
        <f t="shared" si="25"/>
        <v>3.1443420285224044</v>
      </c>
      <c r="BM251" s="23">
        <f t="shared" ca="1" si="26"/>
        <v>3.2885229364719644</v>
      </c>
      <c r="BN251" s="22">
        <f t="shared" si="27"/>
        <v>3.1368283617036763</v>
      </c>
      <c r="BO251" s="21"/>
      <c r="BP251" s="2"/>
    </row>
    <row r="252" spans="1:68" x14ac:dyDescent="0.2">
      <c r="A252">
        <v>11.95</v>
      </c>
      <c r="B252">
        <v>2.2000000000000002</v>
      </c>
      <c r="C252">
        <v>1.2432399999999999</v>
      </c>
      <c r="D252">
        <v>-0.25361</v>
      </c>
      <c r="E252">
        <v>0.15442</v>
      </c>
      <c r="F252">
        <v>1.64188</v>
      </c>
      <c r="G252">
        <v>1.8258300000000001</v>
      </c>
      <c r="H252" s="21"/>
      <c r="I252" s="17">
        <f t="shared" si="21"/>
        <v>39.20603674540682</v>
      </c>
      <c r="J252" s="16">
        <f t="shared" si="22"/>
        <v>-40.006036745406817</v>
      </c>
      <c r="K252" s="16">
        <v>95</v>
      </c>
      <c r="L252" s="16">
        <v>4037.0734908136542</v>
      </c>
      <c r="M252" s="16">
        <v>1600.8530183727053</v>
      </c>
      <c r="N252" s="16">
        <v>16.989282589676289</v>
      </c>
      <c r="O252" s="16">
        <v>5.2757062146892659</v>
      </c>
      <c r="P252" s="16">
        <v>5.8676114538846242</v>
      </c>
      <c r="Q252" s="16">
        <v>0.12774339894383113</v>
      </c>
      <c r="R252" s="16">
        <v>2.1770936938787795</v>
      </c>
      <c r="S252" s="16">
        <v>41.104530499677693</v>
      </c>
      <c r="T252" s="20" t="s">
        <v>33</v>
      </c>
      <c r="U252" s="10">
        <v>3</v>
      </c>
      <c r="V252" s="20" t="s">
        <v>33</v>
      </c>
      <c r="W252" s="10">
        <v>3</v>
      </c>
      <c r="X252" s="20" t="s">
        <v>33</v>
      </c>
      <c r="Y252" s="10">
        <v>3</v>
      </c>
      <c r="Z252" s="20" t="s">
        <v>124</v>
      </c>
      <c r="AA252" s="15">
        <v>2</v>
      </c>
      <c r="AB252" s="11">
        <v>58.908101297565345</v>
      </c>
      <c r="AC252" s="10">
        <v>37.785330157892069</v>
      </c>
      <c r="AD252" s="19">
        <v>3.3065685445425888</v>
      </c>
      <c r="AE252" s="12">
        <v>527.57062146892656</v>
      </c>
      <c r="AF252" s="10">
        <v>471.21467158562359</v>
      </c>
      <c r="AG252" s="10">
        <v>315.07085904134681</v>
      </c>
      <c r="AH252" s="10">
        <v>496.08509986288601</v>
      </c>
      <c r="AI252" s="10">
        <v>4.5932795763987917</v>
      </c>
      <c r="AJ252" s="10"/>
      <c r="AK252" s="10"/>
      <c r="AL252" s="10"/>
      <c r="AM252" s="10"/>
      <c r="AN252" s="10">
        <v>5.2757062146892659</v>
      </c>
      <c r="AO252" s="10">
        <v>2.0153844393702176</v>
      </c>
      <c r="AP252" s="10">
        <v>2.5205668723307744</v>
      </c>
      <c r="AQ252" s="10">
        <v>111.47500000000001</v>
      </c>
      <c r="AR252" s="10"/>
      <c r="AS252" s="10"/>
      <c r="AT252" s="10">
        <v>1.3044326889199183</v>
      </c>
      <c r="AU252" s="10">
        <v>1</v>
      </c>
      <c r="AV252" s="16"/>
      <c r="AW252" s="19">
        <v>70.682200737843544</v>
      </c>
      <c r="AX252" s="1" t="s">
        <v>120</v>
      </c>
      <c r="AY252" s="23">
        <v>40.006036745406803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58.908101297565345</v>
      </c>
      <c r="BG252" s="24">
        <v>37.785330157892069</v>
      </c>
      <c r="BH252" s="24">
        <v>3.3065685445425888</v>
      </c>
      <c r="BI252" s="21"/>
      <c r="BJ252" s="25">
        <f t="shared" ca="1" si="23"/>
        <v>1</v>
      </c>
      <c r="BK252" s="24">
        <f t="shared" ca="1" si="24"/>
        <v>4.8087796497275539</v>
      </c>
      <c r="BL252" s="23">
        <f t="shared" si="25"/>
        <v>3.3188079894232585</v>
      </c>
      <c r="BM252" s="23">
        <f t="shared" ca="1" si="26"/>
        <v>3.2869086225290389</v>
      </c>
      <c r="BN252" s="22">
        <f t="shared" si="27"/>
        <v>3.1404875646380321</v>
      </c>
      <c r="BO252" s="21"/>
      <c r="BP252" s="2"/>
    </row>
    <row r="253" spans="1:68" x14ac:dyDescent="0.2">
      <c r="A253">
        <v>12</v>
      </c>
      <c r="B253">
        <v>2.1</v>
      </c>
      <c r="C253">
        <v>1.2441</v>
      </c>
      <c r="D253">
        <v>-0.25296999999999997</v>
      </c>
      <c r="E253">
        <v>0.14896999999999999</v>
      </c>
      <c r="F253">
        <v>1.6332</v>
      </c>
      <c r="G253">
        <v>1.8211999999999999</v>
      </c>
      <c r="H253" s="21"/>
      <c r="I253" s="17">
        <f t="shared" si="21"/>
        <v>39.370078740157481</v>
      </c>
      <c r="J253" s="16">
        <f t="shared" si="22"/>
        <v>-40.170078740157479</v>
      </c>
      <c r="K253" s="16">
        <v>95</v>
      </c>
      <c r="L253" s="16">
        <v>4052.657480314967</v>
      </c>
      <c r="M253" s="16">
        <v>1606.2007874015769</v>
      </c>
      <c r="N253" s="16">
        <v>17.060367454068242</v>
      </c>
      <c r="O253" s="16">
        <v>5.5105461393597226</v>
      </c>
      <c r="P253" s="16">
        <v>6.078361440883401</v>
      </c>
      <c r="Q253" s="16">
        <v>0.1317530004800771</v>
      </c>
      <c r="R253" s="16">
        <v>2.1675743004339791</v>
      </c>
      <c r="S253" s="16">
        <v>39.431618161366565</v>
      </c>
      <c r="T253" s="20" t="s">
        <v>122</v>
      </c>
      <c r="U253" s="10">
        <v>4</v>
      </c>
      <c r="V253" s="20" t="s">
        <v>33</v>
      </c>
      <c r="W253" s="10">
        <v>3</v>
      </c>
      <c r="X253" s="20" t="s">
        <v>33</v>
      </c>
      <c r="Y253" s="10">
        <v>3</v>
      </c>
      <c r="Z253" s="20" t="s">
        <v>33</v>
      </c>
      <c r="AA253" s="15">
        <v>3</v>
      </c>
      <c r="AB253" s="11">
        <v>57.095479761106056</v>
      </c>
      <c r="AC253" s="10">
        <v>39.412141487683108</v>
      </c>
      <c r="AD253" s="19">
        <v>3.4923787512108371</v>
      </c>
      <c r="AE253" s="12">
        <v>551.05461393597227</v>
      </c>
      <c r="AF253" s="10">
        <v>495.09208243834354</v>
      </c>
      <c r="AG253" s="10">
        <v>330.87710806625506</v>
      </c>
      <c r="AH253" s="10">
        <v>460.20858597870836</v>
      </c>
      <c r="AI253" s="10">
        <v>4.6134520039280122</v>
      </c>
      <c r="AJ253" s="10"/>
      <c r="AK253" s="10"/>
      <c r="AL253" s="10"/>
      <c r="AM253" s="10"/>
      <c r="AN253" s="10">
        <v>3.6736974262398152</v>
      </c>
      <c r="AO253" s="10">
        <v>2.0623741664217841</v>
      </c>
      <c r="AP253" s="10">
        <v>2.6470168645300407</v>
      </c>
      <c r="AQ253" s="10">
        <v>114.66</v>
      </c>
      <c r="AR253" s="10"/>
      <c r="AS253" s="10"/>
      <c r="AT253" s="10">
        <v>1.3690888862384138</v>
      </c>
      <c r="AU253" s="10">
        <v>1</v>
      </c>
      <c r="AV253" s="16"/>
      <c r="AW253" s="19">
        <v>74.263812365751519</v>
      </c>
      <c r="AX253" s="1" t="s">
        <v>120</v>
      </c>
      <c r="AY253" s="23">
        <v>40.1700787401575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57.095479761106056</v>
      </c>
      <c r="BG253" s="24">
        <v>39.412141487683108</v>
      </c>
      <c r="BH253" s="24">
        <v>3.4923787512108371</v>
      </c>
      <c r="BI253" s="21"/>
      <c r="BJ253" s="25">
        <f t="shared" ca="1" si="23"/>
        <v>1</v>
      </c>
      <c r="BK253" s="24">
        <f t="shared" ca="1" si="24"/>
        <v>5.0454871302623028</v>
      </c>
      <c r="BL253" s="23">
        <f t="shared" si="25"/>
        <v>3.2515285589001715</v>
      </c>
      <c r="BM253" s="23">
        <f t="shared" ca="1" si="26"/>
        <v>3.2644988281380298</v>
      </c>
      <c r="BN253" s="22">
        <f t="shared" si="27"/>
        <v>3.1262425083162477</v>
      </c>
      <c r="BO253" s="21"/>
      <c r="BP253" s="2"/>
    </row>
    <row r="254" spans="1:68" x14ac:dyDescent="0.2">
      <c r="A254">
        <v>12.05</v>
      </c>
      <c r="B254">
        <v>2.1</v>
      </c>
      <c r="C254">
        <v>1.24333</v>
      </c>
      <c r="D254">
        <v>-0.25289</v>
      </c>
      <c r="E254">
        <v>0.14559</v>
      </c>
      <c r="F254">
        <v>1.63005</v>
      </c>
      <c r="G254">
        <v>1.8186</v>
      </c>
      <c r="H254" s="21"/>
      <c r="I254" s="17">
        <f t="shared" si="21"/>
        <v>39.534120734908136</v>
      </c>
      <c r="J254" s="16">
        <f t="shared" si="22"/>
        <v>-40.334120734908133</v>
      </c>
      <c r="K254" s="16">
        <v>95</v>
      </c>
      <c r="L254" s="16">
        <v>4068.2414698162793</v>
      </c>
      <c r="M254" s="16">
        <v>1611.5485564304483</v>
      </c>
      <c r="N254" s="16">
        <v>17.131452318460191</v>
      </c>
      <c r="O254" s="16">
        <v>5.3002824858757469</v>
      </c>
      <c r="P254" s="16">
        <v>5.8531576058709334</v>
      </c>
      <c r="Q254" s="16">
        <v>0.13225420067210761</v>
      </c>
      <c r="R254" s="16">
        <v>2.2595359561043042</v>
      </c>
      <c r="S254" s="16">
        <v>38.394105555221309</v>
      </c>
      <c r="T254" s="20" t="s">
        <v>33</v>
      </c>
      <c r="U254" s="10">
        <v>3</v>
      </c>
      <c r="V254" s="20" t="s">
        <v>33</v>
      </c>
      <c r="W254" s="10">
        <v>3</v>
      </c>
      <c r="X254" s="20" t="s">
        <v>33</v>
      </c>
      <c r="Y254" s="10">
        <v>3</v>
      </c>
      <c r="Z254" s="20" t="s">
        <v>33</v>
      </c>
      <c r="AA254" s="15">
        <v>3</v>
      </c>
      <c r="AB254" s="11">
        <v>60.402339539736744</v>
      </c>
      <c r="AC254" s="10">
        <v>36.429741341896282</v>
      </c>
      <c r="AD254" s="19">
        <v>3.1679191183669722</v>
      </c>
      <c r="AE254" s="12">
        <v>530.02824858757469</v>
      </c>
      <c r="AF254" s="10">
        <v>467.68080834856437</v>
      </c>
      <c r="AG254" s="10">
        <v>313.98682044032</v>
      </c>
      <c r="AH254" s="10">
        <v>437.40315229908583</v>
      </c>
      <c r="AI254" s="10">
        <v>4.425687483743844</v>
      </c>
      <c r="AJ254" s="10"/>
      <c r="AK254" s="10"/>
      <c r="AL254" s="10"/>
      <c r="AM254" s="10"/>
      <c r="AN254" s="10">
        <v>5.3002824858757469</v>
      </c>
      <c r="AO254" s="10">
        <v>2.0279031556780556</v>
      </c>
      <c r="AP254" s="10">
        <v>2.51189456352256</v>
      </c>
      <c r="AQ254" s="10">
        <v>111.47500000000001</v>
      </c>
      <c r="AR254" s="10"/>
      <c r="AS254" s="10"/>
      <c r="AT254" s="10">
        <v>1.2850882316092769</v>
      </c>
      <c r="AU254" s="10">
        <v>1</v>
      </c>
      <c r="AV254" s="16"/>
      <c r="AW254" s="19">
        <v>70.152121252284658</v>
      </c>
      <c r="AX254" s="1" t="s">
        <v>120</v>
      </c>
      <c r="AY254" s="23">
        <v>40.334120734908097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60.402339539736744</v>
      </c>
      <c r="BG254" s="24">
        <v>36.429741341896282</v>
      </c>
      <c r="BH254" s="24">
        <v>3.1679191183669722</v>
      </c>
      <c r="BI254" s="21"/>
      <c r="BJ254" s="25">
        <f t="shared" ca="1" si="23"/>
        <v>1</v>
      </c>
      <c r="BK254" s="24">
        <f t="shared" ca="1" si="24"/>
        <v>4.7395864750385099</v>
      </c>
      <c r="BL254" s="23">
        <f t="shared" si="25"/>
        <v>3.4630249756862344</v>
      </c>
      <c r="BM254" s="23">
        <f t="shared" ca="1" si="26"/>
        <v>3.3020554986708914</v>
      </c>
      <c r="BN254" s="22">
        <f t="shared" si="27"/>
        <v>3.1494539839443636</v>
      </c>
      <c r="BO254" s="21"/>
      <c r="BP254" s="2"/>
    </row>
    <row r="255" spans="1:68" x14ac:dyDescent="0.2">
      <c r="A255">
        <v>12.1</v>
      </c>
      <c r="B255">
        <v>0.3</v>
      </c>
      <c r="C255">
        <v>1.24282</v>
      </c>
      <c r="D255">
        <v>-0.25337999999999999</v>
      </c>
      <c r="E255">
        <v>0.14330000000000001</v>
      </c>
      <c r="F255">
        <v>1.62815</v>
      </c>
      <c r="G255">
        <v>1.8158799999999999</v>
      </c>
      <c r="H255" s="21"/>
      <c r="I255" s="17">
        <f t="shared" si="21"/>
        <v>39.69816272965879</v>
      </c>
      <c r="J255" s="16">
        <f t="shared" si="22"/>
        <v>-40.498162729658787</v>
      </c>
      <c r="K255" s="16">
        <v>95</v>
      </c>
      <c r="L255" s="16">
        <v>4083.8254593175916</v>
      </c>
      <c r="M255" s="16">
        <v>1616.8963254593198</v>
      </c>
      <c r="N255" s="16">
        <v>17.20253718285214</v>
      </c>
      <c r="O255" s="16">
        <v>5.1610169491525806</v>
      </c>
      <c r="P255" s="16">
        <v>5.7037698751536121</v>
      </c>
      <c r="Q255" s="16">
        <v>0.1291843494959195</v>
      </c>
      <c r="R255" s="16">
        <v>2.2648941370980604</v>
      </c>
      <c r="S255" s="16">
        <v>37.69117541673829</v>
      </c>
      <c r="T255" s="20" t="s">
        <v>33</v>
      </c>
      <c r="U255" s="10">
        <v>3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124</v>
      </c>
      <c r="AA255" s="15">
        <v>2</v>
      </c>
      <c r="AB255" s="11">
        <v>61.269572265796498</v>
      </c>
      <c r="AC255" s="10">
        <v>35.637585180540313</v>
      </c>
      <c r="AD255" s="19">
        <v>3.0928425536631829</v>
      </c>
      <c r="AE255" s="12">
        <v>516.10169491525801</v>
      </c>
      <c r="AF255" s="10">
        <v>449.18907594056697</v>
      </c>
      <c r="AG255" s="10">
        <v>302.78274063652088</v>
      </c>
      <c r="AH255" s="10">
        <v>421.48055795422931</v>
      </c>
      <c r="AI255" s="10">
        <v>4.4152173985547485</v>
      </c>
      <c r="AJ255" s="10"/>
      <c r="AK255" s="10"/>
      <c r="AL255" s="10"/>
      <c r="AM255" s="10"/>
      <c r="AN255" s="10">
        <v>5.1610169491525806</v>
      </c>
      <c r="AO255" s="10">
        <v>1.9990881454035849</v>
      </c>
      <c r="AP255" s="10">
        <v>2.4222619250921671</v>
      </c>
      <c r="AQ255" s="10">
        <v>111.47500000000001</v>
      </c>
      <c r="AR255" s="10"/>
      <c r="AS255" s="10"/>
      <c r="AT255" s="10">
        <v>1.2274850376679129</v>
      </c>
      <c r="AU255" s="10">
        <v>1</v>
      </c>
      <c r="AV255" s="16"/>
      <c r="AW255" s="19">
        <v>67.378361391085036</v>
      </c>
      <c r="AX255" s="1" t="s">
        <v>120</v>
      </c>
      <c r="AY255" s="23">
        <v>40.498162729658802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61.269572265796498</v>
      </c>
      <c r="BG255" s="24">
        <v>35.637585180540313</v>
      </c>
      <c r="BH255" s="24">
        <v>3.0928425536631829</v>
      </c>
      <c r="BI255" s="21"/>
      <c r="BJ255" s="25">
        <f t="shared" ca="1" si="23"/>
        <v>1</v>
      </c>
      <c r="BK255" s="24">
        <f t="shared" ca="1" si="24"/>
        <v>4.5294891055610185</v>
      </c>
      <c r="BL255" s="23">
        <f t="shared" si="25"/>
        <v>3.5278369516641317</v>
      </c>
      <c r="BM255" s="23">
        <f t="shared" ca="1" si="26"/>
        <v>3.3230114821134569</v>
      </c>
      <c r="BN255" s="22">
        <f t="shared" si="27"/>
        <v>3.159696987453767</v>
      </c>
      <c r="BO255" s="21"/>
      <c r="BP255" s="2"/>
    </row>
    <row r="256" spans="1:68" x14ac:dyDescent="0.2">
      <c r="A256">
        <v>12.15</v>
      </c>
      <c r="B256">
        <v>2.2000000000000002</v>
      </c>
      <c r="C256">
        <v>1.2424299999999999</v>
      </c>
      <c r="D256">
        <v>-0.25524999999999998</v>
      </c>
      <c r="E256">
        <v>0.14599000000000001</v>
      </c>
      <c r="F256">
        <v>1.6282000000000001</v>
      </c>
      <c r="G256">
        <v>1.8213999999999999</v>
      </c>
      <c r="H256" s="21"/>
      <c r="I256" s="17">
        <f t="shared" si="21"/>
        <v>39.862204724409445</v>
      </c>
      <c r="J256" s="16">
        <f t="shared" si="22"/>
        <v>-40.662204724409442</v>
      </c>
      <c r="K256" s="16">
        <v>95</v>
      </c>
      <c r="L256" s="16">
        <v>4099.4094488189039</v>
      </c>
      <c r="M256" s="16">
        <v>1622.2440944881912</v>
      </c>
      <c r="N256" s="16">
        <v>17.273622047244093</v>
      </c>
      <c r="O256" s="16">
        <v>5.0545197740113066</v>
      </c>
      <c r="P256" s="16">
        <v>5.6091629628264332</v>
      </c>
      <c r="Q256" s="16">
        <v>0.11746879500720142</v>
      </c>
      <c r="R256" s="16">
        <v>2.0942303831374049</v>
      </c>
      <c r="S256" s="16">
        <v>38.516888112161581</v>
      </c>
      <c r="T256" s="20" t="s">
        <v>33</v>
      </c>
      <c r="U256" s="10">
        <v>3</v>
      </c>
      <c r="V256" s="20" t="s">
        <v>33</v>
      </c>
      <c r="W256" s="10">
        <v>3</v>
      </c>
      <c r="X256" s="20" t="s">
        <v>33</v>
      </c>
      <c r="Y256" s="10">
        <v>3</v>
      </c>
      <c r="Z256" s="20" t="s">
        <v>124</v>
      </c>
      <c r="AA256" s="15">
        <v>2</v>
      </c>
      <c r="AB256" s="11">
        <v>57.914007479476531</v>
      </c>
      <c r="AC256" s="10">
        <v>38.680061372824468</v>
      </c>
      <c r="AD256" s="19">
        <v>3.405931147699004</v>
      </c>
      <c r="AE256" s="12">
        <v>505.45197740113065</v>
      </c>
      <c r="AF256" s="10">
        <v>437.1421456961159</v>
      </c>
      <c r="AG256" s="10">
        <v>295.68722221198249</v>
      </c>
      <c r="AH256" s="10">
        <v>437.00433047830262</v>
      </c>
      <c r="AI256" s="10">
        <v>4.775023837166767</v>
      </c>
      <c r="AJ256" s="10"/>
      <c r="AK256" s="10"/>
      <c r="AL256" s="10"/>
      <c r="AM256" s="10"/>
      <c r="AN256" s="10">
        <v>5.0545197740113066</v>
      </c>
      <c r="AO256" s="10">
        <v>1.9602439914061571</v>
      </c>
      <c r="AP256" s="10">
        <v>2.3654977776958601</v>
      </c>
      <c r="AQ256" s="10">
        <v>111.47500000000001</v>
      </c>
      <c r="AR256" s="10"/>
      <c r="AS256" s="10"/>
      <c r="AT256" s="10">
        <v>1.1887870597849031</v>
      </c>
      <c r="AU256" s="10">
        <v>1</v>
      </c>
      <c r="AV256" s="16"/>
      <c r="AW256" s="19">
        <v>65.571321854417391</v>
      </c>
      <c r="AX256" s="1" t="s">
        <v>120</v>
      </c>
      <c r="AY256" s="23">
        <v>40.662204724409399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57.914007479476531</v>
      </c>
      <c r="BG256" s="24">
        <v>38.680061372824468</v>
      </c>
      <c r="BH256" s="24">
        <v>3.405931147699004</v>
      </c>
      <c r="BI256" s="21"/>
      <c r="BJ256" s="25">
        <f t="shared" ca="1" si="23"/>
        <v>1</v>
      </c>
      <c r="BK256" s="24">
        <f t="shared" ca="1" si="24"/>
        <v>4.388314003436049</v>
      </c>
      <c r="BL256" s="23">
        <f t="shared" si="25"/>
        <v>3.3001874762672876</v>
      </c>
      <c r="BM256" s="23">
        <f t="shared" ca="1" si="26"/>
        <v>3.319400070285039</v>
      </c>
      <c r="BN256" s="22">
        <f t="shared" si="27"/>
        <v>3.1492081892774122</v>
      </c>
      <c r="BO256" s="21"/>
      <c r="BP256" s="2"/>
    </row>
    <row r="257" spans="1:68" x14ac:dyDescent="0.2">
      <c r="A257">
        <v>12.2</v>
      </c>
      <c r="B257">
        <v>2.2000000000000002</v>
      </c>
      <c r="C257">
        <v>1.24281</v>
      </c>
      <c r="D257">
        <v>-0.25590000000000002</v>
      </c>
      <c r="E257">
        <v>0.15428</v>
      </c>
      <c r="F257">
        <v>1.62618</v>
      </c>
      <c r="G257">
        <v>1.8176000000000001</v>
      </c>
      <c r="H257" s="21"/>
      <c r="I257" s="17">
        <f t="shared" si="21"/>
        <v>40.026246719160099</v>
      </c>
      <c r="J257" s="16">
        <f t="shared" si="22"/>
        <v>-40.826246719160096</v>
      </c>
      <c r="K257" s="16">
        <v>95</v>
      </c>
      <c r="L257" s="16">
        <v>4114.9934383202162</v>
      </c>
      <c r="M257" s="16">
        <v>1627.5918635170626</v>
      </c>
      <c r="N257" s="16">
        <v>17.344706911636042</v>
      </c>
      <c r="O257" s="16">
        <v>5.1582862523540687</v>
      </c>
      <c r="P257" s="16">
        <v>5.7495726674624485</v>
      </c>
      <c r="Q257" s="16">
        <v>0.11339654344695153</v>
      </c>
      <c r="R257" s="16">
        <v>1.9722603749088481</v>
      </c>
      <c r="S257" s="16">
        <v>41.061556604748603</v>
      </c>
      <c r="T257" s="20" t="s">
        <v>122</v>
      </c>
      <c r="U257" s="10">
        <v>4</v>
      </c>
      <c r="V257" s="20" t="s">
        <v>33</v>
      </c>
      <c r="W257" s="10">
        <v>3</v>
      </c>
      <c r="X257" s="20" t="s">
        <v>33</v>
      </c>
      <c r="Y257" s="10">
        <v>3</v>
      </c>
      <c r="Z257" s="20" t="s">
        <v>124</v>
      </c>
      <c r="AA257" s="15">
        <v>2</v>
      </c>
      <c r="AB257" s="11">
        <v>54.660911716222387</v>
      </c>
      <c r="AC257" s="10">
        <v>41.562329860617268</v>
      </c>
      <c r="AD257" s="19">
        <v>3.7767584231603415</v>
      </c>
      <c r="AE257" s="12">
        <v>515.82862523540689</v>
      </c>
      <c r="AF257" s="10">
        <v>452.74422921204047</v>
      </c>
      <c r="AG257" s="10">
        <v>306.21795005968363</v>
      </c>
      <c r="AH257" s="10">
        <v>487.88947940117265</v>
      </c>
      <c r="AI257" s="10">
        <v>5.0703244496620634</v>
      </c>
      <c r="AJ257" s="10"/>
      <c r="AK257" s="10"/>
      <c r="AL257" s="10"/>
      <c r="AM257" s="10"/>
      <c r="AN257" s="10">
        <v>3.438857501569379</v>
      </c>
      <c r="AO257" s="10">
        <v>1.9767824760416914</v>
      </c>
      <c r="AP257" s="10">
        <v>2.4497436004774693</v>
      </c>
      <c r="AQ257" s="10">
        <v>114.66</v>
      </c>
      <c r="AR257" s="10"/>
      <c r="AS257" s="10"/>
      <c r="AT257" s="10">
        <v>1.2290952412406009</v>
      </c>
      <c r="AU257" s="10">
        <v>1</v>
      </c>
      <c r="AV257" s="16"/>
      <c r="AW257" s="19">
        <v>67.911634381806067</v>
      </c>
      <c r="AX257" s="1" t="s">
        <v>120</v>
      </c>
      <c r="AY257" s="23">
        <v>40.826246719160103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54.660911716222387</v>
      </c>
      <c r="BG257" s="24">
        <v>41.562329860617268</v>
      </c>
      <c r="BH257" s="24">
        <v>3.7767584231603415</v>
      </c>
      <c r="BI257" s="21"/>
      <c r="BJ257" s="25">
        <f t="shared" ca="1" si="23"/>
        <v>1</v>
      </c>
      <c r="BK257" s="24">
        <f t="shared" ca="1" si="24"/>
        <v>4.5368572196276959</v>
      </c>
      <c r="BL257" s="23">
        <f t="shared" si="25"/>
        <v>3.0713491551844316</v>
      </c>
      <c r="BM257" s="23">
        <f t="shared" ca="1" si="26"/>
        <v>3.2907931818981369</v>
      </c>
      <c r="BN257" s="22">
        <f t="shared" si="27"/>
        <v>3.1271406517637343</v>
      </c>
      <c r="BO257" s="21"/>
      <c r="BP257" s="2"/>
    </row>
    <row r="258" spans="1:68" x14ac:dyDescent="0.2">
      <c r="A258">
        <v>12.25</v>
      </c>
      <c r="B258">
        <v>2.2000000000000002</v>
      </c>
      <c r="C258">
        <v>1.2432700000000001</v>
      </c>
      <c r="D258">
        <v>-0.25547999999999998</v>
      </c>
      <c r="E258">
        <v>0.15598000000000001</v>
      </c>
      <c r="F258">
        <v>1.62405</v>
      </c>
      <c r="G258">
        <v>1.81525</v>
      </c>
      <c r="H258" s="21"/>
      <c r="I258" s="17">
        <f t="shared" si="21"/>
        <v>40.190288713910761</v>
      </c>
      <c r="J258" s="16">
        <f t="shared" si="22"/>
        <v>-40.990288713910758</v>
      </c>
      <c r="K258" s="16">
        <v>95</v>
      </c>
      <c r="L258" s="16">
        <v>4130.5774278215295</v>
      </c>
      <c r="M258" s="16">
        <v>1632.9396325459343</v>
      </c>
      <c r="N258" s="16">
        <v>17.415791776027998</v>
      </c>
      <c r="O258" s="16">
        <v>5.2838983050848007</v>
      </c>
      <c r="P258" s="16">
        <v>5.8826990126779251</v>
      </c>
      <c r="Q258" s="16">
        <v>0.11602784445511304</v>
      </c>
      <c r="R258" s="16">
        <v>1.9723573177050031</v>
      </c>
      <c r="S258" s="16">
        <v>41.583382471744734</v>
      </c>
      <c r="T258" s="20" t="s">
        <v>122</v>
      </c>
      <c r="U258" s="10">
        <v>4</v>
      </c>
      <c r="V258" s="20" t="s">
        <v>33</v>
      </c>
      <c r="W258" s="10">
        <v>3</v>
      </c>
      <c r="X258" s="20" t="s">
        <v>33</v>
      </c>
      <c r="Y258" s="10">
        <v>3</v>
      </c>
      <c r="Z258" s="20" t="s">
        <v>33</v>
      </c>
      <c r="AA258" s="15">
        <v>3</v>
      </c>
      <c r="AB258" s="11">
        <v>53.972253231123275</v>
      </c>
      <c r="AC258" s="10">
        <v>42.162497381993042</v>
      </c>
      <c r="AD258" s="19">
        <v>3.8652493868836815</v>
      </c>
      <c r="AE258" s="12">
        <v>528.38983050848014</v>
      </c>
      <c r="AF258" s="10">
        <v>467.48944691378392</v>
      </c>
      <c r="AG258" s="10">
        <v>316.20242595084437</v>
      </c>
      <c r="AH258" s="10">
        <v>497.16186574045861</v>
      </c>
      <c r="AI258" s="10">
        <v>5.0700752395290154</v>
      </c>
      <c r="AJ258" s="10"/>
      <c r="AK258" s="10"/>
      <c r="AL258" s="10"/>
      <c r="AM258" s="10"/>
      <c r="AN258" s="10">
        <v>3.5225988700565338</v>
      </c>
      <c r="AO258" s="10">
        <v>2.0076880421948307</v>
      </c>
      <c r="AP258" s="10">
        <v>2.5296194076067549</v>
      </c>
      <c r="AQ258" s="10">
        <v>114.66</v>
      </c>
      <c r="AR258" s="10"/>
      <c r="AS258" s="10"/>
      <c r="AT258" s="10">
        <v>1.2667621180381048</v>
      </c>
      <c r="AU258" s="10">
        <v>1</v>
      </c>
      <c r="AV258" s="16"/>
      <c r="AW258" s="19">
        <v>70.123417037067583</v>
      </c>
      <c r="AX258" s="1" t="s">
        <v>120</v>
      </c>
      <c r="AY258" s="23">
        <v>40.9902887139108</v>
      </c>
      <c r="AZ258" s="18">
        <v>100</v>
      </c>
      <c r="BA258" s="18">
        <v>0</v>
      </c>
      <c r="BB258" s="18">
        <v>0</v>
      </c>
      <c r="BC258" s="18">
        <v>100</v>
      </c>
      <c r="BD258" s="18">
        <v>0</v>
      </c>
      <c r="BE258" s="18">
        <v>0</v>
      </c>
      <c r="BF258" s="24">
        <v>53.972253231123275</v>
      </c>
      <c r="BG258" s="24">
        <v>42.162497381993042</v>
      </c>
      <c r="BH258" s="24">
        <v>3.8652493868836815</v>
      </c>
      <c r="BI258" s="21"/>
      <c r="BJ258" s="25">
        <f t="shared" ca="1" si="23"/>
        <v>1</v>
      </c>
      <c r="BK258" s="24">
        <f t="shared" ca="1" si="24"/>
        <v>4.6755069479395202</v>
      </c>
      <c r="BL258" s="23">
        <f t="shared" si="25"/>
        <v>3.0394386606172366</v>
      </c>
      <c r="BM258" s="23">
        <f t="shared" ca="1" si="26"/>
        <v>3.2772648012942902</v>
      </c>
      <c r="BN258" s="22">
        <f t="shared" si="27"/>
        <v>3.1184581491842946</v>
      </c>
      <c r="BO258" s="21"/>
      <c r="BP258" s="2"/>
    </row>
    <row r="259" spans="1:68" x14ac:dyDescent="0.2">
      <c r="A259">
        <v>12.3</v>
      </c>
      <c r="B259">
        <v>2.2000000000000002</v>
      </c>
      <c r="C259">
        <v>1.24316</v>
      </c>
      <c r="D259">
        <v>-0.25496999999999997</v>
      </c>
      <c r="E259">
        <v>0.15403</v>
      </c>
      <c r="F259">
        <v>1.6211500000000001</v>
      </c>
      <c r="G259">
        <v>1.8165500000000001</v>
      </c>
      <c r="H259" s="21"/>
      <c r="I259" s="17">
        <f t="shared" si="21"/>
        <v>40.354330708661415</v>
      </c>
      <c r="J259" s="16">
        <f t="shared" si="22"/>
        <v>-41.154330708661412</v>
      </c>
      <c r="K259" s="16">
        <v>95</v>
      </c>
      <c r="L259" s="16">
        <v>4146.1614173228418</v>
      </c>
      <c r="M259" s="16">
        <v>1638.2874015748057</v>
      </c>
      <c r="N259" s="16">
        <v>17.486876640419947</v>
      </c>
      <c r="O259" s="16">
        <v>5.2538606403013572</v>
      </c>
      <c r="P259" s="16">
        <v>5.8440420123972743</v>
      </c>
      <c r="Q259" s="16">
        <v>0.11922299567930897</v>
      </c>
      <c r="R259" s="16">
        <v>2.0400776624534003</v>
      </c>
      <c r="S259" s="16">
        <v>40.984817506660931</v>
      </c>
      <c r="T259" s="20" t="s">
        <v>122</v>
      </c>
      <c r="U259" s="10">
        <v>4</v>
      </c>
      <c r="V259" s="20" t="s">
        <v>33</v>
      </c>
      <c r="W259" s="10">
        <v>3</v>
      </c>
      <c r="X259" s="20" t="s">
        <v>33</v>
      </c>
      <c r="Y259" s="10">
        <v>3</v>
      </c>
      <c r="Z259" s="20" t="s">
        <v>33</v>
      </c>
      <c r="AA259" s="15">
        <v>3</v>
      </c>
      <c r="AB259" s="11">
        <v>55.708157728129038</v>
      </c>
      <c r="AC259" s="10">
        <v>40.642654781897654</v>
      </c>
      <c r="AD259" s="19">
        <v>3.6491874899733068</v>
      </c>
      <c r="AE259" s="12">
        <v>525.38606403013569</v>
      </c>
      <c r="AF259" s="10">
        <v>462.024859263042</v>
      </c>
      <c r="AG259" s="10">
        <v>313.30315092979555</v>
      </c>
      <c r="AH259" s="10">
        <v>483.38621210552884</v>
      </c>
      <c r="AI259" s="10">
        <v>4.9017741746037187</v>
      </c>
      <c r="AJ259" s="10"/>
      <c r="AK259" s="10"/>
      <c r="AL259" s="10"/>
      <c r="AM259" s="10"/>
      <c r="AN259" s="10">
        <v>3.5025737602009048</v>
      </c>
      <c r="AO259" s="10">
        <v>2.0111135782286316</v>
      </c>
      <c r="AP259" s="10">
        <v>2.5064252074383644</v>
      </c>
      <c r="AQ259" s="10">
        <v>114.66</v>
      </c>
      <c r="AR259" s="10"/>
      <c r="AS259" s="10"/>
      <c r="AT259" s="10">
        <v>1.2469037365733071</v>
      </c>
      <c r="AU259" s="10">
        <v>1</v>
      </c>
      <c r="AV259" s="16"/>
      <c r="AW259" s="19">
        <v>69.303728889456295</v>
      </c>
      <c r="AX259" s="1" t="s">
        <v>120</v>
      </c>
      <c r="AY259" s="23">
        <v>41.154330708661398</v>
      </c>
      <c r="AZ259" s="18">
        <v>100</v>
      </c>
      <c r="BA259" s="18">
        <v>0</v>
      </c>
      <c r="BB259" s="18">
        <v>0</v>
      </c>
      <c r="BC259" s="18">
        <v>100</v>
      </c>
      <c r="BD259" s="18">
        <v>0</v>
      </c>
      <c r="BE259" s="18">
        <v>0</v>
      </c>
      <c r="BF259" s="24">
        <v>55.708157728129038</v>
      </c>
      <c r="BG259" s="24">
        <v>40.642654781897654</v>
      </c>
      <c r="BH259" s="24">
        <v>3.6491874899733068</v>
      </c>
      <c r="BI259" s="21"/>
      <c r="BJ259" s="25">
        <f t="shared" ca="1" si="23"/>
        <v>1</v>
      </c>
      <c r="BK259" s="24">
        <f t="shared" ca="1" si="24"/>
        <v>4.6035406243263699</v>
      </c>
      <c r="BL259" s="23">
        <f t="shared" si="25"/>
        <v>3.1616075073800398</v>
      </c>
      <c r="BM259" s="23">
        <f t="shared" ca="1" si="26"/>
        <v>3.2919319561135998</v>
      </c>
      <c r="BN259" s="22">
        <f t="shared" si="27"/>
        <v>3.1281042590681984</v>
      </c>
      <c r="BO259" s="21"/>
      <c r="BP259" s="2"/>
    </row>
    <row r="260" spans="1:68" x14ac:dyDescent="0.2">
      <c r="A260">
        <v>12.35</v>
      </c>
      <c r="B260">
        <v>2.2000000000000002</v>
      </c>
      <c r="C260">
        <v>1.24255</v>
      </c>
      <c r="D260">
        <v>-0.25546000000000002</v>
      </c>
      <c r="E260">
        <v>0.15049999999999999</v>
      </c>
      <c r="F260">
        <v>1.62185</v>
      </c>
      <c r="G260">
        <v>1.8170999999999999</v>
      </c>
      <c r="H260" s="21"/>
      <c r="I260" s="17">
        <f t="shared" si="21"/>
        <v>40.518372703412069</v>
      </c>
      <c r="J260" s="16">
        <f t="shared" si="22"/>
        <v>-41.318372703412066</v>
      </c>
      <c r="K260" s="16">
        <v>95</v>
      </c>
      <c r="L260" s="16">
        <v>4161.7454068241541</v>
      </c>
      <c r="M260" s="16">
        <v>1643.6351706036771</v>
      </c>
      <c r="N260" s="16">
        <v>17.557961504811896</v>
      </c>
      <c r="O260" s="16">
        <v>5.0872881355932602</v>
      </c>
      <c r="P260" s="16">
        <v>5.6618663003532088</v>
      </c>
      <c r="Q260" s="16">
        <v>0.11615314450312049</v>
      </c>
      <c r="R260" s="16">
        <v>2.0514992467390907</v>
      </c>
      <c r="S260" s="16">
        <v>39.901261441663081</v>
      </c>
      <c r="T260" s="20" t="s">
        <v>122</v>
      </c>
      <c r="U260" s="10">
        <v>4</v>
      </c>
      <c r="V260" s="20" t="s">
        <v>33</v>
      </c>
      <c r="W260" s="10">
        <v>3</v>
      </c>
      <c r="X260" s="20" t="s">
        <v>33</v>
      </c>
      <c r="Y260" s="10">
        <v>3</v>
      </c>
      <c r="Z260" s="20" t="s">
        <v>124</v>
      </c>
      <c r="AA260" s="15">
        <v>2</v>
      </c>
      <c r="AB260" s="11">
        <v>56.859311673526335</v>
      </c>
      <c r="AC260" s="10">
        <v>39.62255115393976</v>
      </c>
      <c r="AD260" s="19">
        <v>3.5181371725339066</v>
      </c>
      <c r="AE260" s="12">
        <v>508.72881355932606</v>
      </c>
      <c r="AF260" s="10">
        <v>439.67571728719247</v>
      </c>
      <c r="AG260" s="10">
        <v>299.63997252649068</v>
      </c>
      <c r="AH260" s="10">
        <v>459.63359870093865</v>
      </c>
      <c r="AI260" s="10">
        <v>4.8744838760702693</v>
      </c>
      <c r="AJ260" s="10"/>
      <c r="AK260" s="10"/>
      <c r="AL260" s="10"/>
      <c r="AM260" s="10"/>
      <c r="AN260" s="10">
        <v>3.3915254237288401</v>
      </c>
      <c r="AO260" s="10">
        <v>1.9766297417146603</v>
      </c>
      <c r="AP260" s="10">
        <v>2.3971197802119253</v>
      </c>
      <c r="AQ260" s="10">
        <v>114.66</v>
      </c>
      <c r="AR260" s="10"/>
      <c r="AS260" s="10"/>
      <c r="AT260" s="10">
        <v>1.1795816048668804</v>
      </c>
      <c r="AU260" s="10">
        <v>1</v>
      </c>
      <c r="AV260" s="16"/>
      <c r="AW260" s="19">
        <v>65.951357593078868</v>
      </c>
      <c r="AX260" s="1" t="s">
        <v>120</v>
      </c>
      <c r="AY260" s="23">
        <v>41.318372703412102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56.859311673526335</v>
      </c>
      <c r="BG260" s="24">
        <v>39.62255115393976</v>
      </c>
      <c r="BH260" s="24">
        <v>3.5181371725339066</v>
      </c>
      <c r="BI260" s="21"/>
      <c r="BJ260" s="25">
        <f t="shared" ca="1" si="23"/>
        <v>1</v>
      </c>
      <c r="BK260" s="24">
        <f t="shared" ca="1" si="24"/>
        <v>4.3574068759138305</v>
      </c>
      <c r="BL260" s="23">
        <f t="shared" si="25"/>
        <v>3.2436010106898254</v>
      </c>
      <c r="BM260" s="23">
        <f t="shared" ca="1" si="26"/>
        <v>3.3180906289138439</v>
      </c>
      <c r="BN260" s="22">
        <f t="shared" si="27"/>
        <v>3.1412904423520231</v>
      </c>
      <c r="BO260" s="21"/>
      <c r="BP260" s="2"/>
    </row>
    <row r="261" spans="1:68" x14ac:dyDescent="0.2">
      <c r="A261">
        <v>12.4</v>
      </c>
      <c r="B261">
        <v>2.2000000000000002</v>
      </c>
      <c r="C261">
        <v>1.2417199999999999</v>
      </c>
      <c r="D261">
        <v>-0.25635999999999998</v>
      </c>
      <c r="E261">
        <v>0.14932000000000001</v>
      </c>
      <c r="F261">
        <v>1.6177299999999999</v>
      </c>
      <c r="G261">
        <v>1.8128</v>
      </c>
      <c r="H261" s="21"/>
      <c r="I261" s="17">
        <f t="shared" si="21"/>
        <v>40.682414698162731</v>
      </c>
      <c r="J261" s="16">
        <f t="shared" si="22"/>
        <v>-41.482414698162728</v>
      </c>
      <c r="K261" s="16">
        <v>95</v>
      </c>
      <c r="L261" s="16">
        <v>4177.3293963254673</v>
      </c>
      <c r="M261" s="16">
        <v>1648.9829396325488</v>
      </c>
      <c r="N261" s="16">
        <v>17.629046369203849</v>
      </c>
      <c r="O261" s="16">
        <v>4.860640301318278</v>
      </c>
      <c r="P261" s="16">
        <v>5.4300026630594038</v>
      </c>
      <c r="Q261" s="16">
        <v>0.11051464234277511</v>
      </c>
      <c r="R261" s="16">
        <v>2.0352594501400909</v>
      </c>
      <c r="S261" s="16">
        <v>39.539052898689299</v>
      </c>
      <c r="T261" s="20" t="s">
        <v>33</v>
      </c>
      <c r="U261" s="10">
        <v>3</v>
      </c>
      <c r="V261" s="20" t="s">
        <v>33</v>
      </c>
      <c r="W261" s="10">
        <v>3</v>
      </c>
      <c r="X261" s="20" t="s">
        <v>33</v>
      </c>
      <c r="Y261" s="10">
        <v>3</v>
      </c>
      <c r="Z261" s="20" t="s">
        <v>124</v>
      </c>
      <c r="AA261" s="15">
        <v>2</v>
      </c>
      <c r="AB261" s="11">
        <v>57.848328343137709</v>
      </c>
      <c r="AC261" s="10">
        <v>38.738962210664106</v>
      </c>
      <c r="AD261" s="19">
        <v>3.4127094461981846</v>
      </c>
      <c r="AE261" s="12">
        <v>486.06403013182779</v>
      </c>
      <c r="AF261" s="10">
        <v>411.48093704666752</v>
      </c>
      <c r="AG261" s="10">
        <v>282.25019972945529</v>
      </c>
      <c r="AH261" s="10">
        <v>450.7201343208435</v>
      </c>
      <c r="AI261" s="10">
        <v>4.9133784880898999</v>
      </c>
      <c r="AJ261" s="10"/>
      <c r="AK261" s="10"/>
      <c r="AL261" s="10"/>
      <c r="AM261" s="10"/>
      <c r="AN261" s="10">
        <v>4.860640301318278</v>
      </c>
      <c r="AO261" s="10">
        <v>1.9286205326093449</v>
      </c>
      <c r="AP261" s="10">
        <v>2.2580015978356425</v>
      </c>
      <c r="AQ261" s="10">
        <v>111.47500000000001</v>
      </c>
      <c r="AR261" s="10"/>
      <c r="AS261" s="10"/>
      <c r="AT261" s="10">
        <v>1.0965174599189225</v>
      </c>
      <c r="AU261" s="10">
        <v>1</v>
      </c>
      <c r="AV261" s="16"/>
      <c r="AW261" s="19">
        <v>61.722140557000131</v>
      </c>
      <c r="AX261" s="1" t="s">
        <v>120</v>
      </c>
      <c r="AY261" s="23">
        <v>41.4824146981627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57.848328343137709</v>
      </c>
      <c r="BG261" s="24">
        <v>38.738962210664106</v>
      </c>
      <c r="BH261" s="24">
        <v>3.4127094461981846</v>
      </c>
      <c r="BI261" s="21"/>
      <c r="BJ261" s="25">
        <f t="shared" ca="1" si="23"/>
        <v>1</v>
      </c>
      <c r="BK261" s="24">
        <f t="shared" ca="1" si="24"/>
        <v>4.0526046505262663</v>
      </c>
      <c r="BL261" s="23">
        <f t="shared" si="25"/>
        <v>3.3074966825809473</v>
      </c>
      <c r="BM261" s="23">
        <f t="shared" ca="1" si="26"/>
        <v>3.3493915137403962</v>
      </c>
      <c r="BN261" s="22">
        <f t="shared" si="27"/>
        <v>3.1554826617638256</v>
      </c>
      <c r="BO261" s="21"/>
      <c r="BP261" s="2"/>
    </row>
    <row r="262" spans="1:68" x14ac:dyDescent="0.2">
      <c r="A262">
        <v>12.45</v>
      </c>
      <c r="B262">
        <v>2.2000000000000002</v>
      </c>
      <c r="C262">
        <v>1.2415</v>
      </c>
      <c r="D262">
        <v>-0.25683</v>
      </c>
      <c r="E262">
        <v>0.15039</v>
      </c>
      <c r="F262">
        <v>1.6172500000000001</v>
      </c>
      <c r="G262">
        <v>1.8213999999999999</v>
      </c>
      <c r="H262" s="21"/>
      <c r="I262" s="17">
        <f t="shared" si="21"/>
        <v>40.846456692913378</v>
      </c>
      <c r="J262" s="16">
        <f t="shared" si="22"/>
        <v>-41.646456692913375</v>
      </c>
      <c r="K262" s="16">
        <v>95</v>
      </c>
      <c r="L262" s="16">
        <v>4192.9133858267787</v>
      </c>
      <c r="M262" s="16">
        <v>1654.33070866142</v>
      </c>
      <c r="N262" s="16">
        <v>17.700131233595798</v>
      </c>
      <c r="O262" s="16">
        <v>4.800564971751454</v>
      </c>
      <c r="P262" s="16">
        <v>5.3746569175859182</v>
      </c>
      <c r="Q262" s="16">
        <v>0.10757009121459443</v>
      </c>
      <c r="R262" s="16">
        <v>2.0014317725588078</v>
      </c>
      <c r="S262" s="16">
        <v>39.867496238504508</v>
      </c>
      <c r="T262" s="20" t="s">
        <v>33</v>
      </c>
      <c r="U262" s="10">
        <v>3</v>
      </c>
      <c r="V262" s="20" t="s">
        <v>33</v>
      </c>
      <c r="W262" s="10">
        <v>3</v>
      </c>
      <c r="X262" s="20" t="s">
        <v>33</v>
      </c>
      <c r="Y262" s="10">
        <v>3</v>
      </c>
      <c r="Z262" s="20" t="s">
        <v>124</v>
      </c>
      <c r="AA262" s="15">
        <v>2</v>
      </c>
      <c r="AB262" s="11">
        <v>57.464188960848432</v>
      </c>
      <c r="AC262" s="10">
        <v>39.082908710620359</v>
      </c>
      <c r="AD262" s="19">
        <v>3.4529023285312093</v>
      </c>
      <c r="AE262" s="12">
        <v>480.05649717514541</v>
      </c>
      <c r="AF262" s="10">
        <v>404.05296760853332</v>
      </c>
      <c r="AG262" s="10">
        <v>278.09926881894387</v>
      </c>
      <c r="AH262" s="10">
        <v>456.01436581526491</v>
      </c>
      <c r="AI262" s="10">
        <v>4.9964231292356835</v>
      </c>
      <c r="AJ262" s="10"/>
      <c r="AK262" s="10"/>
      <c r="AL262" s="10"/>
      <c r="AM262" s="10"/>
      <c r="AN262" s="10">
        <v>4.800564971751454</v>
      </c>
      <c r="AO262" s="10">
        <v>1.9155126812635104</v>
      </c>
      <c r="AP262" s="10">
        <v>2.2247941505515509</v>
      </c>
      <c r="AQ262" s="10">
        <v>111.47500000000001</v>
      </c>
      <c r="AR262" s="10"/>
      <c r="AS262" s="10"/>
      <c r="AT262" s="10">
        <v>1.0720693404130619</v>
      </c>
      <c r="AU262" s="10">
        <v>1</v>
      </c>
      <c r="AV262" s="16"/>
      <c r="AW262" s="19">
        <v>60.607945141279998</v>
      </c>
      <c r="AX262" s="1" t="s">
        <v>120</v>
      </c>
      <c r="AY262" s="23">
        <v>41.646456692913397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57.464188960848432</v>
      </c>
      <c r="BG262" s="24">
        <v>39.082908710620359</v>
      </c>
      <c r="BH262" s="24">
        <v>3.4529023285312093</v>
      </c>
      <c r="BI262" s="21"/>
      <c r="BJ262" s="25">
        <f t="shared" ca="1" si="23"/>
        <v>1</v>
      </c>
      <c r="BK262" s="24">
        <f t="shared" ca="1" si="24"/>
        <v>3.963173998414188</v>
      </c>
      <c r="BL262" s="23">
        <f t="shared" si="25"/>
        <v>3.2813764822842693</v>
      </c>
      <c r="BM262" s="23">
        <f t="shared" ca="1" si="26"/>
        <v>3.3558943448222287</v>
      </c>
      <c r="BN262" s="22">
        <f t="shared" si="27"/>
        <v>3.1558603589239653</v>
      </c>
      <c r="BO262" s="21"/>
      <c r="BP262" s="2"/>
    </row>
    <row r="263" spans="1:68" x14ac:dyDescent="0.2">
      <c r="A263">
        <v>12.5</v>
      </c>
      <c r="B263">
        <v>2.2000000000000002</v>
      </c>
      <c r="C263">
        <v>1.2415099999999999</v>
      </c>
      <c r="D263">
        <v>-0.25668000000000002</v>
      </c>
      <c r="E263">
        <v>0.15204000000000001</v>
      </c>
      <c r="F263">
        <v>1.6176999999999999</v>
      </c>
      <c r="G263">
        <v>1.81715</v>
      </c>
      <c r="H263" s="21"/>
      <c r="I263" s="17">
        <f t="shared" si="21"/>
        <v>41.01049868766404</v>
      </c>
      <c r="J263" s="16">
        <f t="shared" si="22"/>
        <v>-41.810498687664037</v>
      </c>
      <c r="K263" s="16">
        <v>95</v>
      </c>
      <c r="L263" s="16">
        <v>4208.4973753280919</v>
      </c>
      <c r="M263" s="16">
        <v>1659.6784776902916</v>
      </c>
      <c r="N263" s="16">
        <v>17.77121609798775</v>
      </c>
      <c r="O263" s="16">
        <v>4.8032956685499038</v>
      </c>
      <c r="P263" s="16">
        <v>5.3846808982666206</v>
      </c>
      <c r="Q263" s="16">
        <v>0.10850984157465195</v>
      </c>
      <c r="R263" s="16">
        <v>2.0151582540310287</v>
      </c>
      <c r="S263" s="16">
        <v>40.373974285883108</v>
      </c>
      <c r="T263" s="20" t="s">
        <v>33</v>
      </c>
      <c r="U263" s="10">
        <v>3</v>
      </c>
      <c r="V263" s="20" t="s">
        <v>33</v>
      </c>
      <c r="W263" s="10">
        <v>3</v>
      </c>
      <c r="X263" s="20" t="s">
        <v>33</v>
      </c>
      <c r="Y263" s="10">
        <v>3</v>
      </c>
      <c r="Z263" s="20" t="s">
        <v>124</v>
      </c>
      <c r="AA263" s="15">
        <v>2</v>
      </c>
      <c r="AB263" s="11">
        <v>57.843664732172471</v>
      </c>
      <c r="AC263" s="10">
        <v>38.74314348995086</v>
      </c>
      <c r="AD263" s="19">
        <v>3.4131917778766692</v>
      </c>
      <c r="AE263" s="12">
        <v>480.32956685499039</v>
      </c>
      <c r="AF263" s="10">
        <v>404.31555418853867</v>
      </c>
      <c r="AG263" s="10">
        <v>278.85106736999654</v>
      </c>
      <c r="AH263" s="10">
        <v>464.97102557956163</v>
      </c>
      <c r="AI263" s="10">
        <v>4.9623894202832286</v>
      </c>
      <c r="AJ263" s="10"/>
      <c r="AK263" s="10"/>
      <c r="AL263" s="10"/>
      <c r="AM263" s="10"/>
      <c r="AN263" s="10">
        <v>4.8032956685499038</v>
      </c>
      <c r="AO263" s="10">
        <v>1.9221272890634333</v>
      </c>
      <c r="AP263" s="10">
        <v>2.2308085389599723</v>
      </c>
      <c r="AQ263" s="10">
        <v>111.47500000000001</v>
      </c>
      <c r="AR263" s="10"/>
      <c r="AS263" s="10"/>
      <c r="AT263" s="10">
        <v>1.069149091747031</v>
      </c>
      <c r="AU263" s="10">
        <v>1</v>
      </c>
      <c r="AV263" s="16"/>
      <c r="AW263" s="19">
        <v>60.647333128280799</v>
      </c>
      <c r="AX263" s="1" t="s">
        <v>120</v>
      </c>
      <c r="AY263" s="23">
        <v>41.810498687664001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57.843664732172471</v>
      </c>
      <c r="BG263" s="24">
        <v>38.74314348995086</v>
      </c>
      <c r="BH263" s="24">
        <v>3.4131917778766692</v>
      </c>
      <c r="BI263" s="21"/>
      <c r="BJ263" s="25">
        <f t="shared" ca="1" si="23"/>
        <v>1</v>
      </c>
      <c r="BK263" s="24">
        <f t="shared" ca="1" si="24"/>
        <v>3.9530936319278194</v>
      </c>
      <c r="BL263" s="23">
        <f t="shared" si="25"/>
        <v>3.307791004610336</v>
      </c>
      <c r="BM263" s="23">
        <f t="shared" ca="1" si="26"/>
        <v>3.3586430429342924</v>
      </c>
      <c r="BN263" s="22">
        <f t="shared" si="27"/>
        <v>3.156583743470029</v>
      </c>
      <c r="BO263" s="21"/>
      <c r="BP263" s="2"/>
    </row>
    <row r="264" spans="1:68" x14ac:dyDescent="0.2">
      <c r="A264">
        <v>12.55</v>
      </c>
      <c r="B264">
        <v>2.2000000000000002</v>
      </c>
      <c r="C264">
        <v>1.2419899999999999</v>
      </c>
      <c r="D264">
        <v>-0.25569999999999998</v>
      </c>
      <c r="E264">
        <v>0.15343000000000001</v>
      </c>
      <c r="F264">
        <v>1.6139300000000001</v>
      </c>
      <c r="G264">
        <v>1.8146500000000001</v>
      </c>
      <c r="H264" s="21"/>
      <c r="I264" s="17">
        <f t="shared" si="21"/>
        <v>41.174540682414701</v>
      </c>
      <c r="J264" s="16">
        <f t="shared" si="22"/>
        <v>-41.974540682414698</v>
      </c>
      <c r="K264" s="16">
        <v>95</v>
      </c>
      <c r="L264" s="16">
        <v>4224.0813648294052</v>
      </c>
      <c r="M264" s="16">
        <v>1665.0262467191633</v>
      </c>
      <c r="N264" s="16">
        <v>17.842300962379703</v>
      </c>
      <c r="O264" s="16">
        <v>4.9343691148775983</v>
      </c>
      <c r="P264" s="16">
        <v>5.521898383743606</v>
      </c>
      <c r="Q264" s="16">
        <v>0.11464954392702854</v>
      </c>
      <c r="R264" s="16">
        <v>2.0762704410598221</v>
      </c>
      <c r="S264" s="16">
        <v>40.80064367125054</v>
      </c>
      <c r="T264" s="20" t="s">
        <v>33</v>
      </c>
      <c r="U264" s="10">
        <v>3</v>
      </c>
      <c r="V264" s="20" t="s">
        <v>33</v>
      </c>
      <c r="W264" s="10">
        <v>3</v>
      </c>
      <c r="X264" s="20" t="s">
        <v>33</v>
      </c>
      <c r="Y264" s="10">
        <v>3</v>
      </c>
      <c r="Z264" s="20" t="s">
        <v>124</v>
      </c>
      <c r="AA264" s="15">
        <v>2</v>
      </c>
      <c r="AB264" s="11">
        <v>58.532350774157855</v>
      </c>
      <c r="AC264" s="10">
        <v>38.124224138525065</v>
      </c>
      <c r="AD264" s="19">
        <v>3.3434250873170779</v>
      </c>
      <c r="AE264" s="12">
        <v>493.4369114877598</v>
      </c>
      <c r="AF264" s="10">
        <v>419.54208250928326</v>
      </c>
      <c r="AG264" s="10">
        <v>289.14237878077046</v>
      </c>
      <c r="AH264" s="10">
        <v>472.28590715391442</v>
      </c>
      <c r="AI264" s="10">
        <v>4.8163282596729307</v>
      </c>
      <c r="AJ264" s="10"/>
      <c r="AK264" s="10"/>
      <c r="AL264" s="10"/>
      <c r="AM264" s="10"/>
      <c r="AN264" s="10">
        <v>4.9343691148775983</v>
      </c>
      <c r="AO264" s="10">
        <v>1.9613066989365906</v>
      </c>
      <c r="AP264" s="10">
        <v>2.3131390302461634</v>
      </c>
      <c r="AQ264" s="10">
        <v>111.47500000000001</v>
      </c>
      <c r="AR264" s="10"/>
      <c r="AS264" s="10"/>
      <c r="AT264" s="10">
        <v>1.107694600900643</v>
      </c>
      <c r="AU264" s="10">
        <v>1</v>
      </c>
      <c r="AV264" s="16"/>
      <c r="AW264" s="19">
        <v>62.931312376392491</v>
      </c>
      <c r="AX264" s="1" t="s">
        <v>120</v>
      </c>
      <c r="AY264" s="23">
        <v>41.974540682414698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58.532350774157855</v>
      </c>
      <c r="BG264" s="24">
        <v>38.124224138525065</v>
      </c>
      <c r="BH264" s="24">
        <v>3.3434250873170779</v>
      </c>
      <c r="BI264" s="21"/>
      <c r="BJ264" s="25">
        <f t="shared" ca="1" si="23"/>
        <v>1</v>
      </c>
      <c r="BK264" s="24">
        <f t="shared" ca="1" si="24"/>
        <v>4.0958606004533902</v>
      </c>
      <c r="BL264" s="23">
        <f t="shared" si="25"/>
        <v>3.3622970214371954</v>
      </c>
      <c r="BM264" s="23">
        <f t="shared" ca="1" si="26"/>
        <v>3.3491683630724935</v>
      </c>
      <c r="BN264" s="22">
        <f t="shared" si="27"/>
        <v>3.1533233593278669</v>
      </c>
      <c r="BO264" s="21"/>
      <c r="BP264" s="2"/>
    </row>
    <row r="265" spans="1:68" x14ac:dyDescent="0.2">
      <c r="A265">
        <v>12.6</v>
      </c>
      <c r="B265">
        <v>2.2000000000000002</v>
      </c>
      <c r="C265">
        <v>1.2420500000000001</v>
      </c>
      <c r="D265">
        <v>-0.25551000000000001</v>
      </c>
      <c r="E265">
        <v>0.15173</v>
      </c>
      <c r="F265">
        <v>1.6136999999999999</v>
      </c>
      <c r="G265">
        <v>1.8169999999999999</v>
      </c>
      <c r="H265" s="21"/>
      <c r="I265" s="17">
        <f t="shared" si="21"/>
        <v>41.338582677165348</v>
      </c>
      <c r="J265" s="16">
        <f t="shared" si="22"/>
        <v>-42.138582677165346</v>
      </c>
      <c r="K265" s="16">
        <v>95</v>
      </c>
      <c r="L265" s="16">
        <v>4239.6653543307166</v>
      </c>
      <c r="M265" s="16">
        <v>1670.3740157480345</v>
      </c>
      <c r="N265" s="16">
        <v>17.913385826771652</v>
      </c>
      <c r="O265" s="16">
        <v>4.9507532956686049</v>
      </c>
      <c r="P265" s="16">
        <v>5.5307682720498681</v>
      </c>
      <c r="Q265" s="16">
        <v>0.11583989438310133</v>
      </c>
      <c r="R265" s="16">
        <v>2.0944629875112737</v>
      </c>
      <c r="S265" s="16">
        <v>40.278817804254409</v>
      </c>
      <c r="T265" s="20" t="s">
        <v>33</v>
      </c>
      <c r="U265" s="10">
        <v>3</v>
      </c>
      <c r="V265" s="20" t="s">
        <v>33</v>
      </c>
      <c r="W265" s="10">
        <v>3</v>
      </c>
      <c r="X265" s="20" t="s">
        <v>33</v>
      </c>
      <c r="Y265" s="10">
        <v>3</v>
      </c>
      <c r="Z265" s="20" t="s">
        <v>124</v>
      </c>
      <c r="AA265" s="15">
        <v>2</v>
      </c>
      <c r="AB265" s="11">
        <v>58.800149520769267</v>
      </c>
      <c r="AC265" s="10">
        <v>37.882778492477577</v>
      </c>
      <c r="AD265" s="19">
        <v>3.3170719867531542</v>
      </c>
      <c r="AE265" s="12">
        <v>495.07532956686043</v>
      </c>
      <c r="AF265" s="10">
        <v>419.66889351582518</v>
      </c>
      <c r="AG265" s="10">
        <v>289.80762040374009</v>
      </c>
      <c r="AH265" s="10">
        <v>460.08888639393103</v>
      </c>
      <c r="AI265" s="10">
        <v>4.7744935382612841</v>
      </c>
      <c r="AJ265" s="10"/>
      <c r="AK265" s="10"/>
      <c r="AL265" s="10"/>
      <c r="AM265" s="10"/>
      <c r="AN265" s="10">
        <v>4.9507532956686049</v>
      </c>
      <c r="AO265" s="10">
        <v>1.9682614852359643</v>
      </c>
      <c r="AP265" s="10">
        <v>2.3184609632299207</v>
      </c>
      <c r="AQ265" s="10">
        <v>111.47500000000001</v>
      </c>
      <c r="AR265" s="10"/>
      <c r="AS265" s="10"/>
      <c r="AT265" s="10">
        <v>1.1042986651261666</v>
      </c>
      <c r="AU265" s="10">
        <v>1</v>
      </c>
      <c r="AV265" s="16"/>
      <c r="AW265" s="19">
        <v>62.950334027373778</v>
      </c>
      <c r="AX265" s="1" t="s">
        <v>120</v>
      </c>
      <c r="AY265" s="23">
        <v>42.138582677165303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58.800149520769267</v>
      </c>
      <c r="BG265" s="24">
        <v>37.882778492477577</v>
      </c>
      <c r="BH265" s="24">
        <v>3.3170719867531542</v>
      </c>
      <c r="BI265" s="21"/>
      <c r="BJ265" s="25">
        <f t="shared" ca="1" si="23"/>
        <v>1</v>
      </c>
      <c r="BK265" s="24">
        <f t="shared" ca="1" si="24"/>
        <v>4.084038140831602</v>
      </c>
      <c r="BL265" s="23">
        <f t="shared" si="25"/>
        <v>3.3961325613075237</v>
      </c>
      <c r="BM265" s="23">
        <f t="shared" ca="1" si="26"/>
        <v>3.3525087293455749</v>
      </c>
      <c r="BN265" s="22">
        <f t="shared" si="27"/>
        <v>3.1545639321723629</v>
      </c>
      <c r="BO265" s="21"/>
      <c r="BP265" s="2"/>
    </row>
    <row r="266" spans="1:68" x14ac:dyDescent="0.2">
      <c r="A266">
        <v>12.65</v>
      </c>
      <c r="B266">
        <v>2.1</v>
      </c>
      <c r="C266">
        <v>1.24194</v>
      </c>
      <c r="D266">
        <v>-0.25579000000000002</v>
      </c>
      <c r="E266">
        <v>0.15193999999999999</v>
      </c>
      <c r="F266">
        <v>1.6092</v>
      </c>
      <c r="G266">
        <v>1.81318</v>
      </c>
      <c r="H266" s="21"/>
      <c r="I266" s="17">
        <f t="shared" si="21"/>
        <v>41.50262467191601</v>
      </c>
      <c r="J266" s="16">
        <f t="shared" si="22"/>
        <v>-42.302624671916007</v>
      </c>
      <c r="K266" s="16">
        <v>95</v>
      </c>
      <c r="L266" s="16">
        <v>4255.2493438320298</v>
      </c>
      <c r="M266" s="16">
        <v>1675.7217847769061</v>
      </c>
      <c r="N266" s="16">
        <v>17.984470691163605</v>
      </c>
      <c r="O266" s="16">
        <v>4.9207156308851623</v>
      </c>
      <c r="P266" s="16">
        <v>5.5016588433968936</v>
      </c>
      <c r="Q266" s="16">
        <v>0.11408569371099378</v>
      </c>
      <c r="R266" s="16">
        <v>2.0736599080097404</v>
      </c>
      <c r="S266" s="16">
        <v>40.343278646648038</v>
      </c>
      <c r="T266" s="20" t="s">
        <v>33</v>
      </c>
      <c r="U266" s="10">
        <v>3</v>
      </c>
      <c r="V266" s="20" t="s">
        <v>33</v>
      </c>
      <c r="W266" s="10">
        <v>3</v>
      </c>
      <c r="X266" s="20" t="s">
        <v>33</v>
      </c>
      <c r="Y266" s="10">
        <v>3</v>
      </c>
      <c r="Z266" s="20" t="s">
        <v>124</v>
      </c>
      <c r="AA266" s="15">
        <v>2</v>
      </c>
      <c r="AB266" s="11">
        <v>58.49625328618427</v>
      </c>
      <c r="AC266" s="10">
        <v>38.15673669940292</v>
      </c>
      <c r="AD266" s="19">
        <v>3.3470100144128123</v>
      </c>
      <c r="AE266" s="12">
        <v>492.07156308851626</v>
      </c>
      <c r="AF266" s="10">
        <v>415.32754958598628</v>
      </c>
      <c r="AG266" s="10">
        <v>287.62441325476703</v>
      </c>
      <c r="AH266" s="10">
        <v>459.95262079853688</v>
      </c>
      <c r="AI266" s="10">
        <v>4.8223915413390088</v>
      </c>
      <c r="AJ266" s="10"/>
      <c r="AK266" s="10"/>
      <c r="AL266" s="10"/>
      <c r="AM266" s="10"/>
      <c r="AN266" s="10">
        <v>4.9207156308851623</v>
      </c>
      <c r="AO266" s="10">
        <v>1.9622605621564517</v>
      </c>
      <c r="AP266" s="10">
        <v>2.3009953060381361</v>
      </c>
      <c r="AQ266" s="10">
        <v>111.47500000000001</v>
      </c>
      <c r="AR266" s="10"/>
      <c r="AS266" s="10"/>
      <c r="AT266" s="10">
        <v>1.0886245712910567</v>
      </c>
      <c r="AU266" s="10">
        <v>1</v>
      </c>
      <c r="AV266" s="16"/>
      <c r="AW266" s="19">
        <v>62.299132437897939</v>
      </c>
      <c r="AX266" s="1" t="s">
        <v>120</v>
      </c>
      <c r="AY266" s="23">
        <v>42.302624671916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58.49625328618427</v>
      </c>
      <c r="BG266" s="24">
        <v>38.15673669940292</v>
      </c>
      <c r="BH266" s="24">
        <v>3.3470100144128123</v>
      </c>
      <c r="BI266" s="21"/>
      <c r="BJ266" s="25">
        <f t="shared" ca="1" si="23"/>
        <v>1</v>
      </c>
      <c r="BK266" s="24">
        <f t="shared" ca="1" si="24"/>
        <v>4.0269622345812897</v>
      </c>
      <c r="BL266" s="23">
        <f t="shared" si="25"/>
        <v>3.3812844776530833</v>
      </c>
      <c r="BM266" s="23">
        <f t="shared" ca="1" si="26"/>
        <v>3.3567306164471868</v>
      </c>
      <c r="BN266" s="22">
        <f t="shared" si="27"/>
        <v>3.154449642295146</v>
      </c>
      <c r="BO266" s="21"/>
      <c r="BP266" s="2"/>
    </row>
    <row r="267" spans="1:68" x14ac:dyDescent="0.2">
      <c r="A267">
        <v>12.7</v>
      </c>
      <c r="B267">
        <v>2.2000000000000002</v>
      </c>
      <c r="C267">
        <v>1.24197</v>
      </c>
      <c r="D267">
        <v>-0.25640000000000002</v>
      </c>
      <c r="E267">
        <v>0.15331</v>
      </c>
      <c r="F267">
        <v>1.60345</v>
      </c>
      <c r="G267">
        <v>1.8133999999999999</v>
      </c>
      <c r="H267" s="21"/>
      <c r="I267" s="17">
        <f t="shared" si="21"/>
        <v>41.666666666666664</v>
      </c>
      <c r="J267" s="16">
        <f t="shared" si="22"/>
        <v>-42.466666666666661</v>
      </c>
      <c r="K267" s="16">
        <v>95</v>
      </c>
      <c r="L267" s="16">
        <v>4270.8333333333421</v>
      </c>
      <c r="M267" s="16">
        <v>1681.0695538057776</v>
      </c>
      <c r="N267" s="16">
        <v>18.055555555555557</v>
      </c>
      <c r="O267" s="16">
        <v>4.9289077212806358</v>
      </c>
      <c r="P267" s="16">
        <v>5.515906569500661</v>
      </c>
      <c r="Q267" s="16">
        <v>0.11026404224675951</v>
      </c>
      <c r="R267" s="16">
        <v>1.9990193970370564</v>
      </c>
      <c r="S267" s="16">
        <v>40.763808904168457</v>
      </c>
      <c r="T267" s="20" t="s">
        <v>122</v>
      </c>
      <c r="U267" s="10">
        <v>4</v>
      </c>
      <c r="V267" s="20" t="s">
        <v>33</v>
      </c>
      <c r="W267" s="10">
        <v>3</v>
      </c>
      <c r="X267" s="20" t="s">
        <v>33</v>
      </c>
      <c r="Y267" s="10">
        <v>3</v>
      </c>
      <c r="Z267" s="20" t="s">
        <v>124</v>
      </c>
      <c r="AA267" s="15">
        <v>2</v>
      </c>
      <c r="AB267" s="11">
        <v>56.693448131993925</v>
      </c>
      <c r="AC267" s="10">
        <v>39.770099742024421</v>
      </c>
      <c r="AD267" s="19">
        <v>3.5364521259816533</v>
      </c>
      <c r="AE267" s="12">
        <v>492.89077212806359</v>
      </c>
      <c r="AF267" s="10">
        <v>416.08704739223464</v>
      </c>
      <c r="AG267" s="10">
        <v>288.6929927125496</v>
      </c>
      <c r="AH267" s="10">
        <v>467.14121174289392</v>
      </c>
      <c r="AI267" s="10">
        <v>5.0024527099746932</v>
      </c>
      <c r="AJ267" s="10"/>
      <c r="AK267" s="10"/>
      <c r="AL267" s="10"/>
      <c r="AM267" s="10"/>
      <c r="AN267" s="10">
        <v>3.2859384808537571</v>
      </c>
      <c r="AO267" s="10">
        <v>1.958170337884698</v>
      </c>
      <c r="AP267" s="10">
        <v>2.3095439417003965</v>
      </c>
      <c r="AQ267" s="10">
        <v>114.66</v>
      </c>
      <c r="AR267" s="10"/>
      <c r="AS267" s="10"/>
      <c r="AT267" s="10">
        <v>1.0870496765841711</v>
      </c>
      <c r="AU267" s="10">
        <v>1</v>
      </c>
      <c r="AV267" s="16"/>
      <c r="AW267" s="19">
        <v>62.41305710883519</v>
      </c>
      <c r="AX267" s="1" t="s">
        <v>120</v>
      </c>
      <c r="AY267" s="23">
        <v>42.466666666666697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56.693448131993925</v>
      </c>
      <c r="BG267" s="24">
        <v>39.770099742024421</v>
      </c>
      <c r="BH267" s="24">
        <v>3.5364521259816533</v>
      </c>
      <c r="BI267" s="21"/>
      <c r="BJ267" s="25">
        <f t="shared" ca="1" si="23"/>
        <v>1</v>
      </c>
      <c r="BK267" s="24">
        <f t="shared" ca="1" si="24"/>
        <v>4.0218322855004907</v>
      </c>
      <c r="BL267" s="23">
        <f t="shared" si="25"/>
        <v>3.2617770032184112</v>
      </c>
      <c r="BM267" s="23">
        <f t="shared" ca="1" si="26"/>
        <v>3.3490878992916926</v>
      </c>
      <c r="BN267" s="22">
        <f t="shared" si="27"/>
        <v>3.145741134076335</v>
      </c>
      <c r="BO267" s="21"/>
      <c r="BP267" s="2"/>
    </row>
    <row r="268" spans="1:68" x14ac:dyDescent="0.2">
      <c r="A268">
        <v>12.75</v>
      </c>
      <c r="B268">
        <v>2.2000000000000002</v>
      </c>
      <c r="C268">
        <v>1.242</v>
      </c>
      <c r="D268">
        <v>-0.25701000000000002</v>
      </c>
      <c r="E268">
        <v>0.15487999999999999</v>
      </c>
      <c r="F268">
        <v>1.61093</v>
      </c>
      <c r="G268">
        <v>1.81785</v>
      </c>
      <c r="H268" s="21"/>
      <c r="I268" s="17">
        <f t="shared" si="21"/>
        <v>41.830708661417319</v>
      </c>
      <c r="J268" s="16">
        <f t="shared" si="22"/>
        <v>-42.630708661417316</v>
      </c>
      <c r="K268" s="16">
        <v>95</v>
      </c>
      <c r="L268" s="16">
        <v>4286.4173228346544</v>
      </c>
      <c r="M268" s="16">
        <v>1686.417322834649</v>
      </c>
      <c r="N268" s="16">
        <v>18.126640419947503</v>
      </c>
      <c r="O268" s="16">
        <v>4.9370998116761093</v>
      </c>
      <c r="P268" s="16">
        <v>5.5310383300143986</v>
      </c>
      <c r="Q268" s="16">
        <v>0.10644239078252522</v>
      </c>
      <c r="R268" s="16">
        <v>1.9244558513527446</v>
      </c>
      <c r="S268" s="16">
        <v>41.245730440158994</v>
      </c>
      <c r="T268" s="20" t="s">
        <v>122</v>
      </c>
      <c r="U268" s="10">
        <v>4</v>
      </c>
      <c r="V268" s="20" t="s">
        <v>33</v>
      </c>
      <c r="W268" s="10">
        <v>3</v>
      </c>
      <c r="X268" s="20" t="s">
        <v>33</v>
      </c>
      <c r="Y268" s="10">
        <v>3</v>
      </c>
      <c r="Z268" s="20" t="s">
        <v>124</v>
      </c>
      <c r="AA268" s="15">
        <v>2</v>
      </c>
      <c r="AB268" s="11">
        <v>54.904430674701665</v>
      </c>
      <c r="AC268" s="10">
        <v>41.349214529694777</v>
      </c>
      <c r="AD268" s="19">
        <v>3.7463547956035597</v>
      </c>
      <c r="AE268" s="12">
        <v>493.70998116761092</v>
      </c>
      <c r="AF268" s="10">
        <v>416.95054924671479</v>
      </c>
      <c r="AG268" s="10">
        <v>289.82787475107989</v>
      </c>
      <c r="AH268" s="10">
        <v>475.5927089872078</v>
      </c>
      <c r="AI268" s="10">
        <v>5.1962740496077204</v>
      </c>
      <c r="AJ268" s="10"/>
      <c r="AK268" s="10"/>
      <c r="AL268" s="10"/>
      <c r="AM268" s="10"/>
      <c r="AN268" s="10">
        <v>3.2913998744507396</v>
      </c>
      <c r="AO268" s="10">
        <v>1.9540249297020214</v>
      </c>
      <c r="AP268" s="10">
        <v>2.3186229980086392</v>
      </c>
      <c r="AQ268" s="10">
        <v>114.66</v>
      </c>
      <c r="AR268" s="10"/>
      <c r="AS268" s="10"/>
      <c r="AT268" s="10">
        <v>1.0857693126972039</v>
      </c>
      <c r="AU268" s="10">
        <v>1</v>
      </c>
      <c r="AV268" s="16"/>
      <c r="AW268" s="19">
        <v>62.542582387007222</v>
      </c>
      <c r="AX268" s="1" t="s">
        <v>120</v>
      </c>
      <c r="AY268" s="23">
        <v>42.630708661417302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54.904430674701665</v>
      </c>
      <c r="BG268" s="24">
        <v>41.349214529694777</v>
      </c>
      <c r="BH268" s="24">
        <v>3.7463547956035597</v>
      </c>
      <c r="BI268" s="21"/>
      <c r="BJ268" s="25">
        <f t="shared" ca="1" si="23"/>
        <v>1</v>
      </c>
      <c r="BK268" s="24">
        <f t="shared" ca="1" si="24"/>
        <v>4.0177832885428009</v>
      </c>
      <c r="BL268" s="23">
        <f t="shared" si="25"/>
        <v>3.1419050305030214</v>
      </c>
      <c r="BM268" s="23">
        <f t="shared" ca="1" si="26"/>
        <v>3.3410754734724728</v>
      </c>
      <c r="BN268" s="22">
        <f t="shared" si="27"/>
        <v>3.1367489931527759</v>
      </c>
      <c r="BO268" s="21"/>
      <c r="BP268" s="2"/>
    </row>
    <row r="269" spans="1:68" x14ac:dyDescent="0.2">
      <c r="A269">
        <v>12.8</v>
      </c>
      <c r="B269">
        <v>2.2000000000000002</v>
      </c>
      <c r="C269">
        <v>1.2422500000000001</v>
      </c>
      <c r="D269">
        <v>-0.25691000000000003</v>
      </c>
      <c r="E269">
        <v>0.15717999999999999</v>
      </c>
      <c r="F269">
        <v>1.6040300000000001</v>
      </c>
      <c r="G269">
        <v>1.8140000000000001</v>
      </c>
      <c r="H269" s="21"/>
      <c r="I269" s="17">
        <f t="shared" ref="I269:I332" si="28">IF(A269="(m)",0,A269/0.3048)</f>
        <v>41.99475065616798</v>
      </c>
      <c r="J269" s="16">
        <f t="shared" ref="J269:J332" si="29">$J$7-I269</f>
        <v>-42.794750656167977</v>
      </c>
      <c r="K269" s="16">
        <v>95</v>
      </c>
      <c r="L269" s="16">
        <v>4302.0013123359677</v>
      </c>
      <c r="M269" s="16">
        <v>1691.7650918635206</v>
      </c>
      <c r="N269" s="16">
        <v>18.197725284339455</v>
      </c>
      <c r="O269" s="16">
        <v>5.0053672316384672</v>
      </c>
      <c r="P269" s="16">
        <v>5.6094721456914112</v>
      </c>
      <c r="Q269" s="16">
        <v>0.10706889102256356</v>
      </c>
      <c r="R269" s="16">
        <v>1.9087159761512011</v>
      </c>
      <c r="S269" s="16">
        <v>41.95173014256553</v>
      </c>
      <c r="T269" s="20" t="s">
        <v>122</v>
      </c>
      <c r="U269" s="10">
        <v>4</v>
      </c>
      <c r="V269" s="20" t="s">
        <v>33</v>
      </c>
      <c r="W269" s="10">
        <v>3</v>
      </c>
      <c r="X269" s="20" t="s">
        <v>33</v>
      </c>
      <c r="Y269" s="10">
        <v>3</v>
      </c>
      <c r="Z269" s="20" t="s">
        <v>124</v>
      </c>
      <c r="AA269" s="15">
        <v>2</v>
      </c>
      <c r="AB269" s="11">
        <v>54.180761890997033</v>
      </c>
      <c r="AC269" s="10">
        <v>41.981178878792761</v>
      </c>
      <c r="AD269" s="19">
        <v>3.8380592302102094</v>
      </c>
      <c r="AE269" s="12">
        <v>500.53672316384672</v>
      </c>
      <c r="AF269" s="10">
        <v>425.26135170863904</v>
      </c>
      <c r="AG269" s="10">
        <v>295.71041092685584</v>
      </c>
      <c r="AH269" s="10">
        <v>488.65381422636494</v>
      </c>
      <c r="AI269" s="10">
        <v>5.2391241677372742</v>
      </c>
      <c r="AJ269" s="10"/>
      <c r="AK269" s="10"/>
      <c r="AL269" s="10"/>
      <c r="AM269" s="10"/>
      <c r="AN269" s="10">
        <v>3.3369114877589783</v>
      </c>
      <c r="AO269" s="10">
        <v>1.970807955707345</v>
      </c>
      <c r="AP269" s="10">
        <v>2.3656832874148468</v>
      </c>
      <c r="AQ269" s="10">
        <v>114.66</v>
      </c>
      <c r="AR269" s="10"/>
      <c r="AS269" s="10"/>
      <c r="AT269" s="10">
        <v>1.1048032378616972</v>
      </c>
      <c r="AU269" s="10">
        <v>1</v>
      </c>
      <c r="AV269" s="16"/>
      <c r="AW269" s="19">
        <v>63.78920275629585</v>
      </c>
      <c r="AX269" s="1" t="s">
        <v>120</v>
      </c>
      <c r="AY269" s="23">
        <v>42.794750656167999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54.180761890997033</v>
      </c>
      <c r="BG269" s="24">
        <v>41.981178878792761</v>
      </c>
      <c r="BH269" s="24">
        <v>3.8380592302102094</v>
      </c>
      <c r="BI269" s="21"/>
      <c r="BJ269" s="25">
        <f t="shared" ca="1" si="23"/>
        <v>1</v>
      </c>
      <c r="BK269" s="24">
        <f t="shared" ca="1" si="24"/>
        <v>4.0885954038853427</v>
      </c>
      <c r="BL269" s="23">
        <f t="shared" si="25"/>
        <v>3.0958442579880141</v>
      </c>
      <c r="BM269" s="23">
        <f t="shared" ca="1" si="26"/>
        <v>3.3312705630355661</v>
      </c>
      <c r="BN269" s="22">
        <f t="shared" si="27"/>
        <v>3.1296723204864119</v>
      </c>
      <c r="BO269" s="21"/>
      <c r="BP269" s="2"/>
    </row>
    <row r="270" spans="1:68" x14ac:dyDescent="0.2">
      <c r="A270">
        <v>12.85</v>
      </c>
      <c r="B270">
        <v>2.2000000000000002</v>
      </c>
      <c r="C270">
        <v>1.2426200000000001</v>
      </c>
      <c r="D270">
        <v>-0.25675999999999999</v>
      </c>
      <c r="E270">
        <v>0.15967000000000001</v>
      </c>
      <c r="F270">
        <v>1.59843</v>
      </c>
      <c r="G270">
        <v>1.8116300000000001</v>
      </c>
      <c r="H270" s="21"/>
      <c r="I270" s="17">
        <f t="shared" si="28"/>
        <v>42.158792650918635</v>
      </c>
      <c r="J270" s="16">
        <f t="shared" si="29"/>
        <v>-42.958792650918632</v>
      </c>
      <c r="K270" s="16">
        <v>95</v>
      </c>
      <c r="L270" s="16">
        <v>4317.58530183728</v>
      </c>
      <c r="M270" s="16">
        <v>1697.1128608923921</v>
      </c>
      <c r="N270" s="16">
        <v>18.268810148731408</v>
      </c>
      <c r="O270" s="16">
        <v>5.1064030131827183</v>
      </c>
      <c r="P270" s="16">
        <v>5.7215141556397873</v>
      </c>
      <c r="Q270" s="16">
        <v>0.10800864138262141</v>
      </c>
      <c r="R270" s="16">
        <v>1.8877632466600747</v>
      </c>
      <c r="S270" s="16">
        <v>42.716051559518696</v>
      </c>
      <c r="T270" s="20" t="s">
        <v>122</v>
      </c>
      <c r="U270" s="10">
        <v>4</v>
      </c>
      <c r="V270" s="20" t="s">
        <v>33</v>
      </c>
      <c r="W270" s="10">
        <v>3</v>
      </c>
      <c r="X270" s="20" t="s">
        <v>33</v>
      </c>
      <c r="Y270" s="10">
        <v>3</v>
      </c>
      <c r="Z270" s="20" t="s">
        <v>124</v>
      </c>
      <c r="AA270" s="15">
        <v>2</v>
      </c>
      <c r="AB270" s="11">
        <v>53.141476218386387</v>
      </c>
      <c r="AC270" s="10">
        <v>42.881408698935751</v>
      </c>
      <c r="AD270" s="19">
        <v>3.977115082677865</v>
      </c>
      <c r="AE270" s="12">
        <v>510.64030131827184</v>
      </c>
      <c r="AF270" s="10">
        <v>437.52605937895908</v>
      </c>
      <c r="AG270" s="10">
        <v>304.11356167298402</v>
      </c>
      <c r="AH270" s="10">
        <v>502.9146804504814</v>
      </c>
      <c r="AI270" s="10">
        <v>5.2972744424876907</v>
      </c>
      <c r="AJ270" s="10"/>
      <c r="AK270" s="10"/>
      <c r="AL270" s="10"/>
      <c r="AM270" s="10"/>
      <c r="AN270" s="10">
        <v>3.4042686754551457</v>
      </c>
      <c r="AO270" s="10">
        <v>1.9938525971056769</v>
      </c>
      <c r="AP270" s="10">
        <v>2.4329084933838723</v>
      </c>
      <c r="AQ270" s="10">
        <v>114.66</v>
      </c>
      <c r="AR270" s="10"/>
      <c r="AS270" s="10"/>
      <c r="AT270" s="10">
        <v>1.1344945215289408</v>
      </c>
      <c r="AU270" s="10">
        <v>1</v>
      </c>
      <c r="AV270" s="16"/>
      <c r="AW270" s="19">
        <v>65.628908906843861</v>
      </c>
      <c r="AX270" s="1" t="s">
        <v>120</v>
      </c>
      <c r="AY270" s="23">
        <v>42.958792650918603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53.141476218386387</v>
      </c>
      <c r="BG270" s="24">
        <v>42.881408698935751</v>
      </c>
      <c r="BH270" s="24">
        <v>3.977115082677865</v>
      </c>
      <c r="BI270" s="21"/>
      <c r="BJ270" s="25">
        <f t="shared" ca="1" si="23"/>
        <v>1</v>
      </c>
      <c r="BK270" s="24">
        <f t="shared" ca="1" si="24"/>
        <v>4.1985675635594006</v>
      </c>
      <c r="BL270" s="23">
        <f t="shared" si="25"/>
        <v>3.0316330153646178</v>
      </c>
      <c r="BM270" s="23">
        <f t="shared" ca="1" si="26"/>
        <v>3.3167056591915265</v>
      </c>
      <c r="BN270" s="22">
        <f t="shared" si="27"/>
        <v>3.1198365106781543</v>
      </c>
      <c r="BO270" s="21"/>
      <c r="BP270" s="2"/>
    </row>
    <row r="271" spans="1:68" x14ac:dyDescent="0.2">
      <c r="A271">
        <v>12.9</v>
      </c>
      <c r="B271">
        <v>2.2000000000000002</v>
      </c>
      <c r="C271">
        <v>1.24255</v>
      </c>
      <c r="D271">
        <v>-0.25639000000000001</v>
      </c>
      <c r="E271">
        <v>0.16108</v>
      </c>
      <c r="F271">
        <v>1.60063</v>
      </c>
      <c r="G271">
        <v>1.8118300000000001</v>
      </c>
      <c r="H271" s="21"/>
      <c r="I271" s="17">
        <f t="shared" si="28"/>
        <v>42.322834645669289</v>
      </c>
      <c r="J271" s="16">
        <f t="shared" si="29"/>
        <v>-43.122834645669286</v>
      </c>
      <c r="K271" s="16">
        <v>95</v>
      </c>
      <c r="L271" s="16">
        <v>4333.1692913385923</v>
      </c>
      <c r="M271" s="16">
        <v>1702.4606299212635</v>
      </c>
      <c r="N271" s="16">
        <v>18.339895013123357</v>
      </c>
      <c r="O271" s="16">
        <v>5.0872881355932602</v>
      </c>
      <c r="P271" s="16">
        <v>5.708631720640617</v>
      </c>
      <c r="Q271" s="16">
        <v>0.1103266922707634</v>
      </c>
      <c r="R271" s="16">
        <v>1.9326293527020981</v>
      </c>
      <c r="S271" s="16">
        <v>43.148860072733136</v>
      </c>
      <c r="T271" s="20" t="s">
        <v>122</v>
      </c>
      <c r="U271" s="10">
        <v>4</v>
      </c>
      <c r="V271" s="20" t="s">
        <v>33</v>
      </c>
      <c r="W271" s="10">
        <v>3</v>
      </c>
      <c r="X271" s="20" t="s">
        <v>33</v>
      </c>
      <c r="Y271" s="10">
        <v>3</v>
      </c>
      <c r="Z271" s="20" t="s">
        <v>124</v>
      </c>
      <c r="AA271" s="15">
        <v>2</v>
      </c>
      <c r="AB271" s="11">
        <v>54.388173658565456</v>
      </c>
      <c r="AC271" s="10">
        <v>41.800470046605874</v>
      </c>
      <c r="AD271" s="19">
        <v>3.8113562948286717</v>
      </c>
      <c r="AE271" s="12">
        <v>508.72881355932606</v>
      </c>
      <c r="AF271" s="10">
        <v>435.09377352603826</v>
      </c>
      <c r="AG271" s="10">
        <v>303.14737904804628</v>
      </c>
      <c r="AH271" s="10">
        <v>510.35585265482979</v>
      </c>
      <c r="AI271" s="10">
        <v>5.1742978993972848</v>
      </c>
      <c r="AJ271" s="10"/>
      <c r="AK271" s="10"/>
      <c r="AL271" s="10"/>
      <c r="AM271" s="10"/>
      <c r="AN271" s="10">
        <v>3.3915254237288401</v>
      </c>
      <c r="AO271" s="10">
        <v>2.0000779532165747</v>
      </c>
      <c r="AP271" s="10">
        <v>2.4251790323843703</v>
      </c>
      <c r="AQ271" s="10">
        <v>114.66</v>
      </c>
      <c r="AR271" s="10"/>
      <c r="AS271" s="10"/>
      <c r="AT271" s="10">
        <v>1.1241310166997256</v>
      </c>
      <c r="AU271" s="10">
        <v>1</v>
      </c>
      <c r="AV271" s="16"/>
      <c r="AW271" s="19">
        <v>65.264066028905745</v>
      </c>
      <c r="AX271" s="1" t="s">
        <v>120</v>
      </c>
      <c r="AY271" s="23">
        <v>43.1228346456693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54.388173658565456</v>
      </c>
      <c r="BG271" s="24">
        <v>41.800470046605874</v>
      </c>
      <c r="BH271" s="24">
        <v>3.8113562948286717</v>
      </c>
      <c r="BI271" s="21"/>
      <c r="BJ271" s="25">
        <f t="shared" ref="BJ271:BJ334" ca="1" si="30">IF((0.381*BM271)+(0.05*(M271/2116.217)-0.15)&lt;1,(0.381*BM271)+(0.05*(M271/2116.217)-0.15),1)</f>
        <v>1</v>
      </c>
      <c r="BK271" s="24">
        <f t="shared" ref="BK271:BK334" ca="1" si="31">((P271-(L271/2000))/1.06)*(1.06/(M271/2000))^BJ271</f>
        <v>4.1610913200796142</v>
      </c>
      <c r="BL271" s="23">
        <f t="shared" ref="BL271:BL334" si="32">(Q271/(P271-(L271/2000)))*100</f>
        <v>3.114772049483749</v>
      </c>
      <c r="BM271" s="23">
        <f t="shared" ref="BM271:BM334" ca="1" si="33">SQRT(((3.47-LOG(BK271))^2)+((LOG(BL271)+1.22)^2))</f>
        <v>3.326086123274016</v>
      </c>
      <c r="BN271" s="22">
        <f t="shared" ref="BN271:BN334" si="34">SQRT(((3.47-LOG(P271/1.06))^2)+((LOG(R271)+1.22)^2))</f>
        <v>3.1255984481899652</v>
      </c>
      <c r="BO271" s="21"/>
      <c r="BP271" s="2"/>
    </row>
    <row r="272" spans="1:68" x14ac:dyDescent="0.2">
      <c r="A272">
        <v>12.95</v>
      </c>
      <c r="B272">
        <v>2.2000000000000002</v>
      </c>
      <c r="C272">
        <v>1.24281</v>
      </c>
      <c r="D272">
        <v>-0.25627</v>
      </c>
      <c r="E272">
        <v>0.16155</v>
      </c>
      <c r="F272">
        <v>1.5944799999999999</v>
      </c>
      <c r="G272">
        <v>1.8088299999999999</v>
      </c>
      <c r="H272" s="21"/>
      <c r="I272" s="17">
        <f t="shared" si="28"/>
        <v>42.486876640419943</v>
      </c>
      <c r="J272" s="16">
        <f t="shared" si="29"/>
        <v>-43.286876640419941</v>
      </c>
      <c r="K272" s="16">
        <v>95</v>
      </c>
      <c r="L272" s="16">
        <v>4348.7532808399046</v>
      </c>
      <c r="M272" s="16">
        <v>1707.8083989501349</v>
      </c>
      <c r="N272" s="16">
        <v>18.41097987751531</v>
      </c>
      <c r="O272" s="16">
        <v>5.1582862523540687</v>
      </c>
      <c r="P272" s="16">
        <v>5.7817073182648553</v>
      </c>
      <c r="Q272" s="16">
        <v>0.11107849255880953</v>
      </c>
      <c r="R272" s="16">
        <v>1.9212057346435381</v>
      </c>
      <c r="S272" s="16">
        <v>43.293129577137947</v>
      </c>
      <c r="T272" s="20" t="s">
        <v>122</v>
      </c>
      <c r="U272" s="10">
        <v>4</v>
      </c>
      <c r="V272" s="20" t="s">
        <v>33</v>
      </c>
      <c r="W272" s="10">
        <v>3</v>
      </c>
      <c r="X272" s="20" t="s">
        <v>33</v>
      </c>
      <c r="Y272" s="10">
        <v>3</v>
      </c>
      <c r="Z272" s="20" t="s">
        <v>124</v>
      </c>
      <c r="AA272" s="15">
        <v>2</v>
      </c>
      <c r="AB272" s="11">
        <v>53.694352077322762</v>
      </c>
      <c r="AC272" s="10">
        <v>42.403612687902751</v>
      </c>
      <c r="AD272" s="19">
        <v>3.9020352347744858</v>
      </c>
      <c r="AE272" s="12">
        <v>515.82862523540689</v>
      </c>
      <c r="AF272" s="10">
        <v>442.77419739351859</v>
      </c>
      <c r="AG272" s="10">
        <v>308.62804886986413</v>
      </c>
      <c r="AH272" s="10">
        <v>511.86136524938001</v>
      </c>
      <c r="AI272" s="10">
        <v>5.2050646214916734</v>
      </c>
      <c r="AJ272" s="10"/>
      <c r="AK272" s="10"/>
      <c r="AL272" s="10"/>
      <c r="AM272" s="10"/>
      <c r="AN272" s="10">
        <v>3.438857501569379</v>
      </c>
      <c r="AO272" s="10">
        <v>2.0164012509894165</v>
      </c>
      <c r="AP272" s="10">
        <v>2.4690243909589134</v>
      </c>
      <c r="AQ272" s="10">
        <v>114.66</v>
      </c>
      <c r="AR272" s="10"/>
      <c r="AS272" s="10"/>
      <c r="AT272" s="10">
        <v>1.1411888782833783</v>
      </c>
      <c r="AU272" s="10">
        <v>1</v>
      </c>
      <c r="AV272" s="16"/>
      <c r="AW272" s="19">
        <v>66.416129609027792</v>
      </c>
      <c r="AX272" s="1" t="s">
        <v>120</v>
      </c>
      <c r="AY272" s="23">
        <v>43.286876640419898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53.694352077322762</v>
      </c>
      <c r="BG272" s="24">
        <v>42.403612687902751</v>
      </c>
      <c r="BH272" s="24">
        <v>3.9020352347744858</v>
      </c>
      <c r="BI272" s="21"/>
      <c r="BJ272" s="25">
        <f t="shared" ca="1" si="30"/>
        <v>1</v>
      </c>
      <c r="BK272" s="24">
        <f t="shared" ca="1" si="31"/>
        <v>4.2245145065014187</v>
      </c>
      <c r="BL272" s="23">
        <f t="shared" si="32"/>
        <v>3.0792434206550259</v>
      </c>
      <c r="BM272" s="23">
        <f t="shared" ca="1" si="33"/>
        <v>3.3178888702651781</v>
      </c>
      <c r="BN272" s="22">
        <f t="shared" si="34"/>
        <v>3.1195173758565273</v>
      </c>
      <c r="BO272" s="21"/>
      <c r="BP272" s="2"/>
    </row>
    <row r="273" spans="1:68" x14ac:dyDescent="0.2">
      <c r="A273">
        <v>13</v>
      </c>
      <c r="B273">
        <v>2.2000000000000002</v>
      </c>
      <c r="C273">
        <v>1.2428699999999999</v>
      </c>
      <c r="D273">
        <v>-0.25633</v>
      </c>
      <c r="E273">
        <v>0.16225000000000001</v>
      </c>
      <c r="F273">
        <v>1.60205</v>
      </c>
      <c r="G273">
        <v>1.8181799999999999</v>
      </c>
      <c r="H273" s="21"/>
      <c r="I273" s="17">
        <f t="shared" si="28"/>
        <v>42.650918635170605</v>
      </c>
      <c r="J273" s="16">
        <f t="shared" si="29"/>
        <v>-43.450918635170602</v>
      </c>
      <c r="K273" s="16">
        <v>95</v>
      </c>
      <c r="L273" s="16">
        <v>4364.3372703412178</v>
      </c>
      <c r="M273" s="16">
        <v>1713.1561679790066</v>
      </c>
      <c r="N273" s="16">
        <v>18.482064741907262</v>
      </c>
      <c r="O273" s="16">
        <v>5.1746704331450157</v>
      </c>
      <c r="P273" s="16">
        <v>5.8011856194906963</v>
      </c>
      <c r="Q273" s="16">
        <v>0.11070259241478647</v>
      </c>
      <c r="R273" s="16">
        <v>1.9082753022563237</v>
      </c>
      <c r="S273" s="16">
        <v>43.507999051783408</v>
      </c>
      <c r="T273" s="20" t="s">
        <v>122</v>
      </c>
      <c r="U273" s="10">
        <v>4</v>
      </c>
      <c r="V273" s="20" t="s">
        <v>33</v>
      </c>
      <c r="W273" s="10">
        <v>3</v>
      </c>
      <c r="X273" s="20" t="s">
        <v>33</v>
      </c>
      <c r="Y273" s="10">
        <v>3</v>
      </c>
      <c r="Z273" s="20" t="s">
        <v>124</v>
      </c>
      <c r="AA273" s="15">
        <v>2</v>
      </c>
      <c r="AB273" s="11">
        <v>53.308405429684989</v>
      </c>
      <c r="AC273" s="10">
        <v>42.737417546617706</v>
      </c>
      <c r="AD273" s="19">
        <v>3.9541770236973024</v>
      </c>
      <c r="AE273" s="12">
        <v>517.46704331450155</v>
      </c>
      <c r="AF273" s="10">
        <v>444.14905697883432</v>
      </c>
      <c r="AG273" s="10">
        <v>310.08892146180222</v>
      </c>
      <c r="AH273" s="10">
        <v>514.81922008888068</v>
      </c>
      <c r="AI273" s="10">
        <v>5.2403340273681218</v>
      </c>
      <c r="AJ273" s="10"/>
      <c r="AK273" s="10"/>
      <c r="AL273" s="10"/>
      <c r="AM273" s="10"/>
      <c r="AN273" s="10">
        <v>3.449780288763344</v>
      </c>
      <c r="AO273" s="10">
        <v>2.021331820564666</v>
      </c>
      <c r="AP273" s="10">
        <v>2.4807113716944178</v>
      </c>
      <c r="AQ273" s="10">
        <v>114.66</v>
      </c>
      <c r="AR273" s="10"/>
      <c r="AS273" s="10"/>
      <c r="AT273" s="10">
        <v>1.1411349566090825</v>
      </c>
      <c r="AU273" s="10">
        <v>1</v>
      </c>
      <c r="AV273" s="16"/>
      <c r="AW273" s="19">
        <v>66.622358546825154</v>
      </c>
      <c r="AX273" s="1" t="s">
        <v>120</v>
      </c>
      <c r="AY273" s="23">
        <v>43.450918635170602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53.308405429684989</v>
      </c>
      <c r="BG273" s="24">
        <v>42.737417546617706</v>
      </c>
      <c r="BH273" s="24">
        <v>3.9541770236973024</v>
      </c>
      <c r="BI273" s="21"/>
      <c r="BJ273" s="25">
        <f t="shared" ca="1" si="30"/>
        <v>1</v>
      </c>
      <c r="BK273" s="24">
        <f t="shared" ca="1" si="31"/>
        <v>4.2249703231543752</v>
      </c>
      <c r="BL273" s="23">
        <f t="shared" si="32"/>
        <v>3.0589133152571928</v>
      </c>
      <c r="BM273" s="23">
        <f t="shared" ca="1" si="33"/>
        <v>3.316368255877483</v>
      </c>
      <c r="BN273" s="22">
        <f t="shared" si="34"/>
        <v>3.116824538789702</v>
      </c>
      <c r="BO273" s="21"/>
      <c r="BP273" s="2"/>
    </row>
    <row r="274" spans="1:68" x14ac:dyDescent="0.2">
      <c r="A274">
        <v>13.05</v>
      </c>
      <c r="B274">
        <v>2.2000000000000002</v>
      </c>
      <c r="C274">
        <v>1.2431700000000001</v>
      </c>
      <c r="D274">
        <v>-0.25641999999999998</v>
      </c>
      <c r="E274">
        <v>0.16291</v>
      </c>
      <c r="F274">
        <v>1.5949500000000001</v>
      </c>
      <c r="G274">
        <v>1.8121</v>
      </c>
      <c r="H274" s="21"/>
      <c r="I274" s="17">
        <f t="shared" si="28"/>
        <v>42.814960629921259</v>
      </c>
      <c r="J274" s="16">
        <f t="shared" si="29"/>
        <v>-43.614960629921256</v>
      </c>
      <c r="K274" s="16">
        <v>95</v>
      </c>
      <c r="L274" s="16">
        <v>4379.9212598425302</v>
      </c>
      <c r="M274" s="16">
        <v>1718.503937007878</v>
      </c>
      <c r="N274" s="16">
        <v>18.553149606299215</v>
      </c>
      <c r="O274" s="16">
        <v>5.25659133709987</v>
      </c>
      <c r="P274" s="16">
        <v>5.8860238369984517</v>
      </c>
      <c r="Q274" s="16">
        <v>0.11013874219875205</v>
      </c>
      <c r="R274" s="16">
        <v>1.8711908964153423</v>
      </c>
      <c r="S274" s="16">
        <v>43.710590270734855</v>
      </c>
      <c r="T274" s="20" t="s">
        <v>122</v>
      </c>
      <c r="U274" s="10">
        <v>4</v>
      </c>
      <c r="V274" s="20" t="s">
        <v>33</v>
      </c>
      <c r="W274" s="10">
        <v>3</v>
      </c>
      <c r="X274" s="20" t="s">
        <v>33</v>
      </c>
      <c r="Y274" s="10">
        <v>3</v>
      </c>
      <c r="Z274" s="20" t="s">
        <v>124</v>
      </c>
      <c r="AA274" s="15">
        <v>2</v>
      </c>
      <c r="AB274" s="11">
        <v>51.949936234625696</v>
      </c>
      <c r="AC274" s="10">
        <v>43.902223971000119</v>
      </c>
      <c r="AD274" s="19">
        <v>4.1478397943741863</v>
      </c>
      <c r="AE274" s="12">
        <v>525.65913370998692</v>
      </c>
      <c r="AF274" s="10">
        <v>453.21331847966962</v>
      </c>
      <c r="AG274" s="10">
        <v>316.45178777488388</v>
      </c>
      <c r="AH274" s="10">
        <v>517.52449366839028</v>
      </c>
      <c r="AI274" s="10">
        <v>5.3441901727702357</v>
      </c>
      <c r="AJ274" s="10"/>
      <c r="AK274" s="10"/>
      <c r="AL274" s="10"/>
      <c r="AM274" s="10"/>
      <c r="AN274" s="10">
        <v>3.5043942247332467</v>
      </c>
      <c r="AO274" s="10">
        <v>2.0364415090789092</v>
      </c>
      <c r="AP274" s="10">
        <v>2.5316143021990709</v>
      </c>
      <c r="AQ274" s="10">
        <v>114.66</v>
      </c>
      <c r="AR274" s="10"/>
      <c r="AS274" s="10"/>
      <c r="AT274" s="10">
        <v>1.1617691478373702</v>
      </c>
      <c r="AU274" s="10">
        <v>1</v>
      </c>
      <c r="AV274" s="16"/>
      <c r="AW274" s="19">
        <v>67.981997771950432</v>
      </c>
      <c r="AX274" s="1" t="s">
        <v>120</v>
      </c>
      <c r="AY274" s="23">
        <v>43.614960629921299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51.949936234625696</v>
      </c>
      <c r="BG274" s="24">
        <v>43.902223971000119</v>
      </c>
      <c r="BH274" s="24">
        <v>4.1478397943741863</v>
      </c>
      <c r="BI274" s="21"/>
      <c r="BJ274" s="25">
        <f t="shared" ca="1" si="30"/>
        <v>1</v>
      </c>
      <c r="BK274" s="24">
        <f t="shared" ca="1" si="31"/>
        <v>4.3014893681448028</v>
      </c>
      <c r="BL274" s="23">
        <f t="shared" si="32"/>
        <v>2.9798933629668305</v>
      </c>
      <c r="BM274" s="23">
        <f t="shared" ca="1" si="33"/>
        <v>3.303842323108158</v>
      </c>
      <c r="BN274" s="22">
        <f t="shared" si="34"/>
        <v>3.1071978729562648</v>
      </c>
      <c r="BO274" s="21"/>
      <c r="BP274" s="2"/>
    </row>
    <row r="275" spans="1:68" x14ac:dyDescent="0.2">
      <c r="A275">
        <v>13.1</v>
      </c>
      <c r="B275">
        <v>0.4</v>
      </c>
      <c r="C275">
        <v>1.2432000000000001</v>
      </c>
      <c r="D275">
        <v>-0.25651000000000002</v>
      </c>
      <c r="E275">
        <v>0.16355</v>
      </c>
      <c r="F275">
        <v>1.5963799999999999</v>
      </c>
      <c r="G275">
        <v>1.8114300000000001</v>
      </c>
      <c r="H275" s="21"/>
      <c r="I275" s="17">
        <f t="shared" si="28"/>
        <v>42.979002624671914</v>
      </c>
      <c r="J275" s="16">
        <f t="shared" si="29"/>
        <v>-43.779002624671911</v>
      </c>
      <c r="K275" s="16">
        <v>95</v>
      </c>
      <c r="L275" s="16">
        <v>4395.5052493438425</v>
      </c>
      <c r="M275" s="16">
        <v>1723.8517060367494</v>
      </c>
      <c r="N275" s="16">
        <v>18.62423447069116</v>
      </c>
      <c r="O275" s="16">
        <v>5.2647834274953418</v>
      </c>
      <c r="P275" s="16">
        <v>5.8970448375058275</v>
      </c>
      <c r="Q275" s="16">
        <v>0.10957489198271725</v>
      </c>
      <c r="R275" s="16">
        <v>1.8581322510184997</v>
      </c>
      <c r="S275" s="16">
        <v>43.907042361839281</v>
      </c>
      <c r="T275" s="20" t="s">
        <v>122</v>
      </c>
      <c r="U275" s="10">
        <v>4</v>
      </c>
      <c r="V275" s="20" t="s">
        <v>33</v>
      </c>
      <c r="W275" s="10">
        <v>3</v>
      </c>
      <c r="X275" s="20" t="s">
        <v>33</v>
      </c>
      <c r="Y275" s="10">
        <v>3</v>
      </c>
      <c r="Z275" s="20" t="s">
        <v>124</v>
      </c>
      <c r="AA275" s="15">
        <v>2</v>
      </c>
      <c r="AB275" s="11">
        <v>51.610494645606586</v>
      </c>
      <c r="AC275" s="10">
        <v>44.190713128426268</v>
      </c>
      <c r="AD275" s="19">
        <v>4.1987922259671482</v>
      </c>
      <c r="AE275" s="12">
        <v>526.47834274953425</v>
      </c>
      <c r="AF275" s="10">
        <v>453.59320150987196</v>
      </c>
      <c r="AG275" s="10">
        <v>317.27836281293708</v>
      </c>
      <c r="AH275" s="10">
        <v>520.10347661790422</v>
      </c>
      <c r="AI275" s="10">
        <v>5.3817482552809102</v>
      </c>
      <c r="AJ275" s="10"/>
      <c r="AK275" s="10"/>
      <c r="AL275" s="10"/>
      <c r="AM275" s="10"/>
      <c r="AN275" s="10">
        <v>3.5098556183302279</v>
      </c>
      <c r="AO275" s="10">
        <v>2.0395208174366068</v>
      </c>
      <c r="AP275" s="10">
        <v>2.5382269025034967</v>
      </c>
      <c r="AQ275" s="10">
        <v>114.66</v>
      </c>
      <c r="AR275" s="10"/>
      <c r="AS275" s="10"/>
      <c r="AT275" s="10">
        <v>1.1589817268122558</v>
      </c>
      <c r="AU275" s="10">
        <v>1</v>
      </c>
      <c r="AV275" s="16"/>
      <c r="AW275" s="19">
        <v>68.038980226480788</v>
      </c>
      <c r="AX275" s="1" t="s">
        <v>120</v>
      </c>
      <c r="AY275" s="23">
        <v>43.779002624671897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51.610494645606586</v>
      </c>
      <c r="BG275" s="24">
        <v>44.190713128426268</v>
      </c>
      <c r="BH275" s="24">
        <v>4.1987922259671482</v>
      </c>
      <c r="BI275" s="21"/>
      <c r="BJ275" s="25">
        <f t="shared" ca="1" si="30"/>
        <v>1</v>
      </c>
      <c r="BK275" s="24">
        <f t="shared" ca="1" si="31"/>
        <v>4.2918914659298943</v>
      </c>
      <c r="BL275" s="23">
        <f t="shared" si="32"/>
        <v>2.9620501890218485</v>
      </c>
      <c r="BM275" s="23">
        <f t="shared" ca="1" si="33"/>
        <v>3.3033387830584329</v>
      </c>
      <c r="BN275" s="22">
        <f t="shared" si="34"/>
        <v>3.1050255417340558</v>
      </c>
      <c r="BO275" s="21"/>
      <c r="BP275" s="2"/>
    </row>
    <row r="276" spans="1:68" x14ac:dyDescent="0.2">
      <c r="A276">
        <v>13.15</v>
      </c>
      <c r="B276">
        <v>2.2000000000000002</v>
      </c>
      <c r="C276">
        <v>1.2430699999999999</v>
      </c>
      <c r="D276">
        <v>-0.25707000000000002</v>
      </c>
      <c r="E276">
        <v>0.16442999999999999</v>
      </c>
      <c r="F276">
        <v>1.5884499999999999</v>
      </c>
      <c r="G276">
        <v>1.80593</v>
      </c>
      <c r="H276" s="21"/>
      <c r="I276" s="17">
        <f t="shared" si="28"/>
        <v>43.143044619422568</v>
      </c>
      <c r="J276" s="16">
        <f t="shared" si="29"/>
        <v>-43.943044619422565</v>
      </c>
      <c r="K276" s="16">
        <v>95</v>
      </c>
      <c r="L276" s="16">
        <v>4411.0892388451548</v>
      </c>
      <c r="M276" s="16">
        <v>1729.1994750656208</v>
      </c>
      <c r="N276" s="16">
        <v>18.695319335083113</v>
      </c>
      <c r="O276" s="16">
        <v>5.2292843691148772</v>
      </c>
      <c r="P276" s="16">
        <v>5.8654355305292301</v>
      </c>
      <c r="Q276" s="16">
        <v>0.10606649063850215</v>
      </c>
      <c r="R276" s="16">
        <v>1.8083310282149145</v>
      </c>
      <c r="S276" s="16">
        <v>44.177163987107853</v>
      </c>
      <c r="T276" s="20" t="s">
        <v>122</v>
      </c>
      <c r="U276" s="10">
        <v>4</v>
      </c>
      <c r="V276" s="20" t="s">
        <v>33</v>
      </c>
      <c r="W276" s="10">
        <v>3</v>
      </c>
      <c r="X276" s="20" t="s">
        <v>33</v>
      </c>
      <c r="Y276" s="10">
        <v>3</v>
      </c>
      <c r="Z276" s="20" t="s">
        <v>124</v>
      </c>
      <c r="AA276" s="15">
        <v>2</v>
      </c>
      <c r="AB276" s="11">
        <v>50.662200996299319</v>
      </c>
      <c r="AC276" s="10">
        <v>44.990966486424917</v>
      </c>
      <c r="AD276" s="19">
        <v>4.3468325172757636</v>
      </c>
      <c r="AE276" s="12">
        <v>522.92843691148778</v>
      </c>
      <c r="AF276" s="10">
        <v>448.95775424784216</v>
      </c>
      <c r="AG276" s="10">
        <v>314.90766478969226</v>
      </c>
      <c r="AH276" s="10">
        <v>524.19794712736609</v>
      </c>
      <c r="AI276" s="10">
        <v>5.5299609662017764</v>
      </c>
      <c r="AJ276" s="10"/>
      <c r="AK276" s="10"/>
      <c r="AL276" s="10"/>
      <c r="AM276" s="10"/>
      <c r="AN276" s="10">
        <v>3.4861895794099182</v>
      </c>
      <c r="AO276" s="10">
        <v>2.0283938034670088</v>
      </c>
      <c r="AP276" s="10">
        <v>2.5192613183175379</v>
      </c>
      <c r="AQ276" s="10">
        <v>114.66</v>
      </c>
      <c r="AR276" s="10"/>
      <c r="AS276" s="10"/>
      <c r="AT276" s="10">
        <v>1.1428036011210316</v>
      </c>
      <c r="AU276" s="10">
        <v>1</v>
      </c>
      <c r="AV276" s="16"/>
      <c r="AW276" s="19">
        <v>67.343663137176321</v>
      </c>
      <c r="AX276" s="1" t="s">
        <v>120</v>
      </c>
      <c r="AY276" s="23">
        <v>43.943044619422601</v>
      </c>
      <c r="AZ276" s="18">
        <v>100</v>
      </c>
      <c r="BA276" s="18">
        <v>0</v>
      </c>
      <c r="BB276" s="18">
        <v>0</v>
      </c>
      <c r="BC276" s="18">
        <v>100</v>
      </c>
      <c r="BD276" s="18">
        <v>0</v>
      </c>
      <c r="BE276" s="18">
        <v>0</v>
      </c>
      <c r="BF276" s="24">
        <v>50.662200996299319</v>
      </c>
      <c r="BG276" s="24">
        <v>44.990966486424917</v>
      </c>
      <c r="BH276" s="24">
        <v>4.3468325172757636</v>
      </c>
      <c r="BI276" s="21"/>
      <c r="BJ276" s="25">
        <f t="shared" ca="1" si="30"/>
        <v>1</v>
      </c>
      <c r="BK276" s="24">
        <f t="shared" ca="1" si="31"/>
        <v>4.2330465210993244</v>
      </c>
      <c r="BL276" s="23">
        <f t="shared" si="32"/>
        <v>2.8980779267661423</v>
      </c>
      <c r="BM276" s="23">
        <f t="shared" ca="1" si="33"/>
        <v>3.3036519456405529</v>
      </c>
      <c r="BN276" s="22">
        <f t="shared" si="34"/>
        <v>3.1014367050217779</v>
      </c>
      <c r="BO276" s="21"/>
      <c r="BP276" s="2"/>
    </row>
    <row r="277" spans="1:68" x14ac:dyDescent="0.2">
      <c r="A277">
        <v>13.2</v>
      </c>
      <c r="B277">
        <v>2.1</v>
      </c>
      <c r="C277">
        <v>1.24332</v>
      </c>
      <c r="D277">
        <v>-0.25719999999999998</v>
      </c>
      <c r="E277">
        <v>0.16683000000000001</v>
      </c>
      <c r="F277">
        <v>1.5924</v>
      </c>
      <c r="G277">
        <v>1.8171299999999999</v>
      </c>
      <c r="H277" s="21"/>
      <c r="I277" s="17">
        <f t="shared" si="28"/>
        <v>43.307086614173222</v>
      </c>
      <c r="J277" s="16">
        <f t="shared" si="29"/>
        <v>-44.10708661417322</v>
      </c>
      <c r="K277" s="16">
        <v>95</v>
      </c>
      <c r="L277" s="16">
        <v>4426.6732283464671</v>
      </c>
      <c r="M277" s="16">
        <v>1734.5472440944923</v>
      </c>
      <c r="N277" s="16">
        <v>18.766404199475062</v>
      </c>
      <c r="O277" s="16">
        <v>5.297551789077235</v>
      </c>
      <c r="P277" s="16">
        <v>5.9443113634112272</v>
      </c>
      <c r="Q277" s="16">
        <v>0.10525204032645245</v>
      </c>
      <c r="R277" s="16">
        <v>1.7706347109323035</v>
      </c>
      <c r="S277" s="16">
        <v>44.91385932874946</v>
      </c>
      <c r="T277" s="20" t="s">
        <v>122</v>
      </c>
      <c r="U277" s="10">
        <v>4</v>
      </c>
      <c r="V277" s="20" t="s">
        <v>33</v>
      </c>
      <c r="W277" s="10">
        <v>3</v>
      </c>
      <c r="X277" s="20" t="s">
        <v>33</v>
      </c>
      <c r="Y277" s="10">
        <v>3</v>
      </c>
      <c r="Z277" s="20" t="s">
        <v>124</v>
      </c>
      <c r="AA277" s="15">
        <v>2</v>
      </c>
      <c r="AB277" s="11">
        <v>49.440593077209826</v>
      </c>
      <c r="AC277" s="10">
        <v>46.008939981158228</v>
      </c>
      <c r="AD277" s="19">
        <v>4.5504669416319441</v>
      </c>
      <c r="AE277" s="12">
        <v>529.75517890772358</v>
      </c>
      <c r="AF277" s="10">
        <v>457.32055873388219</v>
      </c>
      <c r="AG277" s="10">
        <v>320.82335225584205</v>
      </c>
      <c r="AH277" s="10">
        <v>537.89050551650189</v>
      </c>
      <c r="AI277" s="10">
        <v>5.6476922869848387</v>
      </c>
      <c r="AJ277" s="10"/>
      <c r="AK277" s="10"/>
      <c r="AL277" s="10"/>
      <c r="AM277" s="10"/>
      <c r="AN277" s="10">
        <v>3.5317011927181565</v>
      </c>
      <c r="AO277" s="10">
        <v>2.0418613635349101</v>
      </c>
      <c r="AP277" s="10">
        <v>2.5665868180467362</v>
      </c>
      <c r="AQ277" s="10">
        <v>114.66</v>
      </c>
      <c r="AR277" s="10"/>
      <c r="AS277" s="10"/>
      <c r="AT277" s="10">
        <v>1.16137145908247</v>
      </c>
      <c r="AU277" s="10">
        <v>1</v>
      </c>
      <c r="AV277" s="16"/>
      <c r="AW277" s="19">
        <v>68.598083810082329</v>
      </c>
      <c r="AX277" s="1" t="s">
        <v>120</v>
      </c>
      <c r="AY277" s="23">
        <v>44.107086614173198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49.440593077209826</v>
      </c>
      <c r="BG277" s="24">
        <v>46.008939981158228</v>
      </c>
      <c r="BH277" s="24">
        <v>4.5504669416319441</v>
      </c>
      <c r="BI277" s="21"/>
      <c r="BJ277" s="25">
        <f t="shared" ca="1" si="30"/>
        <v>1</v>
      </c>
      <c r="BK277" s="24">
        <f t="shared" ca="1" si="31"/>
        <v>4.3019580607453811</v>
      </c>
      <c r="BL277" s="23">
        <f t="shared" si="32"/>
        <v>2.821033306321596</v>
      </c>
      <c r="BM277" s="23">
        <f t="shared" ca="1" si="33"/>
        <v>3.2916641965756863</v>
      </c>
      <c r="BN277" s="22">
        <f t="shared" si="34"/>
        <v>3.0919824725315141</v>
      </c>
      <c r="BO277" s="21"/>
      <c r="BP277" s="2"/>
    </row>
    <row r="278" spans="1:68" x14ac:dyDescent="0.2">
      <c r="A278">
        <v>13.25</v>
      </c>
      <c r="B278">
        <v>2.2000000000000002</v>
      </c>
      <c r="C278">
        <v>1.2430099999999999</v>
      </c>
      <c r="D278">
        <v>-0.25770999999999999</v>
      </c>
      <c r="E278">
        <v>0.16750999999999999</v>
      </c>
      <c r="F278">
        <v>1.58795</v>
      </c>
      <c r="G278">
        <v>1.8102799999999999</v>
      </c>
      <c r="H278" s="21"/>
      <c r="I278" s="17">
        <f t="shared" si="28"/>
        <v>43.471128608923884</v>
      </c>
      <c r="J278" s="16">
        <f t="shared" si="29"/>
        <v>-44.271128608923881</v>
      </c>
      <c r="K278" s="16">
        <v>95</v>
      </c>
      <c r="L278" s="16">
        <v>4442.2572178477803</v>
      </c>
      <c r="M278" s="16">
        <v>1739.8950131233639</v>
      </c>
      <c r="N278" s="16">
        <v>18.837489063867014</v>
      </c>
      <c r="O278" s="16">
        <v>5.212900188323931</v>
      </c>
      <c r="P278" s="16">
        <v>5.8626654796518203</v>
      </c>
      <c r="Q278" s="16">
        <v>0.10205688910225651</v>
      </c>
      <c r="R278" s="16">
        <v>1.7407933209983799</v>
      </c>
      <c r="S278" s="16">
        <v>45.122589675547907</v>
      </c>
      <c r="T278" s="20" t="s">
        <v>122</v>
      </c>
      <c r="U278" s="10">
        <v>4</v>
      </c>
      <c r="V278" s="20" t="s">
        <v>33</v>
      </c>
      <c r="W278" s="10">
        <v>3</v>
      </c>
      <c r="X278" s="20" t="s">
        <v>33</v>
      </c>
      <c r="Y278" s="10">
        <v>3</v>
      </c>
      <c r="Z278" s="20" t="s">
        <v>124</v>
      </c>
      <c r="AA278" s="15">
        <v>2</v>
      </c>
      <c r="AB278" s="11">
        <v>49.253324634365526</v>
      </c>
      <c r="AC278" s="10">
        <v>46.163651624253092</v>
      </c>
      <c r="AD278" s="19">
        <v>4.583023741381381</v>
      </c>
      <c r="AE278" s="12">
        <v>521.29001883239312</v>
      </c>
      <c r="AF278" s="10">
        <v>446.79845537975717</v>
      </c>
      <c r="AG278" s="10">
        <v>314.69991097388652</v>
      </c>
      <c r="AH278" s="10">
        <v>540.72206972600691</v>
      </c>
      <c r="AI278" s="10">
        <v>5.7445073343139894</v>
      </c>
      <c r="AJ278" s="10"/>
      <c r="AK278" s="10"/>
      <c r="AL278" s="10"/>
      <c r="AM278" s="10"/>
      <c r="AN278" s="10">
        <v>3.4752667922159541</v>
      </c>
      <c r="AO278" s="10">
        <v>2.0231568675624367</v>
      </c>
      <c r="AP278" s="10">
        <v>2.517599287791092</v>
      </c>
      <c r="AQ278" s="10">
        <v>114.66</v>
      </c>
      <c r="AR278" s="10"/>
      <c r="AS278" s="10"/>
      <c r="AT278" s="10">
        <v>1.1296516929789395</v>
      </c>
      <c r="AU278" s="10">
        <v>1</v>
      </c>
      <c r="AV278" s="16"/>
      <c r="AW278" s="19">
        <v>67.019768306963584</v>
      </c>
      <c r="AX278" s="1" t="s">
        <v>120</v>
      </c>
      <c r="AY278" s="23">
        <v>44.271128608923902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49.253324634365526</v>
      </c>
      <c r="BG278" s="24">
        <v>46.163651624253092</v>
      </c>
      <c r="BH278" s="24">
        <v>4.583023741381381</v>
      </c>
      <c r="BI278" s="21"/>
      <c r="BJ278" s="25">
        <f t="shared" ca="1" si="30"/>
        <v>1</v>
      </c>
      <c r="BK278" s="24">
        <f t="shared" ca="1" si="31"/>
        <v>4.1859271315351867</v>
      </c>
      <c r="BL278" s="23">
        <f t="shared" si="32"/>
        <v>2.8025773931503735</v>
      </c>
      <c r="BM278" s="23">
        <f t="shared" ca="1" si="33"/>
        <v>3.3004604411336791</v>
      </c>
      <c r="BN278" s="22">
        <f t="shared" si="34"/>
        <v>3.0937777710753966</v>
      </c>
      <c r="BO278" s="21"/>
      <c r="BP278" s="2"/>
    </row>
    <row r="279" spans="1:68" x14ac:dyDescent="0.2">
      <c r="A279">
        <v>13.3</v>
      </c>
      <c r="B279">
        <v>2.1</v>
      </c>
      <c r="C279">
        <v>1.2428999999999999</v>
      </c>
      <c r="D279">
        <v>-0.25773000000000001</v>
      </c>
      <c r="E279">
        <v>0.16794999999999999</v>
      </c>
      <c r="F279">
        <v>1.5854999999999999</v>
      </c>
      <c r="G279">
        <v>1.8120799999999999</v>
      </c>
      <c r="H279" s="21"/>
      <c r="I279" s="17">
        <f t="shared" si="28"/>
        <v>43.635170603674538</v>
      </c>
      <c r="J279" s="16">
        <f t="shared" si="29"/>
        <v>-44.435170603674536</v>
      </c>
      <c r="K279" s="16">
        <v>95</v>
      </c>
      <c r="L279" s="16">
        <v>4457.8412073490927</v>
      </c>
      <c r="M279" s="16">
        <v>1745.2427821522353</v>
      </c>
      <c r="N279" s="16">
        <v>18.908573928258967</v>
      </c>
      <c r="O279" s="16">
        <v>5.1828625235404884</v>
      </c>
      <c r="P279" s="16">
        <v>5.8345726905703117</v>
      </c>
      <c r="Q279" s="16">
        <v>0.10193158905424871</v>
      </c>
      <c r="R279" s="16">
        <v>1.7470274938726524</v>
      </c>
      <c r="S279" s="16">
        <v>45.2576504881822</v>
      </c>
      <c r="T279" s="20" t="s">
        <v>122</v>
      </c>
      <c r="U279" s="10">
        <v>4</v>
      </c>
      <c r="V279" s="20" t="s">
        <v>33</v>
      </c>
      <c r="W279" s="10">
        <v>3</v>
      </c>
      <c r="X279" s="20" t="s">
        <v>33</v>
      </c>
      <c r="Y279" s="10">
        <v>3</v>
      </c>
      <c r="Z279" s="20" t="s">
        <v>124</v>
      </c>
      <c r="AA279" s="15">
        <v>2</v>
      </c>
      <c r="AB279" s="11">
        <v>49.593909282245377</v>
      </c>
      <c r="AC279" s="10">
        <v>45.882007790966625</v>
      </c>
      <c r="AD279" s="19">
        <v>4.5240829267879974</v>
      </c>
      <c r="AE279" s="12">
        <v>518.28625235404877</v>
      </c>
      <c r="AF279" s="10">
        <v>442.57671610538483</v>
      </c>
      <c r="AG279" s="10">
        <v>312.59295179277336</v>
      </c>
      <c r="AH279" s="10">
        <v>542.03814637556366</v>
      </c>
      <c r="AI279" s="10">
        <v>5.7240083714039924</v>
      </c>
      <c r="AJ279" s="10"/>
      <c r="AK279" s="10"/>
      <c r="AL279" s="10"/>
      <c r="AM279" s="10"/>
      <c r="AN279" s="10">
        <v>3.4552416823603256</v>
      </c>
      <c r="AO279" s="10">
        <v>2.0209408648662577</v>
      </c>
      <c r="AP279" s="10">
        <v>2.5007436143421868</v>
      </c>
      <c r="AQ279" s="10">
        <v>114.66</v>
      </c>
      <c r="AR279" s="10"/>
      <c r="AS279" s="10"/>
      <c r="AT279" s="10">
        <v>1.1148272728083106</v>
      </c>
      <c r="AU279" s="10">
        <v>1</v>
      </c>
      <c r="AV279" s="16"/>
      <c r="AW279" s="19">
        <v>66.386507415807714</v>
      </c>
      <c r="AX279" s="1" t="s">
        <v>120</v>
      </c>
      <c r="AY279" s="23">
        <v>44.4351706036745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49.593909282245377</v>
      </c>
      <c r="BG279" s="24">
        <v>45.882007790966625</v>
      </c>
      <c r="BH279" s="24">
        <v>4.5240829267879974</v>
      </c>
      <c r="BI279" s="21"/>
      <c r="BJ279" s="25">
        <f t="shared" ca="1" si="30"/>
        <v>1</v>
      </c>
      <c r="BK279" s="24">
        <f t="shared" ca="1" si="31"/>
        <v>4.1319776523576515</v>
      </c>
      <c r="BL279" s="23">
        <f t="shared" si="32"/>
        <v>2.8269945795575979</v>
      </c>
      <c r="BM279" s="23">
        <f t="shared" ca="1" si="33"/>
        <v>3.3072256562214046</v>
      </c>
      <c r="BN279" s="22">
        <f t="shared" si="34"/>
        <v>3.0963497231242689</v>
      </c>
      <c r="BO279" s="21"/>
      <c r="BP279" s="2"/>
    </row>
    <row r="280" spans="1:68" x14ac:dyDescent="0.2">
      <c r="A280">
        <v>13.35</v>
      </c>
      <c r="B280">
        <v>2.2000000000000002</v>
      </c>
      <c r="C280">
        <v>1.24308</v>
      </c>
      <c r="D280">
        <v>-0.25749</v>
      </c>
      <c r="E280">
        <v>0.16900000000000001</v>
      </c>
      <c r="F280">
        <v>1.5792999999999999</v>
      </c>
      <c r="G280">
        <v>1.8075000000000001</v>
      </c>
      <c r="H280" s="21"/>
      <c r="I280" s="17">
        <f t="shared" si="28"/>
        <v>43.799212598425193</v>
      </c>
      <c r="J280" s="16">
        <f t="shared" si="29"/>
        <v>-44.59921259842519</v>
      </c>
      <c r="K280" s="16">
        <v>95</v>
      </c>
      <c r="L280" s="16">
        <v>4473.425196850405</v>
      </c>
      <c r="M280" s="16">
        <v>1750.5905511811068</v>
      </c>
      <c r="N280" s="16">
        <v>18.979658792650916</v>
      </c>
      <c r="O280" s="16">
        <v>5.2320150659133891</v>
      </c>
      <c r="P280" s="16">
        <v>5.8883664135955547</v>
      </c>
      <c r="Q280" s="16">
        <v>0.103435189630341</v>
      </c>
      <c r="R280" s="16">
        <v>1.7566024660340624</v>
      </c>
      <c r="S280" s="16">
        <v>45.57995470015041</v>
      </c>
      <c r="T280" s="20" t="s">
        <v>122</v>
      </c>
      <c r="U280" s="10">
        <v>4</v>
      </c>
      <c r="V280" s="20" t="s">
        <v>33</v>
      </c>
      <c r="W280" s="10">
        <v>3</v>
      </c>
      <c r="X280" s="20" t="s">
        <v>33</v>
      </c>
      <c r="Y280" s="10">
        <v>3</v>
      </c>
      <c r="Z280" s="20" t="s">
        <v>124</v>
      </c>
      <c r="AA280" s="15">
        <v>2</v>
      </c>
      <c r="AB280" s="11">
        <v>49.561444157727635</v>
      </c>
      <c r="AC280" s="10">
        <v>45.908906220290625</v>
      </c>
      <c r="AD280" s="19">
        <v>4.5296496219817399</v>
      </c>
      <c r="AE280" s="12">
        <v>523.2015065913389</v>
      </c>
      <c r="AF280" s="10">
        <v>447.98868413768923</v>
      </c>
      <c r="AG280" s="10">
        <v>316.62748101966662</v>
      </c>
      <c r="AH280" s="10">
        <v>547.20608723998953</v>
      </c>
      <c r="AI280" s="10">
        <v>5.6928076746797016</v>
      </c>
      <c r="AJ280" s="10"/>
      <c r="AK280" s="10"/>
      <c r="AL280" s="10"/>
      <c r="AM280" s="10"/>
      <c r="AN280" s="10">
        <v>3.4880100439422592</v>
      </c>
      <c r="AO280" s="10">
        <v>2.0360987159691972</v>
      </c>
      <c r="AP280" s="10">
        <v>2.5330198481573327</v>
      </c>
      <c r="AQ280" s="10">
        <v>114.66</v>
      </c>
      <c r="AR280" s="10"/>
      <c r="AS280" s="10"/>
      <c r="AT280" s="10">
        <v>1.1255028689476547</v>
      </c>
      <c r="AU280" s="10">
        <v>1</v>
      </c>
      <c r="AV280" s="16"/>
      <c r="AW280" s="19">
        <v>67.198302620653379</v>
      </c>
      <c r="AX280" s="1" t="s">
        <v>120</v>
      </c>
      <c r="AY280" s="23">
        <v>44.599212598425197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49.561444157727635</v>
      </c>
      <c r="BG280" s="24">
        <v>45.908906220290625</v>
      </c>
      <c r="BH280" s="24">
        <v>4.5296496219817399</v>
      </c>
      <c r="BI280" s="21"/>
      <c r="BJ280" s="25">
        <f t="shared" ca="1" si="30"/>
        <v>1</v>
      </c>
      <c r="BK280" s="24">
        <f t="shared" ca="1" si="31"/>
        <v>4.1719108019937794</v>
      </c>
      <c r="BL280" s="23">
        <f t="shared" si="32"/>
        <v>2.8325573799091268</v>
      </c>
      <c r="BM280" s="23">
        <f t="shared" ca="1" si="33"/>
        <v>3.3040539023134734</v>
      </c>
      <c r="BN280" s="22">
        <f t="shared" si="34"/>
        <v>3.0939600324985466</v>
      </c>
      <c r="BO280" s="21"/>
      <c r="BP280" s="2"/>
    </row>
    <row r="281" spans="1:68" x14ac:dyDescent="0.2">
      <c r="A281">
        <v>13.4</v>
      </c>
      <c r="B281">
        <v>2.2000000000000002</v>
      </c>
      <c r="C281">
        <v>1.24332</v>
      </c>
      <c r="D281">
        <v>-0.25697999999999999</v>
      </c>
      <c r="E281">
        <v>0.16975999999999999</v>
      </c>
      <c r="F281">
        <v>1.58023</v>
      </c>
      <c r="G281">
        <v>1.8078799999999999</v>
      </c>
      <c r="H281" s="21"/>
      <c r="I281" s="17">
        <f t="shared" si="28"/>
        <v>43.963254593175854</v>
      </c>
      <c r="J281" s="16">
        <f t="shared" si="29"/>
        <v>-44.763254593175851</v>
      </c>
      <c r="K281" s="16">
        <v>95</v>
      </c>
      <c r="L281" s="16">
        <v>4489.0091863517182</v>
      </c>
      <c r="M281" s="16">
        <v>1755.9383202099784</v>
      </c>
      <c r="N281" s="16">
        <v>19.050743657042872</v>
      </c>
      <c r="O281" s="16">
        <v>5.297551789077235</v>
      </c>
      <c r="P281" s="16">
        <v>5.9572624675172863</v>
      </c>
      <c r="Q281" s="16">
        <v>0.10663034085453693</v>
      </c>
      <c r="R281" s="16">
        <v>1.789921821238398</v>
      </c>
      <c r="S281" s="16">
        <v>45.813241558336912</v>
      </c>
      <c r="T281" s="20" t="s">
        <v>122</v>
      </c>
      <c r="U281" s="10">
        <v>4</v>
      </c>
      <c r="V281" s="20" t="s">
        <v>33</v>
      </c>
      <c r="W281" s="10">
        <v>3</v>
      </c>
      <c r="X281" s="20" t="s">
        <v>33</v>
      </c>
      <c r="Y281" s="10">
        <v>3</v>
      </c>
      <c r="Z281" s="20" t="s">
        <v>124</v>
      </c>
      <c r="AA281" s="15">
        <v>2</v>
      </c>
      <c r="AB281" s="11">
        <v>49.990959116899901</v>
      </c>
      <c r="AC281" s="10">
        <v>45.552169445411664</v>
      </c>
      <c r="AD281" s="19">
        <v>4.456871437688438</v>
      </c>
      <c r="AE281" s="12">
        <v>529.75517890772358</v>
      </c>
      <c r="AF281" s="10">
        <v>455.17739698134511</v>
      </c>
      <c r="AG281" s="10">
        <v>321.79468506379646</v>
      </c>
      <c r="AH281" s="10">
        <v>550.54281396947738</v>
      </c>
      <c r="AI281" s="10">
        <v>5.5868361854381288</v>
      </c>
      <c r="AJ281" s="10"/>
      <c r="AK281" s="10"/>
      <c r="AL281" s="10"/>
      <c r="AM281" s="10"/>
      <c r="AN281" s="10">
        <v>3.5317011927181565</v>
      </c>
      <c r="AO281" s="10">
        <v>2.0579466318842607</v>
      </c>
      <c r="AP281" s="10">
        <v>2.5743574805103719</v>
      </c>
      <c r="AQ281" s="10">
        <v>114.66</v>
      </c>
      <c r="AR281" s="10"/>
      <c r="AS281" s="10"/>
      <c r="AT281" s="10">
        <v>1.1407930153084462</v>
      </c>
      <c r="AU281" s="10">
        <v>1</v>
      </c>
      <c r="AV281" s="16"/>
      <c r="AW281" s="19">
        <v>68.276609547201758</v>
      </c>
      <c r="AX281" s="1" t="s">
        <v>120</v>
      </c>
      <c r="AY281" s="23">
        <v>44.763254593175901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49.990959116899901</v>
      </c>
      <c r="BG281" s="24">
        <v>45.552169445411664</v>
      </c>
      <c r="BH281" s="24">
        <v>4.456871437688438</v>
      </c>
      <c r="BI281" s="21"/>
      <c r="BJ281" s="25">
        <f t="shared" ca="1" si="30"/>
        <v>1</v>
      </c>
      <c r="BK281" s="24">
        <f t="shared" ca="1" si="31"/>
        <v>4.2288021527970852</v>
      </c>
      <c r="BL281" s="23">
        <f t="shared" si="32"/>
        <v>2.8719982412925629</v>
      </c>
      <c r="BM281" s="23">
        <f t="shared" ca="1" si="33"/>
        <v>3.3020299471117012</v>
      </c>
      <c r="BN281" s="22">
        <f t="shared" si="34"/>
        <v>3.0933880960324069</v>
      </c>
      <c r="BO281" s="21"/>
      <c r="BP281" s="2"/>
    </row>
    <row r="282" spans="1:68" x14ac:dyDescent="0.2">
      <c r="A282">
        <v>13.45</v>
      </c>
      <c r="B282">
        <v>2.2000000000000002</v>
      </c>
      <c r="C282">
        <v>1.2433700000000001</v>
      </c>
      <c r="D282">
        <v>-0.25729000000000002</v>
      </c>
      <c r="E282">
        <v>0.17008999999999999</v>
      </c>
      <c r="F282">
        <v>1.5759000000000001</v>
      </c>
      <c r="G282">
        <v>1.8073999999999999</v>
      </c>
      <c r="H282" s="21"/>
      <c r="I282" s="17">
        <f t="shared" si="28"/>
        <v>44.127296587926502</v>
      </c>
      <c r="J282" s="16">
        <f t="shared" si="29"/>
        <v>-44.927296587926499</v>
      </c>
      <c r="K282" s="16">
        <v>95</v>
      </c>
      <c r="L282" s="16">
        <v>4504.5931758530296</v>
      </c>
      <c r="M282" s="16">
        <v>1761.2860892388496</v>
      </c>
      <c r="N282" s="16">
        <v>19.121828521434818</v>
      </c>
      <c r="O282" s="16">
        <v>5.3112052730697314</v>
      </c>
      <c r="P282" s="16">
        <v>5.9723746082862332</v>
      </c>
      <c r="Q282" s="16">
        <v>0.10468819011041766</v>
      </c>
      <c r="R282" s="16">
        <v>1.752873806093316</v>
      </c>
      <c r="S282" s="16">
        <v>45.914537167812625</v>
      </c>
      <c r="T282" s="20" t="s">
        <v>122</v>
      </c>
      <c r="U282" s="10">
        <v>4</v>
      </c>
      <c r="V282" s="20" t="s">
        <v>33</v>
      </c>
      <c r="W282" s="10">
        <v>3</v>
      </c>
      <c r="X282" s="20" t="s">
        <v>33</v>
      </c>
      <c r="Y282" s="10">
        <v>3</v>
      </c>
      <c r="Z282" s="20" t="s">
        <v>124</v>
      </c>
      <c r="AA282" s="15">
        <v>2</v>
      </c>
      <c r="AB282" s="11">
        <v>49.04082000067956</v>
      </c>
      <c r="AC282" s="10">
        <v>46.33876842998032</v>
      </c>
      <c r="AD282" s="19">
        <v>4.6204115693401189</v>
      </c>
      <c r="AE282" s="12">
        <v>531.12052730697314</v>
      </c>
      <c r="AF282" s="10">
        <v>456.03859063055586</v>
      </c>
      <c r="AG282" s="10">
        <v>322.92809562146749</v>
      </c>
      <c r="AH282" s="10">
        <v>551.16429215405776</v>
      </c>
      <c r="AI282" s="10">
        <v>5.7049172423240835</v>
      </c>
      <c r="AJ282" s="10"/>
      <c r="AK282" s="10"/>
      <c r="AL282" s="10"/>
      <c r="AM282" s="10"/>
      <c r="AN282" s="10">
        <v>3.540803515379821</v>
      </c>
      <c r="AO282" s="10">
        <v>2.0581659549997227</v>
      </c>
      <c r="AP282" s="10">
        <v>2.5834247649717401</v>
      </c>
      <c r="AQ282" s="10">
        <v>114.66</v>
      </c>
      <c r="AR282" s="10"/>
      <c r="AS282" s="10"/>
      <c r="AT282" s="10">
        <v>1.1393942051248982</v>
      </c>
      <c r="AU282" s="10">
        <v>1</v>
      </c>
      <c r="AV282" s="16"/>
      <c r="AW282" s="19">
        <v>68.405788594583385</v>
      </c>
      <c r="AX282" s="1" t="s">
        <v>120</v>
      </c>
      <c r="AY282" s="23">
        <v>44.927296587926499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49.04082000067956</v>
      </c>
      <c r="BG282" s="24">
        <v>46.33876842998032</v>
      </c>
      <c r="BH282" s="24">
        <v>4.6204115693401189</v>
      </c>
      <c r="BI282" s="21"/>
      <c r="BJ282" s="25">
        <f t="shared" ca="1" si="30"/>
        <v>1</v>
      </c>
      <c r="BK282" s="24">
        <f t="shared" ca="1" si="31"/>
        <v>4.2242745719605077</v>
      </c>
      <c r="BL282" s="23">
        <f t="shared" si="32"/>
        <v>2.814139637326603</v>
      </c>
      <c r="BM282" s="23">
        <f t="shared" ca="1" si="33"/>
        <v>3.2979479637594946</v>
      </c>
      <c r="BN282" s="22">
        <f t="shared" si="34"/>
        <v>3.088104707413279</v>
      </c>
      <c r="BO282" s="21"/>
      <c r="BP282" s="2"/>
    </row>
    <row r="283" spans="1:68" x14ac:dyDescent="0.2">
      <c r="A283">
        <v>13.5</v>
      </c>
      <c r="B283">
        <v>2.2000000000000002</v>
      </c>
      <c r="C283">
        <v>1.24339</v>
      </c>
      <c r="D283">
        <v>-0.25780999999999998</v>
      </c>
      <c r="E283">
        <v>0.17044000000000001</v>
      </c>
      <c r="F283">
        <v>1.5708500000000001</v>
      </c>
      <c r="G283">
        <v>1.8096000000000001</v>
      </c>
      <c r="H283" s="21"/>
      <c r="I283" s="17">
        <f t="shared" si="28"/>
        <v>44.291338582677163</v>
      </c>
      <c r="J283" s="16">
        <f t="shared" si="29"/>
        <v>-45.09133858267716</v>
      </c>
      <c r="K283" s="16">
        <v>100</v>
      </c>
      <c r="L283" s="16">
        <v>4520.9973753280956</v>
      </c>
      <c r="M283" s="16">
        <v>1767.4540682414745</v>
      </c>
      <c r="N283" s="16">
        <v>19.19291338582677</v>
      </c>
      <c r="O283" s="16">
        <v>5.3166666666666931</v>
      </c>
      <c r="P283" s="16">
        <v>5.9793830621006423</v>
      </c>
      <c r="Q283" s="16">
        <v>0.10143038886221818</v>
      </c>
      <c r="R283" s="16">
        <v>1.6963353544802704</v>
      </c>
      <c r="S283" s="16">
        <v>46.021971905135366</v>
      </c>
      <c r="T283" s="20" t="s">
        <v>122</v>
      </c>
      <c r="U283" s="10">
        <v>4</v>
      </c>
      <c r="V283" s="20" t="s">
        <v>33</v>
      </c>
      <c r="W283" s="10">
        <v>3</v>
      </c>
      <c r="X283" s="20" t="s">
        <v>33</v>
      </c>
      <c r="Y283" s="10">
        <v>3</v>
      </c>
      <c r="Z283" s="20" t="s">
        <v>124</v>
      </c>
      <c r="AA283" s="15">
        <v>2</v>
      </c>
      <c r="AB283" s="11">
        <v>47.68430852431176</v>
      </c>
      <c r="AC283" s="10">
        <v>47.445164126122854</v>
      </c>
      <c r="AD283" s="19">
        <v>4.8705273495653874</v>
      </c>
      <c r="AE283" s="12">
        <v>531.66666666666936</v>
      </c>
      <c r="AF283" s="10">
        <v>442.91954505491583</v>
      </c>
      <c r="AG283" s="10">
        <v>323.45372965754814</v>
      </c>
      <c r="AH283" s="10">
        <v>551.91206096863402</v>
      </c>
      <c r="AI283" s="10">
        <v>5.8950607694336696</v>
      </c>
      <c r="AJ283" s="10"/>
      <c r="AK283" s="10"/>
      <c r="AL283" s="10"/>
      <c r="AM283" s="10"/>
      <c r="AN283" s="10">
        <v>3.5444444444444621</v>
      </c>
      <c r="AO283" s="10">
        <v>2.0540398789579175</v>
      </c>
      <c r="AP283" s="10">
        <v>2.5876298372603852</v>
      </c>
      <c r="AQ283" s="10">
        <v>114.66</v>
      </c>
      <c r="AR283" s="10"/>
      <c r="AS283" s="10"/>
      <c r="AT283" s="10">
        <v>1.1009306777715733</v>
      </c>
      <c r="AU283" s="10">
        <v>1</v>
      </c>
      <c r="AV283" s="16"/>
      <c r="AW283" s="19">
        <v>66.437931758237383</v>
      </c>
      <c r="AX283" s="1" t="s">
        <v>120</v>
      </c>
      <c r="AY283" s="23">
        <v>45.091338582677203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47.68430852431176</v>
      </c>
      <c r="BG283" s="24">
        <v>47.445164126122854</v>
      </c>
      <c r="BH283" s="24">
        <v>4.8705273495653874</v>
      </c>
      <c r="BI283" s="21"/>
      <c r="BJ283" s="25">
        <f t="shared" ca="1" si="30"/>
        <v>1</v>
      </c>
      <c r="BK283" s="24">
        <f t="shared" ca="1" si="31"/>
        <v>4.2081821997634066</v>
      </c>
      <c r="BL283" s="23">
        <f t="shared" si="32"/>
        <v>2.7274413143749525</v>
      </c>
      <c r="BM283" s="23">
        <f t="shared" ca="1" si="33"/>
        <v>3.2925224234932884</v>
      </c>
      <c r="BN283" s="22">
        <f t="shared" si="34"/>
        <v>3.0809315553274503</v>
      </c>
      <c r="BO283" s="21"/>
      <c r="BP283" s="2"/>
    </row>
    <row r="284" spans="1:68" x14ac:dyDescent="0.2">
      <c r="A284">
        <v>13.55</v>
      </c>
      <c r="B284">
        <v>2.2000000000000002</v>
      </c>
      <c r="C284">
        <v>1.2432300000000001</v>
      </c>
      <c r="D284">
        <v>-0.25775999999999999</v>
      </c>
      <c r="E284">
        <v>0.17341000000000001</v>
      </c>
      <c r="F284">
        <v>1.5746800000000001</v>
      </c>
      <c r="G284">
        <v>1.80758</v>
      </c>
      <c r="H284" s="21"/>
      <c r="I284" s="17">
        <f t="shared" si="28"/>
        <v>44.455380577427825</v>
      </c>
      <c r="J284" s="16">
        <f t="shared" si="29"/>
        <v>-45.255380577427822</v>
      </c>
      <c r="K284" s="16">
        <v>100</v>
      </c>
      <c r="L284" s="16">
        <v>4537.4015748031616</v>
      </c>
      <c r="M284" s="16">
        <v>1773.6220472440993</v>
      </c>
      <c r="N284" s="16">
        <v>19.263998250218723</v>
      </c>
      <c r="O284" s="16">
        <v>5.2729755178908162</v>
      </c>
      <c r="P284" s="16">
        <v>5.9488198243128183</v>
      </c>
      <c r="Q284" s="16">
        <v>0.10174363898223736</v>
      </c>
      <c r="R284" s="16">
        <v>1.7103163650445632</v>
      </c>
      <c r="S284" s="16">
        <v>46.933632390416847</v>
      </c>
      <c r="T284" s="20" t="s">
        <v>122</v>
      </c>
      <c r="U284" s="10">
        <v>4</v>
      </c>
      <c r="V284" s="20" t="s">
        <v>33</v>
      </c>
      <c r="W284" s="10">
        <v>3</v>
      </c>
      <c r="X284" s="20" t="s">
        <v>33</v>
      </c>
      <c r="Y284" s="10">
        <v>3</v>
      </c>
      <c r="Z284" s="20" t="s">
        <v>124</v>
      </c>
      <c r="AA284" s="15">
        <v>2</v>
      </c>
      <c r="AB284" s="11">
        <v>48.357378151673373</v>
      </c>
      <c r="AC284" s="10">
        <v>46.898708841831755</v>
      </c>
      <c r="AD284" s="19">
        <v>4.7439130064948705</v>
      </c>
      <c r="AE284" s="12">
        <v>527.29755178908158</v>
      </c>
      <c r="AF284" s="10">
        <v>438.35891711075612</v>
      </c>
      <c r="AG284" s="10">
        <v>321.16148682346136</v>
      </c>
      <c r="AH284" s="10">
        <v>569.20390231264707</v>
      </c>
      <c r="AI284" s="10">
        <v>5.8468714937072148</v>
      </c>
      <c r="AJ284" s="10"/>
      <c r="AK284" s="10"/>
      <c r="AL284" s="10"/>
      <c r="AM284" s="10"/>
      <c r="AN284" s="10">
        <v>3.5153170119272108</v>
      </c>
      <c r="AO284" s="10">
        <v>2.052821356062049</v>
      </c>
      <c r="AP284" s="10">
        <v>2.5692918945876908</v>
      </c>
      <c r="AQ284" s="10">
        <v>114.66</v>
      </c>
      <c r="AR284" s="10"/>
      <c r="AS284" s="10"/>
      <c r="AT284" s="10">
        <v>1.085031625411665</v>
      </c>
      <c r="AU284" s="10">
        <v>1</v>
      </c>
      <c r="AV284" s="16"/>
      <c r="AW284" s="19">
        <v>65.753837566613427</v>
      </c>
      <c r="AX284" s="1" t="s">
        <v>120</v>
      </c>
      <c r="AY284" s="23">
        <v>45.2553805774278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48.357378151673373</v>
      </c>
      <c r="BG284" s="24">
        <v>46.898708841831755</v>
      </c>
      <c r="BH284" s="24">
        <v>4.7439130064948705</v>
      </c>
      <c r="BI284" s="21"/>
      <c r="BJ284" s="25">
        <f t="shared" ca="1" si="30"/>
        <v>1</v>
      </c>
      <c r="BK284" s="24">
        <f t="shared" ca="1" si="31"/>
        <v>4.1498345632650464</v>
      </c>
      <c r="BL284" s="23">
        <f t="shared" si="32"/>
        <v>2.7646833692540516</v>
      </c>
      <c r="BM284" s="23">
        <f t="shared" ca="1" si="33"/>
        <v>3.3007262605737253</v>
      </c>
      <c r="BN284" s="22">
        <f t="shared" si="34"/>
        <v>3.0845732622749731</v>
      </c>
      <c r="BO284" s="21"/>
      <c r="BP284" s="2"/>
    </row>
    <row r="285" spans="1:68" x14ac:dyDescent="0.2">
      <c r="A285">
        <v>13.6</v>
      </c>
      <c r="B285">
        <v>2.2000000000000002</v>
      </c>
      <c r="C285">
        <v>1.24359</v>
      </c>
      <c r="D285">
        <v>-0.25768000000000002</v>
      </c>
      <c r="E285">
        <v>0.17307</v>
      </c>
      <c r="F285">
        <v>1.5678300000000001</v>
      </c>
      <c r="G285">
        <v>1.8024800000000001</v>
      </c>
      <c r="H285" s="21"/>
      <c r="I285" s="17">
        <f t="shared" si="28"/>
        <v>44.619422572178472</v>
      </c>
      <c r="J285" s="16">
        <f t="shared" si="29"/>
        <v>-45.419422572178469</v>
      </c>
      <c r="K285" s="16">
        <v>100</v>
      </c>
      <c r="L285" s="16">
        <v>4553.8057742782266</v>
      </c>
      <c r="M285" s="16">
        <v>1779.7900262467238</v>
      </c>
      <c r="N285" s="16">
        <v>19.335083114610669</v>
      </c>
      <c r="O285" s="16">
        <v>5.3712806026365554</v>
      </c>
      <c r="P285" s="16">
        <v>6.045622050561609</v>
      </c>
      <c r="Q285" s="16">
        <v>0.10224483917426787</v>
      </c>
      <c r="R285" s="16">
        <v>1.6912211567173607</v>
      </c>
      <c r="S285" s="16">
        <v>46.829267217017616</v>
      </c>
      <c r="T285" s="20" t="s">
        <v>122</v>
      </c>
      <c r="U285" s="10">
        <v>4</v>
      </c>
      <c r="V285" s="20" t="s">
        <v>33</v>
      </c>
      <c r="W285" s="10">
        <v>3</v>
      </c>
      <c r="X285" s="20" t="s">
        <v>33</v>
      </c>
      <c r="Y285" s="10">
        <v>3</v>
      </c>
      <c r="Z285" s="20" t="s">
        <v>124</v>
      </c>
      <c r="AA285" s="15">
        <v>2</v>
      </c>
      <c r="AB285" s="11">
        <v>47.326610673802797</v>
      </c>
      <c r="AC285" s="10">
        <v>47.733501425482146</v>
      </c>
      <c r="AD285" s="19">
        <v>4.9398879007150605</v>
      </c>
      <c r="AE285" s="12">
        <v>537.12806026365547</v>
      </c>
      <c r="AF285" s="10">
        <v>448.78246140619831</v>
      </c>
      <c r="AG285" s="10">
        <v>328.42165379212065</v>
      </c>
      <c r="AH285" s="10">
        <v>565.59464439237149</v>
      </c>
      <c r="AI285" s="10">
        <v>5.9128872414355769</v>
      </c>
      <c r="AJ285" s="10"/>
      <c r="AK285" s="10"/>
      <c r="AL285" s="10"/>
      <c r="AM285" s="10"/>
      <c r="AN285" s="10">
        <v>3.5808537350910368</v>
      </c>
      <c r="AO285" s="10">
        <v>2.0727236346020521</v>
      </c>
      <c r="AP285" s="10">
        <v>2.6273732303369655</v>
      </c>
      <c r="AQ285" s="10">
        <v>114.66</v>
      </c>
      <c r="AR285" s="10"/>
      <c r="AS285" s="10"/>
      <c r="AT285" s="10">
        <v>1.1080681735250359</v>
      </c>
      <c r="AU285" s="10">
        <v>1</v>
      </c>
      <c r="AV285" s="16"/>
      <c r="AW285" s="19">
        <v>67.317369210929741</v>
      </c>
      <c r="AX285" s="1" t="s">
        <v>120</v>
      </c>
      <c r="AY285" s="23">
        <v>45.419422572178497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47.326610673802797</v>
      </c>
      <c r="BG285" s="24">
        <v>47.733501425482146</v>
      </c>
      <c r="BH285" s="24">
        <v>4.9398879007150605</v>
      </c>
      <c r="BI285" s="21"/>
      <c r="BJ285" s="25">
        <f t="shared" ca="1" si="30"/>
        <v>1</v>
      </c>
      <c r="BK285" s="24">
        <f t="shared" ca="1" si="31"/>
        <v>4.2350154881697897</v>
      </c>
      <c r="BL285" s="23">
        <f t="shared" si="32"/>
        <v>2.7129864216631101</v>
      </c>
      <c r="BM285" s="23">
        <f t="shared" ca="1" si="33"/>
        <v>3.2889759054726353</v>
      </c>
      <c r="BN285" s="22">
        <f t="shared" si="34"/>
        <v>3.0760928059104149</v>
      </c>
      <c r="BO285" s="21"/>
      <c r="BP285" s="2"/>
    </row>
    <row r="286" spans="1:68" x14ac:dyDescent="0.2">
      <c r="A286">
        <v>13.65</v>
      </c>
      <c r="B286">
        <v>2.2000000000000002</v>
      </c>
      <c r="C286">
        <v>1.2432300000000001</v>
      </c>
      <c r="D286">
        <v>-0.25845000000000001</v>
      </c>
      <c r="E286">
        <v>0.17460000000000001</v>
      </c>
      <c r="F286">
        <v>1.57043</v>
      </c>
      <c r="G286">
        <v>1.8047800000000001</v>
      </c>
      <c r="H286" s="21"/>
      <c r="I286" s="17">
        <f t="shared" si="28"/>
        <v>44.783464566929133</v>
      </c>
      <c r="J286" s="16">
        <f t="shared" si="29"/>
        <v>-45.583464566929131</v>
      </c>
      <c r="K286" s="16">
        <v>100</v>
      </c>
      <c r="L286" s="16">
        <v>4570.2099737532926</v>
      </c>
      <c r="M286" s="16">
        <v>1785.9580052493486</v>
      </c>
      <c r="N286" s="16">
        <v>19.406167979002625</v>
      </c>
      <c r="O286" s="16">
        <v>5.2729755178908162</v>
      </c>
      <c r="P286" s="16">
        <v>5.9540798290521399</v>
      </c>
      <c r="Q286" s="16">
        <v>9.7420787325972188E-2</v>
      </c>
      <c r="R286" s="16">
        <v>1.6362022365004316</v>
      </c>
      <c r="S286" s="16">
        <v>47.298910497314132</v>
      </c>
      <c r="T286" s="20" t="s">
        <v>122</v>
      </c>
      <c r="U286" s="10">
        <v>4</v>
      </c>
      <c r="V286" s="20" t="s">
        <v>33</v>
      </c>
      <c r="W286" s="10">
        <v>3</v>
      </c>
      <c r="X286" s="20" t="s">
        <v>33</v>
      </c>
      <c r="Y286" s="10">
        <v>3</v>
      </c>
      <c r="Z286" s="20" t="s">
        <v>124</v>
      </c>
      <c r="AA286" s="15">
        <v>2</v>
      </c>
      <c r="AB286" s="11">
        <v>46.645991339478371</v>
      </c>
      <c r="AC286" s="10">
        <v>48.278057128745289</v>
      </c>
      <c r="AD286" s="19">
        <v>5.0759515317763428</v>
      </c>
      <c r="AE286" s="12">
        <v>527.29755178908158</v>
      </c>
      <c r="AF286" s="10">
        <v>437.04783537713917</v>
      </c>
      <c r="AG286" s="10">
        <v>321.55598717891053</v>
      </c>
      <c r="AH286" s="10">
        <v>573.7935603766939</v>
      </c>
      <c r="AI286" s="10">
        <v>6.1117139293174176</v>
      </c>
      <c r="AJ286" s="10"/>
      <c r="AK286" s="10"/>
      <c r="AL286" s="10"/>
      <c r="AM286" s="10"/>
      <c r="AN286" s="10">
        <v>3.5153170119272108</v>
      </c>
      <c r="AO286" s="10">
        <v>2.048248122675286</v>
      </c>
      <c r="AP286" s="10">
        <v>2.5724478974312839</v>
      </c>
      <c r="AQ286" s="10">
        <v>114.66</v>
      </c>
      <c r="AR286" s="10"/>
      <c r="AS286" s="10"/>
      <c r="AT286" s="10">
        <v>1.073736027997692</v>
      </c>
      <c r="AU286" s="10">
        <v>1</v>
      </c>
      <c r="AV286" s="16"/>
      <c r="AW286" s="19">
        <v>65.557175306570883</v>
      </c>
      <c r="AX286" s="1" t="s">
        <v>120</v>
      </c>
      <c r="AY286" s="23">
        <v>45.583464566929102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46.645991339478371</v>
      </c>
      <c r="BG286" s="24">
        <v>48.278057128745289</v>
      </c>
      <c r="BH286" s="24">
        <v>5.0759515317763428</v>
      </c>
      <c r="BI286" s="21"/>
      <c r="BJ286" s="25">
        <f t="shared" ca="1" si="30"/>
        <v>1</v>
      </c>
      <c r="BK286" s="24">
        <f t="shared" ca="1" si="31"/>
        <v>4.1086910570030408</v>
      </c>
      <c r="BL286" s="23">
        <f t="shared" si="32"/>
        <v>2.6552590714469764</v>
      </c>
      <c r="BM286" s="23">
        <f t="shared" ca="1" si="33"/>
        <v>3.2956816099501891</v>
      </c>
      <c r="BN286" s="22">
        <f t="shared" si="34"/>
        <v>3.0752172160859432</v>
      </c>
      <c r="BO286" s="21"/>
      <c r="BP286" s="2"/>
    </row>
    <row r="287" spans="1:68" x14ac:dyDescent="0.2">
      <c r="A287">
        <v>13.7</v>
      </c>
      <c r="B287">
        <v>2.1</v>
      </c>
      <c r="C287">
        <v>1.24298</v>
      </c>
      <c r="D287">
        <v>-0.25866</v>
      </c>
      <c r="E287">
        <v>0.17906</v>
      </c>
      <c r="F287">
        <v>1.56785</v>
      </c>
      <c r="G287">
        <v>1.8057000000000001</v>
      </c>
      <c r="H287" s="21"/>
      <c r="I287" s="17">
        <f t="shared" si="28"/>
        <v>44.947506561679788</v>
      </c>
      <c r="J287" s="16">
        <f t="shared" si="29"/>
        <v>-45.747506561679785</v>
      </c>
      <c r="K287" s="16">
        <v>100</v>
      </c>
      <c r="L287" s="16">
        <v>4586.6141732283577</v>
      </c>
      <c r="M287" s="16">
        <v>1792.1259842519733</v>
      </c>
      <c r="N287" s="16">
        <v>19.477252843394574</v>
      </c>
      <c r="O287" s="16">
        <v>5.2047080979284575</v>
      </c>
      <c r="P287" s="16">
        <v>5.9055263764321104</v>
      </c>
      <c r="Q287" s="16">
        <v>9.6105136821891618E-2</v>
      </c>
      <c r="R287" s="16">
        <v>1.6273763030748598</v>
      </c>
      <c r="S287" s="16">
        <v>48.667936007198108</v>
      </c>
      <c r="T287" s="20" t="s">
        <v>122</v>
      </c>
      <c r="U287" s="10">
        <v>4</v>
      </c>
      <c r="V287" s="20" t="s">
        <v>33</v>
      </c>
      <c r="W287" s="10">
        <v>3</v>
      </c>
      <c r="X287" s="20" t="s">
        <v>33</v>
      </c>
      <c r="Y287" s="10">
        <v>3</v>
      </c>
      <c r="Z287" s="20" t="s">
        <v>124</v>
      </c>
      <c r="AA287" s="15">
        <v>2</v>
      </c>
      <c r="AB287" s="11">
        <v>46.966456217732045</v>
      </c>
      <c r="AC287" s="10">
        <v>48.022332077661972</v>
      </c>
      <c r="AD287" s="19">
        <v>5.0112117046059872</v>
      </c>
      <c r="AE287" s="12">
        <v>520.47080979284578</v>
      </c>
      <c r="AF287" s="10">
        <v>430.37071157036723</v>
      </c>
      <c r="AG287" s="10">
        <v>317.91447823240827</v>
      </c>
      <c r="AH287" s="10">
        <v>600.49405365538689</v>
      </c>
      <c r="AI287" s="10">
        <v>6.1448602766953258</v>
      </c>
      <c r="AJ287" s="10"/>
      <c r="AK287" s="10"/>
      <c r="AL287" s="10"/>
      <c r="AM287" s="10"/>
      <c r="AN287" s="10">
        <v>3.4698053986189716</v>
      </c>
      <c r="AO287" s="10">
        <v>2.0398826470575773</v>
      </c>
      <c r="AP287" s="10">
        <v>2.5433158258592661</v>
      </c>
      <c r="AQ287" s="10">
        <v>114.66</v>
      </c>
      <c r="AR287" s="10"/>
      <c r="AS287" s="10"/>
      <c r="AT287" s="10">
        <v>1.0526784713815409</v>
      </c>
      <c r="AU287" s="10">
        <v>1</v>
      </c>
      <c r="AV287" s="16"/>
      <c r="AW287" s="19">
        <v>64.555606735555088</v>
      </c>
      <c r="AX287" s="1" t="s">
        <v>120</v>
      </c>
      <c r="AY287" s="23">
        <v>45.747506561679799</v>
      </c>
      <c r="AZ287" s="18">
        <v>100</v>
      </c>
      <c r="BA287" s="18">
        <v>0</v>
      </c>
      <c r="BB287" s="18">
        <v>0</v>
      </c>
      <c r="BC287" s="18">
        <v>100</v>
      </c>
      <c r="BD287" s="18">
        <v>0</v>
      </c>
      <c r="BE287" s="18">
        <v>0</v>
      </c>
      <c r="BF287" s="24">
        <v>46.966456217732045</v>
      </c>
      <c r="BG287" s="24">
        <v>48.022332077661972</v>
      </c>
      <c r="BH287" s="24">
        <v>5.0112117046059872</v>
      </c>
      <c r="BI287" s="21"/>
      <c r="BJ287" s="25">
        <f t="shared" ca="1" si="30"/>
        <v>1</v>
      </c>
      <c r="BK287" s="24">
        <f t="shared" ca="1" si="31"/>
        <v>4.031211333979579</v>
      </c>
      <c r="BL287" s="23">
        <f t="shared" si="32"/>
        <v>2.6605565474053945</v>
      </c>
      <c r="BM287" s="23">
        <f t="shared" ca="1" si="33"/>
        <v>3.3032807782244906</v>
      </c>
      <c r="BN287" s="22">
        <f t="shared" si="34"/>
        <v>3.077270103272038</v>
      </c>
      <c r="BO287" s="21"/>
      <c r="BP287" s="2"/>
    </row>
    <row r="288" spans="1:68" x14ac:dyDescent="0.2">
      <c r="A288">
        <v>13.75</v>
      </c>
      <c r="B288">
        <v>2.2000000000000002</v>
      </c>
      <c r="C288">
        <v>1.24309</v>
      </c>
      <c r="D288">
        <v>-0.25855</v>
      </c>
      <c r="E288">
        <v>0.17995</v>
      </c>
      <c r="F288">
        <v>1.5669</v>
      </c>
      <c r="G288">
        <v>1.8045</v>
      </c>
      <c r="H288" s="21"/>
      <c r="I288" s="17">
        <f t="shared" si="28"/>
        <v>45.111548556430442</v>
      </c>
      <c r="J288" s="16">
        <f t="shared" si="29"/>
        <v>-45.911548556430439</v>
      </c>
      <c r="K288" s="16">
        <v>100</v>
      </c>
      <c r="L288" s="16">
        <v>4603.0183727034228</v>
      </c>
      <c r="M288" s="16">
        <v>1798.2939632545979</v>
      </c>
      <c r="N288" s="16">
        <v>19.548337707786526</v>
      </c>
      <c r="O288" s="16">
        <v>5.2347457627119001</v>
      </c>
      <c r="P288" s="16">
        <v>5.9394979943399191</v>
      </c>
      <c r="Q288" s="16">
        <v>9.679428708593385E-2</v>
      </c>
      <c r="R288" s="16">
        <v>1.6296711805976625</v>
      </c>
      <c r="S288" s="16">
        <v>48.941127196390198</v>
      </c>
      <c r="T288" s="20" t="s">
        <v>122</v>
      </c>
      <c r="U288" s="10">
        <v>4</v>
      </c>
      <c r="V288" s="20" t="s">
        <v>33</v>
      </c>
      <c r="W288" s="10">
        <v>3</v>
      </c>
      <c r="X288" s="20" t="s">
        <v>33</v>
      </c>
      <c r="Y288" s="10">
        <v>3</v>
      </c>
      <c r="Z288" s="20" t="s">
        <v>124</v>
      </c>
      <c r="AA288" s="15">
        <v>2</v>
      </c>
      <c r="AB288" s="11">
        <v>46.86873832579704</v>
      </c>
      <c r="AC288" s="10">
        <v>48.10043744517516</v>
      </c>
      <c r="AD288" s="19">
        <v>5.0308242290277967</v>
      </c>
      <c r="AE288" s="12">
        <v>523.47457627119002</v>
      </c>
      <c r="AF288" s="10">
        <v>433.40241959039969</v>
      </c>
      <c r="AG288" s="10">
        <v>320.46234957549393</v>
      </c>
      <c r="AH288" s="10">
        <v>604.65166947984699</v>
      </c>
      <c r="AI288" s="10">
        <v>6.1362071803543943</v>
      </c>
      <c r="AJ288" s="10"/>
      <c r="AK288" s="10"/>
      <c r="AL288" s="10"/>
      <c r="AM288" s="10"/>
      <c r="AN288" s="10">
        <v>3.4898305084746002</v>
      </c>
      <c r="AO288" s="10">
        <v>2.0500901474844233</v>
      </c>
      <c r="AP288" s="10">
        <v>2.5636987966039513</v>
      </c>
      <c r="AQ288" s="10">
        <v>114.66</v>
      </c>
      <c r="AR288" s="10"/>
      <c r="AS288" s="10"/>
      <c r="AT288" s="10">
        <v>1.0566254178564116</v>
      </c>
      <c r="AU288" s="10">
        <v>1</v>
      </c>
      <c r="AV288" s="16"/>
      <c r="AW288" s="19">
        <v>65.01036293855995</v>
      </c>
      <c r="AX288" s="1" t="s">
        <v>120</v>
      </c>
      <c r="AY288" s="23">
        <v>45.911548556430397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46.86873832579704</v>
      </c>
      <c r="BG288" s="24">
        <v>48.10043744517516</v>
      </c>
      <c r="BH288" s="24">
        <v>5.0308242290277967</v>
      </c>
      <c r="BI288" s="21"/>
      <c r="BJ288" s="25">
        <f t="shared" ca="1" si="30"/>
        <v>1</v>
      </c>
      <c r="BK288" s="24">
        <f t="shared" ca="1" si="31"/>
        <v>4.0460446204291136</v>
      </c>
      <c r="BL288" s="23">
        <f t="shared" si="32"/>
        <v>2.6606537896267106</v>
      </c>
      <c r="BM288" s="23">
        <f t="shared" ca="1" si="33"/>
        <v>3.3019055291436348</v>
      </c>
      <c r="BN288" s="22">
        <f t="shared" si="34"/>
        <v>3.0753500794669666</v>
      </c>
      <c r="BO288" s="21"/>
      <c r="BP288" s="2"/>
    </row>
    <row r="289" spans="1:68" x14ac:dyDescent="0.2">
      <c r="A289">
        <v>13.8</v>
      </c>
      <c r="B289">
        <v>2.2000000000000002</v>
      </c>
      <c r="C289">
        <v>1.2432799999999999</v>
      </c>
      <c r="D289">
        <v>-0.25834000000000001</v>
      </c>
      <c r="E289">
        <v>0.18087</v>
      </c>
      <c r="F289">
        <v>1.5662499999999999</v>
      </c>
      <c r="G289">
        <v>1.80928</v>
      </c>
      <c r="H289" s="21"/>
      <c r="I289" s="17">
        <f t="shared" si="28"/>
        <v>45.275590551181104</v>
      </c>
      <c r="J289" s="16">
        <f t="shared" si="29"/>
        <v>-46.075590551181101</v>
      </c>
      <c r="K289" s="16">
        <v>100</v>
      </c>
      <c r="L289" s="16">
        <v>4619.4225721784887</v>
      </c>
      <c r="M289" s="16">
        <v>1804.4619422572227</v>
      </c>
      <c r="N289" s="16">
        <v>19.619422572178479</v>
      </c>
      <c r="O289" s="16">
        <v>5.2866290018832505</v>
      </c>
      <c r="P289" s="16">
        <v>5.9954477917971305</v>
      </c>
      <c r="Q289" s="16">
        <v>9.8109937590014434E-2</v>
      </c>
      <c r="R289" s="16">
        <v>1.6364071708579762</v>
      </c>
      <c r="S289" s="16">
        <v>49.223527077352813</v>
      </c>
      <c r="T289" s="20" t="s">
        <v>122</v>
      </c>
      <c r="U289" s="10">
        <v>4</v>
      </c>
      <c r="V289" s="20" t="s">
        <v>33</v>
      </c>
      <c r="W289" s="10">
        <v>3</v>
      </c>
      <c r="X289" s="20" t="s">
        <v>33</v>
      </c>
      <c r="Y289" s="10">
        <v>3</v>
      </c>
      <c r="Z289" s="20" t="s">
        <v>124</v>
      </c>
      <c r="AA289" s="15">
        <v>2</v>
      </c>
      <c r="AB289" s="11">
        <v>46.749737615385847</v>
      </c>
      <c r="AC289" s="10">
        <v>48.195402299940639</v>
      </c>
      <c r="AD289" s="19">
        <v>5.0548600846735106</v>
      </c>
      <c r="AE289" s="12">
        <v>528.66290018832501</v>
      </c>
      <c r="AF289" s="10">
        <v>439.01979579271477</v>
      </c>
      <c r="AG289" s="10">
        <v>324.65858438478477</v>
      </c>
      <c r="AH289" s="10">
        <v>608.99872124930062</v>
      </c>
      <c r="AI289" s="10">
        <v>6.1109485329112507</v>
      </c>
      <c r="AJ289" s="10"/>
      <c r="AK289" s="10"/>
      <c r="AL289" s="10"/>
      <c r="AM289" s="10"/>
      <c r="AN289" s="10">
        <v>3.5244193345888335</v>
      </c>
      <c r="AO289" s="10">
        <v>2.0654899226820227</v>
      </c>
      <c r="AP289" s="10">
        <v>2.5972686750782783</v>
      </c>
      <c r="AQ289" s="10">
        <v>114.66</v>
      </c>
      <c r="AR289" s="10"/>
      <c r="AS289" s="10"/>
      <c r="AT289" s="10">
        <v>1.0671442986939652</v>
      </c>
      <c r="AU289" s="10">
        <v>1</v>
      </c>
      <c r="AV289" s="16"/>
      <c r="AW289" s="19">
        <v>65.85296936890721</v>
      </c>
      <c r="AX289" s="1" t="s">
        <v>120</v>
      </c>
      <c r="AY289" s="23">
        <v>46.075590551181101</v>
      </c>
      <c r="AZ289" s="18">
        <v>100</v>
      </c>
      <c r="BA289" s="18">
        <v>0</v>
      </c>
      <c r="BB289" s="18">
        <v>0</v>
      </c>
      <c r="BC289" s="18">
        <v>100</v>
      </c>
      <c r="BD289" s="18">
        <v>0</v>
      </c>
      <c r="BE289" s="18">
        <v>0</v>
      </c>
      <c r="BF289" s="24">
        <v>46.749737615385847</v>
      </c>
      <c r="BG289" s="24">
        <v>48.195402299940639</v>
      </c>
      <c r="BH289" s="24">
        <v>5.0548600846735106</v>
      </c>
      <c r="BI289" s="21"/>
      <c r="BJ289" s="25">
        <f t="shared" ca="1" si="30"/>
        <v>1</v>
      </c>
      <c r="BK289" s="24">
        <f t="shared" ca="1" si="31"/>
        <v>4.0851363161445837</v>
      </c>
      <c r="BL289" s="23">
        <f t="shared" si="32"/>
        <v>2.6618814838791995</v>
      </c>
      <c r="BM289" s="23">
        <f t="shared" ca="1" si="33"/>
        <v>3.2983853446049278</v>
      </c>
      <c r="BN289" s="22">
        <f t="shared" si="34"/>
        <v>3.0725828004455233</v>
      </c>
      <c r="BO289" s="21"/>
      <c r="BP289" s="2"/>
    </row>
    <row r="290" spans="1:68" x14ac:dyDescent="0.2">
      <c r="A290">
        <v>13.85</v>
      </c>
      <c r="B290">
        <v>2.2000000000000002</v>
      </c>
      <c r="C290">
        <v>1.2434400000000001</v>
      </c>
      <c r="D290">
        <v>-0.25847999999999999</v>
      </c>
      <c r="E290">
        <v>0.18048</v>
      </c>
      <c r="F290">
        <v>1.5629</v>
      </c>
      <c r="G290">
        <v>1.8041799999999999</v>
      </c>
      <c r="H290" s="21"/>
      <c r="I290" s="17">
        <f t="shared" si="28"/>
        <v>45.439632545931758</v>
      </c>
      <c r="J290" s="16">
        <f t="shared" si="29"/>
        <v>-46.239632545931755</v>
      </c>
      <c r="K290" s="16">
        <v>100</v>
      </c>
      <c r="L290" s="16">
        <v>4635.8267716535538</v>
      </c>
      <c r="M290" s="16">
        <v>1810.6299212598474</v>
      </c>
      <c r="N290" s="16">
        <v>19.690507436570428</v>
      </c>
      <c r="O290" s="16">
        <v>5.3303201506591895</v>
      </c>
      <c r="P290" s="16">
        <v>6.0374150734736283</v>
      </c>
      <c r="Q290" s="16">
        <v>9.7232837253960827E-2</v>
      </c>
      <c r="R290" s="16">
        <v>1.6105044306323948</v>
      </c>
      <c r="S290" s="16">
        <v>49.103814084336051</v>
      </c>
      <c r="T290" s="20" t="s">
        <v>122</v>
      </c>
      <c r="U290" s="10">
        <v>4</v>
      </c>
      <c r="V290" s="20" t="s">
        <v>33</v>
      </c>
      <c r="W290" s="10">
        <v>3</v>
      </c>
      <c r="X290" s="20" t="s">
        <v>33</v>
      </c>
      <c r="Y290" s="10">
        <v>3</v>
      </c>
      <c r="Z290" s="20" t="s">
        <v>124</v>
      </c>
      <c r="AA290" s="15">
        <v>2</v>
      </c>
      <c r="AB290" s="11">
        <v>45.877205744550047</v>
      </c>
      <c r="AC290" s="10">
        <v>48.886517162255359</v>
      </c>
      <c r="AD290" s="19">
        <v>5.2362770931945946</v>
      </c>
      <c r="AE290" s="12">
        <v>533.03201506591893</v>
      </c>
      <c r="AF290" s="10">
        <v>442.99217013847539</v>
      </c>
      <c r="AG290" s="10">
        <v>327.80613051052211</v>
      </c>
      <c r="AH290" s="10">
        <v>605.07373675403574</v>
      </c>
      <c r="AI290" s="10">
        <v>6.2092347029888719</v>
      </c>
      <c r="AJ290" s="10"/>
      <c r="AK290" s="10"/>
      <c r="AL290" s="10"/>
      <c r="AM290" s="10"/>
      <c r="AN290" s="10">
        <v>3.5535467671061265</v>
      </c>
      <c r="AO290" s="10">
        <v>2.072832369981763</v>
      </c>
      <c r="AP290" s="10">
        <v>2.6224490440841768</v>
      </c>
      <c r="AQ290" s="10">
        <v>114.66</v>
      </c>
      <c r="AR290" s="10"/>
      <c r="AS290" s="10"/>
      <c r="AT290" s="10">
        <v>1.0734103187115878</v>
      </c>
      <c r="AU290" s="10">
        <v>1</v>
      </c>
      <c r="AV290" s="16"/>
      <c r="AW290" s="19">
        <v>66.448825520771308</v>
      </c>
      <c r="AX290" s="1" t="s">
        <v>120</v>
      </c>
      <c r="AY290" s="23">
        <v>46.239632545931798</v>
      </c>
      <c r="AZ290" s="18">
        <v>100</v>
      </c>
      <c r="BA290" s="18">
        <v>0</v>
      </c>
      <c r="BB290" s="18">
        <v>0</v>
      </c>
      <c r="BC290" s="18">
        <v>100</v>
      </c>
      <c r="BD290" s="18">
        <v>0</v>
      </c>
      <c r="BE290" s="18">
        <v>0</v>
      </c>
      <c r="BF290" s="24">
        <v>45.877205744550047</v>
      </c>
      <c r="BG290" s="24">
        <v>48.886517162255359</v>
      </c>
      <c r="BH290" s="24">
        <v>5.2362770931945946</v>
      </c>
      <c r="BI290" s="21"/>
      <c r="BJ290" s="25">
        <f t="shared" ca="1" si="30"/>
        <v>1</v>
      </c>
      <c r="BK290" s="24">
        <f t="shared" ca="1" si="31"/>
        <v>4.1085167586966627</v>
      </c>
      <c r="BL290" s="23">
        <f t="shared" si="32"/>
        <v>2.6141361241181569</v>
      </c>
      <c r="BM290" s="23">
        <f t="shared" ca="1" si="33"/>
        <v>3.2923211644991475</v>
      </c>
      <c r="BN290" s="22">
        <f t="shared" si="34"/>
        <v>3.0666733375899962</v>
      </c>
      <c r="BO290" s="21"/>
      <c r="BP290" s="2"/>
    </row>
    <row r="291" spans="1:68" x14ac:dyDescent="0.2">
      <c r="A291">
        <v>13.9</v>
      </c>
      <c r="B291">
        <v>2.2000000000000002</v>
      </c>
      <c r="C291">
        <v>1.24305</v>
      </c>
      <c r="D291">
        <v>-0.25925999999999999</v>
      </c>
      <c r="E291">
        <v>0.18151999999999999</v>
      </c>
      <c r="F291">
        <v>1.5602499999999999</v>
      </c>
      <c r="G291">
        <v>1.80325</v>
      </c>
      <c r="H291" s="21"/>
      <c r="I291" s="17">
        <f t="shared" si="28"/>
        <v>45.603674540682412</v>
      </c>
      <c r="J291" s="16">
        <f t="shared" si="29"/>
        <v>-46.40367454068241</v>
      </c>
      <c r="K291" s="16">
        <v>100</v>
      </c>
      <c r="L291" s="16">
        <v>4652.2309711286189</v>
      </c>
      <c r="M291" s="16">
        <v>1816.797900262472</v>
      </c>
      <c r="N291" s="16">
        <v>19.761592300962377</v>
      </c>
      <c r="O291" s="16">
        <v>5.2238229755179155</v>
      </c>
      <c r="P291" s="16">
        <v>5.9355148772641977</v>
      </c>
      <c r="Q291" s="16">
        <v>9.234613538166124E-2</v>
      </c>
      <c r="R291" s="16">
        <v>1.5558235012667594</v>
      </c>
      <c r="S291" s="16">
        <v>49.423048732380742</v>
      </c>
      <c r="T291" s="20" t="s">
        <v>33</v>
      </c>
      <c r="U291" s="10">
        <v>3</v>
      </c>
      <c r="V291" s="20" t="s">
        <v>33</v>
      </c>
      <c r="W291" s="10">
        <v>3</v>
      </c>
      <c r="X291" s="20" t="s">
        <v>33</v>
      </c>
      <c r="Y291" s="10">
        <v>3</v>
      </c>
      <c r="Z291" s="20" t="s">
        <v>124</v>
      </c>
      <c r="AA291" s="15">
        <v>2</v>
      </c>
      <c r="AB291" s="11">
        <v>45.24404773574976</v>
      </c>
      <c r="AC291" s="10">
        <v>49.382164996512202</v>
      </c>
      <c r="AD291" s="19">
        <v>5.3737872677380416</v>
      </c>
      <c r="AE291" s="12">
        <v>522.38229755179157</v>
      </c>
      <c r="AF291" s="10">
        <v>430.03895885059728</v>
      </c>
      <c r="AG291" s="10">
        <v>320.16361579481486</v>
      </c>
      <c r="AH291" s="10">
        <v>610.17853230346361</v>
      </c>
      <c r="AI291" s="10">
        <v>6.4274642926128509</v>
      </c>
      <c r="AJ291" s="10"/>
      <c r="AK291" s="10"/>
      <c r="AL291" s="10"/>
      <c r="AM291" s="10"/>
      <c r="AN291" s="10">
        <v>5.2238229755179155</v>
      </c>
      <c r="AO291" s="10">
        <v>2.0462028418015579</v>
      </c>
      <c r="AP291" s="10">
        <v>2.5613089263585187</v>
      </c>
      <c r="AQ291" s="10">
        <v>111.47500000000001</v>
      </c>
      <c r="AR291" s="10"/>
      <c r="AS291" s="10"/>
      <c r="AT291" s="10">
        <v>1.0367487739241035</v>
      </c>
      <c r="AU291" s="10">
        <v>1</v>
      </c>
      <c r="AV291" s="16"/>
      <c r="AW291" s="19">
        <v>64.505843827589587</v>
      </c>
      <c r="AX291" s="1" t="s">
        <v>120</v>
      </c>
      <c r="AY291" s="23">
        <v>46.403674540682402</v>
      </c>
      <c r="AZ291" s="18">
        <v>100</v>
      </c>
      <c r="BA291" s="18">
        <v>0</v>
      </c>
      <c r="BB291" s="18">
        <v>0</v>
      </c>
      <c r="BC291" s="18">
        <v>100</v>
      </c>
      <c r="BD291" s="18">
        <v>0</v>
      </c>
      <c r="BE291" s="18">
        <v>0</v>
      </c>
      <c r="BF291" s="24">
        <v>45.24404773574976</v>
      </c>
      <c r="BG291" s="24">
        <v>49.382164996512202</v>
      </c>
      <c r="BH291" s="24">
        <v>5.3737872677380416</v>
      </c>
      <c r="BI291" s="21"/>
      <c r="BJ291" s="25">
        <f t="shared" ca="1" si="30"/>
        <v>1</v>
      </c>
      <c r="BK291" s="24">
        <f t="shared" ca="1" si="31"/>
        <v>3.9733636759250328</v>
      </c>
      <c r="BL291" s="23">
        <f t="shared" si="32"/>
        <v>2.5584903569834583</v>
      </c>
      <c r="BM291" s="23">
        <f t="shared" ca="1" si="33"/>
        <v>3.3003125867391998</v>
      </c>
      <c r="BN291" s="22">
        <f t="shared" si="34"/>
        <v>3.0662820486411904</v>
      </c>
      <c r="BO291" s="21"/>
      <c r="BP291" s="2"/>
    </row>
    <row r="292" spans="1:68" x14ac:dyDescent="0.2">
      <c r="A292">
        <v>13.95</v>
      </c>
      <c r="B292">
        <v>2.2000000000000002</v>
      </c>
      <c r="C292">
        <v>1.2431399999999999</v>
      </c>
      <c r="D292">
        <v>-0.25923000000000002</v>
      </c>
      <c r="E292">
        <v>0.18268000000000001</v>
      </c>
      <c r="F292">
        <v>1.55535</v>
      </c>
      <c r="G292">
        <v>1.7986800000000001</v>
      </c>
      <c r="H292" s="21"/>
      <c r="I292" s="17">
        <f t="shared" si="28"/>
        <v>45.767716535433067</v>
      </c>
      <c r="J292" s="16">
        <f t="shared" si="29"/>
        <v>-46.567716535433064</v>
      </c>
      <c r="K292" s="16">
        <v>100</v>
      </c>
      <c r="L292" s="16">
        <v>4668.6351706036839</v>
      </c>
      <c r="M292" s="16">
        <v>1822.9658792650966</v>
      </c>
      <c r="N292" s="16">
        <v>19.832677165354326</v>
      </c>
      <c r="O292" s="16">
        <v>5.2483992467043361</v>
      </c>
      <c r="P292" s="16">
        <v>5.9652185480284441</v>
      </c>
      <c r="Q292" s="16">
        <v>9.2534085453672602E-2</v>
      </c>
      <c r="R292" s="16">
        <v>1.551227079253549</v>
      </c>
      <c r="S292" s="16">
        <v>49.779118147507525</v>
      </c>
      <c r="T292" s="20" t="s">
        <v>33</v>
      </c>
      <c r="U292" s="10">
        <v>3</v>
      </c>
      <c r="V292" s="20" t="s">
        <v>33</v>
      </c>
      <c r="W292" s="10">
        <v>3</v>
      </c>
      <c r="X292" s="20" t="s">
        <v>33</v>
      </c>
      <c r="Y292" s="10">
        <v>3</v>
      </c>
      <c r="Z292" s="20" t="s">
        <v>124</v>
      </c>
      <c r="AA292" s="15">
        <v>2</v>
      </c>
      <c r="AB292" s="11">
        <v>45.024958636219836</v>
      </c>
      <c r="AC292" s="10">
        <v>49.55249111085827</v>
      </c>
      <c r="AD292" s="19">
        <v>5.4225502529218916</v>
      </c>
      <c r="AE292" s="12">
        <v>524.83992467043367</v>
      </c>
      <c r="AF292" s="10">
        <v>432.56855544197543</v>
      </c>
      <c r="AG292" s="10">
        <v>322.3913911021333</v>
      </c>
      <c r="AH292" s="10">
        <v>616.04107163286574</v>
      </c>
      <c r="AI292" s="10">
        <v>6.4465094335588855</v>
      </c>
      <c r="AJ292" s="10"/>
      <c r="AK292" s="10"/>
      <c r="AL292" s="10"/>
      <c r="AM292" s="10"/>
      <c r="AN292" s="10">
        <v>5.2483992467043361</v>
      </c>
      <c r="AO292" s="10">
        <v>2.0543737299732827</v>
      </c>
      <c r="AP292" s="10">
        <v>2.5791311288170666</v>
      </c>
      <c r="AQ292" s="10">
        <v>111.47500000000001</v>
      </c>
      <c r="AR292" s="10"/>
      <c r="AS292" s="10"/>
      <c r="AT292" s="10">
        <v>1.0394264720843589</v>
      </c>
      <c r="AU292" s="10">
        <v>1</v>
      </c>
      <c r="AV292" s="16"/>
      <c r="AW292" s="19">
        <v>64.885283316296309</v>
      </c>
      <c r="AX292" s="1" t="s">
        <v>120</v>
      </c>
      <c r="AY292" s="23">
        <v>46.5677165354331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45.024958636219836</v>
      </c>
      <c r="BG292" s="24">
        <v>49.55249111085827</v>
      </c>
      <c r="BH292" s="24">
        <v>5.4225502529218916</v>
      </c>
      <c r="BI292" s="21"/>
      <c r="BJ292" s="25">
        <f t="shared" ca="1" si="30"/>
        <v>1</v>
      </c>
      <c r="BK292" s="24">
        <f t="shared" ca="1" si="31"/>
        <v>3.9835095149343651</v>
      </c>
      <c r="BL292" s="23">
        <f t="shared" si="32"/>
        <v>2.5485158202768692</v>
      </c>
      <c r="BM292" s="23">
        <f t="shared" ca="1" si="33"/>
        <v>3.2985124727993957</v>
      </c>
      <c r="BN292" s="22">
        <f t="shared" si="34"/>
        <v>3.06376592355064</v>
      </c>
      <c r="BO292" s="21"/>
      <c r="BP292" s="2"/>
    </row>
    <row r="293" spans="1:68" x14ac:dyDescent="0.2">
      <c r="A293">
        <v>14</v>
      </c>
      <c r="B293">
        <v>2.2000000000000002</v>
      </c>
      <c r="C293">
        <v>1.2432099999999999</v>
      </c>
      <c r="D293">
        <v>-0.25934000000000001</v>
      </c>
      <c r="E293">
        <v>0.18373999999999999</v>
      </c>
      <c r="F293">
        <v>1.5542800000000001</v>
      </c>
      <c r="G293">
        <v>1.7975000000000001</v>
      </c>
      <c r="H293" s="21"/>
      <c r="I293" s="17">
        <f t="shared" si="28"/>
        <v>45.931758530183721</v>
      </c>
      <c r="J293" s="16">
        <f t="shared" si="29"/>
        <v>-46.731758530183718</v>
      </c>
      <c r="K293" s="16">
        <v>100</v>
      </c>
      <c r="L293" s="16">
        <v>4685.039370078749</v>
      </c>
      <c r="M293" s="16">
        <v>1829.1338582677213</v>
      </c>
      <c r="N293" s="16">
        <v>19.903762029746279</v>
      </c>
      <c r="O293" s="16">
        <v>5.2675141242937933</v>
      </c>
      <c r="P293" s="16">
        <v>5.9890188079907416</v>
      </c>
      <c r="Q293" s="16">
        <v>9.1844935189630383E-2</v>
      </c>
      <c r="R293" s="16">
        <v>1.5335556313012062</v>
      </c>
      <c r="S293" s="16">
        <v>50.104491923399223</v>
      </c>
      <c r="T293" s="20" t="s">
        <v>33</v>
      </c>
      <c r="U293" s="10">
        <v>3</v>
      </c>
      <c r="V293" s="20" t="s">
        <v>33</v>
      </c>
      <c r="W293" s="10">
        <v>3</v>
      </c>
      <c r="X293" s="20" t="s">
        <v>33</v>
      </c>
      <c r="Y293" s="10">
        <v>3</v>
      </c>
      <c r="Z293" s="20" t="s">
        <v>124</v>
      </c>
      <c r="AA293" s="15">
        <v>2</v>
      </c>
      <c r="AB293" s="11">
        <v>44.530951701713661</v>
      </c>
      <c r="AC293" s="10">
        <v>49.93426941083824</v>
      </c>
      <c r="AD293" s="19">
        <v>5.5347788874481001</v>
      </c>
      <c r="AE293" s="12">
        <v>526.75141242937934</v>
      </c>
      <c r="AF293" s="10">
        <v>434.40363311547708</v>
      </c>
      <c r="AG293" s="10">
        <v>324.17641059930565</v>
      </c>
      <c r="AH293" s="10">
        <v>621.27215781228915</v>
      </c>
      <c r="AI293" s="10">
        <v>6.5207937657371469</v>
      </c>
      <c r="AJ293" s="10"/>
      <c r="AK293" s="10"/>
      <c r="AL293" s="10"/>
      <c r="AM293" s="10"/>
      <c r="AN293" s="10">
        <v>5.2675141242937933</v>
      </c>
      <c r="AO293" s="10">
        <v>2.0591871053651993</v>
      </c>
      <c r="AP293" s="10">
        <v>2.593411284794445</v>
      </c>
      <c r="AQ293" s="10">
        <v>111.47500000000001</v>
      </c>
      <c r="AR293" s="10"/>
      <c r="AS293" s="10"/>
      <c r="AT293" s="10">
        <v>1.0403398192695932</v>
      </c>
      <c r="AU293" s="10">
        <v>1</v>
      </c>
      <c r="AV293" s="16"/>
      <c r="AW293" s="19">
        <v>65.160544967321556</v>
      </c>
      <c r="AX293" s="1" t="s">
        <v>120</v>
      </c>
      <c r="AY293" s="23">
        <v>46.731758530183697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44.530951701713661</v>
      </c>
      <c r="BG293" s="24">
        <v>49.93426941083824</v>
      </c>
      <c r="BH293" s="24">
        <v>5.5347788874481001</v>
      </c>
      <c r="BI293" s="21"/>
      <c r="BJ293" s="25">
        <f t="shared" ca="1" si="30"/>
        <v>1</v>
      </c>
      <c r="BK293" s="24">
        <f t="shared" ca="1" si="31"/>
        <v>3.9871320586725996</v>
      </c>
      <c r="BL293" s="23">
        <f t="shared" si="32"/>
        <v>2.5187154060054686</v>
      </c>
      <c r="BM293" s="23">
        <f t="shared" ca="1" si="33"/>
        <v>3.2956532198956303</v>
      </c>
      <c r="BN293" s="22">
        <f t="shared" si="34"/>
        <v>3.0599418963579965</v>
      </c>
      <c r="BO293" s="21"/>
      <c r="BP293" s="2"/>
    </row>
    <row r="294" spans="1:68" x14ac:dyDescent="0.2">
      <c r="A294">
        <v>14.05</v>
      </c>
      <c r="B294">
        <v>2.2000000000000002</v>
      </c>
      <c r="C294">
        <v>1.24356</v>
      </c>
      <c r="D294">
        <v>-0.25871</v>
      </c>
      <c r="E294">
        <v>0.18414</v>
      </c>
      <c r="F294">
        <v>1.5564800000000001</v>
      </c>
      <c r="G294">
        <v>1.8016000000000001</v>
      </c>
      <c r="H294" s="21"/>
      <c r="I294" s="17">
        <f t="shared" si="28"/>
        <v>46.095800524934383</v>
      </c>
      <c r="J294" s="16">
        <f t="shared" si="29"/>
        <v>-46.89580052493438</v>
      </c>
      <c r="K294" s="16">
        <v>100</v>
      </c>
      <c r="L294" s="16">
        <v>4701.443569553815</v>
      </c>
      <c r="M294" s="16">
        <v>1835.3018372703461</v>
      </c>
      <c r="N294" s="16">
        <v>19.974846894138231</v>
      </c>
      <c r="O294" s="16">
        <v>5.3630885122410827</v>
      </c>
      <c r="P294" s="16">
        <v>6.0863612647579712</v>
      </c>
      <c r="Q294" s="16">
        <v>9.5791886701872456E-2</v>
      </c>
      <c r="R294" s="16">
        <v>1.5738777659574517</v>
      </c>
      <c r="S294" s="16">
        <v>50.227274480339496</v>
      </c>
      <c r="T294" s="20" t="s">
        <v>33</v>
      </c>
      <c r="U294" s="10">
        <v>3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124</v>
      </c>
      <c r="AA294" s="15">
        <v>2</v>
      </c>
      <c r="AB294" s="11">
        <v>44.932958513443836</v>
      </c>
      <c r="AC294" s="10">
        <v>49.623830850955436</v>
      </c>
      <c r="AD294" s="19">
        <v>5.443210635600729</v>
      </c>
      <c r="AE294" s="12">
        <v>536.30885122410825</v>
      </c>
      <c r="AF294" s="10">
        <v>444.89073394250022</v>
      </c>
      <c r="AG294" s="10">
        <v>331.47709485684783</v>
      </c>
      <c r="AH294" s="10">
        <v>622.33565320185448</v>
      </c>
      <c r="AI294" s="10">
        <v>6.3537335721345594</v>
      </c>
      <c r="AJ294" s="10"/>
      <c r="AK294" s="10"/>
      <c r="AL294" s="10"/>
      <c r="AM294" s="10"/>
      <c r="AN294" s="10">
        <v>5.3630885122410827</v>
      </c>
      <c r="AO294" s="10">
        <v>2.0884723784221544</v>
      </c>
      <c r="AP294" s="10">
        <v>2.6518167588547827</v>
      </c>
      <c r="AQ294" s="10">
        <v>111.47500000000001</v>
      </c>
      <c r="AR294" s="10"/>
      <c r="AS294" s="10"/>
      <c r="AT294" s="10">
        <v>1.0629415730266791</v>
      </c>
      <c r="AU294" s="10">
        <v>1</v>
      </c>
      <c r="AV294" s="16"/>
      <c r="AW294" s="19">
        <v>66.733610091375027</v>
      </c>
      <c r="AX294" s="1" t="s">
        <v>120</v>
      </c>
      <c r="AY294" s="23">
        <v>46.895800524934401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44.932958513443836</v>
      </c>
      <c r="BG294" s="24">
        <v>49.623830850955436</v>
      </c>
      <c r="BH294" s="24">
        <v>5.443210635600729</v>
      </c>
      <c r="BI294" s="21"/>
      <c r="BJ294" s="25">
        <f t="shared" ca="1" si="30"/>
        <v>1</v>
      </c>
      <c r="BK294" s="24">
        <f t="shared" ca="1" si="31"/>
        <v>4.0708720539800689</v>
      </c>
      <c r="BL294" s="23">
        <f t="shared" si="32"/>
        <v>2.5642701126597482</v>
      </c>
      <c r="BM294" s="23">
        <f t="shared" ca="1" si="33"/>
        <v>3.2916425737036099</v>
      </c>
      <c r="BN294" s="22">
        <f t="shared" si="34"/>
        <v>3.0589289994866999</v>
      </c>
      <c r="BO294" s="21"/>
      <c r="BP294" s="2"/>
    </row>
    <row r="295" spans="1:68" x14ac:dyDescent="0.2">
      <c r="A295">
        <v>14.1</v>
      </c>
      <c r="B295">
        <v>0.4</v>
      </c>
      <c r="C295">
        <v>1.24386</v>
      </c>
      <c r="D295">
        <v>-0.25862000000000002</v>
      </c>
      <c r="E295">
        <v>0.18367</v>
      </c>
      <c r="F295">
        <v>1.5535000000000001</v>
      </c>
      <c r="G295">
        <v>1.8015300000000001</v>
      </c>
      <c r="H295" s="21"/>
      <c r="I295" s="17">
        <f t="shared" si="28"/>
        <v>46.259842519685037</v>
      </c>
      <c r="J295" s="16">
        <f t="shared" si="29"/>
        <v>-47.059842519685034</v>
      </c>
      <c r="K295" s="16">
        <v>100</v>
      </c>
      <c r="L295" s="16">
        <v>4717.8477690288801</v>
      </c>
      <c r="M295" s="16">
        <v>1841.4698162729708</v>
      </c>
      <c r="N295" s="16">
        <v>20.045931758530184</v>
      </c>
      <c r="O295" s="16">
        <v>5.4450094161958749</v>
      </c>
      <c r="P295" s="16">
        <v>6.1662046878493335</v>
      </c>
      <c r="Q295" s="16">
        <v>9.6355736917906887E-2</v>
      </c>
      <c r="R295" s="16">
        <v>1.5626425296548845</v>
      </c>
      <c r="S295" s="16">
        <v>50.083004975934678</v>
      </c>
      <c r="T295" s="20" t="s">
        <v>33</v>
      </c>
      <c r="U295" s="10">
        <v>3</v>
      </c>
      <c r="V295" s="20" t="s">
        <v>33</v>
      </c>
      <c r="W295" s="10">
        <v>3</v>
      </c>
      <c r="X295" s="20" t="s">
        <v>33</v>
      </c>
      <c r="Y295" s="10">
        <v>3</v>
      </c>
      <c r="Z295" s="20" t="s">
        <v>124</v>
      </c>
      <c r="AA295" s="15">
        <v>2</v>
      </c>
      <c r="AB295" s="11">
        <v>44.197821357270698</v>
      </c>
      <c r="AC295" s="10">
        <v>50.189908043893979</v>
      </c>
      <c r="AD295" s="19">
        <v>5.6122705988353205</v>
      </c>
      <c r="AE295" s="12">
        <v>544.50094161958748</v>
      </c>
      <c r="AF295" s="10">
        <v>453.31912492530375</v>
      </c>
      <c r="AG295" s="10">
        <v>337.4653515887</v>
      </c>
      <c r="AH295" s="10">
        <v>617.90550618660677</v>
      </c>
      <c r="AI295" s="10">
        <v>6.3994162517825099</v>
      </c>
      <c r="AJ295" s="10"/>
      <c r="AK295" s="10"/>
      <c r="AL295" s="10"/>
      <c r="AM295" s="10"/>
      <c r="AN295" s="10">
        <v>5.4450094161958749</v>
      </c>
      <c r="AO295" s="10">
        <v>2.1057619056162178</v>
      </c>
      <c r="AP295" s="10">
        <v>2.6997228127096</v>
      </c>
      <c r="AQ295" s="10">
        <v>111.47500000000001</v>
      </c>
      <c r="AR295" s="10"/>
      <c r="AS295" s="10"/>
      <c r="AT295" s="10">
        <v>1.0802619552580577</v>
      </c>
      <c r="AU295" s="10">
        <v>1</v>
      </c>
      <c r="AV295" s="16"/>
      <c r="AW295" s="19">
        <v>67.99786873879556</v>
      </c>
      <c r="AX295" s="1" t="s">
        <v>120</v>
      </c>
      <c r="AY295" s="23">
        <v>47.059842519684999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44.197821357270698</v>
      </c>
      <c r="BG295" s="24">
        <v>50.189908043893979</v>
      </c>
      <c r="BH295" s="24">
        <v>5.6122705988353205</v>
      </c>
      <c r="BI295" s="21"/>
      <c r="BJ295" s="25">
        <f t="shared" ca="1" si="30"/>
        <v>1</v>
      </c>
      <c r="BK295" s="24">
        <f t="shared" ca="1" si="31"/>
        <v>4.1350455703266542</v>
      </c>
      <c r="BL295" s="23">
        <f t="shared" si="32"/>
        <v>2.5308282182261541</v>
      </c>
      <c r="BM295" s="23">
        <f t="shared" ca="1" si="33"/>
        <v>3.282918879230452</v>
      </c>
      <c r="BN295" s="22">
        <f t="shared" si="34"/>
        <v>3.0524714341484658</v>
      </c>
      <c r="BO295" s="21"/>
      <c r="BP295" s="2"/>
    </row>
    <row r="296" spans="1:68" x14ac:dyDescent="0.2">
      <c r="A296">
        <v>14.15</v>
      </c>
      <c r="B296">
        <v>2.2000000000000002</v>
      </c>
      <c r="C296">
        <v>1.2438800000000001</v>
      </c>
      <c r="D296">
        <v>-0.25871</v>
      </c>
      <c r="E296">
        <v>0.18429000000000001</v>
      </c>
      <c r="F296">
        <v>1.55145</v>
      </c>
      <c r="G296">
        <v>1.8006500000000001</v>
      </c>
      <c r="H296" s="21"/>
      <c r="I296" s="17">
        <f t="shared" si="28"/>
        <v>46.423884514435692</v>
      </c>
      <c r="J296" s="16">
        <f t="shared" si="29"/>
        <v>-47.223884514435689</v>
      </c>
      <c r="K296" s="16">
        <v>100</v>
      </c>
      <c r="L296" s="16">
        <v>4734.2519685039451</v>
      </c>
      <c r="M296" s="16">
        <v>1847.6377952755954</v>
      </c>
      <c r="N296" s="16">
        <v>20.117016622922133</v>
      </c>
      <c r="O296" s="16">
        <v>5.4504708097928978</v>
      </c>
      <c r="P296" s="16">
        <v>6.1744065881172636</v>
      </c>
      <c r="Q296" s="16">
        <v>9.5791886701872456E-2</v>
      </c>
      <c r="R296" s="16">
        <v>1.5514347060691687</v>
      </c>
      <c r="S296" s="16">
        <v>50.27331793919209</v>
      </c>
      <c r="T296" s="20" t="s">
        <v>33</v>
      </c>
      <c r="U296" s="10">
        <v>3</v>
      </c>
      <c r="V296" s="20" t="s">
        <v>33</v>
      </c>
      <c r="W296" s="10">
        <v>3</v>
      </c>
      <c r="X296" s="20" t="s">
        <v>33</v>
      </c>
      <c r="Y296" s="10">
        <v>3</v>
      </c>
      <c r="Z296" s="20" t="s">
        <v>124</v>
      </c>
      <c r="AA296" s="15">
        <v>2</v>
      </c>
      <c r="AB296" s="11">
        <v>43.923810597984279</v>
      </c>
      <c r="AC296" s="10">
        <v>50.399066388549883</v>
      </c>
      <c r="AD296" s="19">
        <v>5.6771230134658381</v>
      </c>
      <c r="AE296" s="12">
        <v>545.04708097928983</v>
      </c>
      <c r="AF296" s="10">
        <v>453.31910145829164</v>
      </c>
      <c r="AG296" s="10">
        <v>338.08049410879477</v>
      </c>
      <c r="AH296" s="10">
        <v>620.35819850612484</v>
      </c>
      <c r="AI296" s="10">
        <v>6.4456467042282108</v>
      </c>
      <c r="AJ296" s="10"/>
      <c r="AK296" s="10"/>
      <c r="AL296" s="10"/>
      <c r="AM296" s="10"/>
      <c r="AN296" s="10">
        <v>5.4504708097928978</v>
      </c>
      <c r="AO296" s="10">
        <v>2.1084495048300411</v>
      </c>
      <c r="AP296" s="10">
        <v>2.7046439528703581</v>
      </c>
      <c r="AQ296" s="10">
        <v>111.47500000000001</v>
      </c>
      <c r="AR296" s="10"/>
      <c r="AS296" s="10"/>
      <c r="AT296" s="10">
        <v>1.0764545652178661</v>
      </c>
      <c r="AU296" s="10">
        <v>1</v>
      </c>
      <c r="AV296" s="16"/>
      <c r="AW296" s="19">
        <v>67.99786521874374</v>
      </c>
      <c r="AX296" s="1" t="s">
        <v>120</v>
      </c>
      <c r="AY296" s="23">
        <v>47.223884514435703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43.923810597984279</v>
      </c>
      <c r="BG296" s="24">
        <v>50.399066388549883</v>
      </c>
      <c r="BH296" s="24">
        <v>5.6771230134658381</v>
      </c>
      <c r="BI296" s="21"/>
      <c r="BJ296" s="25">
        <f t="shared" ca="1" si="30"/>
        <v>1</v>
      </c>
      <c r="BK296" s="24">
        <f t="shared" ca="1" si="31"/>
        <v>4.1212413099585827</v>
      </c>
      <c r="BL296" s="23">
        <f t="shared" si="32"/>
        <v>2.5160185620314146</v>
      </c>
      <c r="BM296" s="23">
        <f t="shared" ca="1" si="33"/>
        <v>3.2829222075857167</v>
      </c>
      <c r="BN296" s="22">
        <f t="shared" si="34"/>
        <v>3.0505128527402237</v>
      </c>
      <c r="BO296" s="21"/>
      <c r="BP296" s="2"/>
    </row>
    <row r="297" spans="1:68" x14ac:dyDescent="0.2">
      <c r="A297">
        <v>14.2</v>
      </c>
      <c r="B297">
        <v>2.2000000000000002</v>
      </c>
      <c r="C297">
        <v>1.24394</v>
      </c>
      <c r="D297">
        <v>-0.25794</v>
      </c>
      <c r="E297">
        <v>0.18249000000000001</v>
      </c>
      <c r="F297">
        <v>1.5466800000000001</v>
      </c>
      <c r="G297">
        <v>1.7983499999999999</v>
      </c>
      <c r="H297" s="21"/>
      <c r="I297" s="17">
        <f t="shared" si="28"/>
        <v>46.587926509186346</v>
      </c>
      <c r="J297" s="16">
        <f t="shared" si="29"/>
        <v>-47.387926509186343</v>
      </c>
      <c r="K297" s="16">
        <v>100</v>
      </c>
      <c r="L297" s="16">
        <v>4750.6561679790102</v>
      </c>
      <c r="M297" s="16">
        <v>1853.80577427822</v>
      </c>
      <c r="N297" s="16">
        <v>20.188101487314086</v>
      </c>
      <c r="O297" s="16">
        <v>5.4668549905838448</v>
      </c>
      <c r="P297" s="16">
        <v>6.1828344592184816</v>
      </c>
      <c r="Q297" s="16">
        <v>0.10061593855016814</v>
      </c>
      <c r="R297" s="16">
        <v>1.6273432389921387</v>
      </c>
      <c r="S297" s="16">
        <v>49.720796432960896</v>
      </c>
      <c r="T297" s="20" t="s">
        <v>122</v>
      </c>
      <c r="U297" s="10">
        <v>4</v>
      </c>
      <c r="V297" s="20" t="s">
        <v>33</v>
      </c>
      <c r="W297" s="10">
        <v>3</v>
      </c>
      <c r="X297" s="20" t="s">
        <v>33</v>
      </c>
      <c r="Y297" s="10">
        <v>3</v>
      </c>
      <c r="Z297" s="20" t="s">
        <v>124</v>
      </c>
      <c r="AA297" s="15">
        <v>2</v>
      </c>
      <c r="AB297" s="11">
        <v>45.551269642849846</v>
      </c>
      <c r="AC297" s="10">
        <v>49.142293920464674</v>
      </c>
      <c r="AD297" s="19">
        <v>5.3064364366854804</v>
      </c>
      <c r="AE297" s="12">
        <v>546.68549905838449</v>
      </c>
      <c r="AF297" s="10">
        <v>453.34566279519578</v>
      </c>
      <c r="AG297" s="10">
        <v>338.71258444138613</v>
      </c>
      <c r="AH297" s="10">
        <v>607.52972459616285</v>
      </c>
      <c r="AI297" s="10">
        <v>6.1449851269196856</v>
      </c>
      <c r="AJ297" s="10"/>
      <c r="AK297" s="10"/>
      <c r="AL297" s="10"/>
      <c r="AM297" s="10"/>
      <c r="AN297" s="10">
        <v>3.6445699937225631</v>
      </c>
      <c r="AO297" s="10">
        <v>2.1256389972748595</v>
      </c>
      <c r="AP297" s="10">
        <v>2.7097006755310891</v>
      </c>
      <c r="AQ297" s="10">
        <v>114.66</v>
      </c>
      <c r="AR297" s="10"/>
      <c r="AS297" s="10"/>
      <c r="AT297" s="10">
        <v>1.0727393386058892</v>
      </c>
      <c r="AU297" s="10">
        <v>1</v>
      </c>
      <c r="AV297" s="16"/>
      <c r="AW297" s="19">
        <v>68.001849419279367</v>
      </c>
      <c r="AX297" s="1" t="s">
        <v>120</v>
      </c>
      <c r="AY297" s="23">
        <v>47.3879265091863</v>
      </c>
      <c r="AZ297" s="18">
        <v>100</v>
      </c>
      <c r="BA297" s="18">
        <v>0</v>
      </c>
      <c r="BB297" s="18">
        <v>0</v>
      </c>
      <c r="BC297" s="18">
        <v>100</v>
      </c>
      <c r="BD297" s="18">
        <v>0</v>
      </c>
      <c r="BE297" s="18">
        <v>0</v>
      </c>
      <c r="BF297" s="24">
        <v>45.551269642849846</v>
      </c>
      <c r="BG297" s="24">
        <v>49.142293920464674</v>
      </c>
      <c r="BH297" s="24">
        <v>5.3064364366854804</v>
      </c>
      <c r="BI297" s="21"/>
      <c r="BJ297" s="25">
        <f t="shared" ca="1" si="30"/>
        <v>1</v>
      </c>
      <c r="BK297" s="24">
        <f t="shared" ca="1" si="31"/>
        <v>4.1077726998789066</v>
      </c>
      <c r="BL297" s="23">
        <f t="shared" si="32"/>
        <v>2.6425678287700118</v>
      </c>
      <c r="BM297" s="23">
        <f t="shared" ca="1" si="33"/>
        <v>3.2947282482167415</v>
      </c>
      <c r="BN297" s="22">
        <f t="shared" si="34"/>
        <v>3.059638555110924</v>
      </c>
      <c r="BO297" s="21"/>
      <c r="BP297" s="2"/>
    </row>
    <row r="298" spans="1:68" x14ac:dyDescent="0.2">
      <c r="A298">
        <v>14.25</v>
      </c>
      <c r="B298">
        <v>2.2000000000000002</v>
      </c>
      <c r="C298">
        <v>1.25139</v>
      </c>
      <c r="D298">
        <v>-0.25664999999999999</v>
      </c>
      <c r="E298">
        <v>0.18229000000000001</v>
      </c>
      <c r="F298">
        <v>1.5482499999999999</v>
      </c>
      <c r="G298">
        <v>1.7958000000000001</v>
      </c>
      <c r="H298" s="21"/>
      <c r="I298" s="17">
        <f t="shared" si="28"/>
        <v>46.751968503937007</v>
      </c>
      <c r="J298" s="16">
        <f t="shared" si="29"/>
        <v>-47.551968503937005</v>
      </c>
      <c r="K298" s="16">
        <v>100</v>
      </c>
      <c r="L298" s="16">
        <v>4767.0603674540762</v>
      </c>
      <c r="M298" s="16">
        <v>1859.9737532808449</v>
      </c>
      <c r="N298" s="16">
        <v>20.259186351706035</v>
      </c>
      <c r="O298" s="16">
        <v>7.5012241054614224</v>
      </c>
      <c r="P298" s="16">
        <v>8.21631953968609</v>
      </c>
      <c r="Q298" s="16">
        <v>0.10869779164666364</v>
      </c>
      <c r="R298" s="16">
        <v>1.322949906240094</v>
      </c>
      <c r="S298" s="16">
        <v>49.659405154490756</v>
      </c>
      <c r="T298" s="20" t="s">
        <v>122</v>
      </c>
      <c r="U298" s="10">
        <v>5</v>
      </c>
      <c r="V298" s="20" t="s">
        <v>144</v>
      </c>
      <c r="W298" s="10">
        <v>4</v>
      </c>
      <c r="X298" s="20" t="s">
        <v>33</v>
      </c>
      <c r="Y298" s="10">
        <v>3</v>
      </c>
      <c r="Z298" s="20" t="s">
        <v>33</v>
      </c>
      <c r="AA298" s="15">
        <v>3</v>
      </c>
      <c r="AB298" s="11">
        <v>29.922480912814805</v>
      </c>
      <c r="AC298" s="10">
        <v>59.369966741779123</v>
      </c>
      <c r="AD298" s="19">
        <v>10.707552345406075</v>
      </c>
      <c r="AE298" s="12">
        <v>750.12241054614219</v>
      </c>
      <c r="AF298" s="10">
        <v>691.61424876343995</v>
      </c>
      <c r="AG298" s="10">
        <v>491.22396547645678</v>
      </c>
      <c r="AH298" s="10">
        <v>604.80450108585705</v>
      </c>
      <c r="AI298" s="10">
        <v>7.5588651942390035</v>
      </c>
      <c r="AJ298" s="10"/>
      <c r="AK298" s="10"/>
      <c r="AL298" s="10"/>
      <c r="AM298" s="10"/>
      <c r="AN298" s="10">
        <v>3.7506120527307112</v>
      </c>
      <c r="AO298" s="10">
        <v>2.4958417638467076</v>
      </c>
      <c r="AP298" s="10">
        <v>3.929791723811654</v>
      </c>
      <c r="AQ298" s="10">
        <v>114.66</v>
      </c>
      <c r="AR298" s="10"/>
      <c r="AS298" s="10"/>
      <c r="AT298" s="10">
        <v>1.6656252143033852</v>
      </c>
      <c r="AU298" s="10">
        <v>1</v>
      </c>
      <c r="AV298" s="16"/>
      <c r="AW298" s="19">
        <v>103.74213731451599</v>
      </c>
      <c r="AX298" s="1" t="s">
        <v>120</v>
      </c>
      <c r="AY298" s="23">
        <v>47.551968503936997</v>
      </c>
      <c r="AZ298" s="18">
        <v>0</v>
      </c>
      <c r="BA298" s="18">
        <v>100</v>
      </c>
      <c r="BB298" s="18">
        <v>0</v>
      </c>
      <c r="BC298" s="18">
        <v>100</v>
      </c>
      <c r="BD298" s="18">
        <v>0</v>
      </c>
      <c r="BE298" s="18">
        <v>0</v>
      </c>
      <c r="BF298" s="24">
        <v>29.922480912814805</v>
      </c>
      <c r="BG298" s="24">
        <v>59.369966741779123</v>
      </c>
      <c r="BH298" s="24">
        <v>10.707552345406075</v>
      </c>
      <c r="BI298" s="21"/>
      <c r="BJ298" s="25">
        <f t="shared" ca="1" si="30"/>
        <v>1</v>
      </c>
      <c r="BK298" s="24">
        <f t="shared" ca="1" si="31"/>
        <v>6.2719050155094704</v>
      </c>
      <c r="BL298" s="23">
        <f t="shared" si="32"/>
        <v>1.8635644974151666</v>
      </c>
      <c r="BM298" s="23">
        <f t="shared" ca="1" si="33"/>
        <v>3.060052302444634</v>
      </c>
      <c r="BN298" s="22">
        <f t="shared" si="34"/>
        <v>2.9085017409580409</v>
      </c>
      <c r="BO298" s="21"/>
      <c r="BP298" s="2"/>
    </row>
    <row r="299" spans="1:68" x14ac:dyDescent="0.2">
      <c r="A299">
        <v>14.3</v>
      </c>
      <c r="B299">
        <v>2.2000000000000002</v>
      </c>
      <c r="C299">
        <v>1.25607</v>
      </c>
      <c r="D299">
        <v>-0.25677</v>
      </c>
      <c r="E299">
        <v>0.16381999999999999</v>
      </c>
      <c r="F299">
        <v>1.54593</v>
      </c>
      <c r="G299">
        <v>1.7968500000000001</v>
      </c>
      <c r="H299" s="21"/>
      <c r="I299" s="17">
        <f t="shared" si="28"/>
        <v>46.916010498687662</v>
      </c>
      <c r="J299" s="16">
        <f t="shared" si="29"/>
        <v>-47.716010498687659</v>
      </c>
      <c r="K299" s="16">
        <v>100</v>
      </c>
      <c r="L299" s="16">
        <v>4783.4645669291413</v>
      </c>
      <c r="M299" s="16">
        <v>1866.1417322834695</v>
      </c>
      <c r="N299" s="16">
        <v>20.330271216097984</v>
      </c>
      <c r="O299" s="16">
        <v>8.7791902071563417</v>
      </c>
      <c r="P299" s="16">
        <v>9.4126450636202872</v>
      </c>
      <c r="Q299" s="16">
        <v>0.10794599135861752</v>
      </c>
      <c r="R299" s="16">
        <v>1.1468188870291831</v>
      </c>
      <c r="S299" s="16">
        <v>43.989920587773952</v>
      </c>
      <c r="T299" s="20" t="s">
        <v>122</v>
      </c>
      <c r="U299" s="10">
        <v>5</v>
      </c>
      <c r="V299" s="20" t="s">
        <v>144</v>
      </c>
      <c r="W299" s="10">
        <v>4</v>
      </c>
      <c r="X299" s="20" t="s">
        <v>33</v>
      </c>
      <c r="Y299" s="10">
        <v>3</v>
      </c>
      <c r="Z299" s="20" t="s">
        <v>123</v>
      </c>
      <c r="AA299" s="15">
        <v>4</v>
      </c>
      <c r="AB299" s="11">
        <v>22.688649776619918</v>
      </c>
      <c r="AC299" s="10">
        <v>62.06377643330616</v>
      </c>
      <c r="AD299" s="19">
        <v>15.247573790073925</v>
      </c>
      <c r="AE299" s="12">
        <v>877.91902071563413</v>
      </c>
      <c r="AF299" s="10">
        <v>831.39347513951816</v>
      </c>
      <c r="AG299" s="10">
        <v>580.94837977152156</v>
      </c>
      <c r="AH299" s="10">
        <v>486.71278707447709</v>
      </c>
      <c r="AI299" s="10">
        <v>8.7197726799781332</v>
      </c>
      <c r="AJ299" s="10"/>
      <c r="AK299" s="10"/>
      <c r="AL299" s="10"/>
      <c r="AM299" s="10"/>
      <c r="AN299" s="10">
        <v>4.3895951035781708</v>
      </c>
      <c r="AO299" s="10">
        <v>2.7075921429014236</v>
      </c>
      <c r="AP299" s="10">
        <v>4.6475870381721727</v>
      </c>
      <c r="AQ299" s="10">
        <v>114.66</v>
      </c>
      <c r="AR299" s="10"/>
      <c r="AS299" s="10"/>
      <c r="AT299" s="10">
        <v>2.0137198909351821</v>
      </c>
      <c r="AU299" s="10">
        <v>1</v>
      </c>
      <c r="AV299" s="16"/>
      <c r="AW299" s="19">
        <v>124.70902127092772</v>
      </c>
      <c r="AX299" s="1" t="s">
        <v>120</v>
      </c>
      <c r="AY299" s="23">
        <v>47.716010498687702</v>
      </c>
      <c r="AZ299" s="18">
        <v>0</v>
      </c>
      <c r="BA299" s="18">
        <v>100</v>
      </c>
      <c r="BB299" s="18">
        <v>0</v>
      </c>
      <c r="BC299" s="18">
        <v>0</v>
      </c>
      <c r="BD299" s="18">
        <v>100</v>
      </c>
      <c r="BE299" s="18">
        <v>0</v>
      </c>
      <c r="BF299" s="24">
        <v>22.688649776619918</v>
      </c>
      <c r="BG299" s="24">
        <v>62.06377643330616</v>
      </c>
      <c r="BH299" s="24">
        <v>15.247573790073925</v>
      </c>
      <c r="BI299" s="21"/>
      <c r="BJ299" s="25">
        <f t="shared" ca="1" si="30"/>
        <v>1</v>
      </c>
      <c r="BK299" s="24">
        <f t="shared" ca="1" si="31"/>
        <v>7.5245225576352217</v>
      </c>
      <c r="BL299" s="23">
        <f t="shared" si="32"/>
        <v>1.5374922711434593</v>
      </c>
      <c r="BM299" s="23">
        <f t="shared" ca="1" si="33"/>
        <v>2.950504041069073</v>
      </c>
      <c r="BN299" s="22">
        <f t="shared" si="34"/>
        <v>2.8276393440895982</v>
      </c>
      <c r="BO299" s="21"/>
      <c r="BP299" s="2"/>
    </row>
    <row r="300" spans="1:68" x14ac:dyDescent="0.2">
      <c r="A300">
        <v>14.35</v>
      </c>
      <c r="B300">
        <v>2.2000000000000002</v>
      </c>
      <c r="C300">
        <v>1.2435499999999999</v>
      </c>
      <c r="D300">
        <v>-0.26097999999999999</v>
      </c>
      <c r="E300">
        <v>0.17563000000000001</v>
      </c>
      <c r="F300">
        <v>1.5454000000000001</v>
      </c>
      <c r="G300">
        <v>1.79938</v>
      </c>
      <c r="H300" s="21"/>
      <c r="I300" s="17">
        <f t="shared" si="28"/>
        <v>47.080052493438316</v>
      </c>
      <c r="J300" s="16">
        <f t="shared" si="29"/>
        <v>-47.880052493438313</v>
      </c>
      <c r="K300" s="16">
        <v>100</v>
      </c>
      <c r="L300" s="16">
        <v>4799.8687664042063</v>
      </c>
      <c r="M300" s="16">
        <v>1872.3097112860942</v>
      </c>
      <c r="N300" s="16">
        <v>20.401356080489936</v>
      </c>
      <c r="O300" s="16">
        <v>5.3603578154425708</v>
      </c>
      <c r="P300" s="16">
        <v>6.0460149038152391</v>
      </c>
      <c r="Q300" s="16">
        <v>8.1570331253000658E-2</v>
      </c>
      <c r="R300" s="16">
        <v>1.3491586201933943</v>
      </c>
      <c r="S300" s="16">
        <v>47.615075581435327</v>
      </c>
      <c r="T300" s="20" t="s">
        <v>119</v>
      </c>
      <c r="U300" s="10">
        <v>1</v>
      </c>
      <c r="V300" s="20" t="s">
        <v>33</v>
      </c>
      <c r="W300" s="10">
        <v>3</v>
      </c>
      <c r="X300" s="20" t="s">
        <v>33</v>
      </c>
      <c r="Y300" s="10">
        <v>3</v>
      </c>
      <c r="Z300" s="20" t="s">
        <v>33</v>
      </c>
      <c r="AA300" s="15">
        <v>3</v>
      </c>
      <c r="AB300" s="11">
        <v>39.630471683819593</v>
      </c>
      <c r="AC300" s="10">
        <v>53.534228625759681</v>
      </c>
      <c r="AD300" s="19">
        <v>6.8352996904207242</v>
      </c>
      <c r="AE300" s="12">
        <v>536.03578154425702</v>
      </c>
      <c r="AF300" s="10">
        <v>434.35438578156749</v>
      </c>
      <c r="AG300" s="10">
        <v>328.45111778614296</v>
      </c>
      <c r="AH300" s="10">
        <v>559.82508687659094</v>
      </c>
      <c r="AI300" s="10">
        <v>7.4120269109399137</v>
      </c>
      <c r="AJ300" s="10"/>
      <c r="AK300" s="10"/>
      <c r="AL300" s="10"/>
      <c r="AM300" s="10"/>
      <c r="AN300" s="10">
        <v>2.6801789077212854</v>
      </c>
      <c r="AO300" s="10">
        <v>2.0590524855164425</v>
      </c>
      <c r="AP300" s="10">
        <v>2.6276089422891435</v>
      </c>
      <c r="AQ300" s="10">
        <v>111.47500000000001</v>
      </c>
      <c r="AR300" s="10"/>
      <c r="AS300" s="10"/>
      <c r="AT300" s="10">
        <v>1.0149053352311141</v>
      </c>
      <c r="AU300" s="10">
        <v>1</v>
      </c>
      <c r="AV300" s="16"/>
      <c r="AW300" s="19">
        <v>65.153157867235123</v>
      </c>
      <c r="AX300" s="1" t="s">
        <v>120</v>
      </c>
      <c r="AY300" s="23">
        <v>47.880052493438299</v>
      </c>
      <c r="AZ300" s="18">
        <v>100</v>
      </c>
      <c r="BA300" s="18">
        <v>0</v>
      </c>
      <c r="BB300" s="18">
        <v>0</v>
      </c>
      <c r="BC300" s="18">
        <v>100</v>
      </c>
      <c r="BD300" s="18">
        <v>0</v>
      </c>
      <c r="BE300" s="18">
        <v>0</v>
      </c>
      <c r="BF300" s="24">
        <v>39.630471683819593</v>
      </c>
      <c r="BG300" s="24">
        <v>53.534228625759681</v>
      </c>
      <c r="BH300" s="24">
        <v>6.8352996904207242</v>
      </c>
      <c r="BI300" s="21"/>
      <c r="BJ300" s="25">
        <f t="shared" ca="1" si="30"/>
        <v>1</v>
      </c>
      <c r="BK300" s="24">
        <f t="shared" ca="1" si="31"/>
        <v>3.8947408098509881</v>
      </c>
      <c r="BL300" s="23">
        <f t="shared" si="32"/>
        <v>2.2372059747951902</v>
      </c>
      <c r="BM300" s="23">
        <f t="shared" ca="1" si="33"/>
        <v>3.2795762760263716</v>
      </c>
      <c r="BN300" s="22">
        <f t="shared" si="34"/>
        <v>3.0311020291021995</v>
      </c>
      <c r="BO300" s="21"/>
      <c r="BP300" s="2"/>
    </row>
    <row r="301" spans="1:68" x14ac:dyDescent="0.2">
      <c r="A301">
        <v>14.4</v>
      </c>
      <c r="B301">
        <v>2.2000000000000002</v>
      </c>
      <c r="C301">
        <v>1.2434799999999999</v>
      </c>
      <c r="D301">
        <v>-0.26114999999999999</v>
      </c>
      <c r="E301">
        <v>0.18035000000000001</v>
      </c>
      <c r="F301">
        <v>1.54545</v>
      </c>
      <c r="G301">
        <v>1.7985</v>
      </c>
      <c r="H301" s="21"/>
      <c r="I301" s="17">
        <f t="shared" si="28"/>
        <v>47.244094488188978</v>
      </c>
      <c r="J301" s="16">
        <f t="shared" si="29"/>
        <v>-48.044094488188975</v>
      </c>
      <c r="K301" s="16">
        <v>100</v>
      </c>
      <c r="L301" s="16">
        <v>4816.2729658792723</v>
      </c>
      <c r="M301" s="16">
        <v>1878.477690288719</v>
      </c>
      <c r="N301" s="16">
        <v>20.472440944881889</v>
      </c>
      <c r="O301" s="16">
        <v>5.3412429378531137</v>
      </c>
      <c r="P301" s="16">
        <v>6.047763238301072</v>
      </c>
      <c r="Q301" s="16">
        <v>8.0505280844935356E-2</v>
      </c>
      <c r="R301" s="16">
        <v>1.331157945057895</v>
      </c>
      <c r="S301" s="16">
        <v>49.063909753330464</v>
      </c>
      <c r="T301" s="20" t="s">
        <v>119</v>
      </c>
      <c r="U301" s="10">
        <v>1</v>
      </c>
      <c r="V301" s="20" t="s">
        <v>33</v>
      </c>
      <c r="W301" s="10">
        <v>3</v>
      </c>
      <c r="X301" s="20" t="s">
        <v>33</v>
      </c>
      <c r="Y301" s="10">
        <v>3</v>
      </c>
      <c r="Z301" s="20" t="s">
        <v>124</v>
      </c>
      <c r="AA301" s="15">
        <v>2</v>
      </c>
      <c r="AB301" s="11">
        <v>39.437541997562462</v>
      </c>
      <c r="AC301" s="10">
        <v>53.66834893844868</v>
      </c>
      <c r="AD301" s="19">
        <v>6.8941090639888571</v>
      </c>
      <c r="AE301" s="12">
        <v>534.12429378531135</v>
      </c>
      <c r="AF301" s="10">
        <v>433.59511928136749</v>
      </c>
      <c r="AG301" s="10">
        <v>328.58224287258042</v>
      </c>
      <c r="AH301" s="10">
        <v>588.16735834522785</v>
      </c>
      <c r="AI301" s="10">
        <v>7.5122565561257106</v>
      </c>
      <c r="AJ301" s="10"/>
      <c r="AK301" s="10"/>
      <c r="AL301" s="10"/>
      <c r="AM301" s="10"/>
      <c r="AN301" s="10">
        <v>2.6706214689265568</v>
      </c>
      <c r="AO301" s="10">
        <v>2.0590158242711754</v>
      </c>
      <c r="AP301" s="10">
        <v>2.6286579429806434</v>
      </c>
      <c r="AQ301" s="10">
        <v>111.47500000000001</v>
      </c>
      <c r="AR301" s="10"/>
      <c r="AS301" s="10"/>
      <c r="AT301" s="10">
        <v>1.0095311359786625</v>
      </c>
      <c r="AU301" s="10">
        <v>1</v>
      </c>
      <c r="AV301" s="16"/>
      <c r="AW301" s="19">
        <v>65.039267892205118</v>
      </c>
      <c r="AX301" s="1" t="s">
        <v>120</v>
      </c>
      <c r="AY301" s="23">
        <v>48.044094488189003</v>
      </c>
      <c r="AZ301" s="18">
        <v>100</v>
      </c>
      <c r="BA301" s="18">
        <v>0</v>
      </c>
      <c r="BB301" s="18">
        <v>0</v>
      </c>
      <c r="BC301" s="18">
        <v>100</v>
      </c>
      <c r="BD301" s="18">
        <v>0</v>
      </c>
      <c r="BE301" s="18">
        <v>0</v>
      </c>
      <c r="BF301" s="24">
        <v>39.437541997562462</v>
      </c>
      <c r="BG301" s="24">
        <v>53.66834893844868</v>
      </c>
      <c r="BH301" s="24">
        <v>6.8941090639888571</v>
      </c>
      <c r="BI301" s="21"/>
      <c r="BJ301" s="25">
        <f t="shared" ca="1" si="30"/>
        <v>1</v>
      </c>
      <c r="BK301" s="24">
        <f t="shared" ca="1" si="31"/>
        <v>3.87508116191897</v>
      </c>
      <c r="BL301" s="23">
        <f t="shared" si="32"/>
        <v>2.2119103483989178</v>
      </c>
      <c r="BM301" s="23">
        <f t="shared" ca="1" si="33"/>
        <v>3.2791466760709569</v>
      </c>
      <c r="BN301" s="22">
        <f t="shared" si="34"/>
        <v>3.0283957860383222</v>
      </c>
      <c r="BO301" s="21"/>
      <c r="BP301" s="2"/>
    </row>
    <row r="302" spans="1:68" x14ac:dyDescent="0.2">
      <c r="A302">
        <v>14.45</v>
      </c>
      <c r="B302">
        <v>2.2000000000000002</v>
      </c>
      <c r="C302">
        <v>1.2438</v>
      </c>
      <c r="D302">
        <v>-0.26155</v>
      </c>
      <c r="E302">
        <v>0.18603</v>
      </c>
      <c r="F302">
        <v>1.5383800000000001</v>
      </c>
      <c r="G302">
        <v>1.7946299999999999</v>
      </c>
      <c r="H302" s="21"/>
      <c r="I302" s="17">
        <f t="shared" si="28"/>
        <v>47.408136482939625</v>
      </c>
      <c r="J302" s="16">
        <f t="shared" si="29"/>
        <v>-48.208136482939622</v>
      </c>
      <c r="K302" s="16">
        <v>100</v>
      </c>
      <c r="L302" s="16">
        <v>4832.6771653543374</v>
      </c>
      <c r="M302" s="16">
        <v>1884.6456692913434</v>
      </c>
      <c r="N302" s="16">
        <v>20.543525809273838</v>
      </c>
      <c r="O302" s="16">
        <v>5.4286252354049296</v>
      </c>
      <c r="P302" s="16">
        <v>6.1602521130960337</v>
      </c>
      <c r="Q302" s="16">
        <v>7.7999279884781655E-2</v>
      </c>
      <c r="R302" s="16">
        <v>1.266170254931021</v>
      </c>
      <c r="S302" s="16">
        <v>50.807422061882249</v>
      </c>
      <c r="T302" s="20" t="s">
        <v>119</v>
      </c>
      <c r="U302" s="10">
        <v>1</v>
      </c>
      <c r="V302" s="20" t="s">
        <v>33</v>
      </c>
      <c r="W302" s="10">
        <v>3</v>
      </c>
      <c r="X302" s="20" t="s">
        <v>33</v>
      </c>
      <c r="Y302" s="10">
        <v>3</v>
      </c>
      <c r="Z302" s="20" t="s">
        <v>124</v>
      </c>
      <c r="AA302" s="15">
        <v>2</v>
      </c>
      <c r="AB302" s="11">
        <v>37.659317306951806</v>
      </c>
      <c r="AC302" s="10">
        <v>54.874265913753206</v>
      </c>
      <c r="AD302" s="19">
        <v>7.46641677929499</v>
      </c>
      <c r="AE302" s="12">
        <v>542.86252354049293</v>
      </c>
      <c r="AF302" s="10">
        <v>445.86415164106501</v>
      </c>
      <c r="AG302" s="10">
        <v>337.01890848220251</v>
      </c>
      <c r="AH302" s="10">
        <v>622.57158005365875</v>
      </c>
      <c r="AI302" s="10">
        <v>7.8978320340851669</v>
      </c>
      <c r="AJ302" s="10"/>
      <c r="AK302" s="10"/>
      <c r="AL302" s="10"/>
      <c r="AM302" s="10"/>
      <c r="AN302" s="10">
        <v>2.7143126177024648</v>
      </c>
      <c r="AO302" s="10">
        <v>2.0722186816971977</v>
      </c>
      <c r="AP302" s="10">
        <v>2.69615126785762</v>
      </c>
      <c r="AQ302" s="10">
        <v>111.47500000000001</v>
      </c>
      <c r="AR302" s="10"/>
      <c r="AS302" s="10"/>
      <c r="AT302" s="10">
        <v>1.0359547057088825</v>
      </c>
      <c r="AU302" s="10">
        <v>1</v>
      </c>
      <c r="AV302" s="16"/>
      <c r="AW302" s="19">
        <v>66.87962274615974</v>
      </c>
      <c r="AX302" s="1" t="s">
        <v>120</v>
      </c>
      <c r="AY302" s="23">
        <v>48.208136482939601</v>
      </c>
      <c r="AZ302" s="18">
        <v>100</v>
      </c>
      <c r="BA302" s="18">
        <v>0</v>
      </c>
      <c r="BB302" s="18">
        <v>0</v>
      </c>
      <c r="BC302" s="18">
        <v>100</v>
      </c>
      <c r="BD302" s="18">
        <v>0</v>
      </c>
      <c r="BE302" s="18">
        <v>0</v>
      </c>
      <c r="BF302" s="24">
        <v>37.659317306951806</v>
      </c>
      <c r="BG302" s="24">
        <v>54.874265913753206</v>
      </c>
      <c r="BH302" s="24">
        <v>7.46641677929499</v>
      </c>
      <c r="BI302" s="21"/>
      <c r="BJ302" s="25">
        <f t="shared" ca="1" si="30"/>
        <v>1</v>
      </c>
      <c r="BK302" s="24">
        <f t="shared" ca="1" si="31"/>
        <v>3.973068881246665</v>
      </c>
      <c r="BL302" s="23">
        <f t="shared" si="32"/>
        <v>2.0833622157949567</v>
      </c>
      <c r="BM302" s="23">
        <f t="shared" ca="1" si="33"/>
        <v>3.2572555994414834</v>
      </c>
      <c r="BN302" s="22">
        <f t="shared" si="34"/>
        <v>3.0116171391379987</v>
      </c>
      <c r="BO302" s="21"/>
      <c r="BP302" s="2"/>
    </row>
    <row r="303" spans="1:68" x14ac:dyDescent="0.2">
      <c r="A303">
        <v>14.5</v>
      </c>
      <c r="B303">
        <v>2.2000000000000002</v>
      </c>
      <c r="C303">
        <v>1.2439199999999999</v>
      </c>
      <c r="D303">
        <v>-0.26138</v>
      </c>
      <c r="E303">
        <v>0.18834999999999999</v>
      </c>
      <c r="F303">
        <v>1.5389299999999999</v>
      </c>
      <c r="G303">
        <v>1.7942800000000001</v>
      </c>
      <c r="H303" s="21"/>
      <c r="I303" s="17">
        <f t="shared" si="28"/>
        <v>47.572178477690287</v>
      </c>
      <c r="J303" s="16">
        <f t="shared" si="29"/>
        <v>-48.372178477690284</v>
      </c>
      <c r="K303" s="16">
        <v>100</v>
      </c>
      <c r="L303" s="16">
        <v>4849.0813648294034</v>
      </c>
      <c r="M303" s="16">
        <v>1890.8136482939683</v>
      </c>
      <c r="N303" s="16">
        <v>20.614610673665791</v>
      </c>
      <c r="O303" s="16">
        <v>5.4613935969868219</v>
      </c>
      <c r="P303" s="16">
        <v>6.2032752738335777</v>
      </c>
      <c r="Q303" s="16">
        <v>7.9064330292846971E-2</v>
      </c>
      <c r="R303" s="16">
        <v>1.2745578231285841</v>
      </c>
      <c r="S303" s="16">
        <v>51.519560892135793</v>
      </c>
      <c r="T303" s="20" t="s">
        <v>119</v>
      </c>
      <c r="U303" s="10">
        <v>1</v>
      </c>
      <c r="V303" s="20" t="s">
        <v>33</v>
      </c>
      <c r="W303" s="10">
        <v>3</v>
      </c>
      <c r="X303" s="20" t="s">
        <v>33</v>
      </c>
      <c r="Y303" s="10">
        <v>3</v>
      </c>
      <c r="Z303" s="20" t="s">
        <v>124</v>
      </c>
      <c r="AA303" s="15">
        <v>2</v>
      </c>
      <c r="AB303" s="11">
        <v>37.716893059546422</v>
      </c>
      <c r="AC303" s="10">
        <v>54.836102786706697</v>
      </c>
      <c r="AD303" s="19">
        <v>7.4470041537468816</v>
      </c>
      <c r="AE303" s="12">
        <v>546.13935969868214</v>
      </c>
      <c r="AF303" s="10">
        <v>449.96074705283098</v>
      </c>
      <c r="AG303" s="10">
        <v>340.24564553751833</v>
      </c>
      <c r="AH303" s="10">
        <v>635.75897592281149</v>
      </c>
      <c r="AI303" s="10">
        <v>7.8458582408239215</v>
      </c>
      <c r="AJ303" s="10"/>
      <c r="AK303" s="10"/>
      <c r="AL303" s="10"/>
      <c r="AM303" s="10"/>
      <c r="AN303" s="10">
        <v>2.730696798493411</v>
      </c>
      <c r="AO303" s="10">
        <v>2.0851703475716445</v>
      </c>
      <c r="AP303" s="10">
        <v>2.7219651643001468</v>
      </c>
      <c r="AQ303" s="10">
        <v>111.47500000000001</v>
      </c>
      <c r="AR303" s="10"/>
      <c r="AS303" s="10"/>
      <c r="AT303" s="10">
        <v>1.0423494768794488</v>
      </c>
      <c r="AU303" s="10">
        <v>1</v>
      </c>
      <c r="AV303" s="16"/>
      <c r="AW303" s="19">
        <v>67.494112057924653</v>
      </c>
      <c r="AX303" s="1" t="s">
        <v>120</v>
      </c>
      <c r="AY303" s="23">
        <v>48.372178477690298</v>
      </c>
      <c r="AZ303" s="18">
        <v>100</v>
      </c>
      <c r="BA303" s="18">
        <v>0</v>
      </c>
      <c r="BB303" s="18">
        <v>0</v>
      </c>
      <c r="BC303" s="18">
        <v>100</v>
      </c>
      <c r="BD303" s="18">
        <v>0</v>
      </c>
      <c r="BE303" s="18">
        <v>0</v>
      </c>
      <c r="BF303" s="24">
        <v>37.716893059546422</v>
      </c>
      <c r="BG303" s="24">
        <v>54.836102786706697</v>
      </c>
      <c r="BH303" s="24">
        <v>7.4470041537468816</v>
      </c>
      <c r="BI303" s="21"/>
      <c r="BJ303" s="25">
        <f t="shared" ca="1" si="30"/>
        <v>1</v>
      </c>
      <c r="BK303" s="24">
        <f t="shared" ca="1" si="31"/>
        <v>3.9969402535552137</v>
      </c>
      <c r="BL303" s="23">
        <f t="shared" si="32"/>
        <v>2.0923493931644224</v>
      </c>
      <c r="BM303" s="23">
        <f t="shared" ca="1" si="33"/>
        <v>3.2558470476466868</v>
      </c>
      <c r="BN303" s="22">
        <f t="shared" si="34"/>
        <v>3.0101633027254766</v>
      </c>
      <c r="BO303" s="21"/>
      <c r="BP303" s="2"/>
    </row>
    <row r="304" spans="1:68" x14ac:dyDescent="0.2">
      <c r="A304">
        <v>14.55</v>
      </c>
      <c r="B304">
        <v>2.1</v>
      </c>
      <c r="C304">
        <v>1.2437100000000001</v>
      </c>
      <c r="D304">
        <v>-0.26155</v>
      </c>
      <c r="E304">
        <v>0.1875</v>
      </c>
      <c r="F304">
        <v>1.5398499999999999</v>
      </c>
      <c r="G304">
        <v>1.79725</v>
      </c>
      <c r="H304" s="21"/>
      <c r="I304" s="17">
        <f t="shared" si="28"/>
        <v>47.736220472440948</v>
      </c>
      <c r="J304" s="16">
        <f t="shared" si="29"/>
        <v>-48.536220472440945</v>
      </c>
      <c r="K304" s="16">
        <v>100</v>
      </c>
      <c r="L304" s="16">
        <v>4865.4855643044693</v>
      </c>
      <c r="M304" s="16">
        <v>1896.9816272965932</v>
      </c>
      <c r="N304" s="16">
        <v>20.685695538057743</v>
      </c>
      <c r="O304" s="16">
        <v>5.404048964218509</v>
      </c>
      <c r="P304" s="16">
        <v>6.1421734948228917</v>
      </c>
      <c r="Q304" s="16">
        <v>7.7999279884781655E-2</v>
      </c>
      <c r="R304" s="16">
        <v>1.2698970478532656</v>
      </c>
      <c r="S304" s="16">
        <v>51.258647958637731</v>
      </c>
      <c r="T304" s="20" t="s">
        <v>119</v>
      </c>
      <c r="U304" s="10">
        <v>1</v>
      </c>
      <c r="V304" s="20" t="s">
        <v>33</v>
      </c>
      <c r="W304" s="10">
        <v>3</v>
      </c>
      <c r="X304" s="20" t="s">
        <v>33</v>
      </c>
      <c r="Y304" s="10">
        <v>3</v>
      </c>
      <c r="Z304" s="20" t="s">
        <v>124</v>
      </c>
      <c r="AA304" s="15">
        <v>2</v>
      </c>
      <c r="AB304" s="11">
        <v>37.899656783073411</v>
      </c>
      <c r="AC304" s="10">
        <v>54.71455984645803</v>
      </c>
      <c r="AD304" s="19">
        <v>7.3857833704685607</v>
      </c>
      <c r="AE304" s="12">
        <v>540.40489642185094</v>
      </c>
      <c r="AF304" s="10">
        <v>441.80734955304047</v>
      </c>
      <c r="AG304" s="10">
        <v>335.66301211171685</v>
      </c>
      <c r="AH304" s="10">
        <v>628.92930693764549</v>
      </c>
      <c r="AI304" s="10">
        <v>7.8746541043660123</v>
      </c>
      <c r="AJ304" s="10"/>
      <c r="AK304" s="10"/>
      <c r="AL304" s="10"/>
      <c r="AM304" s="10"/>
      <c r="AN304" s="10">
        <v>2.7020244821092545</v>
      </c>
      <c r="AO304" s="10">
        <v>2.0749784666016695</v>
      </c>
      <c r="AP304" s="10">
        <v>2.6853040968937352</v>
      </c>
      <c r="AQ304" s="10">
        <v>111.47500000000001</v>
      </c>
      <c r="AR304" s="10"/>
      <c r="AS304" s="10"/>
      <c r="AT304" s="10">
        <v>1.0190169047391042</v>
      </c>
      <c r="AU304" s="10">
        <v>1</v>
      </c>
      <c r="AV304" s="16"/>
      <c r="AW304" s="19">
        <v>66.27110243295607</v>
      </c>
      <c r="AX304" s="1" t="s">
        <v>120</v>
      </c>
      <c r="AY304" s="23">
        <v>48.536220472440903</v>
      </c>
      <c r="AZ304" s="18">
        <v>100</v>
      </c>
      <c r="BA304" s="18">
        <v>0</v>
      </c>
      <c r="BB304" s="18">
        <v>0</v>
      </c>
      <c r="BC304" s="18">
        <v>100</v>
      </c>
      <c r="BD304" s="18">
        <v>0</v>
      </c>
      <c r="BE304" s="18">
        <v>0</v>
      </c>
      <c r="BF304" s="24">
        <v>37.899656783073411</v>
      </c>
      <c r="BG304" s="24">
        <v>54.71455984645803</v>
      </c>
      <c r="BH304" s="24">
        <v>7.3857833704685607</v>
      </c>
      <c r="BI304" s="21"/>
      <c r="BJ304" s="25">
        <f t="shared" ca="1" si="30"/>
        <v>1</v>
      </c>
      <c r="BK304" s="24">
        <f t="shared" ca="1" si="31"/>
        <v>3.9108767942650058</v>
      </c>
      <c r="BL304" s="23">
        <f t="shared" si="32"/>
        <v>2.102729122782967</v>
      </c>
      <c r="BM304" s="23">
        <f t="shared" ca="1" si="33"/>
        <v>3.2651931887416414</v>
      </c>
      <c r="BN304" s="22">
        <f t="shared" si="34"/>
        <v>3.0133244587253643</v>
      </c>
      <c r="BO304" s="21"/>
      <c r="BP304" s="2"/>
    </row>
    <row r="305" spans="1:68" x14ac:dyDescent="0.2">
      <c r="A305">
        <v>14.6</v>
      </c>
      <c r="B305">
        <v>2.2000000000000002</v>
      </c>
      <c r="C305">
        <v>1.2625999999999999</v>
      </c>
      <c r="D305">
        <v>-0.26190999999999998</v>
      </c>
      <c r="E305">
        <v>0.18626999999999999</v>
      </c>
      <c r="F305">
        <v>1.5347299999999999</v>
      </c>
      <c r="G305">
        <v>1.79518</v>
      </c>
      <c r="H305" s="21"/>
      <c r="I305" s="17">
        <f t="shared" si="28"/>
        <v>47.900262467191595</v>
      </c>
      <c r="J305" s="16">
        <f t="shared" si="29"/>
        <v>-48.700262467191592</v>
      </c>
      <c r="K305" s="16">
        <v>100</v>
      </c>
      <c r="L305" s="16">
        <v>4881.8897637795344</v>
      </c>
      <c r="M305" s="16">
        <v>1903.1496062992176</v>
      </c>
      <c r="N305" s="16">
        <v>20.756780402449692</v>
      </c>
      <c r="O305" s="16">
        <v>10.562335216572519</v>
      </c>
      <c r="P305" s="16">
        <v>11.295022935555588</v>
      </c>
      <c r="Q305" s="16">
        <v>7.5743879020643584E-2</v>
      </c>
      <c r="R305" s="16">
        <v>0.67059517676772062</v>
      </c>
      <c r="S305" s="16">
        <v>50.88109159604641</v>
      </c>
      <c r="T305" s="20" t="s">
        <v>119</v>
      </c>
      <c r="U305" s="10">
        <v>1</v>
      </c>
      <c r="V305" s="20" t="s">
        <v>144</v>
      </c>
      <c r="W305" s="10">
        <v>4</v>
      </c>
      <c r="X305" s="20" t="s">
        <v>144</v>
      </c>
      <c r="Y305" s="10">
        <v>4</v>
      </c>
      <c r="Z305" s="20" t="s">
        <v>121</v>
      </c>
      <c r="AA305" s="15">
        <v>5</v>
      </c>
      <c r="AB305" s="11">
        <v>12.54766158781716</v>
      </c>
      <c r="AC305" s="10">
        <v>61.419464345709272</v>
      </c>
      <c r="AD305" s="19">
        <v>26.032874066473571</v>
      </c>
      <c r="AE305" s="12">
        <v>1056.2335216572519</v>
      </c>
      <c r="AF305" s="10">
        <v>1047.0599779054126</v>
      </c>
      <c r="AG305" s="10">
        <v>722.12672016666909</v>
      </c>
      <c r="AH305" s="10">
        <v>619.70011598256099</v>
      </c>
      <c r="AI305" s="10">
        <v>14.912126341558492</v>
      </c>
      <c r="AJ305" s="10"/>
      <c r="AK305" s="10"/>
      <c r="AL305" s="10"/>
      <c r="AM305" s="10"/>
      <c r="AN305" s="10">
        <v>5.2811676082862595</v>
      </c>
      <c r="AO305" s="10">
        <v>2.9609826671187807</v>
      </c>
      <c r="AP305" s="10">
        <v>5.7770137613333521</v>
      </c>
      <c r="AQ305" s="10">
        <v>111.47500000000001</v>
      </c>
      <c r="AR305" s="10"/>
      <c r="AS305" s="10"/>
      <c r="AT305" s="10">
        <v>2.5128619509049384</v>
      </c>
      <c r="AU305" s="10">
        <v>1</v>
      </c>
      <c r="AV305" s="16"/>
      <c r="AW305" s="19">
        <v>157.05899668581188</v>
      </c>
      <c r="AX305" s="1" t="s">
        <v>120</v>
      </c>
      <c r="AY305" s="23">
        <v>48.7002624671916</v>
      </c>
      <c r="AZ305" s="18">
        <v>100</v>
      </c>
      <c r="BA305" s="18">
        <v>0</v>
      </c>
      <c r="BB305" s="18">
        <v>0</v>
      </c>
      <c r="BC305" s="18">
        <v>0</v>
      </c>
      <c r="BD305" s="18">
        <v>100</v>
      </c>
      <c r="BE305" s="18">
        <v>0</v>
      </c>
      <c r="BF305" s="24">
        <v>12.54766158781716</v>
      </c>
      <c r="BG305" s="24">
        <v>61.419464345709272</v>
      </c>
      <c r="BH305" s="24">
        <v>26.032874066473571</v>
      </c>
      <c r="BI305" s="21"/>
      <c r="BJ305" s="25">
        <f t="shared" ca="1" si="30"/>
        <v>0.94509967273647466</v>
      </c>
      <c r="BK305" s="24">
        <f t="shared" ca="1" si="31"/>
        <v>9.249699464620722</v>
      </c>
      <c r="BL305" s="23">
        <f t="shared" si="32"/>
        <v>0.85546884228430342</v>
      </c>
      <c r="BM305" s="23">
        <f t="shared" ca="1" si="33"/>
        <v>2.7562567722777609</v>
      </c>
      <c r="BN305" s="22">
        <f t="shared" si="34"/>
        <v>2.6571580237691479</v>
      </c>
      <c r="BO305" s="21"/>
      <c r="BP305" s="2"/>
    </row>
    <row r="306" spans="1:68" x14ac:dyDescent="0.2">
      <c r="A306">
        <v>14.65</v>
      </c>
      <c r="B306">
        <v>2.1</v>
      </c>
      <c r="C306">
        <v>1.2503200000000001</v>
      </c>
      <c r="D306">
        <v>-0.25562000000000001</v>
      </c>
      <c r="E306">
        <v>0.17643</v>
      </c>
      <c r="F306">
        <v>1.5363500000000001</v>
      </c>
      <c r="G306">
        <v>1.7959000000000001</v>
      </c>
      <c r="H306" s="21"/>
      <c r="I306" s="17">
        <f t="shared" si="28"/>
        <v>48.064304461942257</v>
      </c>
      <c r="J306" s="16">
        <f t="shared" si="29"/>
        <v>-48.864304461942254</v>
      </c>
      <c r="K306" s="16">
        <v>100</v>
      </c>
      <c r="L306" s="16">
        <v>4898.2939632546004</v>
      </c>
      <c r="M306" s="16">
        <v>1909.3175853018424</v>
      </c>
      <c r="N306" s="16">
        <v>20.827865266841641</v>
      </c>
      <c r="O306" s="16">
        <v>7.2090395480226537</v>
      </c>
      <c r="P306" s="16">
        <v>7.8982327740352014</v>
      </c>
      <c r="Q306" s="16">
        <v>0.1151507441190591</v>
      </c>
      <c r="R306" s="16">
        <v>1.4579304942443303</v>
      </c>
      <c r="S306" s="16">
        <v>47.860640695315851</v>
      </c>
      <c r="T306" s="20" t="s">
        <v>122</v>
      </c>
      <c r="U306" s="10">
        <v>5</v>
      </c>
      <c r="V306" s="20" t="s">
        <v>144</v>
      </c>
      <c r="W306" s="10">
        <v>4</v>
      </c>
      <c r="X306" s="20" t="s">
        <v>33</v>
      </c>
      <c r="Y306" s="10">
        <v>3</v>
      </c>
      <c r="Z306" s="20" t="s">
        <v>33</v>
      </c>
      <c r="AA306" s="15">
        <v>3</v>
      </c>
      <c r="AB306" s="11">
        <v>33.60910793849925</v>
      </c>
      <c r="AC306" s="10">
        <v>57.395585678029576</v>
      </c>
      <c r="AD306" s="19">
        <v>8.9953063834711777</v>
      </c>
      <c r="AE306" s="12">
        <v>720.90395480226539</v>
      </c>
      <c r="AF306" s="10">
        <v>646.47265305153974</v>
      </c>
      <c r="AG306" s="10">
        <v>467.36745805264013</v>
      </c>
      <c r="AH306" s="10">
        <v>556.10280881432664</v>
      </c>
      <c r="AI306" s="10">
        <v>6.8590375463565341</v>
      </c>
      <c r="AJ306" s="10"/>
      <c r="AK306" s="10"/>
      <c r="AL306" s="10"/>
      <c r="AM306" s="10"/>
      <c r="AN306" s="10">
        <v>3.6045197740113268</v>
      </c>
      <c r="AO306" s="10">
        <v>2.4775906587288903</v>
      </c>
      <c r="AP306" s="10">
        <v>3.738939664421121</v>
      </c>
      <c r="AQ306" s="10">
        <v>114.66</v>
      </c>
      <c r="AR306" s="10"/>
      <c r="AS306" s="10"/>
      <c r="AT306" s="10">
        <v>1.5093594822667555</v>
      </c>
      <c r="AU306" s="10">
        <v>1</v>
      </c>
      <c r="AV306" s="16"/>
      <c r="AW306" s="19">
        <v>96.970897957730969</v>
      </c>
      <c r="AX306" s="1" t="s">
        <v>120</v>
      </c>
      <c r="AY306" s="23">
        <v>48.864304461942297</v>
      </c>
      <c r="AZ306" s="18">
        <v>0</v>
      </c>
      <c r="BA306" s="18">
        <v>100</v>
      </c>
      <c r="BB306" s="18">
        <v>0</v>
      </c>
      <c r="BC306" s="18">
        <v>100</v>
      </c>
      <c r="BD306" s="18">
        <v>0</v>
      </c>
      <c r="BE306" s="18">
        <v>0</v>
      </c>
      <c r="BF306" s="24">
        <v>33.60910793849925</v>
      </c>
      <c r="BG306" s="24">
        <v>57.395585678029576</v>
      </c>
      <c r="BH306" s="24">
        <v>8.9953063834711777</v>
      </c>
      <c r="BI306" s="21"/>
      <c r="BJ306" s="25">
        <f t="shared" ca="1" si="30"/>
        <v>1</v>
      </c>
      <c r="BK306" s="24">
        <f t="shared" ca="1" si="31"/>
        <v>5.7078883412121915</v>
      </c>
      <c r="BL306" s="23">
        <f t="shared" si="32"/>
        <v>2.1132121700028335</v>
      </c>
      <c r="BM306" s="23">
        <f t="shared" ca="1" si="33"/>
        <v>3.1225093392107337</v>
      </c>
      <c r="BN306" s="22">
        <f t="shared" si="34"/>
        <v>2.943325908167707</v>
      </c>
      <c r="BO306" s="21"/>
      <c r="BP306" s="2"/>
    </row>
    <row r="307" spans="1:68" x14ac:dyDescent="0.2">
      <c r="A307">
        <v>14.7</v>
      </c>
      <c r="B307">
        <v>2.2000000000000002</v>
      </c>
      <c r="C307">
        <v>1.25068</v>
      </c>
      <c r="D307">
        <v>-0.24834000000000001</v>
      </c>
      <c r="E307">
        <v>0.16803000000000001</v>
      </c>
      <c r="F307">
        <v>1.5345</v>
      </c>
      <c r="G307">
        <v>1.79843</v>
      </c>
      <c r="H307" s="21"/>
      <c r="I307" s="17">
        <f t="shared" si="28"/>
        <v>48.228346456692911</v>
      </c>
      <c r="J307" s="16">
        <f t="shared" si="29"/>
        <v>-49.028346456692908</v>
      </c>
      <c r="K307" s="16">
        <v>100</v>
      </c>
      <c r="L307" s="16">
        <v>4914.6981627296655</v>
      </c>
      <c r="M307" s="16">
        <v>1915.4855643044671</v>
      </c>
      <c r="N307" s="16">
        <v>20.898950131233594</v>
      </c>
      <c r="O307" s="16">
        <v>7.3073446327683937</v>
      </c>
      <c r="P307" s="16">
        <v>7.9594084135622056</v>
      </c>
      <c r="Q307" s="16">
        <v>0.16075996159385508</v>
      </c>
      <c r="R307" s="16">
        <v>2.0197476149098312</v>
      </c>
      <c r="S307" s="16">
        <v>45.282206999570263</v>
      </c>
      <c r="T307" s="20" t="s">
        <v>122</v>
      </c>
      <c r="U307" s="10">
        <v>4</v>
      </c>
      <c r="V307" s="20" t="s">
        <v>33</v>
      </c>
      <c r="W307" s="10">
        <v>3</v>
      </c>
      <c r="X307" s="20" t="s">
        <v>33</v>
      </c>
      <c r="Y307" s="10">
        <v>3</v>
      </c>
      <c r="Z307" s="20" t="s">
        <v>33</v>
      </c>
      <c r="AA307" s="15">
        <v>3</v>
      </c>
      <c r="AB307" s="11">
        <v>45.408422387869464</v>
      </c>
      <c r="AC307" s="10">
        <v>49.253973795620077</v>
      </c>
      <c r="AD307" s="19">
        <v>5.3376038165104598</v>
      </c>
      <c r="AE307" s="12">
        <v>730.73446327683939</v>
      </c>
      <c r="AF307" s="10">
        <v>652.7048342032424</v>
      </c>
      <c r="AG307" s="10">
        <v>471.95563101716539</v>
      </c>
      <c r="AH307" s="10">
        <v>501.59842700578287</v>
      </c>
      <c r="AI307" s="10">
        <v>4.9511136570627592</v>
      </c>
      <c r="AJ307" s="10"/>
      <c r="AK307" s="10"/>
      <c r="AL307" s="10"/>
      <c r="AM307" s="10"/>
      <c r="AN307" s="10">
        <v>4.8715630885122625</v>
      </c>
      <c r="AO307" s="10">
        <v>2.5950570524200303</v>
      </c>
      <c r="AP307" s="10">
        <v>3.7756450481373234</v>
      </c>
      <c r="AQ307" s="10">
        <v>114.66</v>
      </c>
      <c r="AR307" s="10"/>
      <c r="AS307" s="10"/>
      <c r="AT307" s="10">
        <v>1.5194591583976693</v>
      </c>
      <c r="AU307" s="10">
        <v>1</v>
      </c>
      <c r="AV307" s="16"/>
      <c r="AW307" s="19">
        <v>97.90572513048636</v>
      </c>
      <c r="AX307" s="1" t="s">
        <v>120</v>
      </c>
      <c r="AY307" s="23">
        <v>49.028346456692901</v>
      </c>
      <c r="AZ307" s="18">
        <v>100</v>
      </c>
      <c r="BA307" s="18">
        <v>0</v>
      </c>
      <c r="BB307" s="18">
        <v>0</v>
      </c>
      <c r="BC307" s="18">
        <v>100</v>
      </c>
      <c r="BD307" s="18">
        <v>0</v>
      </c>
      <c r="BE307" s="18">
        <v>0</v>
      </c>
      <c r="BF307" s="24">
        <v>45.408422387869464</v>
      </c>
      <c r="BG307" s="24">
        <v>49.253973795620077</v>
      </c>
      <c r="BH307" s="24">
        <v>5.3376038165104598</v>
      </c>
      <c r="BI307" s="21"/>
      <c r="BJ307" s="25">
        <f t="shared" ca="1" si="30"/>
        <v>1</v>
      </c>
      <c r="BK307" s="24">
        <f t="shared" ca="1" si="31"/>
        <v>5.7448194178328134</v>
      </c>
      <c r="BL307" s="23">
        <f t="shared" si="32"/>
        <v>2.9218143950776323</v>
      </c>
      <c r="BM307" s="23">
        <f t="shared" ca="1" si="33"/>
        <v>3.1920913685549368</v>
      </c>
      <c r="BN307" s="22">
        <f t="shared" si="34"/>
        <v>3.0095801580039847</v>
      </c>
      <c r="BO307" s="21"/>
      <c r="BP307" s="2"/>
    </row>
    <row r="308" spans="1:68" x14ac:dyDescent="0.2">
      <c r="A308">
        <v>14.75</v>
      </c>
      <c r="B308">
        <v>2.1</v>
      </c>
      <c r="C308">
        <v>1.2494499999999999</v>
      </c>
      <c r="D308">
        <v>-0.24868000000000001</v>
      </c>
      <c r="E308">
        <v>0.16328999999999999</v>
      </c>
      <c r="F308">
        <v>1.5330999999999999</v>
      </c>
      <c r="G308">
        <v>1.7941800000000001</v>
      </c>
      <c r="H308" s="21"/>
      <c r="I308" s="17">
        <f t="shared" si="28"/>
        <v>48.392388451443566</v>
      </c>
      <c r="J308" s="16">
        <f t="shared" si="29"/>
        <v>-49.192388451443563</v>
      </c>
      <c r="K308" s="16">
        <v>100</v>
      </c>
      <c r="L308" s="16">
        <v>4931.1023622047305</v>
      </c>
      <c r="M308" s="16">
        <v>1921.6535433070917</v>
      </c>
      <c r="N308" s="16">
        <v>20.970034995625543</v>
      </c>
      <c r="O308" s="16">
        <v>6.971468926553686</v>
      </c>
      <c r="P308" s="16">
        <v>7.60258109183121</v>
      </c>
      <c r="Q308" s="16">
        <v>0.15862986077772448</v>
      </c>
      <c r="R308" s="16">
        <v>2.0865263896779536</v>
      </c>
      <c r="S308" s="16">
        <v>43.827233699828099</v>
      </c>
      <c r="T308" s="20" t="s">
        <v>122</v>
      </c>
      <c r="U308" s="10">
        <v>4</v>
      </c>
      <c r="V308" s="20" t="s">
        <v>33</v>
      </c>
      <c r="W308" s="10">
        <v>3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48.291886443020481</v>
      </c>
      <c r="AC308" s="10">
        <v>46.952100672384596</v>
      </c>
      <c r="AD308" s="19">
        <v>4.7560128845949219</v>
      </c>
      <c r="AE308" s="12">
        <v>697.14689265536867</v>
      </c>
      <c r="AF308" s="10">
        <v>609.76019638341552</v>
      </c>
      <c r="AG308" s="10">
        <v>445.19358188734077</v>
      </c>
      <c r="AH308" s="10">
        <v>470.20523048645254</v>
      </c>
      <c r="AI308" s="10">
        <v>4.7926544564545175</v>
      </c>
      <c r="AJ308" s="10"/>
      <c r="AK308" s="10"/>
      <c r="AL308" s="10"/>
      <c r="AM308" s="10"/>
      <c r="AN308" s="10">
        <v>4.6476459510357904</v>
      </c>
      <c r="AO308" s="10">
        <v>2.5314914111917752</v>
      </c>
      <c r="AP308" s="10">
        <v>3.5615486550987256</v>
      </c>
      <c r="AQ308" s="10">
        <v>114.66</v>
      </c>
      <c r="AR308" s="10"/>
      <c r="AS308" s="10"/>
      <c r="AT308" s="10">
        <v>1.4098714091319893</v>
      </c>
      <c r="AU308" s="10">
        <v>1</v>
      </c>
      <c r="AV308" s="16"/>
      <c r="AW308" s="19">
        <v>91.464029457512325</v>
      </c>
      <c r="AX308" s="1" t="s">
        <v>120</v>
      </c>
      <c r="AY308" s="23">
        <v>49.192388451443598</v>
      </c>
      <c r="AZ308" s="18">
        <v>100</v>
      </c>
      <c r="BA308" s="18">
        <v>0</v>
      </c>
      <c r="BB308" s="18">
        <v>0</v>
      </c>
      <c r="BC308" s="18">
        <v>100</v>
      </c>
      <c r="BD308" s="18">
        <v>0</v>
      </c>
      <c r="BE308" s="18">
        <v>0</v>
      </c>
      <c r="BF308" s="24">
        <v>48.291886443020481</v>
      </c>
      <c r="BG308" s="24">
        <v>46.952100672384596</v>
      </c>
      <c r="BH308" s="24">
        <v>4.7560128845949219</v>
      </c>
      <c r="BI308" s="21"/>
      <c r="BJ308" s="25">
        <f t="shared" ca="1" si="30"/>
        <v>1</v>
      </c>
      <c r="BK308" s="24">
        <f t="shared" ca="1" si="31"/>
        <v>5.3464683356899139</v>
      </c>
      <c r="BL308" s="23">
        <f t="shared" si="32"/>
        <v>3.0879684084848549</v>
      </c>
      <c r="BM308" s="23">
        <f t="shared" ca="1" si="33"/>
        <v>3.2312811439005875</v>
      </c>
      <c r="BN308" s="22">
        <f t="shared" si="34"/>
        <v>3.0339124316273542</v>
      </c>
      <c r="BO308" s="21"/>
      <c r="BP308" s="2"/>
    </row>
    <row r="309" spans="1:68" x14ac:dyDescent="0.2">
      <c r="A309">
        <v>14.8</v>
      </c>
      <c r="B309">
        <v>2.2000000000000002</v>
      </c>
      <c r="C309">
        <v>1.2492700000000001</v>
      </c>
      <c r="D309">
        <v>-0.24485999999999999</v>
      </c>
      <c r="E309">
        <v>0.16631000000000001</v>
      </c>
      <c r="F309">
        <v>1.5309299999999999</v>
      </c>
      <c r="G309">
        <v>1.7956799999999999</v>
      </c>
      <c r="I309" s="17">
        <f t="shared" si="28"/>
        <v>48.556430446194227</v>
      </c>
      <c r="J309" s="16">
        <f t="shared" si="29"/>
        <v>-49.356430446194224</v>
      </c>
      <c r="K309" s="16">
        <v>100</v>
      </c>
      <c r="L309" s="16">
        <v>4947.5065616797965</v>
      </c>
      <c r="M309" s="16">
        <v>1927.8215223097166</v>
      </c>
      <c r="N309" s="16">
        <v>21.041119860017499</v>
      </c>
      <c r="O309" s="16">
        <v>6.9223163841808475</v>
      </c>
      <c r="P309" s="16">
        <v>7.566777469048918</v>
      </c>
      <c r="Q309" s="16">
        <v>0.18256216994719168</v>
      </c>
      <c r="R309" s="16">
        <v>2.4126805723300628</v>
      </c>
      <c r="S309" s="16">
        <v>44.754242004727118</v>
      </c>
      <c r="T309" s="20" t="s">
        <v>122</v>
      </c>
      <c r="U309" s="10">
        <v>4</v>
      </c>
      <c r="V309" s="20" t="s">
        <v>33</v>
      </c>
      <c r="W309" s="10">
        <v>3</v>
      </c>
      <c r="X309" s="20" t="s">
        <v>33</v>
      </c>
      <c r="Y309" s="10">
        <v>3</v>
      </c>
      <c r="Z309" s="20" t="s">
        <v>33</v>
      </c>
      <c r="AA309" s="15">
        <v>3</v>
      </c>
      <c r="AB309" s="11">
        <v>56.459783058758859</v>
      </c>
      <c r="AC309" s="10">
        <v>39.97764429172129</v>
      </c>
      <c r="AD309" s="19">
        <v>3.562572649519852</v>
      </c>
      <c r="AE309" s="12">
        <v>692.23163841808469</v>
      </c>
      <c r="AF309" s="10">
        <v>604.58305255755374</v>
      </c>
      <c r="AG309" s="10">
        <v>442.50831017866886</v>
      </c>
      <c r="AH309" s="10">
        <v>487.812798405455</v>
      </c>
      <c r="AI309" s="10">
        <v>4.1447674900214544</v>
      </c>
      <c r="AJ309" s="10"/>
      <c r="AK309" s="10"/>
      <c r="AL309" s="10"/>
      <c r="AM309" s="10"/>
      <c r="AN309" s="10">
        <v>4.614877589453898</v>
      </c>
      <c r="AO309" s="10">
        <v>2.5771055696307021</v>
      </c>
      <c r="AP309" s="10">
        <v>3.540066481429351</v>
      </c>
      <c r="AQ309" s="10">
        <v>114.66</v>
      </c>
      <c r="AR309" s="10"/>
      <c r="AS309" s="10"/>
      <c r="AT309" s="10">
        <v>1.3925862823756965</v>
      </c>
      <c r="AU309" s="10">
        <v>1</v>
      </c>
      <c r="AV309" s="16"/>
      <c r="AW309" s="19">
        <v>90.687457883633058</v>
      </c>
      <c r="AX309" s="1" t="s">
        <v>120</v>
      </c>
      <c r="AY309" s="23">
        <v>49.356430446194203</v>
      </c>
      <c r="AZ309" s="18">
        <v>100</v>
      </c>
      <c r="BA309" s="18">
        <v>0</v>
      </c>
      <c r="BB309" s="18">
        <v>0</v>
      </c>
      <c r="BC309" s="18">
        <v>100</v>
      </c>
      <c r="BD309" s="18">
        <v>0</v>
      </c>
      <c r="BE309" s="18">
        <v>0</v>
      </c>
      <c r="BF309" s="24">
        <v>56.459783058758859</v>
      </c>
      <c r="BG309" s="24">
        <v>39.97764429172129</v>
      </c>
      <c r="BH309" s="24">
        <v>3.562572649519852</v>
      </c>
      <c r="BI309" s="21"/>
      <c r="BJ309" s="25">
        <f t="shared" ca="1" si="30"/>
        <v>1</v>
      </c>
      <c r="BK309" s="24">
        <f t="shared" ca="1" si="31"/>
        <v>5.2837092326960686</v>
      </c>
      <c r="BL309" s="23">
        <f t="shared" si="32"/>
        <v>3.5845533655592225</v>
      </c>
      <c r="BM309" s="23">
        <f t="shared" ca="1" si="33"/>
        <v>3.2703156392548771</v>
      </c>
      <c r="BN309" s="22">
        <f t="shared" si="34"/>
        <v>3.0681473213936852</v>
      </c>
      <c r="BO309" s="21"/>
      <c r="BP309" s="2"/>
    </row>
    <row r="310" spans="1:68" x14ac:dyDescent="0.2">
      <c r="A310">
        <v>14.85</v>
      </c>
      <c r="B310">
        <v>2.1</v>
      </c>
      <c r="C310">
        <v>1.2507900000000001</v>
      </c>
      <c r="D310">
        <v>-0.23632</v>
      </c>
      <c r="E310">
        <v>0.16592999999999999</v>
      </c>
      <c r="F310">
        <v>1.5297799999999999</v>
      </c>
      <c r="G310">
        <v>1.79138</v>
      </c>
      <c r="I310" s="17">
        <f t="shared" si="28"/>
        <v>48.720472440944881</v>
      </c>
      <c r="J310" s="16">
        <f t="shared" si="29"/>
        <v>-49.520472440944879</v>
      </c>
      <c r="K310" s="16">
        <v>100</v>
      </c>
      <c r="L310" s="16">
        <v>4963.9107611548616</v>
      </c>
      <c r="M310" s="16">
        <v>1933.9895013123412</v>
      </c>
      <c r="N310" s="16">
        <v>21.112204724409448</v>
      </c>
      <c r="O310" s="16">
        <v>7.3373822975518355</v>
      </c>
      <c r="P310" s="16">
        <v>7.9801637170409627</v>
      </c>
      <c r="Q310" s="16">
        <v>0.23606529044647151</v>
      </c>
      <c r="R310" s="16">
        <v>2.9581509705417961</v>
      </c>
      <c r="S310" s="16">
        <v>44.637598575633859</v>
      </c>
      <c r="T310" s="20" t="s">
        <v>33</v>
      </c>
      <c r="U310" s="10">
        <v>3</v>
      </c>
      <c r="V310" s="20" t="s">
        <v>33</v>
      </c>
      <c r="W310" s="10">
        <v>3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68.056356228273145</v>
      </c>
      <c r="AC310" s="10">
        <v>29.335796634201145</v>
      </c>
      <c r="AD310" s="19">
        <v>2.607847137525706</v>
      </c>
      <c r="AE310" s="12">
        <v>733.73822975518351</v>
      </c>
      <c r="AF310" s="10">
        <v>652.25177588161409</v>
      </c>
      <c r="AG310" s="10">
        <v>473.51227877807219</v>
      </c>
      <c r="AH310" s="10">
        <v>483.95095922518789</v>
      </c>
      <c r="AI310" s="10">
        <v>3.3804900762615451</v>
      </c>
      <c r="AJ310" s="10"/>
      <c r="AK310" s="10"/>
      <c r="AL310" s="10"/>
      <c r="AM310" s="10"/>
      <c r="AN310" s="10">
        <v>7.3373822975518355</v>
      </c>
      <c r="AO310" s="10">
        <v>2.7502237473468032</v>
      </c>
      <c r="AP310" s="10">
        <v>3.7880982302245778</v>
      </c>
      <c r="AQ310" s="10">
        <v>111.47500000000001</v>
      </c>
      <c r="AR310" s="10"/>
      <c r="AS310" s="10"/>
      <c r="AT310" s="10">
        <v>1.5030207065522734</v>
      </c>
      <c r="AU310" s="10">
        <v>1</v>
      </c>
      <c r="AV310" s="16"/>
      <c r="AW310" s="19">
        <v>97.837766382242123</v>
      </c>
      <c r="AX310" s="1" t="s">
        <v>120</v>
      </c>
      <c r="AY310" s="23">
        <v>49.5204724409449</v>
      </c>
      <c r="AZ310" s="18">
        <v>100</v>
      </c>
      <c r="BA310" s="18">
        <v>0</v>
      </c>
      <c r="BB310" s="18">
        <v>0</v>
      </c>
      <c r="BC310" s="18">
        <v>100</v>
      </c>
      <c r="BD310" s="18">
        <v>0</v>
      </c>
      <c r="BE310" s="18">
        <v>0</v>
      </c>
      <c r="BF310" s="24">
        <v>68.056356228273145</v>
      </c>
      <c r="BG310" s="24">
        <v>29.335796634201145</v>
      </c>
      <c r="BH310" s="24">
        <v>2.607847137525706</v>
      </c>
      <c r="BI310" s="21"/>
      <c r="BJ310" s="25">
        <f t="shared" ca="1" si="30"/>
        <v>1</v>
      </c>
      <c r="BK310" s="24">
        <f t="shared" ca="1" si="31"/>
        <v>5.6858719581803623</v>
      </c>
      <c r="BL310" s="23">
        <f t="shared" si="32"/>
        <v>4.2934948259583328</v>
      </c>
      <c r="BM310" s="23">
        <f t="shared" ca="1" si="33"/>
        <v>3.2871317763611883</v>
      </c>
      <c r="BN310" s="22">
        <f t="shared" si="34"/>
        <v>3.0959205213987047</v>
      </c>
      <c r="BO310" s="21"/>
      <c r="BP310" s="2"/>
    </row>
    <row r="311" spans="1:68" x14ac:dyDescent="0.2">
      <c r="A311">
        <v>14.9</v>
      </c>
      <c r="B311">
        <v>2.2000000000000002</v>
      </c>
      <c r="C311">
        <v>1.2525500000000001</v>
      </c>
      <c r="D311">
        <v>-0.22719</v>
      </c>
      <c r="E311">
        <v>0.16428000000000001</v>
      </c>
      <c r="F311">
        <v>1.5262</v>
      </c>
      <c r="G311">
        <v>1.7902</v>
      </c>
      <c r="I311" s="17">
        <f t="shared" si="28"/>
        <v>48.884514435695536</v>
      </c>
      <c r="J311" s="16">
        <f t="shared" si="29"/>
        <v>-49.684514435695533</v>
      </c>
      <c r="K311" s="16">
        <v>100</v>
      </c>
      <c r="L311" s="16">
        <v>4980.3149606299266</v>
      </c>
      <c r="M311" s="16">
        <v>1940.1574803149658</v>
      </c>
      <c r="N311" s="16">
        <v>21.183289588801401</v>
      </c>
      <c r="O311" s="16">
        <v>7.8179849340866703</v>
      </c>
      <c r="P311" s="16">
        <v>8.4534730696935458</v>
      </c>
      <c r="Q311" s="16">
        <v>0.29326476236197802</v>
      </c>
      <c r="R311" s="16">
        <v>3.4691630285469093</v>
      </c>
      <c r="S311" s="16">
        <v>44.131120528255266</v>
      </c>
      <c r="T311" s="20" t="s">
        <v>33</v>
      </c>
      <c r="U311" s="10">
        <v>3</v>
      </c>
      <c r="V311" s="20" t="s">
        <v>33</v>
      </c>
      <c r="W311" s="10">
        <v>3</v>
      </c>
      <c r="X311" s="20" t="s">
        <v>33</v>
      </c>
      <c r="Y311" s="10">
        <v>3</v>
      </c>
      <c r="Z311" s="20" t="s">
        <v>124</v>
      </c>
      <c r="AA311" s="15">
        <v>2</v>
      </c>
      <c r="AB311" s="11">
        <v>78.61166097576708</v>
      </c>
      <c r="AC311" s="10">
        <v>19.411805578954116</v>
      </c>
      <c r="AD311" s="19">
        <v>1.9765334452788077</v>
      </c>
      <c r="AE311" s="12">
        <v>781.79849340866701</v>
      </c>
      <c r="AF311" s="10">
        <v>706.97027622456108</v>
      </c>
      <c r="AG311" s="10">
        <v>509.01048022701593</v>
      </c>
      <c r="AH311" s="10">
        <v>472.06966504019385</v>
      </c>
      <c r="AI311" s="10">
        <v>2.8825396551595879</v>
      </c>
      <c r="AJ311" s="10"/>
      <c r="AK311" s="10"/>
      <c r="AL311" s="10"/>
      <c r="AM311" s="10"/>
      <c r="AN311" s="10">
        <v>7.8179849340866703</v>
      </c>
      <c r="AO311" s="10">
        <v>2.9298545322098195</v>
      </c>
      <c r="AP311" s="10">
        <v>4.0720838418161271</v>
      </c>
      <c r="AQ311" s="10">
        <v>111.47500000000001</v>
      </c>
      <c r="AR311" s="10"/>
      <c r="AS311" s="10"/>
      <c r="AT311" s="10">
        <v>1.6301982209892085</v>
      </c>
      <c r="AU311" s="10">
        <v>1</v>
      </c>
      <c r="AV311" s="16"/>
      <c r="AW311" s="19">
        <v>106.04554143368416</v>
      </c>
      <c r="AX311" s="1" t="s">
        <v>120</v>
      </c>
      <c r="AY311" s="23">
        <v>49.684514435695498</v>
      </c>
      <c r="AZ311" s="18">
        <v>100</v>
      </c>
      <c r="BA311" s="18">
        <v>0</v>
      </c>
      <c r="BB311" s="18">
        <v>0</v>
      </c>
      <c r="BC311" s="18">
        <v>100</v>
      </c>
      <c r="BD311" s="18">
        <v>0</v>
      </c>
      <c r="BE311" s="18">
        <v>0</v>
      </c>
      <c r="BF311" s="24">
        <v>78.61166097576708</v>
      </c>
      <c r="BG311" s="24">
        <v>19.411805578954116</v>
      </c>
      <c r="BH311" s="24">
        <v>1.9765334452788077</v>
      </c>
      <c r="BI311" s="21"/>
      <c r="BJ311" s="25">
        <f t="shared" ca="1" si="30"/>
        <v>1</v>
      </c>
      <c r="BK311" s="24">
        <f t="shared" ca="1" si="31"/>
        <v>6.1472490247652427</v>
      </c>
      <c r="BL311" s="23">
        <f t="shared" si="32"/>
        <v>4.9178138900500175</v>
      </c>
      <c r="BM311" s="23">
        <f t="shared" ca="1" si="33"/>
        <v>3.2930753312786623</v>
      </c>
      <c r="BN311" s="22">
        <f t="shared" si="34"/>
        <v>3.1135840078504411</v>
      </c>
      <c r="BO311" s="21"/>
      <c r="BP311" s="2"/>
    </row>
    <row r="312" spans="1:68" x14ac:dyDescent="0.2">
      <c r="A312">
        <v>14.95</v>
      </c>
      <c r="B312">
        <v>2.2000000000000002</v>
      </c>
      <c r="C312">
        <v>1.2555499999999999</v>
      </c>
      <c r="D312">
        <v>-0.21979000000000001</v>
      </c>
      <c r="E312">
        <v>0.16424</v>
      </c>
      <c r="F312">
        <v>1.5274300000000001</v>
      </c>
      <c r="G312">
        <v>1.7926</v>
      </c>
      <c r="I312" s="17">
        <f t="shared" si="28"/>
        <v>49.04855643044619</v>
      </c>
      <c r="J312" s="16">
        <f t="shared" si="29"/>
        <v>-49.848556430446187</v>
      </c>
      <c r="K312" s="16">
        <v>100</v>
      </c>
      <c r="L312" s="16">
        <v>4996.7191601049917</v>
      </c>
      <c r="M312" s="16">
        <v>1946.3254593175905</v>
      </c>
      <c r="N312" s="16">
        <v>21.25437445319335</v>
      </c>
      <c r="O312" s="16">
        <v>8.6371939736346643</v>
      </c>
      <c r="P312" s="16">
        <v>9.2725053023595461</v>
      </c>
      <c r="Q312" s="16">
        <v>0.33962578012481998</v>
      </c>
      <c r="R312" s="16">
        <v>3.6627186402190191</v>
      </c>
      <c r="S312" s="16">
        <v>44.118842272561238</v>
      </c>
      <c r="T312" s="20" t="s">
        <v>33</v>
      </c>
      <c r="U312" s="10">
        <v>3</v>
      </c>
      <c r="V312" s="20" t="s">
        <v>33</v>
      </c>
      <c r="W312" s="10">
        <v>3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80.291697445957595</v>
      </c>
      <c r="AC312" s="10">
        <v>17.846029095529744</v>
      </c>
      <c r="AD312" s="19">
        <v>1.8622734585126604</v>
      </c>
      <c r="AE312" s="12">
        <v>863.71939736346644</v>
      </c>
      <c r="AF312" s="10">
        <v>802.36205656908669</v>
      </c>
      <c r="AG312" s="10">
        <v>570.43789767696603</v>
      </c>
      <c r="AH312" s="10">
        <v>470.35476656985372</v>
      </c>
      <c r="AI312" s="10">
        <v>2.7302124411614734</v>
      </c>
      <c r="AJ312" s="10"/>
      <c r="AK312" s="10"/>
      <c r="AL312" s="10"/>
      <c r="AM312" s="10"/>
      <c r="AN312" s="10">
        <v>8.6371939736346643</v>
      </c>
      <c r="AO312" s="10">
        <v>3.1486699782019292</v>
      </c>
      <c r="AP312" s="10">
        <v>4.5635031814157276</v>
      </c>
      <c r="AQ312" s="10">
        <v>111.47500000000001</v>
      </c>
      <c r="AR312" s="10"/>
      <c r="AS312" s="10"/>
      <c r="AT312" s="10">
        <v>1.8556797756194015</v>
      </c>
      <c r="AU312" s="10">
        <v>1</v>
      </c>
      <c r="AV312" s="16"/>
      <c r="AW312" s="19">
        <v>120.35430848536299</v>
      </c>
      <c r="AX312" s="1" t="s">
        <v>120</v>
      </c>
      <c r="AY312" s="23">
        <v>49.848556430446202</v>
      </c>
      <c r="AZ312" s="18">
        <v>100</v>
      </c>
      <c r="BA312" s="18">
        <v>0</v>
      </c>
      <c r="BB312" s="18">
        <v>0</v>
      </c>
      <c r="BC312" s="18">
        <v>100</v>
      </c>
      <c r="BD312" s="18">
        <v>0</v>
      </c>
      <c r="BE312" s="18">
        <v>0</v>
      </c>
      <c r="BF312" s="24">
        <v>80.291697445957595</v>
      </c>
      <c r="BG312" s="24">
        <v>17.846029095529744</v>
      </c>
      <c r="BH312" s="24">
        <v>1.8622734585126604</v>
      </c>
      <c r="BI312" s="21"/>
      <c r="BJ312" s="25">
        <f t="shared" ca="1" si="30"/>
        <v>1</v>
      </c>
      <c r="BK312" s="24">
        <f t="shared" ca="1" si="31"/>
        <v>6.9609588569859868</v>
      </c>
      <c r="BL312" s="23">
        <f t="shared" si="32"/>
        <v>5.013558816817933</v>
      </c>
      <c r="BM312" s="23">
        <f t="shared" ca="1" si="33"/>
        <v>3.2542017350424053</v>
      </c>
      <c r="BN312" s="22">
        <f t="shared" si="34"/>
        <v>3.0940732237151543</v>
      </c>
      <c r="BO312" s="21"/>
      <c r="BP312" s="2"/>
    </row>
    <row r="313" spans="1:68" x14ac:dyDescent="0.2">
      <c r="A313">
        <v>15</v>
      </c>
      <c r="B313">
        <v>2.2000000000000002</v>
      </c>
      <c r="C313">
        <v>1.2608999999999999</v>
      </c>
      <c r="D313">
        <v>-0.21179999999999999</v>
      </c>
      <c r="E313">
        <v>0.16391</v>
      </c>
      <c r="F313">
        <v>1.52325</v>
      </c>
      <c r="G313">
        <v>1.78833</v>
      </c>
      <c r="I313" s="17">
        <f t="shared" si="28"/>
        <v>49.212598425196845</v>
      </c>
      <c r="J313" s="16">
        <f t="shared" si="29"/>
        <v>-50.012598425196842</v>
      </c>
      <c r="K313" s="16">
        <v>125</v>
      </c>
      <c r="L313" s="16">
        <v>5017.2244094488233</v>
      </c>
      <c r="M313" s="16">
        <v>1956.5944881889814</v>
      </c>
      <c r="N313" s="16">
        <v>21.325459317585299</v>
      </c>
      <c r="O313" s="16">
        <v>10.09811676082863</v>
      </c>
      <c r="P313" s="16">
        <v>10.73196943277706</v>
      </c>
      <c r="Q313" s="16">
        <v>0.38968314930388875</v>
      </c>
      <c r="R313" s="16">
        <v>3.6310497504189438</v>
      </c>
      <c r="S313" s="16">
        <v>44.017546663085511</v>
      </c>
      <c r="T313" s="20" t="s">
        <v>33</v>
      </c>
      <c r="U313" s="10">
        <v>3</v>
      </c>
      <c r="V313" s="20" t="s">
        <v>33</v>
      </c>
      <c r="W313" s="10">
        <v>3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74.661020127125298</v>
      </c>
      <c r="AC313" s="10">
        <v>23.118817504010707</v>
      </c>
      <c r="AD313" s="19">
        <v>2.2201623688639951</v>
      </c>
      <c r="AE313" s="12">
        <v>1009.8116760828628</v>
      </c>
      <c r="AF313" s="10">
        <v>900.72729778850078</v>
      </c>
      <c r="AG313" s="10">
        <v>679.89770745827946</v>
      </c>
      <c r="AH313" s="10">
        <v>466.8086539645758</v>
      </c>
      <c r="AI313" s="10">
        <v>2.7540245073332357</v>
      </c>
      <c r="AJ313" s="10"/>
      <c r="AK313" s="10"/>
      <c r="AL313" s="10"/>
      <c r="AM313" s="10"/>
      <c r="AN313" s="10">
        <v>10.09811676082863</v>
      </c>
      <c r="AO313" s="10">
        <v>3.4903961929434479</v>
      </c>
      <c r="AP313" s="10">
        <v>5.4391816596662359</v>
      </c>
      <c r="AQ313" s="10">
        <v>111.47500000000001</v>
      </c>
      <c r="AR313" s="10"/>
      <c r="AS313" s="10"/>
      <c r="AT313" s="10">
        <v>2.0836503332561644</v>
      </c>
      <c r="AU313" s="10">
        <v>1</v>
      </c>
      <c r="AV313" s="16"/>
      <c r="AW313" s="19">
        <v>135.10909466827513</v>
      </c>
      <c r="AX313" s="1" t="s">
        <v>120</v>
      </c>
      <c r="AY313" s="23">
        <v>50.012598425196799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74.661020127125298</v>
      </c>
      <c r="BG313" s="24">
        <v>23.118817504010707</v>
      </c>
      <c r="BH313" s="24">
        <v>2.2201623688639951</v>
      </c>
      <c r="BI313" s="21"/>
      <c r="BJ313" s="25">
        <f t="shared" ca="1" si="30"/>
        <v>1</v>
      </c>
      <c r="BK313" s="24">
        <f t="shared" ca="1" si="31"/>
        <v>8.4057859486910509</v>
      </c>
      <c r="BL313" s="23">
        <f t="shared" si="32"/>
        <v>4.7387355127240234</v>
      </c>
      <c r="BM313" s="23">
        <f t="shared" ca="1" si="33"/>
        <v>3.1737529353197713</v>
      </c>
      <c r="BN313" s="22">
        <f t="shared" si="34"/>
        <v>3.0402134975900443</v>
      </c>
      <c r="BO313" s="21"/>
      <c r="BP313" s="2"/>
    </row>
    <row r="314" spans="1:68" x14ac:dyDescent="0.2">
      <c r="A314">
        <v>15.05</v>
      </c>
      <c r="B314">
        <v>2.1</v>
      </c>
      <c r="C314">
        <v>1.2633300000000001</v>
      </c>
      <c r="D314">
        <v>-0.20557</v>
      </c>
      <c r="E314">
        <v>0.16563</v>
      </c>
      <c r="F314">
        <v>1.5244500000000001</v>
      </c>
      <c r="G314">
        <v>1.7874000000000001</v>
      </c>
      <c r="I314" s="17">
        <f t="shared" si="28"/>
        <v>49.376640419947506</v>
      </c>
      <c r="J314" s="16">
        <f t="shared" si="29"/>
        <v>-50.176640419947503</v>
      </c>
      <c r="K314" s="16">
        <v>125</v>
      </c>
      <c r="L314" s="16">
        <v>5037.7296587926558</v>
      </c>
      <c r="M314" s="16">
        <v>1966.8635170603727</v>
      </c>
      <c r="N314" s="16">
        <v>21.396544181977251</v>
      </c>
      <c r="O314" s="16">
        <v>10.76167608286257</v>
      </c>
      <c r="P314" s="16">
        <v>11.403131450736742</v>
      </c>
      <c r="Q314" s="16">
        <v>0.42871411425828132</v>
      </c>
      <c r="R314" s="16">
        <v>3.7596174008025014</v>
      </c>
      <c r="S314" s="16">
        <v>44.545511657928664</v>
      </c>
      <c r="T314" s="20" t="s">
        <v>33</v>
      </c>
      <c r="U314" s="10">
        <v>3</v>
      </c>
      <c r="V314" s="20" t="s">
        <v>33</v>
      </c>
      <c r="W314" s="10">
        <v>3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75.973575167556149</v>
      </c>
      <c r="AC314" s="10">
        <v>21.884309036045224</v>
      </c>
      <c r="AD314" s="19">
        <v>2.1421157963986324</v>
      </c>
      <c r="AE314" s="12">
        <v>1076.1676082862571</v>
      </c>
      <c r="AF314" s="10">
        <v>978.48134405764984</v>
      </c>
      <c r="AG314" s="10">
        <v>730.23485880525573</v>
      </c>
      <c r="AH314" s="10">
        <v>476.20733093385758</v>
      </c>
      <c r="AI314" s="10">
        <v>2.659845120906577</v>
      </c>
      <c r="AJ314" s="10"/>
      <c r="AK314" s="10"/>
      <c r="AL314" s="10"/>
      <c r="AM314" s="10"/>
      <c r="AN314" s="10">
        <v>10.76167608286257</v>
      </c>
      <c r="AO314" s="10">
        <v>3.6709852929473934</v>
      </c>
      <c r="AP314" s="10">
        <v>5.841878870442045</v>
      </c>
      <c r="AQ314" s="10">
        <v>111.47500000000001</v>
      </c>
      <c r="AR314" s="10"/>
      <c r="AS314" s="10"/>
      <c r="AT314" s="10">
        <v>2.2603851006654176</v>
      </c>
      <c r="AU314" s="10">
        <v>1</v>
      </c>
      <c r="AV314" s="16"/>
      <c r="AW314" s="19">
        <v>146.77220160864746</v>
      </c>
      <c r="AX314" s="1" t="s">
        <v>120</v>
      </c>
      <c r="AY314" s="23">
        <v>50.176640419947503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75.973575167556149</v>
      </c>
      <c r="BG314" s="24">
        <v>21.884309036045224</v>
      </c>
      <c r="BH314" s="24">
        <v>2.1421157963986324</v>
      </c>
      <c r="BI314" s="21"/>
      <c r="BJ314" s="25">
        <f t="shared" ca="1" si="30"/>
        <v>1</v>
      </c>
      <c r="BK314" s="24">
        <f t="shared" ca="1" si="31"/>
        <v>9.0339431732595532</v>
      </c>
      <c r="BL314" s="23">
        <f t="shared" si="32"/>
        <v>4.8255430924201494</v>
      </c>
      <c r="BM314" s="23">
        <f t="shared" ca="1" si="33"/>
        <v>3.1534585467665561</v>
      </c>
      <c r="BN314" s="22">
        <f t="shared" si="34"/>
        <v>3.0278306664526777</v>
      </c>
      <c r="BO314" s="21"/>
      <c r="BP314" s="2"/>
    </row>
    <row r="315" spans="1:68" x14ac:dyDescent="0.2">
      <c r="A315">
        <v>15.1</v>
      </c>
      <c r="B315">
        <v>0.4</v>
      </c>
      <c r="C315">
        <v>1.2686900000000001</v>
      </c>
      <c r="D315">
        <v>-0.19581999999999999</v>
      </c>
      <c r="E315">
        <v>0.16592999999999999</v>
      </c>
      <c r="F315">
        <v>1.5196799999999999</v>
      </c>
      <c r="G315">
        <v>1.78383</v>
      </c>
      <c r="I315" s="17">
        <f t="shared" si="28"/>
        <v>49.540682414698161</v>
      </c>
      <c r="J315" s="16">
        <f t="shared" si="29"/>
        <v>-50.340682414698158</v>
      </c>
      <c r="K315" s="16">
        <v>125</v>
      </c>
      <c r="L315" s="16">
        <v>5058.2349081364873</v>
      </c>
      <c r="M315" s="16">
        <v>1977.1325459317636</v>
      </c>
      <c r="N315" s="16">
        <v>21.467629046369201</v>
      </c>
      <c r="O315" s="16">
        <v>12.225329566855045</v>
      </c>
      <c r="P315" s="16">
        <v>12.868110986344172</v>
      </c>
      <c r="Q315" s="16">
        <v>0.48979788766202609</v>
      </c>
      <c r="R315" s="16">
        <v>3.8062920671247453</v>
      </c>
      <c r="S315" s="16">
        <v>44.637598575633859</v>
      </c>
      <c r="T315" s="20" t="s">
        <v>33</v>
      </c>
      <c r="U315" s="10">
        <v>3</v>
      </c>
      <c r="V315" s="20" t="s">
        <v>33</v>
      </c>
      <c r="W315" s="10">
        <v>3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73.209049096803767</v>
      </c>
      <c r="AC315" s="10">
        <v>24.486305911742136</v>
      </c>
      <c r="AD315" s="19">
        <v>2.3046449914540967</v>
      </c>
      <c r="AE315" s="12">
        <v>1222.5329566855046</v>
      </c>
      <c r="AF315" s="10">
        <v>1149.6256865206515</v>
      </c>
      <c r="AG315" s="10">
        <v>840.10832397581294</v>
      </c>
      <c r="AH315" s="10">
        <v>476.63937317344443</v>
      </c>
      <c r="AI315" s="10">
        <v>2.6272287632288691</v>
      </c>
      <c r="AJ315" s="10"/>
      <c r="AK315" s="10"/>
      <c r="AL315" s="10"/>
      <c r="AM315" s="10"/>
      <c r="AN315" s="10">
        <v>12.225329566855045</v>
      </c>
      <c r="AO315" s="10">
        <v>4.0251619258459526</v>
      </c>
      <c r="AP315" s="10">
        <v>6.7208665918065034</v>
      </c>
      <c r="AQ315" s="10">
        <v>111.47500000000001</v>
      </c>
      <c r="AR315" s="10"/>
      <c r="AS315" s="10"/>
      <c r="AT315" s="10">
        <v>2.6625606638081858</v>
      </c>
      <c r="AU315" s="10">
        <v>1</v>
      </c>
      <c r="AV315" s="16"/>
      <c r="AW315" s="19">
        <v>172.44385297809771</v>
      </c>
      <c r="AX315" s="1" t="s">
        <v>120</v>
      </c>
      <c r="AY315" s="23">
        <v>50.3406824146982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73.209049096803767</v>
      </c>
      <c r="BG315" s="24">
        <v>24.486305911742136</v>
      </c>
      <c r="BH315" s="24">
        <v>2.3046449914540967</v>
      </c>
      <c r="BI315" s="21"/>
      <c r="BJ315" s="25">
        <f t="shared" ca="1" si="30"/>
        <v>1</v>
      </c>
      <c r="BK315" s="24">
        <f t="shared" ca="1" si="31"/>
        <v>10.4585740127033</v>
      </c>
      <c r="BL315" s="23">
        <f t="shared" si="32"/>
        <v>4.7373846026017059</v>
      </c>
      <c r="BM315" s="23">
        <f t="shared" ca="1" si="33"/>
        <v>3.0980884278108021</v>
      </c>
      <c r="BN315" s="22">
        <f t="shared" si="34"/>
        <v>2.9889474508813039</v>
      </c>
      <c r="BO315" s="21"/>
      <c r="BP315" s="2"/>
    </row>
    <row r="316" spans="1:68" x14ac:dyDescent="0.2">
      <c r="A316">
        <v>15.15</v>
      </c>
      <c r="B316">
        <v>2.1</v>
      </c>
      <c r="C316">
        <v>1.27336</v>
      </c>
      <c r="D316">
        <v>-0.19350000000000001</v>
      </c>
      <c r="E316">
        <v>0.16689000000000001</v>
      </c>
      <c r="F316">
        <v>1.5124299999999999</v>
      </c>
      <c r="G316">
        <v>1.77773</v>
      </c>
      <c r="I316" s="17">
        <f t="shared" si="28"/>
        <v>49.704724409448815</v>
      </c>
      <c r="J316" s="16">
        <f t="shared" si="29"/>
        <v>-50.504724409448812</v>
      </c>
      <c r="K316" s="16">
        <v>125</v>
      </c>
      <c r="L316" s="16">
        <v>5078.7401574803189</v>
      </c>
      <c r="M316" s="16">
        <v>1987.4015748031545</v>
      </c>
      <c r="N316" s="16">
        <v>21.538713910761153</v>
      </c>
      <c r="O316" s="16">
        <v>13.500564971751455</v>
      </c>
      <c r="P316" s="16">
        <v>14.147589756408438</v>
      </c>
      <c r="Q316" s="16">
        <v>0.5043326932309169</v>
      </c>
      <c r="R316" s="16">
        <v>3.5647958550852747</v>
      </c>
      <c r="S316" s="16">
        <v>44.932276712290502</v>
      </c>
      <c r="T316" s="20" t="s">
        <v>122</v>
      </c>
      <c r="U316" s="10">
        <v>4</v>
      </c>
      <c r="V316" s="20" t="s">
        <v>144</v>
      </c>
      <c r="W316" s="10">
        <v>4</v>
      </c>
      <c r="X316" s="20" t="s">
        <v>33</v>
      </c>
      <c r="Y316" s="10">
        <v>3</v>
      </c>
      <c r="Z316" s="20" t="s">
        <v>33</v>
      </c>
      <c r="AA316" s="15">
        <v>3</v>
      </c>
      <c r="AB316" s="11">
        <v>63.943888092574603</v>
      </c>
      <c r="AC316" s="10">
        <v>33.173294402273768</v>
      </c>
      <c r="AD316" s="19">
        <v>2.8828175051516212</v>
      </c>
      <c r="AE316" s="12">
        <v>1350.0564971751455</v>
      </c>
      <c r="AF316" s="10">
        <v>1298.9464095079868</v>
      </c>
      <c r="AG316" s="10">
        <v>936.06923173063285</v>
      </c>
      <c r="AH316" s="10">
        <v>481.23900620288941</v>
      </c>
      <c r="AI316" s="10">
        <v>2.8052097249088579</v>
      </c>
      <c r="AJ316" s="10"/>
      <c r="AK316" s="10"/>
      <c r="AL316" s="10"/>
      <c r="AM316" s="10"/>
      <c r="AN316" s="10">
        <v>9.0003766478343028</v>
      </c>
      <c r="AO316" s="10">
        <v>4.2858534122876195</v>
      </c>
      <c r="AP316" s="10">
        <v>7.4885538538450627</v>
      </c>
      <c r="AQ316" s="10">
        <v>114.66</v>
      </c>
      <c r="AR316" s="10"/>
      <c r="AS316" s="10"/>
      <c r="AT316" s="10">
        <v>3.0103114211991295</v>
      </c>
      <c r="AU316" s="10">
        <v>1</v>
      </c>
      <c r="AV316" s="16"/>
      <c r="AW316" s="19">
        <v>194.84196142619803</v>
      </c>
      <c r="AX316" s="1" t="s">
        <v>120</v>
      </c>
      <c r="AY316" s="23">
        <v>50.504724409448798</v>
      </c>
      <c r="AZ316" s="18">
        <v>100</v>
      </c>
      <c r="BA316" s="18">
        <v>0</v>
      </c>
      <c r="BB316" s="18">
        <v>0</v>
      </c>
      <c r="BC316" s="18">
        <v>100</v>
      </c>
      <c r="BD316" s="18">
        <v>0</v>
      </c>
      <c r="BE316" s="18">
        <v>0</v>
      </c>
      <c r="BF316" s="24">
        <v>63.943888092574603</v>
      </c>
      <c r="BG316" s="24">
        <v>33.173294402273768</v>
      </c>
      <c r="BH316" s="24">
        <v>2.8828175051516212</v>
      </c>
      <c r="BI316" s="21"/>
      <c r="BJ316" s="25">
        <f t="shared" ca="1" si="30"/>
        <v>1</v>
      </c>
      <c r="BK316" s="24">
        <f t="shared" ca="1" si="31"/>
        <v>11.681805856290554</v>
      </c>
      <c r="BL316" s="23">
        <f t="shared" si="32"/>
        <v>4.3446170664838872</v>
      </c>
      <c r="BM316" s="23">
        <f t="shared" ca="1" si="33"/>
        <v>3.037094345968038</v>
      </c>
      <c r="BN316" s="22">
        <f t="shared" si="34"/>
        <v>2.9389395661392852</v>
      </c>
      <c r="BO316" s="21"/>
      <c r="BP316" s="2"/>
    </row>
    <row r="317" spans="1:68" x14ac:dyDescent="0.2">
      <c r="A317">
        <v>15.2</v>
      </c>
      <c r="B317">
        <v>2.2000000000000002</v>
      </c>
      <c r="C317">
        <v>1.2760400000000001</v>
      </c>
      <c r="D317">
        <v>-0.18986</v>
      </c>
      <c r="E317">
        <v>0.16489000000000001</v>
      </c>
      <c r="F317">
        <v>1.5156799999999999</v>
      </c>
      <c r="G317">
        <v>1.7806299999999999</v>
      </c>
      <c r="I317" s="17">
        <f t="shared" si="28"/>
        <v>49.868766404199469</v>
      </c>
      <c r="J317" s="16">
        <f t="shared" si="29"/>
        <v>-50.668766404199467</v>
      </c>
      <c r="K317" s="16">
        <v>125</v>
      </c>
      <c r="L317" s="16">
        <v>5099.2454068241505</v>
      </c>
      <c r="M317" s="16">
        <v>1997.6706036745454</v>
      </c>
      <c r="N317" s="16">
        <v>21.609798775153102</v>
      </c>
      <c r="O317" s="16">
        <v>14.232391713747692</v>
      </c>
      <c r="P317" s="16">
        <v>14.870576154304976</v>
      </c>
      <c r="Q317" s="16">
        <v>0.52713730196831499</v>
      </c>
      <c r="R317" s="16">
        <v>3.5448344199878945</v>
      </c>
      <c r="S317" s="16">
        <v>44.318363927589168</v>
      </c>
      <c r="T317" s="20" t="s">
        <v>122</v>
      </c>
      <c r="U317" s="10">
        <v>4</v>
      </c>
      <c r="V317" s="20" t="s">
        <v>144</v>
      </c>
      <c r="W317" s="10">
        <v>4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61.69759462247162</v>
      </c>
      <c r="AC317" s="10">
        <v>35.245269049178731</v>
      </c>
      <c r="AD317" s="19">
        <v>3.0571363283496487</v>
      </c>
      <c r="AE317" s="12">
        <v>1423.2391713747691</v>
      </c>
      <c r="AF317" s="10">
        <v>1382.7974416520599</v>
      </c>
      <c r="AG317" s="10">
        <v>990.29321157287313</v>
      </c>
      <c r="AH317" s="10">
        <v>467.14762599297046</v>
      </c>
      <c r="AI317" s="10">
        <v>2.821006234766291</v>
      </c>
      <c r="AJ317" s="10"/>
      <c r="AK317" s="10"/>
      <c r="AL317" s="10"/>
      <c r="AM317" s="10"/>
      <c r="AN317" s="10">
        <v>9.4882611424984606</v>
      </c>
      <c r="AO317" s="10">
        <v>4.453204127294315</v>
      </c>
      <c r="AP317" s="10">
        <v>7.9223456925829856</v>
      </c>
      <c r="AQ317" s="10">
        <v>114.66</v>
      </c>
      <c r="AR317" s="10"/>
      <c r="AS317" s="10"/>
      <c r="AT317" s="10">
        <v>3.1972369912046297</v>
      </c>
      <c r="AU317" s="10">
        <v>1</v>
      </c>
      <c r="AV317" s="16"/>
      <c r="AW317" s="19">
        <v>207.41961624780899</v>
      </c>
      <c r="AX317" s="1" t="s">
        <v>120</v>
      </c>
      <c r="AY317" s="23">
        <v>50.668766404199502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61.69759462247162</v>
      </c>
      <c r="BG317" s="24">
        <v>35.245269049178731</v>
      </c>
      <c r="BH317" s="24">
        <v>3.0571363283496487</v>
      </c>
      <c r="BI317" s="21"/>
      <c r="BJ317" s="25">
        <f t="shared" ca="1" si="30"/>
        <v>1</v>
      </c>
      <c r="BK317" s="24">
        <f t="shared" ca="1" si="31"/>
        <v>12.335320375871332</v>
      </c>
      <c r="BL317" s="23">
        <f t="shared" si="32"/>
        <v>4.27838076062298</v>
      </c>
      <c r="BM317" s="23">
        <f t="shared" ca="1" si="33"/>
        <v>3.0143259275199483</v>
      </c>
      <c r="BN317" s="22">
        <f t="shared" si="34"/>
        <v>2.9202220726258381</v>
      </c>
      <c r="BO317" s="21"/>
      <c r="BP317" s="2"/>
    </row>
    <row r="318" spans="1:68" x14ac:dyDescent="0.2">
      <c r="A318">
        <v>15.25</v>
      </c>
      <c r="B318">
        <v>2.2000000000000002</v>
      </c>
      <c r="C318">
        <v>1.27935</v>
      </c>
      <c r="D318">
        <v>-0.18156</v>
      </c>
      <c r="E318">
        <v>0.16633000000000001</v>
      </c>
      <c r="F318">
        <v>1.5145</v>
      </c>
      <c r="G318">
        <v>1.77905</v>
      </c>
      <c r="I318" s="17">
        <f t="shared" si="28"/>
        <v>50.032808398950131</v>
      </c>
      <c r="J318" s="16">
        <f t="shared" si="29"/>
        <v>-50.832808398950128</v>
      </c>
      <c r="K318" s="16">
        <v>125</v>
      </c>
      <c r="L318" s="16">
        <v>5119.7506561679829</v>
      </c>
      <c r="M318" s="16">
        <v>2007.9396325459368</v>
      </c>
      <c r="N318" s="16">
        <v>21.680883639545058</v>
      </c>
      <c r="O318" s="16">
        <v>15.136252354048986</v>
      </c>
      <c r="P318" s="16">
        <v>15.780801842358054</v>
      </c>
      <c r="Q318" s="16">
        <v>0.57913682189150273</v>
      </c>
      <c r="R318" s="16">
        <v>3.669882099000902</v>
      </c>
      <c r="S318" s="16">
        <v>44.760381132574132</v>
      </c>
      <c r="T318" s="20" t="s">
        <v>122</v>
      </c>
      <c r="U318" s="10">
        <v>4</v>
      </c>
      <c r="V318" s="20" t="s">
        <v>144</v>
      </c>
      <c r="W318" s="10">
        <v>4</v>
      </c>
      <c r="X318" s="20" t="s">
        <v>33</v>
      </c>
      <c r="Y318" s="10">
        <v>3</v>
      </c>
      <c r="Z318" s="20" t="s">
        <v>33</v>
      </c>
      <c r="AA318" s="15">
        <v>3</v>
      </c>
      <c r="AB318" s="11">
        <v>63.002305203760173</v>
      </c>
      <c r="AC318" s="10">
        <v>34.044327522763339</v>
      </c>
      <c r="AD318" s="19">
        <v>2.953367273476486</v>
      </c>
      <c r="AE318" s="12">
        <v>1513.6252354048986</v>
      </c>
      <c r="AF318" s="10">
        <v>1488.6766255792554</v>
      </c>
      <c r="AG318" s="10">
        <v>1052.0534561572035</v>
      </c>
      <c r="AH318" s="10">
        <v>474.77823414231239</v>
      </c>
      <c r="AI318" s="10">
        <v>2.7248831788689958</v>
      </c>
      <c r="AJ318" s="10"/>
      <c r="AK318" s="10"/>
      <c r="AL318" s="10"/>
      <c r="AM318" s="10"/>
      <c r="AN318" s="10">
        <v>10.090834902699324</v>
      </c>
      <c r="AO318" s="10">
        <v>4.6898649239272059</v>
      </c>
      <c r="AP318" s="10">
        <v>8.3643741931004243</v>
      </c>
      <c r="AQ318" s="10">
        <v>114.66</v>
      </c>
      <c r="AR318" s="10"/>
      <c r="AS318" s="10"/>
      <c r="AT318" s="10">
        <v>3.4361221814290439</v>
      </c>
      <c r="AU318" s="10">
        <v>1</v>
      </c>
      <c r="AV318" s="16"/>
      <c r="AW318" s="19">
        <v>223.30149383688831</v>
      </c>
      <c r="AX318" s="1" t="s">
        <v>120</v>
      </c>
      <c r="AY318" s="23">
        <v>50.8328083989501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63.002305203760173</v>
      </c>
      <c r="BG318" s="24">
        <v>34.044327522763339</v>
      </c>
      <c r="BH318" s="24">
        <v>2.953367273476486</v>
      </c>
      <c r="BI318" s="21"/>
      <c r="BJ318" s="25">
        <f t="shared" ca="1" si="30"/>
        <v>1</v>
      </c>
      <c r="BK318" s="24">
        <f t="shared" ca="1" si="31"/>
        <v>13.168649395610352</v>
      </c>
      <c r="BL318" s="23">
        <f t="shared" si="32"/>
        <v>4.3804556455724475</v>
      </c>
      <c r="BM318" s="23">
        <f t="shared" ca="1" si="33"/>
        <v>2.9983179388245484</v>
      </c>
      <c r="BN318" s="22">
        <f t="shared" si="34"/>
        <v>2.90895245851766</v>
      </c>
      <c r="BO318" s="21"/>
      <c r="BP318" s="2"/>
    </row>
    <row r="319" spans="1:68" x14ac:dyDescent="0.2">
      <c r="A319">
        <v>15.3</v>
      </c>
      <c r="B319">
        <v>2.2000000000000002</v>
      </c>
      <c r="C319">
        <v>1.28061</v>
      </c>
      <c r="D319">
        <v>-0.17593</v>
      </c>
      <c r="E319">
        <v>0.16705999999999999</v>
      </c>
      <c r="F319">
        <v>1.5061800000000001</v>
      </c>
      <c r="G319">
        <v>1.7751300000000001</v>
      </c>
      <c r="I319" s="17">
        <f t="shared" si="28"/>
        <v>50.196850393700785</v>
      </c>
      <c r="J319" s="16">
        <f t="shared" si="29"/>
        <v>-50.996850393700782</v>
      </c>
      <c r="K319" s="16">
        <v>125</v>
      </c>
      <c r="L319" s="16">
        <v>5140.2559055118145</v>
      </c>
      <c r="M319" s="16">
        <v>2018.2086614173277</v>
      </c>
      <c r="N319" s="16">
        <v>21.751968503937007</v>
      </c>
      <c r="O319" s="16">
        <v>15.480320150659169</v>
      </c>
      <c r="P319" s="16">
        <v>16.128096364564627</v>
      </c>
      <c r="Q319" s="16">
        <v>0.61440878540566501</v>
      </c>
      <c r="R319" s="16">
        <v>3.8095555204865668</v>
      </c>
      <c r="S319" s="16">
        <v>44.98445929899011</v>
      </c>
      <c r="T319" s="20" t="s">
        <v>122</v>
      </c>
      <c r="U319" s="10">
        <v>4</v>
      </c>
      <c r="V319" s="20" t="s">
        <v>144</v>
      </c>
      <c r="W319" s="10">
        <v>4</v>
      </c>
      <c r="X319" s="20" t="s">
        <v>33</v>
      </c>
      <c r="Y319" s="10">
        <v>3</v>
      </c>
      <c r="Z319" s="20" t="s">
        <v>33</v>
      </c>
      <c r="AA319" s="15">
        <v>3</v>
      </c>
      <c r="AB319" s="11">
        <v>65.92902103540311</v>
      </c>
      <c r="AC319" s="10">
        <v>31.326746664922553</v>
      </c>
      <c r="AD319" s="19">
        <v>2.7442322996743345</v>
      </c>
      <c r="AE319" s="12">
        <v>1548.0320150659168</v>
      </c>
      <c r="AF319" s="10">
        <v>1528.3286135245089</v>
      </c>
      <c r="AG319" s="10">
        <v>1075.2064243043085</v>
      </c>
      <c r="AH319" s="10">
        <v>477.9255249268067</v>
      </c>
      <c r="AI319" s="10">
        <v>2.6249781493466129</v>
      </c>
      <c r="AJ319" s="10"/>
      <c r="AK319" s="10"/>
      <c r="AL319" s="10"/>
      <c r="AM319" s="10"/>
      <c r="AN319" s="10">
        <v>10.32021343377278</v>
      </c>
      <c r="AO319" s="10">
        <v>4.800883108711596</v>
      </c>
      <c r="AP319" s="10">
        <v>8.526444970130159</v>
      </c>
      <c r="AQ319" s="10">
        <v>114.66</v>
      </c>
      <c r="AR319" s="10"/>
      <c r="AS319" s="10"/>
      <c r="AT319" s="10">
        <v>3.5133200825609276</v>
      </c>
      <c r="AU319" s="10">
        <v>1</v>
      </c>
      <c r="AV319" s="16"/>
      <c r="AW319" s="19">
        <v>229.24929202867634</v>
      </c>
      <c r="AX319" s="1" t="s">
        <v>120</v>
      </c>
      <c r="AY319" s="23">
        <v>50.996850393700797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65.92902103540311</v>
      </c>
      <c r="BG319" s="24">
        <v>31.326746664922553</v>
      </c>
      <c r="BH319" s="24">
        <v>2.7442322996743345</v>
      </c>
      <c r="BI319" s="21"/>
      <c r="BJ319" s="25">
        <f t="shared" ca="1" si="30"/>
        <v>1</v>
      </c>
      <c r="BK319" s="24">
        <f t="shared" ca="1" si="31"/>
        <v>13.43564584871751</v>
      </c>
      <c r="BL319" s="23">
        <f t="shared" si="32"/>
        <v>4.5317171920132759</v>
      </c>
      <c r="BM319" s="23">
        <f t="shared" ca="1" si="33"/>
        <v>3.0006857751805258</v>
      </c>
      <c r="BN319" s="22">
        <f t="shared" si="34"/>
        <v>2.9114985278096643</v>
      </c>
      <c r="BO319" s="21"/>
      <c r="BP319" s="2"/>
    </row>
    <row r="320" spans="1:68" x14ac:dyDescent="0.2">
      <c r="A320">
        <v>15.35</v>
      </c>
      <c r="B320">
        <v>2.2000000000000002</v>
      </c>
      <c r="C320">
        <v>1.2795799999999999</v>
      </c>
      <c r="D320">
        <v>-0.18331</v>
      </c>
      <c r="E320">
        <v>0.17374000000000001</v>
      </c>
      <c r="F320">
        <v>1.5081</v>
      </c>
      <c r="G320">
        <v>1.7740499999999999</v>
      </c>
      <c r="I320" s="17">
        <f t="shared" si="28"/>
        <v>50.36089238845144</v>
      </c>
      <c r="J320" s="16">
        <f t="shared" si="29"/>
        <v>-51.160892388451437</v>
      </c>
      <c r="K320" s="16">
        <v>125</v>
      </c>
      <c r="L320" s="16">
        <v>5160.7611548556461</v>
      </c>
      <c r="M320" s="16">
        <v>2028.4776902887186</v>
      </c>
      <c r="N320" s="16">
        <v>21.823053368328956</v>
      </c>
      <c r="O320" s="16">
        <v>15.199058380414325</v>
      </c>
      <c r="P320" s="16">
        <v>15.876361343612778</v>
      </c>
      <c r="Q320" s="16">
        <v>0.56817306769083065</v>
      </c>
      <c r="R320" s="16">
        <v>3.5787360554086431</v>
      </c>
      <c r="S320" s="16">
        <v>47.034927999892567</v>
      </c>
      <c r="T320" s="20" t="s">
        <v>122</v>
      </c>
      <c r="U320" s="10">
        <v>4</v>
      </c>
      <c r="V320" s="20" t="s">
        <v>144</v>
      </c>
      <c r="W320" s="10">
        <v>4</v>
      </c>
      <c r="X320" s="20" t="s">
        <v>33</v>
      </c>
      <c r="Y320" s="10">
        <v>3</v>
      </c>
      <c r="Z320" s="20" t="s">
        <v>33</v>
      </c>
      <c r="AA320" s="15">
        <v>3</v>
      </c>
      <c r="AB320" s="11">
        <v>60.707868243446583</v>
      </c>
      <c r="AC320" s="10">
        <v>36.151091846003531</v>
      </c>
      <c r="AD320" s="19">
        <v>3.1410399105498832</v>
      </c>
      <c r="AE320" s="12">
        <v>1519.9058380414324</v>
      </c>
      <c r="AF320" s="10">
        <v>1497.506537568772</v>
      </c>
      <c r="AG320" s="10">
        <v>1058.4240895741852</v>
      </c>
      <c r="AH320" s="10">
        <v>518.64427813502289</v>
      </c>
      <c r="AI320" s="10">
        <v>2.7942826308430102</v>
      </c>
      <c r="AJ320" s="10"/>
      <c r="AK320" s="10"/>
      <c r="AL320" s="10"/>
      <c r="AM320" s="10"/>
      <c r="AN320" s="10">
        <v>10.132705586942883</v>
      </c>
      <c r="AO320" s="10">
        <v>4.7051281847303885</v>
      </c>
      <c r="AP320" s="10">
        <v>8.4089686270192967</v>
      </c>
      <c r="AQ320" s="10">
        <v>114.66</v>
      </c>
      <c r="AR320" s="10"/>
      <c r="AS320" s="10"/>
      <c r="AT320" s="10">
        <v>3.4205910392954784</v>
      </c>
      <c r="AU320" s="10">
        <v>1</v>
      </c>
      <c r="AV320" s="16"/>
      <c r="AW320" s="19">
        <v>224.62598063531581</v>
      </c>
      <c r="AX320" s="1" t="s">
        <v>120</v>
      </c>
      <c r="AY320" s="23">
        <v>51.160892388451401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60.707868243446583</v>
      </c>
      <c r="BG320" s="24">
        <v>36.151091846003531</v>
      </c>
      <c r="BH320" s="24">
        <v>3.1410399105498832</v>
      </c>
      <c r="BI320" s="21"/>
      <c r="BJ320" s="25">
        <f t="shared" ca="1" si="30"/>
        <v>1</v>
      </c>
      <c r="BK320" s="24">
        <f t="shared" ca="1" si="31"/>
        <v>13.109319200146098</v>
      </c>
      <c r="BL320" s="23">
        <f t="shared" si="32"/>
        <v>4.2732693261398103</v>
      </c>
      <c r="BM320" s="23">
        <f t="shared" ca="1" si="33"/>
        <v>2.9931910673958395</v>
      </c>
      <c r="BN320" s="22">
        <f t="shared" si="34"/>
        <v>2.9001894909156829</v>
      </c>
      <c r="BO320" s="21"/>
      <c r="BP320" s="2"/>
    </row>
    <row r="321" spans="1:68" x14ac:dyDescent="0.2">
      <c r="A321">
        <v>15.4</v>
      </c>
      <c r="B321">
        <v>2.2000000000000002</v>
      </c>
      <c r="C321">
        <v>1.27793</v>
      </c>
      <c r="D321">
        <v>-0.18726999999999999</v>
      </c>
      <c r="E321">
        <v>0.17721000000000001</v>
      </c>
      <c r="F321">
        <v>1.5064299999999999</v>
      </c>
      <c r="G321">
        <v>1.77173</v>
      </c>
      <c r="I321" s="17">
        <f t="shared" si="28"/>
        <v>50.524934383202101</v>
      </c>
      <c r="J321" s="16">
        <f t="shared" si="29"/>
        <v>-51.324934383202098</v>
      </c>
      <c r="K321" s="16">
        <v>125</v>
      </c>
      <c r="L321" s="16">
        <v>5181.2664041994785</v>
      </c>
      <c r="M321" s="16">
        <v>2038.7467191601099</v>
      </c>
      <c r="N321" s="16">
        <v>21.894138232720909</v>
      </c>
      <c r="O321" s="16">
        <v>14.748493408662931</v>
      </c>
      <c r="P321" s="16">
        <v>15.441134368874362</v>
      </c>
      <c r="Q321" s="16">
        <v>0.54336365818530985</v>
      </c>
      <c r="R321" s="16">
        <v>3.5189361429339101</v>
      </c>
      <c r="S321" s="16">
        <v>48.100066681349375</v>
      </c>
      <c r="T321" s="20" t="s">
        <v>122</v>
      </c>
      <c r="U321" s="10">
        <v>4</v>
      </c>
      <c r="V321" s="20" t="s">
        <v>144</v>
      </c>
      <c r="W321" s="10">
        <v>4</v>
      </c>
      <c r="X321" s="20" t="s">
        <v>33</v>
      </c>
      <c r="Y321" s="10">
        <v>3</v>
      </c>
      <c r="Z321" s="20" t="s">
        <v>33</v>
      </c>
      <c r="AA321" s="15">
        <v>3</v>
      </c>
      <c r="AB321" s="11">
        <v>60.219112321697885</v>
      </c>
      <c r="AC321" s="10">
        <v>36.596618002359023</v>
      </c>
      <c r="AD321" s="19">
        <v>3.1842696759430935</v>
      </c>
      <c r="AE321" s="12">
        <v>1474.849340866293</v>
      </c>
      <c r="AF321" s="10">
        <v>1445.0971729322623</v>
      </c>
      <c r="AG321" s="10">
        <v>1029.4089579249576</v>
      </c>
      <c r="AH321" s="10">
        <v>539.09338522892847</v>
      </c>
      <c r="AI321" s="10">
        <v>2.8417679644685192</v>
      </c>
      <c r="AJ321" s="10"/>
      <c r="AK321" s="10"/>
      <c r="AL321" s="10"/>
      <c r="AM321" s="10"/>
      <c r="AN321" s="10">
        <v>9.8323289391086206</v>
      </c>
      <c r="AO321" s="10">
        <v>4.5996697302922467</v>
      </c>
      <c r="AP321" s="10">
        <v>8.2058627054747024</v>
      </c>
      <c r="AQ321" s="10">
        <v>114.66</v>
      </c>
      <c r="AR321" s="10"/>
      <c r="AS321" s="10"/>
      <c r="AT321" s="10">
        <v>3.2774913443277645</v>
      </c>
      <c r="AU321" s="10">
        <v>1</v>
      </c>
      <c r="AV321" s="16"/>
      <c r="AW321" s="19">
        <v>216.76457593983935</v>
      </c>
      <c r="AX321" s="1" t="s">
        <v>120</v>
      </c>
      <c r="AY321" s="23">
        <v>51.324934383202098</v>
      </c>
      <c r="AZ321" s="18">
        <v>100</v>
      </c>
      <c r="BA321" s="18">
        <v>0</v>
      </c>
      <c r="BB321" s="18">
        <v>0</v>
      </c>
      <c r="BC321" s="18">
        <v>100</v>
      </c>
      <c r="BD321" s="18">
        <v>0</v>
      </c>
      <c r="BE321" s="18">
        <v>0</v>
      </c>
      <c r="BF321" s="24">
        <v>60.219112321697885</v>
      </c>
      <c r="BG321" s="24">
        <v>36.596618002359023</v>
      </c>
      <c r="BH321" s="24">
        <v>3.1842696759430935</v>
      </c>
      <c r="BI321" s="21"/>
      <c r="BJ321" s="25">
        <f t="shared" ca="1" si="30"/>
        <v>1</v>
      </c>
      <c r="BK321" s="24">
        <f t="shared" ca="1" si="31"/>
        <v>12.606275263136725</v>
      </c>
      <c r="BL321" s="23">
        <f t="shared" si="32"/>
        <v>4.2283460476249264</v>
      </c>
      <c r="BM321" s="23">
        <f t="shared" ca="1" si="33"/>
        <v>3.0037417629004231</v>
      </c>
      <c r="BN321" s="22">
        <f t="shared" si="34"/>
        <v>2.9052944337695918</v>
      </c>
      <c r="BO321" s="21"/>
      <c r="BP321" s="2"/>
    </row>
    <row r="322" spans="1:68" x14ac:dyDescent="0.2">
      <c r="A322">
        <v>15.45</v>
      </c>
      <c r="B322">
        <v>2.2000000000000002</v>
      </c>
      <c r="C322">
        <v>1.28129</v>
      </c>
      <c r="D322">
        <v>-0.18356</v>
      </c>
      <c r="E322">
        <v>0.17704</v>
      </c>
      <c r="F322">
        <v>1.50735</v>
      </c>
      <c r="G322">
        <v>1.77298</v>
      </c>
      <c r="I322" s="17">
        <f t="shared" si="28"/>
        <v>50.688976377952748</v>
      </c>
      <c r="J322" s="16">
        <f t="shared" si="29"/>
        <v>-51.488976377952746</v>
      </c>
      <c r="K322" s="16">
        <v>125</v>
      </c>
      <c r="L322" s="16">
        <v>5201.7716535433092</v>
      </c>
      <c r="M322" s="16">
        <v>2049.0157480315006</v>
      </c>
      <c r="N322" s="16">
        <v>21.965223097112855</v>
      </c>
      <c r="O322" s="16">
        <v>15.666007532956725</v>
      </c>
      <c r="P322" s="16">
        <v>16.35789706391968</v>
      </c>
      <c r="Q322" s="16">
        <v>0.56660681709073457</v>
      </c>
      <c r="R322" s="16">
        <v>3.4638120956298786</v>
      </c>
      <c r="S322" s="16">
        <v>48.04788409464976</v>
      </c>
      <c r="T322" s="20" t="s">
        <v>122</v>
      </c>
      <c r="U322" s="10">
        <v>4</v>
      </c>
      <c r="V322" s="20" t="s">
        <v>144</v>
      </c>
      <c r="W322" s="10">
        <v>4</v>
      </c>
      <c r="X322" s="20" t="s">
        <v>33</v>
      </c>
      <c r="Y322" s="10">
        <v>3</v>
      </c>
      <c r="Z322" s="20" t="s">
        <v>33</v>
      </c>
      <c r="AA322" s="15">
        <v>3</v>
      </c>
      <c r="AB322" s="11">
        <v>56.856683432813938</v>
      </c>
      <c r="AC322" s="10">
        <v>39.624890631769674</v>
      </c>
      <c r="AD322" s="19">
        <v>3.5184259354163889</v>
      </c>
      <c r="AE322" s="12">
        <v>1566.6007532956723</v>
      </c>
      <c r="AF322" s="10">
        <v>1551.7454165056038</v>
      </c>
      <c r="AG322" s="10">
        <v>1090.5264709279786</v>
      </c>
      <c r="AH322" s="10">
        <v>536.55759766361632</v>
      </c>
      <c r="AI322" s="10">
        <v>2.8869926323707076</v>
      </c>
      <c r="AJ322" s="10"/>
      <c r="AK322" s="10"/>
      <c r="AL322" s="10"/>
      <c r="AM322" s="10"/>
      <c r="AN322" s="10">
        <v>10.444005021971149</v>
      </c>
      <c r="AO322" s="10">
        <v>4.8029246238165495</v>
      </c>
      <c r="AP322" s="10">
        <v>8.6336852964958499</v>
      </c>
      <c r="AQ322" s="10">
        <v>114.66</v>
      </c>
      <c r="AR322" s="10"/>
      <c r="AS322" s="10"/>
      <c r="AT322" s="10">
        <v>3.5132454286409223</v>
      </c>
      <c r="AU322" s="10">
        <v>1</v>
      </c>
      <c r="AV322" s="16"/>
      <c r="AW322" s="19">
        <v>232.76181247584057</v>
      </c>
      <c r="AX322" s="1" t="s">
        <v>120</v>
      </c>
      <c r="AY322" s="23">
        <v>51.488976377952703</v>
      </c>
      <c r="AZ322" s="18">
        <v>100</v>
      </c>
      <c r="BA322" s="18">
        <v>0</v>
      </c>
      <c r="BB322" s="18">
        <v>0</v>
      </c>
      <c r="BC322" s="18">
        <v>100</v>
      </c>
      <c r="BD322" s="18">
        <v>0</v>
      </c>
      <c r="BE322" s="18">
        <v>0</v>
      </c>
      <c r="BF322" s="24">
        <v>56.856683432813938</v>
      </c>
      <c r="BG322" s="24">
        <v>39.624890631769674</v>
      </c>
      <c r="BH322" s="24">
        <v>3.5184259354163889</v>
      </c>
      <c r="BI322" s="21"/>
      <c r="BJ322" s="25">
        <f t="shared" ca="1" si="30"/>
        <v>1</v>
      </c>
      <c r="BK322" s="24">
        <f t="shared" ca="1" si="31"/>
        <v>13.427921430437468</v>
      </c>
      <c r="BL322" s="23">
        <f t="shared" si="32"/>
        <v>4.1186767047244066</v>
      </c>
      <c r="BM322" s="23">
        <f t="shared" ca="1" si="33"/>
        <v>2.9751064940749354</v>
      </c>
      <c r="BN322" s="22">
        <f t="shared" si="34"/>
        <v>2.8812551761380925</v>
      </c>
      <c r="BO322" s="21"/>
      <c r="BP322" s="2"/>
    </row>
    <row r="323" spans="1:68" x14ac:dyDescent="0.2">
      <c r="A323">
        <v>15.5</v>
      </c>
      <c r="B323">
        <v>2.2000000000000002</v>
      </c>
      <c r="C323">
        <v>1.28651</v>
      </c>
      <c r="D323">
        <v>-0.18251000000000001</v>
      </c>
      <c r="E323">
        <v>0.17685999999999999</v>
      </c>
      <c r="F323">
        <v>1.50735</v>
      </c>
      <c r="G323">
        <v>1.7745</v>
      </c>
      <c r="I323" s="17">
        <f t="shared" si="28"/>
        <v>50.85301837270341</v>
      </c>
      <c r="J323" s="16">
        <f t="shared" si="29"/>
        <v>-51.653018372703407</v>
      </c>
      <c r="K323" s="16">
        <v>125</v>
      </c>
      <c r="L323" s="16">
        <v>5222.2769028871417</v>
      </c>
      <c r="M323" s="16">
        <v>2059.2847769028922</v>
      </c>
      <c r="N323" s="16">
        <v>22.036307961504811</v>
      </c>
      <c r="O323" s="16">
        <v>17.091431261770285</v>
      </c>
      <c r="P323" s="16">
        <v>17.782525161764269</v>
      </c>
      <c r="Q323" s="16">
        <v>0.5731850696111378</v>
      </c>
      <c r="R323" s="16">
        <v>3.2233052639992441</v>
      </c>
      <c r="S323" s="16">
        <v>47.992631944026634</v>
      </c>
      <c r="T323" s="20" t="s">
        <v>122</v>
      </c>
      <c r="U323" s="10">
        <v>4</v>
      </c>
      <c r="V323" s="20" t="s">
        <v>144</v>
      </c>
      <c r="W323" s="10">
        <v>4</v>
      </c>
      <c r="X323" s="20" t="s">
        <v>144</v>
      </c>
      <c r="Y323" s="10">
        <v>4</v>
      </c>
      <c r="Z323" s="20" t="s">
        <v>33</v>
      </c>
      <c r="AA323" s="15">
        <v>3</v>
      </c>
      <c r="AB323" s="11">
        <v>47.982918858142071</v>
      </c>
      <c r="AC323" s="10">
        <v>47.20334844561264</v>
      </c>
      <c r="AD323" s="19">
        <v>4.8137326962452907</v>
      </c>
      <c r="AE323" s="12">
        <v>1709.1431261770285</v>
      </c>
      <c r="AF323" s="10">
        <v>1718.1425309965066</v>
      </c>
      <c r="AG323" s="10">
        <v>1185.5016774509513</v>
      </c>
      <c r="AH323" s="10">
        <v>533.95866478330606</v>
      </c>
      <c r="AI323" s="10">
        <v>3.1024055064498368</v>
      </c>
      <c r="AJ323" s="10"/>
      <c r="AK323" s="10"/>
      <c r="AL323" s="10"/>
      <c r="AM323" s="10"/>
      <c r="AN323" s="10">
        <v>11.394287507846856</v>
      </c>
      <c r="AO323" s="10">
        <v>5.0787633418777283</v>
      </c>
      <c r="AP323" s="10">
        <v>9.2985117421566592</v>
      </c>
      <c r="AQ323" s="10">
        <v>114.66</v>
      </c>
      <c r="AR323" s="10"/>
      <c r="AS323" s="10"/>
      <c r="AT323" s="10">
        <v>3.8892696768079311</v>
      </c>
      <c r="AU323" s="10">
        <v>1</v>
      </c>
      <c r="AV323" s="16"/>
      <c r="AW323" s="19">
        <v>257.72137964947598</v>
      </c>
      <c r="AX323" s="1" t="s">
        <v>120</v>
      </c>
      <c r="AY323" s="23">
        <v>51.6530183727034</v>
      </c>
      <c r="AZ323" s="18">
        <v>100</v>
      </c>
      <c r="BA323" s="18">
        <v>0</v>
      </c>
      <c r="BB323" s="18">
        <v>0</v>
      </c>
      <c r="BC323" s="18">
        <v>100</v>
      </c>
      <c r="BD323" s="18">
        <v>0</v>
      </c>
      <c r="BE323" s="18">
        <v>0</v>
      </c>
      <c r="BF323" s="24">
        <v>47.982918858142071</v>
      </c>
      <c r="BG323" s="24">
        <v>47.20334844561264</v>
      </c>
      <c r="BH323" s="24">
        <v>4.8137326962452907</v>
      </c>
      <c r="BI323" s="21"/>
      <c r="BJ323" s="25">
        <f t="shared" ca="1" si="30"/>
        <v>1</v>
      </c>
      <c r="BK323" s="24">
        <f t="shared" ca="1" si="31"/>
        <v>14.734617456006301</v>
      </c>
      <c r="BL323" s="23">
        <f t="shared" si="32"/>
        <v>3.778066438852389</v>
      </c>
      <c r="BM323" s="23">
        <f t="shared" ca="1" si="33"/>
        <v>2.9202434765688374</v>
      </c>
      <c r="BN323" s="22">
        <f t="shared" si="34"/>
        <v>2.8334526257090715</v>
      </c>
      <c r="BO323" s="21"/>
      <c r="BP323" s="2"/>
    </row>
    <row r="324" spans="1:68" x14ac:dyDescent="0.2">
      <c r="A324">
        <v>15.55</v>
      </c>
      <c r="B324">
        <v>2.2000000000000002</v>
      </c>
      <c r="C324">
        <v>1.2953699999999999</v>
      </c>
      <c r="D324">
        <v>-0.17302000000000001</v>
      </c>
      <c r="E324">
        <v>0.17895</v>
      </c>
      <c r="F324">
        <v>1.50525</v>
      </c>
      <c r="G324">
        <v>1.7722800000000001</v>
      </c>
      <c r="I324" s="17">
        <f t="shared" si="28"/>
        <v>51.017060367454071</v>
      </c>
      <c r="J324" s="16">
        <f t="shared" si="29"/>
        <v>-51.817060367454069</v>
      </c>
      <c r="K324" s="16">
        <v>125</v>
      </c>
      <c r="L324" s="16">
        <v>5242.7821522309741</v>
      </c>
      <c r="M324" s="16">
        <v>2069.5538057742838</v>
      </c>
      <c r="N324" s="16">
        <v>22.107392825896763</v>
      </c>
      <c r="O324" s="16">
        <v>19.510828625235408</v>
      </c>
      <c r="P324" s="16">
        <v>20.211160684813578</v>
      </c>
      <c r="Q324" s="16">
        <v>0.63263994239078258</v>
      </c>
      <c r="R324" s="16">
        <v>3.1301514656015801</v>
      </c>
      <c r="S324" s="16">
        <v>48.634170804039535</v>
      </c>
      <c r="T324" s="20" t="s">
        <v>122</v>
      </c>
      <c r="U324" s="10">
        <v>5</v>
      </c>
      <c r="V324" s="20" t="s">
        <v>144</v>
      </c>
      <c r="W324" s="10">
        <v>4</v>
      </c>
      <c r="X324" s="20" t="s">
        <v>144</v>
      </c>
      <c r="Y324" s="10">
        <v>4</v>
      </c>
      <c r="Z324" s="20" t="s">
        <v>123</v>
      </c>
      <c r="AA324" s="15">
        <v>4</v>
      </c>
      <c r="AB324" s="11">
        <v>41.638162559049611</v>
      </c>
      <c r="AC324" s="10">
        <v>52.102746702161795</v>
      </c>
      <c r="AD324" s="19">
        <v>6.2590907387885899</v>
      </c>
      <c r="AE324" s="12">
        <v>1951.0828625235408</v>
      </c>
      <c r="AF324" s="10">
        <v>2002.6581660997292</v>
      </c>
      <c r="AG324" s="10">
        <v>1347.4107123209051</v>
      </c>
      <c r="AH324" s="10">
        <v>545.69371840750841</v>
      </c>
      <c r="AI324" s="10">
        <v>3.1947335807528123</v>
      </c>
      <c r="AJ324" s="10"/>
      <c r="AK324" s="10"/>
      <c r="AL324" s="10"/>
      <c r="AM324" s="10"/>
      <c r="AN324" s="10">
        <v>9.7554143126177042</v>
      </c>
      <c r="AO324" s="10">
        <v>5.6011855851319305</v>
      </c>
      <c r="AP324" s="10">
        <v>10.431874986246337</v>
      </c>
      <c r="AQ324" s="10">
        <v>114.66</v>
      </c>
      <c r="AR324" s="10"/>
      <c r="AS324" s="10"/>
      <c r="AT324" s="10">
        <v>4.5442628588297511</v>
      </c>
      <c r="AU324" s="10">
        <v>1</v>
      </c>
      <c r="AV324" s="16"/>
      <c r="AW324" s="19">
        <v>300.39872491495942</v>
      </c>
      <c r="AX324" s="1" t="s">
        <v>120</v>
      </c>
      <c r="AY324" s="23">
        <v>51.817060367454097</v>
      </c>
      <c r="AZ324" s="18">
        <v>0</v>
      </c>
      <c r="BA324" s="18">
        <v>100</v>
      </c>
      <c r="BB324" s="18">
        <v>0</v>
      </c>
      <c r="BC324" s="18">
        <v>0</v>
      </c>
      <c r="BD324" s="18">
        <v>100</v>
      </c>
      <c r="BE324" s="18">
        <v>0</v>
      </c>
      <c r="BF324" s="24">
        <v>41.638162559049611</v>
      </c>
      <c r="BG324" s="24">
        <v>52.102746702161795</v>
      </c>
      <c r="BH324" s="24">
        <v>6.2590907387885899</v>
      </c>
      <c r="BI324" s="21"/>
      <c r="BJ324" s="25">
        <f t="shared" ca="1" si="30"/>
        <v>0.98792598274582955</v>
      </c>
      <c r="BK324" s="24">
        <f t="shared" ca="1" si="31"/>
        <v>16.993668454684986</v>
      </c>
      <c r="BL324" s="23">
        <f t="shared" si="32"/>
        <v>3.5966357517152692</v>
      </c>
      <c r="BM324" s="23">
        <f t="shared" ca="1" si="33"/>
        <v>2.8583425121879009</v>
      </c>
      <c r="BN324" s="22">
        <f t="shared" si="34"/>
        <v>2.7817286992489856</v>
      </c>
      <c r="BO324" s="21"/>
      <c r="BP324" s="2"/>
    </row>
    <row r="325" spans="1:68" x14ac:dyDescent="0.2">
      <c r="A325">
        <v>15.6</v>
      </c>
      <c r="B325">
        <v>2.2000000000000002</v>
      </c>
      <c r="C325">
        <v>1.30864</v>
      </c>
      <c r="D325">
        <v>-0.15987999999999999</v>
      </c>
      <c r="E325">
        <v>0.18054999999999999</v>
      </c>
      <c r="F325">
        <v>1.50295</v>
      </c>
      <c r="G325">
        <v>1.7681</v>
      </c>
      <c r="I325" s="17">
        <f t="shared" si="28"/>
        <v>51.181102362204719</v>
      </c>
      <c r="J325" s="16">
        <f t="shared" si="29"/>
        <v>-51.981102362204716</v>
      </c>
      <c r="K325" s="16">
        <v>125</v>
      </c>
      <c r="L325" s="16">
        <v>5263.2874015748048</v>
      </c>
      <c r="M325" s="16">
        <v>2079.8228346456744</v>
      </c>
      <c r="N325" s="16">
        <v>22.178477690288712</v>
      </c>
      <c r="O325" s="16">
        <v>23.13446327683619</v>
      </c>
      <c r="P325" s="16">
        <v>23.841867611694116</v>
      </c>
      <c r="Q325" s="16">
        <v>0.71496207393182931</v>
      </c>
      <c r="R325" s="16">
        <v>2.9987670663062902</v>
      </c>
      <c r="S325" s="16">
        <v>49.125301031800596</v>
      </c>
      <c r="T325" s="20" t="s">
        <v>122</v>
      </c>
      <c r="U325" s="10">
        <v>5</v>
      </c>
      <c r="V325" s="20" t="s">
        <v>144</v>
      </c>
      <c r="W325" s="10">
        <v>4</v>
      </c>
      <c r="X325" s="20" t="s">
        <v>144</v>
      </c>
      <c r="Y325" s="10">
        <v>4</v>
      </c>
      <c r="Z325" s="20" t="s">
        <v>123</v>
      </c>
      <c r="AA325" s="15">
        <v>4</v>
      </c>
      <c r="AB325" s="11">
        <v>33.6112338507928</v>
      </c>
      <c r="AC325" s="10">
        <v>57.394352772155933</v>
      </c>
      <c r="AD325" s="19">
        <v>8.9944133770512682</v>
      </c>
      <c r="AE325" s="12">
        <v>2313.4463276836186</v>
      </c>
      <c r="AF325" s="10">
        <v>2428.5939663595673</v>
      </c>
      <c r="AG325" s="10">
        <v>1589.4578407796077</v>
      </c>
      <c r="AH325" s="10">
        <v>554.33465159681589</v>
      </c>
      <c r="AI325" s="10">
        <v>3.334703822900599</v>
      </c>
      <c r="AJ325" s="10"/>
      <c r="AK325" s="10"/>
      <c r="AL325" s="10"/>
      <c r="AM325" s="10"/>
      <c r="AN325" s="10">
        <v>11.567231638418095</v>
      </c>
      <c r="AO325" s="10">
        <v>6.3632509096090439</v>
      </c>
      <c r="AP325" s="10">
        <v>12.126204885457256</v>
      </c>
      <c r="AQ325" s="10">
        <v>114.66</v>
      </c>
      <c r="AR325" s="10"/>
      <c r="AS325" s="10"/>
      <c r="AT325" s="10">
        <v>5.535165903861885</v>
      </c>
      <c r="AU325" s="10">
        <v>1</v>
      </c>
      <c r="AV325" s="16"/>
      <c r="AW325" s="19">
        <v>364.28909495393509</v>
      </c>
      <c r="AX325" s="1" t="s">
        <v>120</v>
      </c>
      <c r="AY325" s="23">
        <v>51.981102362204702</v>
      </c>
      <c r="AZ325" s="18">
        <v>0</v>
      </c>
      <c r="BA325" s="18">
        <v>100</v>
      </c>
      <c r="BB325" s="18">
        <v>0</v>
      </c>
      <c r="BC325" s="18">
        <v>0</v>
      </c>
      <c r="BD325" s="18">
        <v>100</v>
      </c>
      <c r="BE325" s="18">
        <v>0</v>
      </c>
      <c r="BF325" s="24">
        <v>33.6112338507928</v>
      </c>
      <c r="BG325" s="24">
        <v>57.394352772155933</v>
      </c>
      <c r="BH325" s="24">
        <v>8.9944133770512682</v>
      </c>
      <c r="BI325" s="21"/>
      <c r="BJ325" s="25">
        <f t="shared" ca="1" si="30"/>
        <v>0.95799419085506088</v>
      </c>
      <c r="BK325" s="24">
        <f t="shared" ca="1" si="31"/>
        <v>20.379797237134575</v>
      </c>
      <c r="BL325" s="23">
        <f t="shared" si="32"/>
        <v>3.3708369932114755</v>
      </c>
      <c r="BM325" s="23">
        <f t="shared" ca="1" si="33"/>
        <v>2.7791445622670743</v>
      </c>
      <c r="BN325" s="22">
        <f t="shared" si="34"/>
        <v>2.7139257343378915</v>
      </c>
      <c r="BO325" s="21"/>
      <c r="BP325" s="2"/>
    </row>
    <row r="326" spans="1:68" x14ac:dyDescent="0.2">
      <c r="A326">
        <v>15.65</v>
      </c>
      <c r="B326">
        <v>2.2000000000000002</v>
      </c>
      <c r="C326">
        <v>1.3141099999999999</v>
      </c>
      <c r="D326">
        <v>-0.14574999999999999</v>
      </c>
      <c r="E326">
        <v>0.18168000000000001</v>
      </c>
      <c r="F326">
        <v>1.5065999999999999</v>
      </c>
      <c r="G326">
        <v>1.7764500000000001</v>
      </c>
      <c r="I326" s="17">
        <f t="shared" si="28"/>
        <v>51.34514435695538</v>
      </c>
      <c r="J326" s="16">
        <f t="shared" si="29"/>
        <v>-52.145144356955377</v>
      </c>
      <c r="K326" s="16">
        <v>125</v>
      </c>
      <c r="L326" s="16">
        <v>5283.7926509186373</v>
      </c>
      <c r="M326" s="16">
        <v>2090.091863517066</v>
      </c>
      <c r="N326" s="16">
        <v>22.249562554680665</v>
      </c>
      <c r="O326" s="16">
        <v>24.628154425612049</v>
      </c>
      <c r="P326" s="16">
        <v>25.340553554886309</v>
      </c>
      <c r="Q326" s="16">
        <v>0.80348655784925616</v>
      </c>
      <c r="R326" s="16">
        <v>3.170753772639364</v>
      </c>
      <c r="S326" s="16">
        <v>49.472161755156854</v>
      </c>
      <c r="T326" s="20" t="s">
        <v>122</v>
      </c>
      <c r="U326" s="10">
        <v>5</v>
      </c>
      <c r="V326" s="20" t="s">
        <v>144</v>
      </c>
      <c r="W326" s="10">
        <v>4</v>
      </c>
      <c r="X326" s="20" t="s">
        <v>144</v>
      </c>
      <c r="Y326" s="10">
        <v>4</v>
      </c>
      <c r="Z326" s="20" t="s">
        <v>123</v>
      </c>
      <c r="AA326" s="15">
        <v>4</v>
      </c>
      <c r="AB326" s="11">
        <v>35.693098079038101</v>
      </c>
      <c r="AC326" s="10">
        <v>56.139855699241146</v>
      </c>
      <c r="AD326" s="19">
        <v>8.1670462217207529</v>
      </c>
      <c r="AE326" s="12">
        <v>2462.8154425612051</v>
      </c>
      <c r="AF326" s="10">
        <v>2603.7037685384234</v>
      </c>
      <c r="AG326" s="10">
        <v>1689.3702369924208</v>
      </c>
      <c r="AH326" s="10">
        <v>560.00775498122448</v>
      </c>
      <c r="AI326" s="10">
        <v>3.1538242061842316</v>
      </c>
      <c r="AJ326" s="10"/>
      <c r="AK326" s="10"/>
      <c r="AL326" s="10"/>
      <c r="AM326" s="10"/>
      <c r="AN326" s="10">
        <v>12.314077212806025</v>
      </c>
      <c r="AO326" s="10">
        <v>6.7420744308462242</v>
      </c>
      <c r="AP326" s="10">
        <v>12.825591658946944</v>
      </c>
      <c r="AQ326" s="10">
        <v>114.66</v>
      </c>
      <c r="AR326" s="10"/>
      <c r="AS326" s="10"/>
      <c r="AT326" s="10">
        <v>5.9240957586010614</v>
      </c>
      <c r="AU326" s="10">
        <v>1</v>
      </c>
      <c r="AV326" s="16"/>
      <c r="AW326" s="19">
        <v>390.55556528076352</v>
      </c>
      <c r="AX326" s="1" t="s">
        <v>120</v>
      </c>
      <c r="AY326" s="23">
        <v>52.145144356955399</v>
      </c>
      <c r="AZ326" s="18">
        <v>0</v>
      </c>
      <c r="BA326" s="18">
        <v>100</v>
      </c>
      <c r="BB326" s="18">
        <v>0</v>
      </c>
      <c r="BC326" s="18">
        <v>0</v>
      </c>
      <c r="BD326" s="18">
        <v>100</v>
      </c>
      <c r="BE326" s="18">
        <v>0</v>
      </c>
      <c r="BF326" s="24">
        <v>35.693098079038101</v>
      </c>
      <c r="BG326" s="24">
        <v>56.139855699241146</v>
      </c>
      <c r="BH326" s="24">
        <v>8.1670462217207529</v>
      </c>
      <c r="BI326" s="21"/>
      <c r="BJ326" s="25">
        <f t="shared" ca="1" si="30"/>
        <v>0.9552909284159985</v>
      </c>
      <c r="BK326" s="24">
        <f t="shared" ca="1" si="31"/>
        <v>21.706455438487197</v>
      </c>
      <c r="BL326" s="23">
        <f t="shared" si="32"/>
        <v>3.5397977498316515</v>
      </c>
      <c r="BM326" s="23">
        <f t="shared" ca="1" si="33"/>
        <v>2.7714125689124058</v>
      </c>
      <c r="BN326" s="22">
        <f t="shared" si="34"/>
        <v>2.7086398544133936</v>
      </c>
      <c r="BO326" s="21"/>
      <c r="BP326" s="2"/>
    </row>
    <row r="327" spans="1:68" x14ac:dyDescent="0.2">
      <c r="A327">
        <v>15.7</v>
      </c>
      <c r="B327">
        <v>2.2000000000000002</v>
      </c>
      <c r="C327">
        <v>1.3147599999999999</v>
      </c>
      <c r="D327">
        <v>-0.14585000000000001</v>
      </c>
      <c r="E327">
        <v>0.18648999999999999</v>
      </c>
      <c r="F327">
        <v>1.4965999999999999</v>
      </c>
      <c r="G327">
        <v>1.7638499999999999</v>
      </c>
      <c r="I327" s="17">
        <f t="shared" si="28"/>
        <v>51.509186351706035</v>
      </c>
      <c r="J327" s="16">
        <f t="shared" si="29"/>
        <v>-52.309186351706032</v>
      </c>
      <c r="K327" s="16">
        <v>125</v>
      </c>
      <c r="L327" s="16">
        <v>5304.2979002624688</v>
      </c>
      <c r="M327" s="16">
        <v>2100.3608923884572</v>
      </c>
      <c r="N327" s="16">
        <v>22.320647419072614</v>
      </c>
      <c r="O327" s="16">
        <v>24.805649717514129</v>
      </c>
      <c r="P327" s="16">
        <v>25.539309874348163</v>
      </c>
      <c r="Q327" s="16">
        <v>0.80286005760921753</v>
      </c>
      <c r="R327" s="16">
        <v>3.1436247164047879</v>
      </c>
      <c r="S327" s="16">
        <v>50.948622002363557</v>
      </c>
      <c r="T327" s="20" t="s">
        <v>122</v>
      </c>
      <c r="U327" s="10">
        <v>5</v>
      </c>
      <c r="V327" s="20" t="s">
        <v>144</v>
      </c>
      <c r="W327" s="10">
        <v>4</v>
      </c>
      <c r="X327" s="20" t="s">
        <v>144</v>
      </c>
      <c r="Y327" s="10">
        <v>4</v>
      </c>
      <c r="Z327" s="20" t="s">
        <v>123</v>
      </c>
      <c r="AA327" s="15">
        <v>4</v>
      </c>
      <c r="AB327" s="11">
        <v>34.928699806490322</v>
      </c>
      <c r="AC327" s="10">
        <v>56.611165144309339</v>
      </c>
      <c r="AD327" s="19">
        <v>8.4601350492003373</v>
      </c>
      <c r="AE327" s="12">
        <v>2480.5649717514129</v>
      </c>
      <c r="AF327" s="10">
        <v>2625.8806738078279</v>
      </c>
      <c r="AG327" s="10">
        <v>1702.6206582898776</v>
      </c>
      <c r="AH327" s="10">
        <v>588.91833428484222</v>
      </c>
      <c r="AI327" s="10">
        <v>3.1810412826364711</v>
      </c>
      <c r="AJ327" s="10"/>
      <c r="AK327" s="10"/>
      <c r="AL327" s="10"/>
      <c r="AM327" s="10"/>
      <c r="AN327" s="10">
        <v>12.402824858757064</v>
      </c>
      <c r="AO327" s="10">
        <v>6.7832111740928029</v>
      </c>
      <c r="AP327" s="10">
        <v>12.918344608029143</v>
      </c>
      <c r="AQ327" s="10">
        <v>114.66</v>
      </c>
      <c r="AR327" s="10"/>
      <c r="AS327" s="10"/>
      <c r="AT327" s="10">
        <v>5.9462574296279298</v>
      </c>
      <c r="AU327" s="10">
        <v>1</v>
      </c>
      <c r="AV327" s="16"/>
      <c r="AW327" s="19">
        <v>393.88210107117419</v>
      </c>
      <c r="AX327" s="1" t="s">
        <v>120</v>
      </c>
      <c r="AY327" s="23">
        <v>52.309186351706003</v>
      </c>
      <c r="AZ327" s="18">
        <v>0</v>
      </c>
      <c r="BA327" s="18">
        <v>100</v>
      </c>
      <c r="BB327" s="18">
        <v>0</v>
      </c>
      <c r="BC327" s="18">
        <v>0</v>
      </c>
      <c r="BD327" s="18">
        <v>100</v>
      </c>
      <c r="BE327" s="18">
        <v>0</v>
      </c>
      <c r="BF327" s="24">
        <v>34.928699806490322</v>
      </c>
      <c r="BG327" s="24">
        <v>56.611165144309339</v>
      </c>
      <c r="BH327" s="24">
        <v>8.4601350492003373</v>
      </c>
      <c r="BI327" s="21"/>
      <c r="BJ327" s="25">
        <f t="shared" ca="1" si="30"/>
        <v>0.95412230463551406</v>
      </c>
      <c r="BK327" s="24">
        <f t="shared" ca="1" si="31"/>
        <v>21.784247409823909</v>
      </c>
      <c r="BL327" s="23">
        <f t="shared" si="32"/>
        <v>3.5079058528386997</v>
      </c>
      <c r="BM327" s="23">
        <f t="shared" ca="1" si="33"/>
        <v>2.7677084985461304</v>
      </c>
      <c r="BN327" s="22">
        <f t="shared" si="34"/>
        <v>2.7036486554168717</v>
      </c>
      <c r="BO327" s="21"/>
      <c r="BP327" s="2"/>
    </row>
    <row r="328" spans="1:68" x14ac:dyDescent="0.2">
      <c r="A328">
        <v>15.75</v>
      </c>
      <c r="B328">
        <v>2.1</v>
      </c>
      <c r="C328">
        <v>1.31677</v>
      </c>
      <c r="D328">
        <v>-0.13536000000000001</v>
      </c>
      <c r="E328">
        <v>0.19928999999999999</v>
      </c>
      <c r="F328">
        <v>1.4994499999999999</v>
      </c>
      <c r="G328">
        <v>1.76955</v>
      </c>
      <c r="I328" s="17">
        <f t="shared" si="28"/>
        <v>51.673228346456689</v>
      </c>
      <c r="J328" s="16">
        <f t="shared" si="29"/>
        <v>-52.473228346456686</v>
      </c>
      <c r="K328" s="16">
        <v>125</v>
      </c>
      <c r="L328" s="16">
        <v>5324.8031496063004</v>
      </c>
      <c r="M328" s="16">
        <v>2110.6299212598483</v>
      </c>
      <c r="N328" s="16">
        <v>22.391732283464567</v>
      </c>
      <c r="O328" s="16">
        <v>25.35451977401133</v>
      </c>
      <c r="P328" s="16">
        <v>26.144758133083439</v>
      </c>
      <c r="Q328" s="16">
        <v>0.86857993278924617</v>
      </c>
      <c r="R328" s="16">
        <v>3.3221953263746191</v>
      </c>
      <c r="S328" s="16">
        <v>54.877663824452078</v>
      </c>
      <c r="T328" s="20" t="s">
        <v>122</v>
      </c>
      <c r="U328" s="10">
        <v>5</v>
      </c>
      <c r="V328" s="20" t="s">
        <v>144</v>
      </c>
      <c r="W328" s="10">
        <v>4</v>
      </c>
      <c r="X328" s="20" t="s">
        <v>144</v>
      </c>
      <c r="Y328" s="10">
        <v>4</v>
      </c>
      <c r="Z328" s="20" t="s">
        <v>123</v>
      </c>
      <c r="AA328" s="15">
        <v>4</v>
      </c>
      <c r="AB328" s="11">
        <v>38.595917752007622</v>
      </c>
      <c r="AC328" s="10">
        <v>54.246023508512778</v>
      </c>
      <c r="AD328" s="19">
        <v>7.1580587394796016</v>
      </c>
      <c r="AE328" s="12">
        <v>2535.4519774011328</v>
      </c>
      <c r="AF328" s="10">
        <v>2695.9036895799877</v>
      </c>
      <c r="AG328" s="10">
        <v>1742.983875538896</v>
      </c>
      <c r="AH328" s="10">
        <v>668.28202027174302</v>
      </c>
      <c r="AI328" s="10">
        <v>3.0100578134617408</v>
      </c>
      <c r="AJ328" s="10"/>
      <c r="AK328" s="10"/>
      <c r="AL328" s="10"/>
      <c r="AM328" s="10"/>
      <c r="AN328" s="10">
        <v>12.677259887005665</v>
      </c>
      <c r="AO328" s="10">
        <v>6.9722046423059503</v>
      </c>
      <c r="AP328" s="10">
        <v>13.200887128772273</v>
      </c>
      <c r="AQ328" s="10">
        <v>114.66</v>
      </c>
      <c r="AR328" s="10"/>
      <c r="AS328" s="10"/>
      <c r="AT328" s="10">
        <v>6.0814847414542887</v>
      </c>
      <c r="AU328" s="10">
        <v>1</v>
      </c>
      <c r="AV328" s="16"/>
      <c r="AW328" s="19">
        <v>404.38555343699818</v>
      </c>
      <c r="AX328" s="1" t="s">
        <v>120</v>
      </c>
      <c r="AY328" s="23">
        <v>52.4732283464567</v>
      </c>
      <c r="AZ328" s="18">
        <v>0</v>
      </c>
      <c r="BA328" s="18">
        <v>100</v>
      </c>
      <c r="BB328" s="18">
        <v>0</v>
      </c>
      <c r="BC328" s="18">
        <v>0</v>
      </c>
      <c r="BD328" s="18">
        <v>100</v>
      </c>
      <c r="BE328" s="18">
        <v>0</v>
      </c>
      <c r="BF328" s="24">
        <v>38.595917752007622</v>
      </c>
      <c r="BG328" s="24">
        <v>54.246023508512778</v>
      </c>
      <c r="BH328" s="24">
        <v>7.1580587394796016</v>
      </c>
      <c r="BI328" s="21"/>
      <c r="BJ328" s="25">
        <f t="shared" ca="1" si="30"/>
        <v>0.95731552975825795</v>
      </c>
      <c r="BK328" s="24">
        <f t="shared" ca="1" si="31"/>
        <v>22.247308035328423</v>
      </c>
      <c r="BL328" s="23">
        <f t="shared" si="32"/>
        <v>3.6988618694786397</v>
      </c>
      <c r="BM328" s="23">
        <f t="shared" ca="1" si="33"/>
        <v>2.7754528504980409</v>
      </c>
      <c r="BN328" s="22">
        <f t="shared" si="34"/>
        <v>2.7111470384906777</v>
      </c>
      <c r="BO328" s="21"/>
      <c r="BP328" s="2"/>
    </row>
    <row r="329" spans="1:68" x14ac:dyDescent="0.2">
      <c r="A329">
        <v>15.8</v>
      </c>
      <c r="B329">
        <v>2.2000000000000002</v>
      </c>
      <c r="C329">
        <v>1.3193900000000001</v>
      </c>
      <c r="D329">
        <v>-0.13930000000000001</v>
      </c>
      <c r="E329">
        <v>0.19808000000000001</v>
      </c>
      <c r="F329">
        <v>1.49658</v>
      </c>
      <c r="G329">
        <v>1.77125</v>
      </c>
      <c r="I329" s="17">
        <f t="shared" si="28"/>
        <v>51.837270341207351</v>
      </c>
      <c r="J329" s="16">
        <f t="shared" si="29"/>
        <v>-52.637270341207348</v>
      </c>
      <c r="K329" s="16">
        <v>125</v>
      </c>
      <c r="L329" s="16">
        <v>5345.3083989501329</v>
      </c>
      <c r="M329" s="16">
        <v>2120.8989501312399</v>
      </c>
      <c r="N329" s="16">
        <v>22.462817147856516</v>
      </c>
      <c r="O329" s="16">
        <v>26.069962335216619</v>
      </c>
      <c r="P329" s="16">
        <v>26.854852286108411</v>
      </c>
      <c r="Q329" s="16">
        <v>0.84389582333173319</v>
      </c>
      <c r="R329" s="16">
        <v>3.1424333090384082</v>
      </c>
      <c r="S329" s="16">
        <v>54.506246589707771</v>
      </c>
      <c r="T329" s="20" t="s">
        <v>122</v>
      </c>
      <c r="U329" s="10">
        <v>5</v>
      </c>
      <c r="V329" s="20" t="s">
        <v>144</v>
      </c>
      <c r="W329" s="10">
        <v>4</v>
      </c>
      <c r="X329" s="20" t="s">
        <v>144</v>
      </c>
      <c r="Y329" s="10">
        <v>4</v>
      </c>
      <c r="Z329" s="20" t="s">
        <v>123</v>
      </c>
      <c r="AA329" s="15">
        <v>4</v>
      </c>
      <c r="AB329" s="11">
        <v>33.615283152752639</v>
      </c>
      <c r="AC329" s="10">
        <v>57.392004130294424</v>
      </c>
      <c r="AD329" s="19">
        <v>8.9927127169529406</v>
      </c>
      <c r="AE329" s="12">
        <v>2606.9962335216619</v>
      </c>
      <c r="AF329" s="10">
        <v>2778.2379870332884</v>
      </c>
      <c r="AG329" s="10">
        <v>1790.3234857405607</v>
      </c>
      <c r="AH329" s="10">
        <v>659.17911994665451</v>
      </c>
      <c r="AI329" s="10">
        <v>3.1822473276481476</v>
      </c>
      <c r="AJ329" s="10"/>
      <c r="AK329" s="10"/>
      <c r="AL329" s="10"/>
      <c r="AM329" s="10"/>
      <c r="AN329" s="10">
        <v>13.03498116760831</v>
      </c>
      <c r="AO329" s="10">
        <v>7.0784575526544478</v>
      </c>
      <c r="AP329" s="10">
        <v>13.532264400183925</v>
      </c>
      <c r="AQ329" s="10">
        <v>114.66</v>
      </c>
      <c r="AR329" s="10"/>
      <c r="AS329" s="10"/>
      <c r="AT329" s="10">
        <v>6.2445896677836377</v>
      </c>
      <c r="AU329" s="10">
        <v>1</v>
      </c>
      <c r="AV329" s="16"/>
      <c r="AW329" s="19">
        <v>416.73569805499324</v>
      </c>
      <c r="AX329" s="1" t="s">
        <v>120</v>
      </c>
      <c r="AY329" s="23">
        <v>52.637270341207298</v>
      </c>
      <c r="AZ329" s="18">
        <v>0</v>
      </c>
      <c r="BA329" s="18">
        <v>100</v>
      </c>
      <c r="BB329" s="18">
        <v>0</v>
      </c>
      <c r="BC329" s="18">
        <v>0</v>
      </c>
      <c r="BD329" s="18">
        <v>100</v>
      </c>
      <c r="BE329" s="18">
        <v>0</v>
      </c>
      <c r="BF329" s="24">
        <v>33.615283152752639</v>
      </c>
      <c r="BG329" s="24">
        <v>57.392004130294424</v>
      </c>
      <c r="BH329" s="24">
        <v>8.9927127169529406</v>
      </c>
      <c r="BI329" s="21"/>
      <c r="BJ329" s="25">
        <f t="shared" ca="1" si="30"/>
        <v>0.94823591869484158</v>
      </c>
      <c r="BK329" s="24">
        <f t="shared" ca="1" si="31"/>
        <v>22.804225321563909</v>
      </c>
      <c r="BL329" s="23">
        <f t="shared" si="32"/>
        <v>3.4897399331047358</v>
      </c>
      <c r="BM329" s="23">
        <f t="shared" ca="1" si="33"/>
        <v>2.7509850339823378</v>
      </c>
      <c r="BN329" s="22">
        <f t="shared" si="34"/>
        <v>2.6867319538936774</v>
      </c>
      <c r="BO329" s="21"/>
      <c r="BP329" s="2"/>
    </row>
    <row r="330" spans="1:68" x14ac:dyDescent="0.2">
      <c r="A330">
        <v>15.85</v>
      </c>
      <c r="B330">
        <v>2.2000000000000002</v>
      </c>
      <c r="C330">
        <v>1.31545</v>
      </c>
      <c r="D330">
        <v>-0.14362</v>
      </c>
      <c r="E330">
        <v>0.20780999999999999</v>
      </c>
      <c r="F330">
        <v>1.4953000000000001</v>
      </c>
      <c r="G330">
        <v>1.7716499999999999</v>
      </c>
      <c r="I330" s="17">
        <f t="shared" si="28"/>
        <v>52.001312335958005</v>
      </c>
      <c r="J330" s="16">
        <f t="shared" si="29"/>
        <v>-52.801312335958002</v>
      </c>
      <c r="K330" s="16">
        <v>125</v>
      </c>
      <c r="L330" s="16">
        <v>5365.8136482939644</v>
      </c>
      <c r="M330" s="16">
        <v>2131.167979002631</v>
      </c>
      <c r="N330" s="16">
        <v>22.533902012248468</v>
      </c>
      <c r="O330" s="16">
        <v>24.994067796610196</v>
      </c>
      <c r="P330" s="16">
        <v>25.821966021547023</v>
      </c>
      <c r="Q330" s="16">
        <v>0.81683101296207394</v>
      </c>
      <c r="R330" s="16">
        <v>3.1633184408982378</v>
      </c>
      <c r="S330" s="16">
        <v>57.49293228727975</v>
      </c>
      <c r="T330" s="20" t="s">
        <v>122</v>
      </c>
      <c r="U330" s="10">
        <v>5</v>
      </c>
      <c r="V330" s="20" t="s">
        <v>144</v>
      </c>
      <c r="W330" s="10">
        <v>4</v>
      </c>
      <c r="X330" s="20" t="s">
        <v>144</v>
      </c>
      <c r="Y330" s="10">
        <v>4</v>
      </c>
      <c r="Z330" s="20" t="s">
        <v>123</v>
      </c>
      <c r="AA330" s="15">
        <v>4</v>
      </c>
      <c r="AB330" s="11">
        <v>35.420792741286483</v>
      </c>
      <c r="AC330" s="10">
        <v>56.309132272778179</v>
      </c>
      <c r="AD330" s="19">
        <v>8.2700749859353397</v>
      </c>
      <c r="AE330" s="12">
        <v>2499.4067796610198</v>
      </c>
      <c r="AF330" s="10">
        <v>2655.5157647705469</v>
      </c>
      <c r="AG330" s="10">
        <v>1721.4644014364683</v>
      </c>
      <c r="AH330" s="10">
        <v>719.15719422921484</v>
      </c>
      <c r="AI330" s="10">
        <v>3.1612372218714904</v>
      </c>
      <c r="AJ330" s="10"/>
      <c r="AK330" s="10"/>
      <c r="AL330" s="10"/>
      <c r="AM330" s="10"/>
      <c r="AN330" s="10">
        <v>12.497033898305098</v>
      </c>
      <c r="AO330" s="10">
        <v>6.8683192544107659</v>
      </c>
      <c r="AP330" s="10">
        <v>13.050250810055278</v>
      </c>
      <c r="AQ330" s="10">
        <v>114.66</v>
      </c>
      <c r="AR330" s="10"/>
      <c r="AS330" s="10"/>
      <c r="AT330" s="10">
        <v>5.9250097644986122</v>
      </c>
      <c r="AU330" s="10">
        <v>1</v>
      </c>
      <c r="AV330" s="16"/>
      <c r="AW330" s="19">
        <v>398.32736471558206</v>
      </c>
      <c r="AX330" s="1" t="s">
        <v>120</v>
      </c>
      <c r="AY330" s="23">
        <v>52.801312335958002</v>
      </c>
      <c r="AZ330" s="18">
        <v>0</v>
      </c>
      <c r="BA330" s="18">
        <v>100</v>
      </c>
      <c r="BB330" s="18">
        <v>0</v>
      </c>
      <c r="BC330" s="18">
        <v>0</v>
      </c>
      <c r="BD330" s="18">
        <v>100</v>
      </c>
      <c r="BE330" s="18">
        <v>0</v>
      </c>
      <c r="BF330" s="24">
        <v>35.420792741286483</v>
      </c>
      <c r="BG330" s="24">
        <v>56.309132272778179</v>
      </c>
      <c r="BH330" s="24">
        <v>8.2700749859353397</v>
      </c>
      <c r="BI330" s="21"/>
      <c r="BJ330" s="25">
        <f t="shared" ca="1" si="30"/>
        <v>0.95589249573484791</v>
      </c>
      <c r="BK330" s="24">
        <f t="shared" ca="1" si="31"/>
        <v>21.719941741860062</v>
      </c>
      <c r="BL330" s="23">
        <f t="shared" si="32"/>
        <v>3.5300960423397636</v>
      </c>
      <c r="BM330" s="23">
        <f t="shared" ca="1" si="33"/>
        <v>2.7704442203627582</v>
      </c>
      <c r="BN330" s="22">
        <f t="shared" si="34"/>
        <v>2.7016845727291576</v>
      </c>
      <c r="BO330" s="21"/>
      <c r="BP330" s="2"/>
    </row>
    <row r="331" spans="1:68" x14ac:dyDescent="0.2">
      <c r="A331">
        <v>15.9</v>
      </c>
      <c r="B331">
        <v>2.2000000000000002</v>
      </c>
      <c r="C331">
        <v>1.3159799999999999</v>
      </c>
      <c r="D331">
        <v>-0.13774</v>
      </c>
      <c r="E331">
        <v>0.20665</v>
      </c>
      <c r="F331">
        <v>1.4950300000000001</v>
      </c>
      <c r="G331">
        <v>1.7780800000000001</v>
      </c>
      <c r="I331" s="17">
        <f t="shared" si="28"/>
        <v>52.165354330708659</v>
      </c>
      <c r="J331" s="16">
        <f t="shared" si="29"/>
        <v>-52.965354330708657</v>
      </c>
      <c r="K331" s="16">
        <v>125</v>
      </c>
      <c r="L331" s="16">
        <v>5386.318897637796</v>
      </c>
      <c r="M331" s="16">
        <v>2141.4370078740221</v>
      </c>
      <c r="N331" s="16">
        <v>22.604986876640417</v>
      </c>
      <c r="O331" s="16">
        <v>25.138794726930325</v>
      </c>
      <c r="P331" s="16">
        <v>25.961565552289326</v>
      </c>
      <c r="Q331" s="16">
        <v>0.8536692270763323</v>
      </c>
      <c r="R331" s="16">
        <v>3.2882039619565804</v>
      </c>
      <c r="S331" s="16">
        <v>57.136862872152975</v>
      </c>
      <c r="T331" s="20" t="s">
        <v>122</v>
      </c>
      <c r="U331" s="10">
        <v>5</v>
      </c>
      <c r="V331" s="20" t="s">
        <v>144</v>
      </c>
      <c r="W331" s="10">
        <v>4</v>
      </c>
      <c r="X331" s="20" t="s">
        <v>144</v>
      </c>
      <c r="Y331" s="10">
        <v>4</v>
      </c>
      <c r="Z331" s="20" t="s">
        <v>123</v>
      </c>
      <c r="AA331" s="15">
        <v>4</v>
      </c>
      <c r="AB331" s="11">
        <v>38.143313639402123</v>
      </c>
      <c r="AC331" s="10">
        <v>54.551580104884444</v>
      </c>
      <c r="AD331" s="19">
        <v>7.3051062557134347</v>
      </c>
      <c r="AE331" s="12">
        <v>2513.8794726930328</v>
      </c>
      <c r="AF331" s="10">
        <v>2670.7330478376507</v>
      </c>
      <c r="AG331" s="10">
        <v>1730.7710368192884</v>
      </c>
      <c r="AH331" s="10">
        <v>710.3700204791154</v>
      </c>
      <c r="AI331" s="10">
        <v>3.0411738796305383</v>
      </c>
      <c r="AJ331" s="10"/>
      <c r="AK331" s="10"/>
      <c r="AL331" s="10"/>
      <c r="AM331" s="10"/>
      <c r="AN331" s="10">
        <v>12.569397363465162</v>
      </c>
      <c r="AO331" s="10">
        <v>6.9411565460864102</v>
      </c>
      <c r="AP331" s="10">
        <v>13.115397257735019</v>
      </c>
      <c r="AQ331" s="10">
        <v>114.66</v>
      </c>
      <c r="AR331" s="10"/>
      <c r="AS331" s="10"/>
      <c r="AT331" s="10">
        <v>5.9305120176473469</v>
      </c>
      <c r="AU331" s="10">
        <v>1</v>
      </c>
      <c r="AV331" s="16"/>
      <c r="AW331" s="19">
        <v>400.60995717564759</v>
      </c>
      <c r="AX331" s="1" t="s">
        <v>120</v>
      </c>
      <c r="AY331" s="23">
        <v>52.965354330708699</v>
      </c>
      <c r="AZ331" s="18">
        <v>0</v>
      </c>
      <c r="BA331" s="18">
        <v>100</v>
      </c>
      <c r="BB331" s="18">
        <v>0</v>
      </c>
      <c r="BC331" s="18">
        <v>0</v>
      </c>
      <c r="BD331" s="18">
        <v>100</v>
      </c>
      <c r="BE331" s="18">
        <v>0</v>
      </c>
      <c r="BF331" s="24">
        <v>38.143313639402123</v>
      </c>
      <c r="BG331" s="24">
        <v>54.551580104884444</v>
      </c>
      <c r="BH331" s="24">
        <v>7.3051062557134347</v>
      </c>
      <c r="BI331" s="21"/>
      <c r="BJ331" s="25">
        <f t="shared" ca="1" si="30"/>
        <v>0.96009638519510865</v>
      </c>
      <c r="BK331" s="24">
        <f t="shared" ca="1" si="31"/>
        <v>21.740307540744343</v>
      </c>
      <c r="BL331" s="23">
        <f t="shared" si="32"/>
        <v>3.6687911637789816</v>
      </c>
      <c r="BM331" s="23">
        <f t="shared" ca="1" si="33"/>
        <v>2.7808412346178617</v>
      </c>
      <c r="BN331" s="22">
        <f t="shared" si="34"/>
        <v>2.7106240223761899</v>
      </c>
      <c r="BO331" s="21"/>
      <c r="BP331" s="2"/>
    </row>
    <row r="332" spans="1:68" x14ac:dyDescent="0.2">
      <c r="A332">
        <v>15.95</v>
      </c>
      <c r="B332">
        <v>2.2000000000000002</v>
      </c>
      <c r="C332">
        <v>1.31429</v>
      </c>
      <c r="D332">
        <v>-0.13406999999999999</v>
      </c>
      <c r="E332">
        <v>0.20558999999999999</v>
      </c>
      <c r="F332">
        <v>1.49518</v>
      </c>
      <c r="G332">
        <v>1.77613</v>
      </c>
      <c r="I332" s="17">
        <f t="shared" si="28"/>
        <v>52.329396325459314</v>
      </c>
      <c r="J332" s="16">
        <f t="shared" si="29"/>
        <v>-53.129396325459311</v>
      </c>
      <c r="K332" s="16">
        <v>125</v>
      </c>
      <c r="L332" s="16">
        <v>5406.8241469816276</v>
      </c>
      <c r="M332" s="16">
        <v>2151.7060367454133</v>
      </c>
      <c r="N332" s="16">
        <v>22.67607174103237</v>
      </c>
      <c r="O332" s="16">
        <v>24.677306967984951</v>
      </c>
      <c r="P332" s="16">
        <v>25.495392410971114</v>
      </c>
      <c r="Q332" s="16">
        <v>0.87666178588574184</v>
      </c>
      <c r="R332" s="16">
        <v>3.4385106601006812</v>
      </c>
      <c r="S332" s="16">
        <v>56.811489096261276</v>
      </c>
      <c r="T332" s="20" t="s">
        <v>122</v>
      </c>
      <c r="U332" s="10">
        <v>5</v>
      </c>
      <c r="V332" s="20" t="s">
        <v>144</v>
      </c>
      <c r="W332" s="10">
        <v>4</v>
      </c>
      <c r="X332" s="20" t="s">
        <v>144</v>
      </c>
      <c r="Y332" s="10">
        <v>4</v>
      </c>
      <c r="Z332" s="20" t="s">
        <v>123</v>
      </c>
      <c r="AA332" s="15">
        <v>4</v>
      </c>
      <c r="AB332" s="11">
        <v>42.329519347145919</v>
      </c>
      <c r="AC332" s="10">
        <v>51.595380028871098</v>
      </c>
      <c r="AD332" s="19">
        <v>6.0751006239829817</v>
      </c>
      <c r="AE332" s="12">
        <v>2467.730696798495</v>
      </c>
      <c r="AF332" s="10">
        <v>2614.6829577211656</v>
      </c>
      <c r="AG332" s="10">
        <v>1699.6928273980743</v>
      </c>
      <c r="AH332" s="10">
        <v>702.21429987899478</v>
      </c>
      <c r="AI332" s="10">
        <v>2.9082358580523335</v>
      </c>
      <c r="AJ332" s="10"/>
      <c r="AK332" s="10"/>
      <c r="AL332" s="10"/>
      <c r="AM332" s="10"/>
      <c r="AN332" s="10">
        <v>12.338653483992475</v>
      </c>
      <c r="AO332" s="10">
        <v>6.888401438143732</v>
      </c>
      <c r="AP332" s="10">
        <v>12.89784979178652</v>
      </c>
      <c r="AQ332" s="10">
        <v>114.66</v>
      </c>
      <c r="AR332" s="10"/>
      <c r="AS332" s="10"/>
      <c r="AT332" s="10">
        <v>5.7706961138565562</v>
      </c>
      <c r="AU332" s="10">
        <v>1</v>
      </c>
      <c r="AV332" s="16"/>
      <c r="AW332" s="19">
        <v>392.20244365817484</v>
      </c>
      <c r="AX332" s="1" t="s">
        <v>120</v>
      </c>
      <c r="AY332" s="23">
        <v>53.129396325459297</v>
      </c>
      <c r="AZ332" s="18">
        <v>0</v>
      </c>
      <c r="BA332" s="18">
        <v>100</v>
      </c>
      <c r="BB332" s="18">
        <v>0</v>
      </c>
      <c r="BC332" s="18">
        <v>0</v>
      </c>
      <c r="BD332" s="18">
        <v>100</v>
      </c>
      <c r="BE332" s="18">
        <v>0</v>
      </c>
      <c r="BF332" s="24">
        <v>42.329519347145919</v>
      </c>
      <c r="BG332" s="24">
        <v>51.595380028871098</v>
      </c>
      <c r="BH332" s="24">
        <v>6.0751006239829817</v>
      </c>
      <c r="BI332" s="21"/>
      <c r="BJ332" s="25">
        <f t="shared" ca="1" si="30"/>
        <v>0.96858706492286861</v>
      </c>
      <c r="BK332" s="24">
        <f t="shared" ca="1" si="31"/>
        <v>21.194913113042773</v>
      </c>
      <c r="BL332" s="23">
        <f t="shared" si="32"/>
        <v>3.8463607501631367</v>
      </c>
      <c r="BM332" s="23">
        <f t="shared" ca="1" si="33"/>
        <v>2.8024896668978974</v>
      </c>
      <c r="BN332" s="22">
        <f t="shared" si="34"/>
        <v>2.7291219903099568</v>
      </c>
      <c r="BO332" s="21"/>
      <c r="BP332" s="2"/>
    </row>
    <row r="333" spans="1:68" x14ac:dyDescent="0.2">
      <c r="A333">
        <v>16</v>
      </c>
      <c r="B333">
        <v>2.2000000000000002</v>
      </c>
      <c r="C333">
        <v>1.31517</v>
      </c>
      <c r="D333">
        <v>-0.12687999999999999</v>
      </c>
      <c r="E333">
        <v>0.20569000000000001</v>
      </c>
      <c r="F333">
        <v>1.4944500000000001</v>
      </c>
      <c r="G333">
        <v>1.7778499999999999</v>
      </c>
      <c r="I333" s="17">
        <f t="shared" ref="I333:I396" si="35">IF(A333="(m)",0,A333/0.3048)</f>
        <v>52.493438320209968</v>
      </c>
      <c r="J333" s="16">
        <f t="shared" ref="J333:J396" si="36">$J$7-I333</f>
        <v>-53.293438320209965</v>
      </c>
      <c r="K333" s="16">
        <v>125</v>
      </c>
      <c r="L333" s="16">
        <v>5427.3293963254591</v>
      </c>
      <c r="M333" s="16">
        <v>2161.9750656168044</v>
      </c>
      <c r="N333" s="16">
        <v>22.747156605424319</v>
      </c>
      <c r="O333" s="16">
        <v>24.917608286252367</v>
      </c>
      <c r="P333" s="16">
        <v>25.736135746443516</v>
      </c>
      <c r="Q333" s="16">
        <v>0.92170715314450313</v>
      </c>
      <c r="R333" s="16">
        <v>3.5813735295201576</v>
      </c>
      <c r="S333" s="16">
        <v>56.842184735496346</v>
      </c>
      <c r="T333" s="20" t="s">
        <v>122</v>
      </c>
      <c r="U333" s="10">
        <v>5</v>
      </c>
      <c r="V333" s="20" t="s">
        <v>144</v>
      </c>
      <c r="W333" s="10">
        <v>4</v>
      </c>
      <c r="X333" s="20" t="s">
        <v>144</v>
      </c>
      <c r="Y333" s="10">
        <v>4</v>
      </c>
      <c r="Z333" s="20" t="s">
        <v>123</v>
      </c>
      <c r="AA333" s="15">
        <v>4</v>
      </c>
      <c r="AB333" s="11">
        <v>45.605406130405719</v>
      </c>
      <c r="AC333" s="10">
        <v>49.099902309949563</v>
      </c>
      <c r="AD333" s="19">
        <v>5.2946915596447166</v>
      </c>
      <c r="AE333" s="12">
        <v>2491.7608286252366</v>
      </c>
      <c r="AF333" s="10">
        <v>2641.7995119329876</v>
      </c>
      <c r="AG333" s="10">
        <v>1715.7423830962343</v>
      </c>
      <c r="AH333" s="10">
        <v>701.38343581862455</v>
      </c>
      <c r="AI333" s="10">
        <v>2.7922248035769193</v>
      </c>
      <c r="AJ333" s="10"/>
      <c r="AK333" s="10"/>
      <c r="AL333" s="10"/>
      <c r="AM333" s="10"/>
      <c r="AN333" s="10">
        <v>12.458804143126184</v>
      </c>
      <c r="AO333" s="10">
        <v>6.986897587542332</v>
      </c>
      <c r="AP333" s="10">
        <v>13.010196681673641</v>
      </c>
      <c r="AQ333" s="10">
        <v>114.66</v>
      </c>
      <c r="AR333" s="10"/>
      <c r="AS333" s="10"/>
      <c r="AT333" s="10">
        <v>5.8043231364888488</v>
      </c>
      <c r="AU333" s="10">
        <v>1</v>
      </c>
      <c r="AV333" s="16"/>
      <c r="AW333" s="19">
        <v>396.26992678994816</v>
      </c>
      <c r="AX333" s="1" t="s">
        <v>120</v>
      </c>
      <c r="AY333" s="23">
        <v>53.293438320210001</v>
      </c>
      <c r="AZ333" s="18">
        <v>0</v>
      </c>
      <c r="BA333" s="18">
        <v>100</v>
      </c>
      <c r="BB333" s="18">
        <v>0</v>
      </c>
      <c r="BC333" s="18">
        <v>0</v>
      </c>
      <c r="BD333" s="18">
        <v>100</v>
      </c>
      <c r="BE333" s="18">
        <v>0</v>
      </c>
      <c r="BF333" s="24">
        <v>45.605406130405719</v>
      </c>
      <c r="BG333" s="24">
        <v>49.099902309949563</v>
      </c>
      <c r="BH333" s="24">
        <v>5.2946915596447166</v>
      </c>
      <c r="BI333" s="21"/>
      <c r="BJ333" s="25">
        <f t="shared" ca="1" si="30"/>
        <v>0.9724319182542196</v>
      </c>
      <c r="BK333" s="24">
        <f t="shared" ca="1" si="31"/>
        <v>21.309143182310095</v>
      </c>
      <c r="BL333" s="23">
        <f t="shared" si="32"/>
        <v>4.0035109663579407</v>
      </c>
      <c r="BM333" s="23">
        <f t="shared" ca="1" si="33"/>
        <v>2.8119443291086186</v>
      </c>
      <c r="BN333" s="22">
        <f t="shared" si="34"/>
        <v>2.7374233951794329</v>
      </c>
      <c r="BO333" s="21"/>
      <c r="BP333" s="2"/>
    </row>
    <row r="334" spans="1:68" x14ac:dyDescent="0.2">
      <c r="A334">
        <v>16.05</v>
      </c>
      <c r="B334">
        <v>2.2000000000000002</v>
      </c>
      <c r="C334">
        <v>1.31663</v>
      </c>
      <c r="D334">
        <v>-0.12705</v>
      </c>
      <c r="E334">
        <v>0.20533999999999999</v>
      </c>
      <c r="F334">
        <v>1.48878</v>
      </c>
      <c r="G334">
        <v>1.7721499999999999</v>
      </c>
      <c r="I334" s="17">
        <f t="shared" si="35"/>
        <v>52.65748031496063</v>
      </c>
      <c r="J334" s="16">
        <f t="shared" si="36"/>
        <v>-53.457480314960627</v>
      </c>
      <c r="K334" s="16">
        <v>125</v>
      </c>
      <c r="L334" s="16">
        <v>5447.8346456692916</v>
      </c>
      <c r="M334" s="16">
        <v>2172.244094488196</v>
      </c>
      <c r="N334" s="16">
        <v>22.818241469816272</v>
      </c>
      <c r="O334" s="16">
        <v>25.316290018832408</v>
      </c>
      <c r="P334" s="16">
        <v>26.133270418806109</v>
      </c>
      <c r="Q334" s="16">
        <v>0.92064210273643798</v>
      </c>
      <c r="R334" s="16">
        <v>3.5228736701623173</v>
      </c>
      <c r="S334" s="16">
        <v>56.734749998173612</v>
      </c>
      <c r="T334" s="20" t="s">
        <v>122</v>
      </c>
      <c r="U334" s="10">
        <v>5</v>
      </c>
      <c r="V334" s="20" t="s">
        <v>144</v>
      </c>
      <c r="W334" s="10">
        <v>4</v>
      </c>
      <c r="X334" s="20" t="s">
        <v>144</v>
      </c>
      <c r="Y334" s="10">
        <v>4</v>
      </c>
      <c r="Z334" s="20" t="s">
        <v>123</v>
      </c>
      <c r="AA334" s="15">
        <v>4</v>
      </c>
      <c r="AB334" s="11">
        <v>43.628462628094809</v>
      </c>
      <c r="AC334" s="10">
        <v>50.623370598350313</v>
      </c>
      <c r="AD334" s="19">
        <v>5.7481667735548774</v>
      </c>
      <c r="AE334" s="12">
        <v>2531.629001883241</v>
      </c>
      <c r="AF334" s="10">
        <v>2687.3150469554203</v>
      </c>
      <c r="AG334" s="10">
        <v>1742.2180279204074</v>
      </c>
      <c r="AH334" s="10">
        <v>697.71103258335097</v>
      </c>
      <c r="AI334" s="10">
        <v>2.8385917112773584</v>
      </c>
      <c r="AJ334" s="10"/>
      <c r="AK334" s="10"/>
      <c r="AL334" s="10"/>
      <c r="AM334" s="10"/>
      <c r="AN334" s="10">
        <v>12.658145009416204</v>
      </c>
      <c r="AO334" s="10">
        <v>7.0640342880774911</v>
      </c>
      <c r="AP334" s="10">
        <v>13.195526195442852</v>
      </c>
      <c r="AQ334" s="10">
        <v>114.66</v>
      </c>
      <c r="AR334" s="10"/>
      <c r="AS334" s="10"/>
      <c r="AT334" s="10">
        <v>5.8799028472691308</v>
      </c>
      <c r="AU334" s="10">
        <v>1</v>
      </c>
      <c r="AV334" s="16"/>
      <c r="AW334" s="19">
        <v>403.09725704331305</v>
      </c>
      <c r="AX334" s="1" t="s">
        <v>120</v>
      </c>
      <c r="AY334" s="23">
        <v>53.457480314960598</v>
      </c>
      <c r="AZ334" s="18">
        <v>0</v>
      </c>
      <c r="BA334" s="18">
        <v>100</v>
      </c>
      <c r="BB334" s="18">
        <v>0</v>
      </c>
      <c r="BC334" s="18">
        <v>0</v>
      </c>
      <c r="BD334" s="18">
        <v>100</v>
      </c>
      <c r="BE334" s="18">
        <v>0</v>
      </c>
      <c r="BF334" s="24">
        <v>43.628462628094809</v>
      </c>
      <c r="BG334" s="24">
        <v>50.623370598350313</v>
      </c>
      <c r="BH334" s="24">
        <v>5.7481667735548774</v>
      </c>
      <c r="BI334" s="21"/>
      <c r="BJ334" s="25">
        <f t="shared" ca="1" si="30"/>
        <v>0.96923472006134692</v>
      </c>
      <c r="BK334" s="24">
        <f t="shared" ca="1" si="31"/>
        <v>21.5693002953243</v>
      </c>
      <c r="BL334" s="23">
        <f t="shared" si="32"/>
        <v>3.9327960023588697</v>
      </c>
      <c r="BM334" s="23">
        <f t="shared" ca="1" si="33"/>
        <v>2.8029159164526107</v>
      </c>
      <c r="BN334" s="22">
        <f t="shared" si="34"/>
        <v>2.7277234403302422</v>
      </c>
      <c r="BO334" s="21"/>
      <c r="BP334" s="2"/>
    </row>
    <row r="335" spans="1:68" x14ac:dyDescent="0.2">
      <c r="A335">
        <v>16.100000000000001</v>
      </c>
      <c r="B335">
        <v>0.4</v>
      </c>
      <c r="C335">
        <v>1.31328</v>
      </c>
      <c r="D335">
        <v>-0.12411999999999999</v>
      </c>
      <c r="E335">
        <v>0.2041</v>
      </c>
      <c r="F335">
        <v>1.4909300000000001</v>
      </c>
      <c r="G335">
        <v>1.77258</v>
      </c>
      <c r="I335" s="17">
        <f t="shared" si="35"/>
        <v>52.821522309711291</v>
      </c>
      <c r="J335" s="16">
        <f t="shared" si="36"/>
        <v>-53.621522309711288</v>
      </c>
      <c r="K335" s="16">
        <v>125</v>
      </c>
      <c r="L335" s="16">
        <v>5468.3398950131241</v>
      </c>
      <c r="M335" s="16">
        <v>2182.5131233595876</v>
      </c>
      <c r="N335" s="16">
        <v>22.889326334208228</v>
      </c>
      <c r="O335" s="16">
        <v>24.401506591337128</v>
      </c>
      <c r="P335" s="16">
        <v>25.213005977969015</v>
      </c>
      <c r="Q335" s="16">
        <v>0.93899855976956315</v>
      </c>
      <c r="R335" s="16">
        <v>3.7242626309217348</v>
      </c>
      <c r="S335" s="16">
        <v>56.354124071658788</v>
      </c>
      <c r="T335" s="20" t="s">
        <v>122</v>
      </c>
      <c r="U335" s="10">
        <v>4</v>
      </c>
      <c r="V335" s="20" t="s">
        <v>144</v>
      </c>
      <c r="W335" s="10">
        <v>4</v>
      </c>
      <c r="X335" s="20" t="s">
        <v>144</v>
      </c>
      <c r="Y335" s="10">
        <v>4</v>
      </c>
      <c r="Z335" s="20" t="s">
        <v>33</v>
      </c>
      <c r="AA335" s="15">
        <v>3</v>
      </c>
      <c r="AB335" s="11">
        <v>49.920910546698323</v>
      </c>
      <c r="AC335" s="10">
        <v>45.610476445333894</v>
      </c>
      <c r="AD335" s="19">
        <v>4.4686130079677824</v>
      </c>
      <c r="AE335" s="12">
        <v>2440.1506591337129</v>
      </c>
      <c r="AF335" s="10">
        <v>2577.842451013184</v>
      </c>
      <c r="AG335" s="10">
        <v>1680.8670651979344</v>
      </c>
      <c r="AH335" s="10">
        <v>688.4186963132687</v>
      </c>
      <c r="AI335" s="10">
        <v>2.6850952768400909</v>
      </c>
      <c r="AJ335" s="10"/>
      <c r="AK335" s="10"/>
      <c r="AL335" s="10"/>
      <c r="AM335" s="10"/>
      <c r="AN335" s="10">
        <v>16.26767106089142</v>
      </c>
      <c r="AO335" s="10">
        <v>6.9222826127421531</v>
      </c>
      <c r="AP335" s="10">
        <v>12.766069456385541</v>
      </c>
      <c r="AQ335" s="10">
        <v>114.66</v>
      </c>
      <c r="AR335" s="10"/>
      <c r="AS335" s="10"/>
      <c r="AT335" s="10">
        <v>5.6007220240220681</v>
      </c>
      <c r="AU335" s="10">
        <v>1</v>
      </c>
      <c r="AV335" s="16"/>
      <c r="AW335" s="19">
        <v>386.67636765197756</v>
      </c>
      <c r="AX335" s="1" t="s">
        <v>120</v>
      </c>
      <c r="AY335" s="23">
        <v>53.621522309711303</v>
      </c>
      <c r="AZ335" s="18">
        <v>100</v>
      </c>
      <c r="BA335" s="18">
        <v>0</v>
      </c>
      <c r="BB335" s="18">
        <v>0</v>
      </c>
      <c r="BC335" s="18">
        <v>100</v>
      </c>
      <c r="BD335" s="18">
        <v>0</v>
      </c>
      <c r="BE335" s="18">
        <v>0</v>
      </c>
      <c r="BF335" s="24">
        <v>49.920910546698323</v>
      </c>
      <c r="BG335" s="24">
        <v>45.610476445333894</v>
      </c>
      <c r="BH335" s="24">
        <v>4.4686130079677824</v>
      </c>
      <c r="BI335" s="21"/>
      <c r="BJ335" s="25">
        <f t="shared" ref="BJ335:BJ398" ca="1" si="37">IF((0.381*BM335)+(0.05*(M335/2116.217)-0.15)&lt;1,(0.381*BM335)+(0.05*(M335/2116.217)-0.15),1)</f>
        <v>0.9816781269098569</v>
      </c>
      <c r="BK335" s="24">
        <f t="shared" ref="BK335:BK398" ca="1" si="38">((P335-(L335/2000))/1.06)*(1.06/(M335/2000))^BJ335</f>
        <v>20.61000948796649</v>
      </c>
      <c r="BL335" s="23">
        <f t="shared" ref="BL335:BL398" si="39">(Q335/(P335-(L335/2000)))*100</f>
        <v>4.1772561466130567</v>
      </c>
      <c r="BM335" s="23">
        <f t="shared" ref="BM335:BM398" ca="1" si="40">SQRT(((3.47-LOG(BK335))^2)+((LOG(BL335)+1.22)^2))</f>
        <v>2.8349389605981323</v>
      </c>
      <c r="BN335" s="22">
        <f t="shared" ref="BN335:BN398" si="41">SQRT(((3.47-LOG(P335/1.06))^2)+((LOG(R335)+1.22)^2))</f>
        <v>2.7552361935563856</v>
      </c>
      <c r="BO335" s="21"/>
      <c r="BP335" s="2"/>
    </row>
    <row r="336" spans="1:68" x14ac:dyDescent="0.2">
      <c r="A336">
        <v>16.149999999999999</v>
      </c>
      <c r="B336">
        <v>2.1</v>
      </c>
      <c r="C336">
        <v>1.3074600000000001</v>
      </c>
      <c r="D336">
        <v>-0.12625</v>
      </c>
      <c r="E336">
        <v>0.20363000000000001</v>
      </c>
      <c r="F336">
        <v>1.48848</v>
      </c>
      <c r="G336">
        <v>1.76918</v>
      </c>
      <c r="I336" s="17">
        <f t="shared" si="35"/>
        <v>52.985564304461938</v>
      </c>
      <c r="J336" s="16">
        <f t="shared" si="36"/>
        <v>-53.785564304461936</v>
      </c>
      <c r="K336" s="16">
        <v>125</v>
      </c>
      <c r="L336" s="16">
        <v>5488.8451443569547</v>
      </c>
      <c r="M336" s="16">
        <v>2192.7821522309782</v>
      </c>
      <c r="N336" s="16">
        <v>22.96041119860017</v>
      </c>
      <c r="O336" s="16">
        <v>22.812241054613981</v>
      </c>
      <c r="P336" s="16">
        <v>23.621662960382437</v>
      </c>
      <c r="Q336" s="16">
        <v>0.92565410465674514</v>
      </c>
      <c r="R336" s="16">
        <v>3.9186661252818022</v>
      </c>
      <c r="S336" s="16">
        <v>56.209854567253977</v>
      </c>
      <c r="T336" s="20" t="s">
        <v>122</v>
      </c>
      <c r="U336" s="10">
        <v>4</v>
      </c>
      <c r="V336" s="20" t="s">
        <v>144</v>
      </c>
      <c r="W336" s="10">
        <v>4</v>
      </c>
      <c r="X336" s="20" t="s">
        <v>144</v>
      </c>
      <c r="Y336" s="10">
        <v>4</v>
      </c>
      <c r="Z336" s="20" t="s">
        <v>33</v>
      </c>
      <c r="AA336" s="15">
        <v>3</v>
      </c>
      <c r="AB336" s="11">
        <v>57.219200151254114</v>
      </c>
      <c r="AC336" s="10">
        <v>39.301766895512202</v>
      </c>
      <c r="AD336" s="19">
        <v>3.4790329532336814</v>
      </c>
      <c r="AE336" s="12">
        <v>2281.2241054613978</v>
      </c>
      <c r="AF336" s="10">
        <v>2389.4194342768901</v>
      </c>
      <c r="AG336" s="10">
        <v>1574.7775306921626</v>
      </c>
      <c r="AH336" s="10">
        <v>683.98854929802121</v>
      </c>
      <c r="AI336" s="10">
        <v>2.5518887499712348</v>
      </c>
      <c r="AJ336" s="10"/>
      <c r="AK336" s="10"/>
      <c r="AL336" s="10"/>
      <c r="AM336" s="10"/>
      <c r="AN336" s="10">
        <v>15.208160703075988</v>
      </c>
      <c r="AO336" s="10">
        <v>6.6228573477010206</v>
      </c>
      <c r="AP336" s="10">
        <v>12.023442714845137</v>
      </c>
      <c r="AQ336" s="10">
        <v>114.66</v>
      </c>
      <c r="AR336" s="10"/>
      <c r="AS336" s="10"/>
      <c r="AT336" s="10">
        <v>5.1461355526492261</v>
      </c>
      <c r="AU336" s="10">
        <v>1</v>
      </c>
      <c r="AV336" s="16"/>
      <c r="AW336" s="19">
        <v>358.41291514153352</v>
      </c>
      <c r="AX336" s="1" t="s">
        <v>120</v>
      </c>
      <c r="AY336" s="23">
        <v>53.7855643044619</v>
      </c>
      <c r="AZ336" s="18">
        <v>100</v>
      </c>
      <c r="BA336" s="18">
        <v>0</v>
      </c>
      <c r="BB336" s="18">
        <v>0</v>
      </c>
      <c r="BC336" s="18">
        <v>100</v>
      </c>
      <c r="BD336" s="18">
        <v>0</v>
      </c>
      <c r="BE336" s="18">
        <v>0</v>
      </c>
      <c r="BF336" s="24">
        <v>57.219200151254114</v>
      </c>
      <c r="BG336" s="24">
        <v>39.301766895512202</v>
      </c>
      <c r="BH336" s="24">
        <v>3.4790329532336814</v>
      </c>
      <c r="BI336" s="21"/>
      <c r="BJ336" s="25">
        <f t="shared" ca="1" si="37"/>
        <v>0.99827653154707252</v>
      </c>
      <c r="BK336" s="24">
        <f t="shared" ca="1" si="38"/>
        <v>19.042890285536206</v>
      </c>
      <c r="BL336" s="23">
        <f t="shared" si="39"/>
        <v>4.433795307447614</v>
      </c>
      <c r="BM336" s="23">
        <f t="shared" ca="1" si="40"/>
        <v>2.8778675107507552</v>
      </c>
      <c r="BN336" s="22">
        <f t="shared" si="41"/>
        <v>2.7911171281527403</v>
      </c>
      <c r="BO336" s="21"/>
      <c r="BP336" s="2"/>
    </row>
    <row r="337" spans="1:68" x14ac:dyDescent="0.2">
      <c r="A337">
        <v>16.2</v>
      </c>
      <c r="B337">
        <v>2.2000000000000002</v>
      </c>
      <c r="C337">
        <v>1.3103100000000001</v>
      </c>
      <c r="D337">
        <v>-0.13708999999999999</v>
      </c>
      <c r="E337">
        <v>0.20191000000000001</v>
      </c>
      <c r="F337">
        <v>1.48315</v>
      </c>
      <c r="G337">
        <v>1.7633799999999999</v>
      </c>
      <c r="I337" s="17">
        <f t="shared" si="35"/>
        <v>53.149606299212593</v>
      </c>
      <c r="J337" s="16">
        <f t="shared" si="36"/>
        <v>-53.94960629921259</v>
      </c>
      <c r="K337" s="16">
        <v>125</v>
      </c>
      <c r="L337" s="16">
        <v>5509.3503937007863</v>
      </c>
      <c r="M337" s="16">
        <v>2203.0511811023694</v>
      </c>
      <c r="N337" s="16">
        <v>23.031496062992122</v>
      </c>
      <c r="O337" s="16">
        <v>23.590489642184608</v>
      </c>
      <c r="P337" s="16">
        <v>24.392308852027323</v>
      </c>
      <c r="Q337" s="16">
        <v>0.85774147863658201</v>
      </c>
      <c r="R337" s="16">
        <v>3.5164423500864794</v>
      </c>
      <c r="S337" s="16">
        <v>55.681889572410832</v>
      </c>
      <c r="T337" s="20" t="s">
        <v>122</v>
      </c>
      <c r="U337" s="10">
        <v>5</v>
      </c>
      <c r="V337" s="20" t="s">
        <v>144</v>
      </c>
      <c r="W337" s="10">
        <v>4</v>
      </c>
      <c r="X337" s="20" t="s">
        <v>144</v>
      </c>
      <c r="Y337" s="10">
        <v>4</v>
      </c>
      <c r="Z337" s="20" t="s">
        <v>33</v>
      </c>
      <c r="AA337" s="15">
        <v>3</v>
      </c>
      <c r="AB337" s="11">
        <v>45.625133057681822</v>
      </c>
      <c r="AC337" s="10">
        <v>49.084446006177913</v>
      </c>
      <c r="AD337" s="19">
        <v>5.2904209361402685</v>
      </c>
      <c r="AE337" s="12">
        <v>2359.0489642184607</v>
      </c>
      <c r="AF337" s="10">
        <v>2478.8774656854748</v>
      </c>
      <c r="AG337" s="10">
        <v>1626.1539234684883</v>
      </c>
      <c r="AH337" s="10">
        <v>671.66523790804195</v>
      </c>
      <c r="AI337" s="10">
        <v>2.8437832913012411</v>
      </c>
      <c r="AJ337" s="10"/>
      <c r="AK337" s="10"/>
      <c r="AL337" s="10"/>
      <c r="AM337" s="10"/>
      <c r="AN337" s="10">
        <v>11.795244821092304</v>
      </c>
      <c r="AO337" s="10">
        <v>6.6974283290454339</v>
      </c>
      <c r="AP337" s="10">
        <v>12.383077464279417</v>
      </c>
      <c r="AQ337" s="10">
        <v>114.66</v>
      </c>
      <c r="AR337" s="10"/>
      <c r="AS337" s="10"/>
      <c r="AT337" s="10">
        <v>5.3223263392181925</v>
      </c>
      <c r="AU337" s="10">
        <v>1</v>
      </c>
      <c r="AV337" s="16"/>
      <c r="AW337" s="19">
        <v>371.83161985282123</v>
      </c>
      <c r="AX337" s="1" t="s">
        <v>120</v>
      </c>
      <c r="AY337" s="23">
        <v>53.949606299212597</v>
      </c>
      <c r="AZ337" s="18">
        <v>0</v>
      </c>
      <c r="BA337" s="18">
        <v>100</v>
      </c>
      <c r="BB337" s="18">
        <v>0</v>
      </c>
      <c r="BC337" s="18">
        <v>100</v>
      </c>
      <c r="BD337" s="18">
        <v>0</v>
      </c>
      <c r="BE337" s="18">
        <v>0</v>
      </c>
      <c r="BF337" s="24">
        <v>45.625133057681822</v>
      </c>
      <c r="BG337" s="24">
        <v>49.084446006177913</v>
      </c>
      <c r="BH337" s="24">
        <v>5.2904209361402685</v>
      </c>
      <c r="BI337" s="21"/>
      <c r="BJ337" s="25">
        <f t="shared" ca="1" si="37"/>
        <v>0.98256000582375069</v>
      </c>
      <c r="BK337" s="24">
        <f t="shared" ca="1" si="38"/>
        <v>19.656501493356007</v>
      </c>
      <c r="BL337" s="23">
        <f t="shared" si="39"/>
        <v>3.9641186846296494</v>
      </c>
      <c r="BM337" s="23">
        <f t="shared" ca="1" si="40"/>
        <v>2.8359799707182405</v>
      </c>
      <c r="BN337" s="22">
        <f t="shared" si="41"/>
        <v>2.7500925147664996</v>
      </c>
      <c r="BO337" s="21"/>
      <c r="BP337" s="2"/>
    </row>
    <row r="338" spans="1:68" x14ac:dyDescent="0.2">
      <c r="A338">
        <v>16.25</v>
      </c>
      <c r="B338">
        <v>2.2000000000000002</v>
      </c>
      <c r="C338">
        <v>1.3093699999999999</v>
      </c>
      <c r="D338">
        <v>-0.14399000000000001</v>
      </c>
      <c r="E338">
        <v>0.20186000000000001</v>
      </c>
      <c r="F338">
        <v>1.4852799999999999</v>
      </c>
      <c r="G338">
        <v>1.7665999999999999</v>
      </c>
      <c r="I338" s="17">
        <f t="shared" si="35"/>
        <v>53.313648293963254</v>
      </c>
      <c r="J338" s="16">
        <f t="shared" si="36"/>
        <v>-54.113648293963251</v>
      </c>
      <c r="K338" s="16">
        <v>125</v>
      </c>
      <c r="L338" s="16">
        <v>5529.8556430446188</v>
      </c>
      <c r="M338" s="16">
        <v>2213.3202099737609</v>
      </c>
      <c r="N338" s="16">
        <v>23.102580927384075</v>
      </c>
      <c r="O338" s="16">
        <v>23.333804143126184</v>
      </c>
      <c r="P338" s="16">
        <v>24.135402344366408</v>
      </c>
      <c r="Q338" s="16">
        <v>0.81451296207393176</v>
      </c>
      <c r="R338" s="16">
        <v>3.3747643832589853</v>
      </c>
      <c r="S338" s="16">
        <v>55.6665417527933</v>
      </c>
      <c r="T338" s="20" t="s">
        <v>122</v>
      </c>
      <c r="U338" s="10">
        <v>5</v>
      </c>
      <c r="V338" s="20" t="s">
        <v>144</v>
      </c>
      <c r="W338" s="10">
        <v>4</v>
      </c>
      <c r="X338" s="20" t="s">
        <v>144</v>
      </c>
      <c r="Y338" s="10">
        <v>4</v>
      </c>
      <c r="Z338" s="20" t="s">
        <v>123</v>
      </c>
      <c r="AA338" s="15">
        <v>4</v>
      </c>
      <c r="AB338" s="11">
        <v>42.435632239069747</v>
      </c>
      <c r="AC338" s="10">
        <v>51.516881354144687</v>
      </c>
      <c r="AD338" s="19">
        <v>6.0474864067855636</v>
      </c>
      <c r="AE338" s="12">
        <v>2333.3804143126185</v>
      </c>
      <c r="AF338" s="10">
        <v>2447.4469795286714</v>
      </c>
      <c r="AG338" s="10">
        <v>1609.0268229577605</v>
      </c>
      <c r="AH338" s="10">
        <v>669.88719412270416</v>
      </c>
      <c r="AI338" s="10">
        <v>2.9631698288646371</v>
      </c>
      <c r="AJ338" s="10"/>
      <c r="AK338" s="10"/>
      <c r="AL338" s="10"/>
      <c r="AM338" s="10"/>
      <c r="AN338" s="10">
        <v>11.666902071563092</v>
      </c>
      <c r="AO338" s="10">
        <v>6.6084581131233966</v>
      </c>
      <c r="AP338" s="10">
        <v>12.263187760704323</v>
      </c>
      <c r="AQ338" s="10">
        <v>114.66</v>
      </c>
      <c r="AR338" s="10"/>
      <c r="AS338" s="10"/>
      <c r="AT338" s="10">
        <v>5.2257920270167499</v>
      </c>
      <c r="AU338" s="10">
        <v>1</v>
      </c>
      <c r="AV338" s="16"/>
      <c r="AW338" s="19">
        <v>367.11704692930073</v>
      </c>
      <c r="AX338" s="1" t="s">
        <v>120</v>
      </c>
      <c r="AY338" s="23">
        <v>54.113648293963301</v>
      </c>
      <c r="AZ338" s="18">
        <v>0</v>
      </c>
      <c r="BA338" s="18">
        <v>100</v>
      </c>
      <c r="BB338" s="18">
        <v>0</v>
      </c>
      <c r="BC338" s="18">
        <v>0</v>
      </c>
      <c r="BD338" s="18">
        <v>100</v>
      </c>
      <c r="BE338" s="18">
        <v>0</v>
      </c>
      <c r="BF338" s="24">
        <v>42.435632239069747</v>
      </c>
      <c r="BG338" s="24">
        <v>51.516881354144687</v>
      </c>
      <c r="BH338" s="24">
        <v>6.0474864067855636</v>
      </c>
      <c r="BI338" s="21"/>
      <c r="BJ338" s="25">
        <f t="shared" ca="1" si="37"/>
        <v>0.98080455010008905</v>
      </c>
      <c r="BK338" s="24">
        <f t="shared" ca="1" si="38"/>
        <v>19.326758842390607</v>
      </c>
      <c r="BL338" s="23">
        <f t="shared" si="39"/>
        <v>3.8113938986392331</v>
      </c>
      <c r="BM338" s="23">
        <f t="shared" ca="1" si="40"/>
        <v>2.8307356590312907</v>
      </c>
      <c r="BN338" s="22">
        <f t="shared" si="41"/>
        <v>2.7421981682961536</v>
      </c>
      <c r="BO338" s="21"/>
      <c r="BP338" s="2"/>
    </row>
    <row r="339" spans="1:68" x14ac:dyDescent="0.2">
      <c r="A339">
        <v>16.3</v>
      </c>
      <c r="B339">
        <v>2.2000000000000002</v>
      </c>
      <c r="C339">
        <v>1.3111600000000001</v>
      </c>
      <c r="D339">
        <v>-0.14083000000000001</v>
      </c>
      <c r="E339">
        <v>0.20161999999999999</v>
      </c>
      <c r="F339">
        <v>1.484</v>
      </c>
      <c r="G339">
        <v>1.76403</v>
      </c>
      <c r="I339" s="17">
        <f t="shared" si="35"/>
        <v>53.477690288713909</v>
      </c>
      <c r="J339" s="16">
        <f t="shared" si="36"/>
        <v>-54.277690288713906</v>
      </c>
      <c r="K339" s="16">
        <v>125</v>
      </c>
      <c r="L339" s="16">
        <v>5550.3608923884503</v>
      </c>
      <c r="M339" s="16">
        <v>2223.5892388451521</v>
      </c>
      <c r="N339" s="16">
        <v>23.173665791776028</v>
      </c>
      <c r="O339" s="16">
        <v>23.822598870056552</v>
      </c>
      <c r="P339" s="16">
        <v>24.62313623000481</v>
      </c>
      <c r="Q339" s="16">
        <v>0.8343103696591454</v>
      </c>
      <c r="R339" s="16">
        <v>3.3883188634699053</v>
      </c>
      <c r="S339" s="16">
        <v>55.592872218629125</v>
      </c>
      <c r="T339" s="20" t="s">
        <v>122</v>
      </c>
      <c r="U339" s="10">
        <v>5</v>
      </c>
      <c r="V339" s="20" t="s">
        <v>144</v>
      </c>
      <c r="W339" s="10">
        <v>4</v>
      </c>
      <c r="X339" s="20" t="s">
        <v>144</v>
      </c>
      <c r="Y339" s="10">
        <v>4</v>
      </c>
      <c r="Z339" s="20" t="s">
        <v>123</v>
      </c>
      <c r="AA339" s="15">
        <v>4</v>
      </c>
      <c r="AB339" s="11">
        <v>42.124413631437278</v>
      </c>
      <c r="AC339" s="10">
        <v>51.746642019630215</v>
      </c>
      <c r="AD339" s="19">
        <v>6.1289443489325084</v>
      </c>
      <c r="AE339" s="12">
        <v>2382.2598870056554</v>
      </c>
      <c r="AF339" s="10">
        <v>2503.6212455247282</v>
      </c>
      <c r="AG339" s="10">
        <v>1641.5424153336539</v>
      </c>
      <c r="AH339" s="10">
        <v>666.90938935240661</v>
      </c>
      <c r="AI339" s="10">
        <v>2.95131609595893</v>
      </c>
      <c r="AJ339" s="10"/>
      <c r="AK339" s="10"/>
      <c r="AL339" s="10"/>
      <c r="AM339" s="10"/>
      <c r="AN339" s="10">
        <v>11.911299435028276</v>
      </c>
      <c r="AO339" s="10">
        <v>6.7253709966706818</v>
      </c>
      <c r="AP339" s="10">
        <v>12.490796907335579</v>
      </c>
      <c r="AQ339" s="10">
        <v>114.66</v>
      </c>
      <c r="AR339" s="10"/>
      <c r="AS339" s="10"/>
      <c r="AT339" s="10">
        <v>5.3257357050795893</v>
      </c>
      <c r="AU339" s="10">
        <v>1</v>
      </c>
      <c r="AV339" s="16"/>
      <c r="AW339" s="19">
        <v>375.54318682870922</v>
      </c>
      <c r="AX339" s="1" t="s">
        <v>120</v>
      </c>
      <c r="AY339" s="23">
        <v>54.277690288713899</v>
      </c>
      <c r="AZ339" s="18">
        <v>0</v>
      </c>
      <c r="BA339" s="18">
        <v>100</v>
      </c>
      <c r="BB339" s="18">
        <v>0</v>
      </c>
      <c r="BC339" s="18">
        <v>0</v>
      </c>
      <c r="BD339" s="18">
        <v>100</v>
      </c>
      <c r="BE339" s="18">
        <v>0</v>
      </c>
      <c r="BF339" s="24">
        <v>42.124413631437278</v>
      </c>
      <c r="BG339" s="24">
        <v>51.746642019630215</v>
      </c>
      <c r="BH339" s="24">
        <v>6.1289443489325084</v>
      </c>
      <c r="BI339" s="21"/>
      <c r="BJ339" s="25">
        <f t="shared" ca="1" si="37"/>
        <v>0.97899895941672099</v>
      </c>
      <c r="BK339" s="24">
        <f t="shared" ca="1" si="38"/>
        <v>19.67076973537845</v>
      </c>
      <c r="BL339" s="23">
        <f t="shared" si="39"/>
        <v>3.8187113609840444</v>
      </c>
      <c r="BM339" s="23">
        <f t="shared" ca="1" si="40"/>
        <v>2.8253597595235886</v>
      </c>
      <c r="BN339" s="22">
        <f t="shared" si="41"/>
        <v>2.7366225805299149</v>
      </c>
      <c r="BO339" s="21"/>
      <c r="BP339" s="2"/>
    </row>
    <row r="340" spans="1:68" x14ac:dyDescent="0.2">
      <c r="A340">
        <v>16.350000000000001</v>
      </c>
      <c r="B340">
        <v>2.2000000000000002</v>
      </c>
      <c r="C340">
        <v>1.3067299999999999</v>
      </c>
      <c r="D340">
        <v>-0.12909000000000001</v>
      </c>
      <c r="E340">
        <v>0.20147999999999999</v>
      </c>
      <c r="F340">
        <v>1.4794499999999999</v>
      </c>
      <c r="G340">
        <v>1.7605299999999999</v>
      </c>
      <c r="I340" s="17">
        <f t="shared" si="35"/>
        <v>53.64173228346457</v>
      </c>
      <c r="J340" s="16">
        <f t="shared" si="36"/>
        <v>-54.441732283464567</v>
      </c>
      <c r="K340" s="16">
        <v>125</v>
      </c>
      <c r="L340" s="16">
        <v>5570.8661417322828</v>
      </c>
      <c r="M340" s="16">
        <v>2233.8582677165437</v>
      </c>
      <c r="N340" s="16">
        <v>23.24475065616798</v>
      </c>
      <c r="O340" s="16">
        <v>22.61290018832393</v>
      </c>
      <c r="P340" s="16">
        <v>23.412818724185211</v>
      </c>
      <c r="Q340" s="16">
        <v>0.90786149783965431</v>
      </c>
      <c r="R340" s="16">
        <v>3.8776257935224274</v>
      </c>
      <c r="S340" s="16">
        <v>55.549898323700035</v>
      </c>
      <c r="T340" s="20" t="s">
        <v>122</v>
      </c>
      <c r="U340" s="10">
        <v>4</v>
      </c>
      <c r="V340" s="20" t="s">
        <v>144</v>
      </c>
      <c r="W340" s="10">
        <v>4</v>
      </c>
      <c r="X340" s="20" t="s">
        <v>144</v>
      </c>
      <c r="Y340" s="10">
        <v>4</v>
      </c>
      <c r="Z340" s="20" t="s">
        <v>33</v>
      </c>
      <c r="AA340" s="15">
        <v>3</v>
      </c>
      <c r="AB340" s="11">
        <v>56.367895204882188</v>
      </c>
      <c r="AC340" s="10">
        <v>40.059157089153544</v>
      </c>
      <c r="AD340" s="19">
        <v>3.5729477059642658</v>
      </c>
      <c r="AE340" s="12">
        <v>2261.2900188323929</v>
      </c>
      <c r="AF340" s="10">
        <v>2360.0247595845499</v>
      </c>
      <c r="AG340" s="10">
        <v>1560.8545816123474</v>
      </c>
      <c r="AH340" s="10">
        <v>664.56303773208788</v>
      </c>
      <c r="AI340" s="10">
        <v>2.5788976380095772</v>
      </c>
      <c r="AJ340" s="10"/>
      <c r="AK340" s="10"/>
      <c r="AL340" s="10"/>
      <c r="AM340" s="10"/>
      <c r="AN340" s="10">
        <v>15.075266792215954</v>
      </c>
      <c r="AO340" s="10">
        <v>6.5897736790324863</v>
      </c>
      <c r="AP340" s="10">
        <v>11.925982071286432</v>
      </c>
      <c r="AQ340" s="10">
        <v>114.66</v>
      </c>
      <c r="AR340" s="10"/>
      <c r="AS340" s="10"/>
      <c r="AT340" s="10">
        <v>4.9812018352087923</v>
      </c>
      <c r="AU340" s="10">
        <v>1</v>
      </c>
      <c r="AV340" s="16"/>
      <c r="AW340" s="19">
        <v>354.00371393768251</v>
      </c>
      <c r="AX340" s="1" t="s">
        <v>120</v>
      </c>
      <c r="AY340" s="23">
        <v>54.441732283464603</v>
      </c>
      <c r="AZ340" s="18">
        <v>100</v>
      </c>
      <c r="BA340" s="18">
        <v>0</v>
      </c>
      <c r="BB340" s="18">
        <v>0</v>
      </c>
      <c r="BC340" s="18">
        <v>100</v>
      </c>
      <c r="BD340" s="18">
        <v>0</v>
      </c>
      <c r="BE340" s="18">
        <v>0</v>
      </c>
      <c r="BF340" s="24">
        <v>56.367895204882188</v>
      </c>
      <c r="BG340" s="24">
        <v>40.059157089153544</v>
      </c>
      <c r="BH340" s="24">
        <v>3.5729477059642658</v>
      </c>
      <c r="BI340" s="21"/>
      <c r="BJ340" s="25">
        <f t="shared" ca="1" si="37"/>
        <v>1</v>
      </c>
      <c r="BK340" s="24">
        <f t="shared" ca="1" si="38"/>
        <v>18.467944857042738</v>
      </c>
      <c r="BL340" s="23">
        <f t="shared" si="39"/>
        <v>4.4012436335749312</v>
      </c>
      <c r="BM340" s="23">
        <f t="shared" ca="1" si="40"/>
        <v>2.8859460200657567</v>
      </c>
      <c r="BN340" s="22">
        <f t="shared" si="41"/>
        <v>2.7910854548617774</v>
      </c>
      <c r="BO340" s="21"/>
      <c r="BP340" s="2"/>
    </row>
    <row r="341" spans="1:68" x14ac:dyDescent="0.2">
      <c r="A341">
        <v>16.399999999999999</v>
      </c>
      <c r="B341">
        <v>2.2000000000000002</v>
      </c>
      <c r="C341">
        <v>1.3034699999999999</v>
      </c>
      <c r="D341">
        <v>-0.12471</v>
      </c>
      <c r="E341">
        <v>0.20129</v>
      </c>
      <c r="F341">
        <v>1.48088</v>
      </c>
      <c r="G341">
        <v>1.7621</v>
      </c>
      <c r="I341" s="17">
        <f t="shared" si="35"/>
        <v>53.805774278215218</v>
      </c>
      <c r="J341" s="16">
        <f t="shared" si="36"/>
        <v>-54.605774278215215</v>
      </c>
      <c r="K341" s="16">
        <v>125</v>
      </c>
      <c r="L341" s="16">
        <v>5591.3713910761135</v>
      </c>
      <c r="M341" s="16">
        <v>2244.1272965879343</v>
      </c>
      <c r="N341" s="16">
        <v>23.315835520559929</v>
      </c>
      <c r="O341" s="16">
        <v>21.722693032015069</v>
      </c>
      <c r="P341" s="16">
        <v>22.521771735186878</v>
      </c>
      <c r="Q341" s="16">
        <v>0.93530220835333666</v>
      </c>
      <c r="R341" s="16">
        <v>4.152880241175998</v>
      </c>
      <c r="S341" s="16">
        <v>55.491576609153412</v>
      </c>
      <c r="T341" s="20" t="s">
        <v>122</v>
      </c>
      <c r="U341" s="10">
        <v>4</v>
      </c>
      <c r="V341" s="20" t="s">
        <v>144</v>
      </c>
      <c r="W341" s="10">
        <v>4</v>
      </c>
      <c r="X341" s="20" t="s">
        <v>144</v>
      </c>
      <c r="Y341" s="10">
        <v>4</v>
      </c>
      <c r="Z341" s="20" t="s">
        <v>33</v>
      </c>
      <c r="AA341" s="15">
        <v>3</v>
      </c>
      <c r="AB341" s="11">
        <v>65.039142583672231</v>
      </c>
      <c r="AC341" s="10">
        <v>32.156062683425077</v>
      </c>
      <c r="AD341" s="19">
        <v>2.804794732902689</v>
      </c>
      <c r="AE341" s="12">
        <v>2172.2693032015068</v>
      </c>
      <c r="AF341" s="10">
        <v>2253.9895109174618</v>
      </c>
      <c r="AG341" s="10">
        <v>1501.4514490124586</v>
      </c>
      <c r="AH341" s="10">
        <v>661.90095953678019</v>
      </c>
      <c r="AI341" s="10">
        <v>2.407967342965863</v>
      </c>
      <c r="AJ341" s="10"/>
      <c r="AK341" s="10"/>
      <c r="AL341" s="10"/>
      <c r="AM341" s="10"/>
      <c r="AN341" s="10">
        <v>14.481795354676713</v>
      </c>
      <c r="AO341" s="10">
        <v>6.4596424359181412</v>
      </c>
      <c r="AP341" s="10">
        <v>11.510160143087209</v>
      </c>
      <c r="AQ341" s="10">
        <v>114.66</v>
      </c>
      <c r="AR341" s="10"/>
      <c r="AS341" s="10"/>
      <c r="AT341" s="10">
        <v>4.7235679209842409</v>
      </c>
      <c r="AU341" s="10">
        <v>1</v>
      </c>
      <c r="AV341" s="16"/>
      <c r="AW341" s="19">
        <v>338.09842663761924</v>
      </c>
      <c r="AX341" s="1" t="s">
        <v>120</v>
      </c>
      <c r="AY341" s="23">
        <v>54.6057742782152</v>
      </c>
      <c r="AZ341" s="18">
        <v>100</v>
      </c>
      <c r="BA341" s="18">
        <v>0</v>
      </c>
      <c r="BB341" s="18">
        <v>0</v>
      </c>
      <c r="BC341" s="18">
        <v>100</v>
      </c>
      <c r="BD341" s="18">
        <v>0</v>
      </c>
      <c r="BE341" s="18">
        <v>0</v>
      </c>
      <c r="BF341" s="24">
        <v>65.039142583672231</v>
      </c>
      <c r="BG341" s="24">
        <v>32.156062683425077</v>
      </c>
      <c r="BH341" s="24">
        <v>2.804794732902689</v>
      </c>
      <c r="BI341" s="21"/>
      <c r="BJ341" s="25">
        <f t="shared" ca="1" si="37"/>
        <v>1</v>
      </c>
      <c r="BK341" s="24">
        <f t="shared" ca="1" si="38"/>
        <v>17.580184572988522</v>
      </c>
      <c r="BL341" s="23">
        <f t="shared" si="39"/>
        <v>4.7414484884300325</v>
      </c>
      <c r="BM341" s="23">
        <f t="shared" ca="1" si="40"/>
        <v>2.9231830928668123</v>
      </c>
      <c r="BN341" s="22">
        <f t="shared" si="41"/>
        <v>2.8232438842711312</v>
      </c>
      <c r="BO341" s="21"/>
      <c r="BP341" s="2"/>
    </row>
    <row r="342" spans="1:68" x14ac:dyDescent="0.2">
      <c r="A342">
        <v>16.45</v>
      </c>
      <c r="B342">
        <v>2.2000000000000002</v>
      </c>
      <c r="C342">
        <v>1.3023</v>
      </c>
      <c r="D342">
        <v>-0.11971999999999999</v>
      </c>
      <c r="E342">
        <v>0.20100000000000001</v>
      </c>
      <c r="F342">
        <v>1.47763</v>
      </c>
      <c r="G342">
        <v>1.76033</v>
      </c>
      <c r="I342" s="17">
        <f t="shared" si="35"/>
        <v>53.969816272965872</v>
      </c>
      <c r="J342" s="16">
        <f t="shared" si="36"/>
        <v>-54.769816272965869</v>
      </c>
      <c r="K342" s="16">
        <v>125</v>
      </c>
      <c r="L342" s="16">
        <v>5611.876640419945</v>
      </c>
      <c r="M342" s="16">
        <v>2254.3963254593255</v>
      </c>
      <c r="N342" s="16">
        <v>23.386920384951878</v>
      </c>
      <c r="O342" s="16">
        <v>21.403201506591369</v>
      </c>
      <c r="P342" s="16">
        <v>22.20099835986872</v>
      </c>
      <c r="Q342" s="16">
        <v>0.96656457033125309</v>
      </c>
      <c r="R342" s="16">
        <v>4.3536986700492175</v>
      </c>
      <c r="S342" s="16">
        <v>55.40255925537172</v>
      </c>
      <c r="T342" s="20" t="s">
        <v>33</v>
      </c>
      <c r="U342" s="10">
        <v>3</v>
      </c>
      <c r="V342" s="20" t="s">
        <v>144</v>
      </c>
      <c r="W342" s="10">
        <v>4</v>
      </c>
      <c r="X342" s="20" t="s">
        <v>144</v>
      </c>
      <c r="Y342" s="10">
        <v>4</v>
      </c>
      <c r="Z342" s="20" t="s">
        <v>33</v>
      </c>
      <c r="AA342" s="15">
        <v>3</v>
      </c>
      <c r="AB342" s="11">
        <v>70.908223106515905</v>
      </c>
      <c r="AC342" s="10">
        <v>26.654154057188492</v>
      </c>
      <c r="AD342" s="19">
        <v>2.4376228362955974</v>
      </c>
      <c r="AE342" s="12">
        <v>2140.3201506591367</v>
      </c>
      <c r="AF342" s="10">
        <v>2215.0452756245122</v>
      </c>
      <c r="AG342" s="10">
        <v>1480.0665573245815</v>
      </c>
      <c r="AH342" s="10">
        <v>658.6074281914938</v>
      </c>
      <c r="AI342" s="10">
        <v>2.2968975939455527</v>
      </c>
      <c r="AJ342" s="10"/>
      <c r="AK342" s="10"/>
      <c r="AL342" s="10"/>
      <c r="AM342" s="10"/>
      <c r="AN342" s="10">
        <v>21.403201506591369</v>
      </c>
      <c r="AO342" s="10">
        <v>6.4377277569838016</v>
      </c>
      <c r="AP342" s="10">
        <v>11.36046590127207</v>
      </c>
      <c r="AQ342" s="10">
        <v>111.47500000000001</v>
      </c>
      <c r="AR342" s="10"/>
      <c r="AS342" s="10"/>
      <c r="AT342" s="10">
        <v>4.6156299292891072</v>
      </c>
      <c r="AU342" s="10">
        <v>1</v>
      </c>
      <c r="AV342" s="16"/>
      <c r="AW342" s="19">
        <v>332.25679134367687</v>
      </c>
      <c r="AX342" s="1" t="s">
        <v>120</v>
      </c>
      <c r="AY342" s="23">
        <v>54.769816272965897</v>
      </c>
      <c r="AZ342" s="18">
        <v>100</v>
      </c>
      <c r="BA342" s="18">
        <v>0</v>
      </c>
      <c r="BB342" s="18">
        <v>0</v>
      </c>
      <c r="BC342" s="18">
        <v>100</v>
      </c>
      <c r="BD342" s="18">
        <v>0</v>
      </c>
      <c r="BE342" s="18">
        <v>0</v>
      </c>
      <c r="BF342" s="24">
        <v>70.908223106515905</v>
      </c>
      <c r="BG342" s="24">
        <v>26.654154057188492</v>
      </c>
      <c r="BH342" s="24">
        <v>2.4376228362955974</v>
      </c>
      <c r="BI342" s="21"/>
      <c r="BJ342" s="25">
        <f t="shared" ca="1" si="37"/>
        <v>1</v>
      </c>
      <c r="BK342" s="24">
        <f t="shared" ca="1" si="38"/>
        <v>17.206433332619159</v>
      </c>
      <c r="BL342" s="23">
        <f t="shared" si="39"/>
        <v>4.9835605992187464</v>
      </c>
      <c r="BM342" s="23">
        <f t="shared" ca="1" si="40"/>
        <v>2.9443328647767686</v>
      </c>
      <c r="BN342" s="22">
        <f t="shared" si="41"/>
        <v>2.841349858290982</v>
      </c>
      <c r="BO342" s="21"/>
      <c r="BP342" s="2"/>
    </row>
    <row r="343" spans="1:68" x14ac:dyDescent="0.2">
      <c r="A343">
        <v>16.5</v>
      </c>
      <c r="B343">
        <v>2.2000000000000002</v>
      </c>
      <c r="C343">
        <v>1.31237</v>
      </c>
      <c r="D343">
        <v>-0.14124</v>
      </c>
      <c r="E343">
        <v>0.20079</v>
      </c>
      <c r="F343">
        <v>1.4734799999999999</v>
      </c>
      <c r="G343">
        <v>1.7565999999999999</v>
      </c>
      <c r="I343" s="17">
        <f t="shared" si="35"/>
        <v>54.133858267716533</v>
      </c>
      <c r="J343" s="16">
        <f t="shared" si="36"/>
        <v>-54.933858267716531</v>
      </c>
      <c r="K343" s="16">
        <v>125</v>
      </c>
      <c r="L343" s="16">
        <v>5632.3818897637775</v>
      </c>
      <c r="M343" s="16">
        <v>2264.665354330717</v>
      </c>
      <c r="N343" s="16">
        <v>23.458005249343831</v>
      </c>
      <c r="O343" s="16">
        <v>24.153013182674236</v>
      </c>
      <c r="P343" s="16">
        <v>24.949881799821121</v>
      </c>
      <c r="Q343" s="16">
        <v>0.83174171867498803</v>
      </c>
      <c r="R343" s="16">
        <v>3.3336499360928884</v>
      </c>
      <c r="S343" s="16">
        <v>55.338098412978077</v>
      </c>
      <c r="T343" s="20" t="s">
        <v>122</v>
      </c>
      <c r="U343" s="10">
        <v>5</v>
      </c>
      <c r="V343" s="20" t="s">
        <v>144</v>
      </c>
      <c r="W343" s="10">
        <v>4</v>
      </c>
      <c r="X343" s="20" t="s">
        <v>144</v>
      </c>
      <c r="Y343" s="10">
        <v>4</v>
      </c>
      <c r="Z343" s="20" t="s">
        <v>123</v>
      </c>
      <c r="AA343" s="15">
        <v>4</v>
      </c>
      <c r="AB343" s="11">
        <v>40.358824921270973</v>
      </c>
      <c r="AC343" s="10">
        <v>53.022348421654129</v>
      </c>
      <c r="AD343" s="19">
        <v>6.6188266570749015</v>
      </c>
      <c r="AE343" s="12">
        <v>2415.3013182674235</v>
      </c>
      <c r="AF343" s="10">
        <v>2537.2371362457452</v>
      </c>
      <c r="AG343" s="10">
        <v>1663.3254533214081</v>
      </c>
      <c r="AH343" s="10">
        <v>655.81905936619023</v>
      </c>
      <c r="AI343" s="10">
        <v>2.999715084577903</v>
      </c>
      <c r="AJ343" s="10"/>
      <c r="AK343" s="10"/>
      <c r="AL343" s="10"/>
      <c r="AM343" s="10"/>
      <c r="AN343" s="10">
        <v>12.076506591337118</v>
      </c>
      <c r="AO343" s="10">
        <v>6.805557456453533</v>
      </c>
      <c r="AP343" s="10">
        <v>12.643278173249858</v>
      </c>
      <c r="AQ343" s="10">
        <v>114.66</v>
      </c>
      <c r="AR343" s="10"/>
      <c r="AS343" s="10"/>
      <c r="AT343" s="10">
        <v>5.2975671075506794</v>
      </c>
      <c r="AU343" s="10">
        <v>1</v>
      </c>
      <c r="AV343" s="16"/>
      <c r="AW343" s="19">
        <v>380.58557043686176</v>
      </c>
      <c r="AX343" s="1" t="s">
        <v>120</v>
      </c>
      <c r="AY343" s="23">
        <v>54.933858267716502</v>
      </c>
      <c r="AZ343" s="18">
        <v>0</v>
      </c>
      <c r="BA343" s="18">
        <v>100</v>
      </c>
      <c r="BB343" s="18">
        <v>0</v>
      </c>
      <c r="BC343" s="18">
        <v>0</v>
      </c>
      <c r="BD343" s="18">
        <v>100</v>
      </c>
      <c r="BE343" s="18">
        <v>0</v>
      </c>
      <c r="BF343" s="24">
        <v>40.358824921270973</v>
      </c>
      <c r="BG343" s="24">
        <v>53.022348421654129</v>
      </c>
      <c r="BH343" s="24">
        <v>6.6188266570749015</v>
      </c>
      <c r="BI343" s="21"/>
      <c r="BJ343" s="25">
        <f t="shared" ca="1" si="37"/>
        <v>0.97890298574881662</v>
      </c>
      <c r="BK343" s="24">
        <f t="shared" ca="1" si="38"/>
        <v>19.57422662728171</v>
      </c>
      <c r="BL343" s="23">
        <f t="shared" si="39"/>
        <v>3.7578085106821724</v>
      </c>
      <c r="BM343" s="23">
        <f t="shared" ca="1" si="40"/>
        <v>2.8225605947357422</v>
      </c>
      <c r="BN343" s="22">
        <f t="shared" si="41"/>
        <v>2.7277041948124343</v>
      </c>
      <c r="BO343" s="21"/>
      <c r="BP343" s="2"/>
    </row>
    <row r="344" spans="1:68" x14ac:dyDescent="0.2">
      <c r="A344">
        <v>16.55</v>
      </c>
      <c r="B344">
        <v>2.2000000000000002</v>
      </c>
      <c r="C344">
        <v>1.3037399999999999</v>
      </c>
      <c r="D344">
        <v>-0.15214</v>
      </c>
      <c r="E344">
        <v>0.20075999999999999</v>
      </c>
      <c r="F344">
        <v>1.4756800000000001</v>
      </c>
      <c r="G344">
        <v>1.7583299999999999</v>
      </c>
      <c r="I344" s="17">
        <f t="shared" si="35"/>
        <v>54.297900262467188</v>
      </c>
      <c r="J344" s="16">
        <f t="shared" si="36"/>
        <v>-55.097900262467185</v>
      </c>
      <c r="K344" s="16">
        <v>125</v>
      </c>
      <c r="L344" s="16">
        <v>5652.8871391076091</v>
      </c>
      <c r="M344" s="16">
        <v>2274.9343832021082</v>
      </c>
      <c r="N344" s="16">
        <v>23.52909011373578</v>
      </c>
      <c r="O344" s="16">
        <v>21.79642184557439</v>
      </c>
      <c r="P344" s="16">
        <v>22.593157857559778</v>
      </c>
      <c r="Q344" s="16">
        <v>0.76345319251080179</v>
      </c>
      <c r="R344" s="16">
        <v>3.3791345031272235</v>
      </c>
      <c r="S344" s="16">
        <v>55.32888972120756</v>
      </c>
      <c r="T344" s="20" t="s">
        <v>122</v>
      </c>
      <c r="U344" s="10">
        <v>5</v>
      </c>
      <c r="V344" s="20" t="s">
        <v>144</v>
      </c>
      <c r="W344" s="10">
        <v>4</v>
      </c>
      <c r="X344" s="20" t="s">
        <v>144</v>
      </c>
      <c r="Y344" s="10">
        <v>4</v>
      </c>
      <c r="Z344" s="20" t="s">
        <v>33</v>
      </c>
      <c r="AA344" s="15">
        <v>3</v>
      </c>
      <c r="AB344" s="11">
        <v>44.649105721487842</v>
      </c>
      <c r="AC344" s="10">
        <v>49.843247425201156</v>
      </c>
      <c r="AD344" s="19">
        <v>5.5076468533110052</v>
      </c>
      <c r="AE344" s="12">
        <v>2179.6421845574391</v>
      </c>
      <c r="AF344" s="10">
        <v>2258.7693048418332</v>
      </c>
      <c r="AG344" s="10">
        <v>1506.2105238373185</v>
      </c>
      <c r="AH344" s="10">
        <v>654.16730621084798</v>
      </c>
      <c r="AI344" s="10">
        <v>2.9593376619798617</v>
      </c>
      <c r="AJ344" s="10"/>
      <c r="AK344" s="10"/>
      <c r="AL344" s="10"/>
      <c r="AM344" s="10"/>
      <c r="AN344" s="10">
        <v>10.898210922787195</v>
      </c>
      <c r="AO344" s="10">
        <v>6.3033961269482015</v>
      </c>
      <c r="AP344" s="10">
        <v>11.54347366686123</v>
      </c>
      <c r="AQ344" s="10">
        <v>114.66</v>
      </c>
      <c r="AR344" s="10"/>
      <c r="AS344" s="10"/>
      <c r="AT344" s="10">
        <v>4.6664906418212766</v>
      </c>
      <c r="AU344" s="10">
        <v>1</v>
      </c>
      <c r="AV344" s="16"/>
      <c r="AW344" s="19">
        <v>338.81539572627497</v>
      </c>
      <c r="AX344" s="1" t="s">
        <v>120</v>
      </c>
      <c r="AY344" s="23">
        <v>55.097900262467199</v>
      </c>
      <c r="AZ344" s="18">
        <v>0</v>
      </c>
      <c r="BA344" s="18">
        <v>100</v>
      </c>
      <c r="BB344" s="18">
        <v>0</v>
      </c>
      <c r="BC344" s="18">
        <v>100</v>
      </c>
      <c r="BD344" s="18">
        <v>0</v>
      </c>
      <c r="BE344" s="18">
        <v>0</v>
      </c>
      <c r="BF344" s="24">
        <v>44.649105721487842</v>
      </c>
      <c r="BG344" s="24">
        <v>49.843247425201156</v>
      </c>
      <c r="BH344" s="24">
        <v>5.5076468533110052</v>
      </c>
      <c r="BI344" s="21"/>
      <c r="BJ344" s="25">
        <f t="shared" ca="1" si="37"/>
        <v>0.99724274945330815</v>
      </c>
      <c r="BK344" s="24">
        <f t="shared" ca="1" si="38"/>
        <v>17.381212484842312</v>
      </c>
      <c r="BL344" s="23">
        <f t="shared" si="39"/>
        <v>3.8623171326660453</v>
      </c>
      <c r="BM344" s="23">
        <f t="shared" ca="1" si="40"/>
        <v>2.8700596411279347</v>
      </c>
      <c r="BN344" s="22">
        <f t="shared" si="41"/>
        <v>2.7647079742351863</v>
      </c>
      <c r="BO344" s="21"/>
      <c r="BP344" s="2"/>
    </row>
    <row r="345" spans="1:68" x14ac:dyDescent="0.2">
      <c r="A345">
        <v>16.600000000000001</v>
      </c>
      <c r="B345">
        <v>2.2000000000000002</v>
      </c>
      <c r="C345">
        <v>1.2921400000000001</v>
      </c>
      <c r="D345">
        <v>-0.16445000000000001</v>
      </c>
      <c r="E345">
        <v>0.20054</v>
      </c>
      <c r="F345">
        <v>1.4692499999999999</v>
      </c>
      <c r="G345">
        <v>1.75143</v>
      </c>
      <c r="I345" s="17">
        <f t="shared" si="35"/>
        <v>54.461942257217849</v>
      </c>
      <c r="J345" s="16">
        <f t="shared" si="36"/>
        <v>-55.261942257217846</v>
      </c>
      <c r="K345" s="16">
        <v>125</v>
      </c>
      <c r="L345" s="16">
        <v>5673.3923884514415</v>
      </c>
      <c r="M345" s="16">
        <v>2285.2034120734997</v>
      </c>
      <c r="N345" s="16">
        <v>23.600174978127733</v>
      </c>
      <c r="O345" s="16">
        <v>18.628813559322079</v>
      </c>
      <c r="P345" s="16">
        <v>19.424577133456502</v>
      </c>
      <c r="Q345" s="16">
        <v>0.68633101296207388</v>
      </c>
      <c r="R345" s="16">
        <v>3.5333125053206493</v>
      </c>
      <c r="S345" s="16">
        <v>55.261359314890406</v>
      </c>
      <c r="T345" s="20" t="s">
        <v>122</v>
      </c>
      <c r="U345" s="10">
        <v>4</v>
      </c>
      <c r="V345" s="20" t="s">
        <v>144</v>
      </c>
      <c r="W345" s="10">
        <v>4</v>
      </c>
      <c r="X345" s="20" t="s">
        <v>144</v>
      </c>
      <c r="Y345" s="10">
        <v>4</v>
      </c>
      <c r="Z345" s="20" t="s">
        <v>33</v>
      </c>
      <c r="AA345" s="15">
        <v>3</v>
      </c>
      <c r="AB345" s="11">
        <v>53.588340904655936</v>
      </c>
      <c r="AC345" s="10">
        <v>42.495424622289114</v>
      </c>
      <c r="AD345" s="19">
        <v>3.9162344730549479</v>
      </c>
      <c r="AE345" s="12">
        <v>1862.881355932208</v>
      </c>
      <c r="AF345" s="10">
        <v>1884.7889108682809</v>
      </c>
      <c r="AG345" s="10">
        <v>1294.9718088971001</v>
      </c>
      <c r="AH345" s="10">
        <v>651.31579207054642</v>
      </c>
      <c r="AI345" s="10">
        <v>2.8302053625150534</v>
      </c>
      <c r="AJ345" s="10"/>
      <c r="AK345" s="10"/>
      <c r="AL345" s="10"/>
      <c r="AM345" s="10"/>
      <c r="AN345" s="10">
        <v>12.419209039548052</v>
      </c>
      <c r="AO345" s="10">
        <v>5.63607934180658</v>
      </c>
      <c r="AP345" s="10">
        <v>10.064802662279702</v>
      </c>
      <c r="AQ345" s="10">
        <v>114.66</v>
      </c>
      <c r="AR345" s="10"/>
      <c r="AS345" s="10"/>
      <c r="AT345" s="10">
        <v>3.8404996623614385</v>
      </c>
      <c r="AU345" s="10">
        <v>1</v>
      </c>
      <c r="AV345" s="16"/>
      <c r="AW345" s="19">
        <v>282.71833663024211</v>
      </c>
      <c r="AX345" s="1" t="s">
        <v>120</v>
      </c>
      <c r="AY345" s="23">
        <v>55.261942257217797</v>
      </c>
      <c r="AZ345" s="18">
        <v>100</v>
      </c>
      <c r="BA345" s="18">
        <v>0</v>
      </c>
      <c r="BB345" s="18">
        <v>0</v>
      </c>
      <c r="BC345" s="18">
        <v>100</v>
      </c>
      <c r="BD345" s="18">
        <v>0</v>
      </c>
      <c r="BE345" s="18">
        <v>0</v>
      </c>
      <c r="BF345" s="24">
        <v>53.588340904655936</v>
      </c>
      <c r="BG345" s="24">
        <v>42.495424622289114</v>
      </c>
      <c r="BH345" s="24">
        <v>3.9162344730549479</v>
      </c>
      <c r="BI345" s="21"/>
      <c r="BJ345" s="25">
        <f t="shared" ca="1" si="37"/>
        <v>1</v>
      </c>
      <c r="BK345" s="24">
        <f t="shared" ca="1" si="38"/>
        <v>14.517640619291408</v>
      </c>
      <c r="BL345" s="23">
        <f t="shared" si="39"/>
        <v>4.1375448466047446</v>
      </c>
      <c r="BM345" s="23">
        <f t="shared" ca="1" si="40"/>
        <v>2.9497402736114791</v>
      </c>
      <c r="BN345" s="22">
        <f t="shared" si="41"/>
        <v>2.8279170799823783</v>
      </c>
      <c r="BO345" s="21"/>
      <c r="BP345" s="2"/>
    </row>
    <row r="346" spans="1:68" x14ac:dyDescent="0.2">
      <c r="A346">
        <v>16.649999999999999</v>
      </c>
      <c r="B346">
        <v>2.2000000000000002</v>
      </c>
      <c r="C346">
        <v>1.29068</v>
      </c>
      <c r="D346">
        <v>-0.17125000000000001</v>
      </c>
      <c r="E346">
        <v>0.20033999999999999</v>
      </c>
      <c r="F346">
        <v>1.4727300000000001</v>
      </c>
      <c r="G346">
        <v>1.7559</v>
      </c>
      <c r="I346" s="17">
        <f t="shared" si="35"/>
        <v>54.625984251968497</v>
      </c>
      <c r="J346" s="16">
        <f t="shared" si="36"/>
        <v>-55.425984251968494</v>
      </c>
      <c r="K346" s="16">
        <v>125</v>
      </c>
      <c r="L346" s="16">
        <v>5693.8976377952722</v>
      </c>
      <c r="M346" s="16">
        <v>2295.4724409448904</v>
      </c>
      <c r="N346" s="16">
        <v>23.671259842519682</v>
      </c>
      <c r="O346" s="16">
        <v>18.230131826742038</v>
      </c>
      <c r="P346" s="16">
        <v>19.02501136646649</v>
      </c>
      <c r="Q346" s="16">
        <v>0.64372899663946237</v>
      </c>
      <c r="R346" s="16">
        <v>3.3835932301943323</v>
      </c>
      <c r="S346" s="16">
        <v>55.19996803642028</v>
      </c>
      <c r="T346" s="20" t="s">
        <v>122</v>
      </c>
      <c r="U346" s="10">
        <v>4</v>
      </c>
      <c r="V346" s="20" t="s">
        <v>144</v>
      </c>
      <c r="W346" s="10">
        <v>4</v>
      </c>
      <c r="X346" s="20" t="s">
        <v>144</v>
      </c>
      <c r="Y346" s="10">
        <v>4</v>
      </c>
      <c r="Z346" s="20" t="s">
        <v>33</v>
      </c>
      <c r="AA346" s="15">
        <v>3</v>
      </c>
      <c r="AB346" s="11">
        <v>50.434604642798497</v>
      </c>
      <c r="AC346" s="10">
        <v>45.181749954320765</v>
      </c>
      <c r="AD346" s="19">
        <v>4.3836454028807399</v>
      </c>
      <c r="AE346" s="12">
        <v>1823.013182674204</v>
      </c>
      <c r="AF346" s="10">
        <v>1836.5749824374657</v>
      </c>
      <c r="AG346" s="10">
        <v>1268.3340910977661</v>
      </c>
      <c r="AH346" s="10">
        <v>648.59056856024085</v>
      </c>
      <c r="AI346" s="10">
        <v>2.9554379973226461</v>
      </c>
      <c r="AJ346" s="10"/>
      <c r="AK346" s="10"/>
      <c r="AL346" s="10"/>
      <c r="AM346" s="10"/>
      <c r="AN346" s="10">
        <v>12.153421217828026</v>
      </c>
      <c r="AO346" s="10">
        <v>5.5166442631671719</v>
      </c>
      <c r="AP346" s="10">
        <v>9.8783386376843616</v>
      </c>
      <c r="AQ346" s="10">
        <v>114.66</v>
      </c>
      <c r="AR346" s="10"/>
      <c r="AS346" s="10"/>
      <c r="AT346" s="10">
        <v>3.719779662657285</v>
      </c>
      <c r="AU346" s="10">
        <v>1</v>
      </c>
      <c r="AV346" s="16"/>
      <c r="AW346" s="19">
        <v>275.48624736561987</v>
      </c>
      <c r="AX346" s="1" t="s">
        <v>120</v>
      </c>
      <c r="AY346" s="23">
        <v>55.425984251968501</v>
      </c>
      <c r="AZ346" s="18">
        <v>100</v>
      </c>
      <c r="BA346" s="18">
        <v>0</v>
      </c>
      <c r="BB346" s="18">
        <v>0</v>
      </c>
      <c r="BC346" s="18">
        <v>100</v>
      </c>
      <c r="BD346" s="18">
        <v>0</v>
      </c>
      <c r="BE346" s="18">
        <v>0</v>
      </c>
      <c r="BF346" s="24">
        <v>50.434604642798497</v>
      </c>
      <c r="BG346" s="24">
        <v>45.181749954320765</v>
      </c>
      <c r="BH346" s="24">
        <v>4.3836454028807399</v>
      </c>
      <c r="BI346" s="21"/>
      <c r="BJ346" s="25">
        <f t="shared" ca="1" si="37"/>
        <v>1</v>
      </c>
      <c r="BK346" s="24">
        <f t="shared" ca="1" si="38"/>
        <v>14.095627774916297</v>
      </c>
      <c r="BL346" s="23">
        <f t="shared" si="39"/>
        <v>3.9790240317509364</v>
      </c>
      <c r="BM346" s="23">
        <f t="shared" ca="1" si="40"/>
        <v>2.9492771746282354</v>
      </c>
      <c r="BN346" s="22">
        <f t="shared" si="41"/>
        <v>2.8232774271194385</v>
      </c>
      <c r="BO346" s="21"/>
      <c r="BP346" s="2"/>
    </row>
    <row r="347" spans="1:68" x14ac:dyDescent="0.2">
      <c r="A347">
        <v>16.7</v>
      </c>
      <c r="B347">
        <v>2.2000000000000002</v>
      </c>
      <c r="C347">
        <v>1.2909200000000001</v>
      </c>
      <c r="D347">
        <v>-0.17591999999999999</v>
      </c>
      <c r="E347">
        <v>0.20025000000000001</v>
      </c>
      <c r="F347">
        <v>1.4735</v>
      </c>
      <c r="G347">
        <v>1.7586999999999999</v>
      </c>
      <c r="I347" s="17">
        <f t="shared" si="35"/>
        <v>54.790026246719158</v>
      </c>
      <c r="J347" s="16">
        <f t="shared" si="36"/>
        <v>-55.590026246719155</v>
      </c>
      <c r="K347" s="16">
        <v>125</v>
      </c>
      <c r="L347" s="16">
        <v>5714.4028871391047</v>
      </c>
      <c r="M347" s="16">
        <v>2305.741469816282</v>
      </c>
      <c r="N347" s="16">
        <v>23.742344706911634</v>
      </c>
      <c r="O347" s="16">
        <v>18.295668549905887</v>
      </c>
      <c r="P347" s="16">
        <v>19.090150274145852</v>
      </c>
      <c r="Q347" s="16">
        <v>0.61447143542966887</v>
      </c>
      <c r="R347" s="16">
        <v>3.2187878387833284</v>
      </c>
      <c r="S347" s="16">
        <v>55.172341961108728</v>
      </c>
      <c r="T347" s="20" t="s">
        <v>122</v>
      </c>
      <c r="U347" s="10">
        <v>5</v>
      </c>
      <c r="V347" s="20" t="s">
        <v>144</v>
      </c>
      <c r="W347" s="10">
        <v>4</v>
      </c>
      <c r="X347" s="20" t="s">
        <v>144</v>
      </c>
      <c r="Y347" s="10">
        <v>4</v>
      </c>
      <c r="Z347" s="20" t="s">
        <v>33</v>
      </c>
      <c r="AA347" s="15">
        <v>3</v>
      </c>
      <c r="AB347" s="11">
        <v>46.169891284398005</v>
      </c>
      <c r="AC347" s="10">
        <v>48.655715091007522</v>
      </c>
      <c r="AD347" s="19">
        <v>5.1743936245944688</v>
      </c>
      <c r="AE347" s="12">
        <v>1829.5668549905888</v>
      </c>
      <c r="AF347" s="10">
        <v>1843.0321922030478</v>
      </c>
      <c r="AG347" s="10">
        <v>1272.6766849430569</v>
      </c>
      <c r="AH347" s="10">
        <v>646.55994351491165</v>
      </c>
      <c r="AI347" s="10">
        <v>3.1067595942514514</v>
      </c>
      <c r="AJ347" s="10"/>
      <c r="AK347" s="10"/>
      <c r="AL347" s="10"/>
      <c r="AM347" s="10"/>
      <c r="AN347" s="10">
        <v>9.1478342749529435</v>
      </c>
      <c r="AO347" s="10">
        <v>5.4978648981110005</v>
      </c>
      <c r="AP347" s="10">
        <v>9.9087367946013973</v>
      </c>
      <c r="AQ347" s="10">
        <v>114.66</v>
      </c>
      <c r="AR347" s="10"/>
      <c r="AS347" s="10"/>
      <c r="AT347" s="10">
        <v>3.7159780037322898</v>
      </c>
      <c r="AU347" s="10">
        <v>1</v>
      </c>
      <c r="AV347" s="16"/>
      <c r="AW347" s="19">
        <v>276.45482883045719</v>
      </c>
      <c r="AX347" s="1" t="s">
        <v>120</v>
      </c>
      <c r="AY347" s="23">
        <v>55.590026246719198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46.169891284398005</v>
      </c>
      <c r="BG347" s="24">
        <v>48.655715091007522</v>
      </c>
      <c r="BH347" s="24">
        <v>5.1743936245944688</v>
      </c>
      <c r="BI347" s="21"/>
      <c r="BJ347" s="25">
        <f t="shared" ca="1" si="37"/>
        <v>1</v>
      </c>
      <c r="BK347" s="24">
        <f t="shared" ca="1" si="38"/>
        <v>14.080458753140014</v>
      </c>
      <c r="BL347" s="23">
        <f t="shared" si="39"/>
        <v>3.7853346415547966</v>
      </c>
      <c r="BM347" s="23">
        <f t="shared" ca="1" si="40"/>
        <v>2.9363240519959111</v>
      </c>
      <c r="BN347" s="22">
        <f t="shared" si="41"/>
        <v>2.80872136237973</v>
      </c>
      <c r="BO347" s="21"/>
      <c r="BP347" s="2"/>
    </row>
    <row r="348" spans="1:68" x14ac:dyDescent="0.2">
      <c r="A348">
        <v>16.75</v>
      </c>
      <c r="B348">
        <v>2.1</v>
      </c>
      <c r="C348">
        <v>1.29636</v>
      </c>
      <c r="D348">
        <v>-0.17571999999999999</v>
      </c>
      <c r="E348">
        <v>0.20022000000000001</v>
      </c>
      <c r="F348">
        <v>1.46875</v>
      </c>
      <c r="G348">
        <v>1.7543500000000001</v>
      </c>
      <c r="I348" s="17">
        <f t="shared" si="35"/>
        <v>54.954068241469813</v>
      </c>
      <c r="J348" s="16">
        <f t="shared" si="36"/>
        <v>-55.75406824146981</v>
      </c>
      <c r="K348" s="16">
        <v>125</v>
      </c>
      <c r="L348" s="16">
        <v>5734.9081364829362</v>
      </c>
      <c r="M348" s="16">
        <v>2316.0104986876731</v>
      </c>
      <c r="N348" s="16">
        <v>23.813429571303587</v>
      </c>
      <c r="O348" s="16">
        <v>19.781167608286271</v>
      </c>
      <c r="P348" s="16">
        <v>20.575516727364739</v>
      </c>
      <c r="Q348" s="16">
        <v>0.61572443590974568</v>
      </c>
      <c r="R348" s="16">
        <v>2.9925101958234324</v>
      </c>
      <c r="S348" s="16">
        <v>55.163133269338211</v>
      </c>
      <c r="T348" s="20" t="s">
        <v>122</v>
      </c>
      <c r="U348" s="10">
        <v>5</v>
      </c>
      <c r="V348" s="20" t="s">
        <v>144</v>
      </c>
      <c r="W348" s="10">
        <v>4</v>
      </c>
      <c r="X348" s="20" t="s">
        <v>144</v>
      </c>
      <c r="Y348" s="10">
        <v>4</v>
      </c>
      <c r="Z348" s="20" t="s">
        <v>33</v>
      </c>
      <c r="AA348" s="15">
        <v>3</v>
      </c>
      <c r="AB348" s="11">
        <v>38.307090170087015</v>
      </c>
      <c r="AC348" s="10">
        <v>54.441432887017257</v>
      </c>
      <c r="AD348" s="19">
        <v>7.2514769428957315</v>
      </c>
      <c r="AE348" s="12">
        <v>1978.1167608286273</v>
      </c>
      <c r="AF348" s="10">
        <v>2016.5749955615149</v>
      </c>
      <c r="AG348" s="10">
        <v>1371.7011151576494</v>
      </c>
      <c r="AH348" s="10">
        <v>644.9081903595694</v>
      </c>
      <c r="AI348" s="10">
        <v>3.3416761667033703</v>
      </c>
      <c r="AJ348" s="10"/>
      <c r="AK348" s="10"/>
      <c r="AL348" s="10"/>
      <c r="AM348" s="10"/>
      <c r="AN348" s="10">
        <v>9.8905838041431355</v>
      </c>
      <c r="AO348" s="10">
        <v>5.7772128223500747</v>
      </c>
      <c r="AP348" s="10">
        <v>10.601907806103545</v>
      </c>
      <c r="AQ348" s="10">
        <v>114.66</v>
      </c>
      <c r="AR348" s="10"/>
      <c r="AS348" s="10"/>
      <c r="AT348" s="10">
        <v>4.0651187741713999</v>
      </c>
      <c r="AU348" s="10">
        <v>1</v>
      </c>
      <c r="AV348" s="16"/>
      <c r="AW348" s="19">
        <v>302.48624933422724</v>
      </c>
      <c r="AX348" s="1" t="s">
        <v>120</v>
      </c>
      <c r="AY348" s="23">
        <v>55.754068241469803</v>
      </c>
      <c r="AZ348" s="18">
        <v>0</v>
      </c>
      <c r="BA348" s="18">
        <v>100</v>
      </c>
      <c r="BB348" s="18">
        <v>0</v>
      </c>
      <c r="BC348" s="18">
        <v>100</v>
      </c>
      <c r="BD348" s="18">
        <v>0</v>
      </c>
      <c r="BE348" s="18">
        <v>0</v>
      </c>
      <c r="BF348" s="24">
        <v>38.307090170087015</v>
      </c>
      <c r="BG348" s="24">
        <v>54.441432887017257</v>
      </c>
      <c r="BH348" s="24">
        <v>7.2514769428957315</v>
      </c>
      <c r="BI348" s="21"/>
      <c r="BJ348" s="25">
        <f t="shared" ca="1" si="37"/>
        <v>1</v>
      </c>
      <c r="BK348" s="24">
        <f t="shared" ca="1" si="38"/>
        <v>15.291867346160336</v>
      </c>
      <c r="BL348" s="23">
        <f t="shared" si="39"/>
        <v>3.4770852563734391</v>
      </c>
      <c r="BM348" s="23">
        <f t="shared" ca="1" si="40"/>
        <v>2.8854064146687164</v>
      </c>
      <c r="BN348" s="22">
        <f t="shared" si="41"/>
        <v>2.7635963905182086</v>
      </c>
      <c r="BO348" s="21"/>
      <c r="BP348" s="2"/>
    </row>
    <row r="349" spans="1:68" x14ac:dyDescent="0.2">
      <c r="A349">
        <v>16.8</v>
      </c>
      <c r="B349">
        <v>2.2000000000000002</v>
      </c>
      <c r="C349">
        <v>1.29884</v>
      </c>
      <c r="D349">
        <v>-0.16935</v>
      </c>
      <c r="E349">
        <v>0.20003000000000001</v>
      </c>
      <c r="F349">
        <v>1.4652799999999999</v>
      </c>
      <c r="G349">
        <v>1.75465</v>
      </c>
      <c r="I349" s="17">
        <f t="shared" si="35"/>
        <v>55.118110236220474</v>
      </c>
      <c r="J349" s="16">
        <f t="shared" si="36"/>
        <v>-55.918110236220471</v>
      </c>
      <c r="K349" s="16">
        <v>125</v>
      </c>
      <c r="L349" s="16">
        <v>5755.4133858267687</v>
      </c>
      <c r="M349" s="16">
        <v>2326.2795275590647</v>
      </c>
      <c r="N349" s="16">
        <v>23.884514435695539</v>
      </c>
      <c r="O349" s="16">
        <v>20.458380414312643</v>
      </c>
      <c r="P349" s="16">
        <v>21.251889700701643</v>
      </c>
      <c r="Q349" s="16">
        <v>0.65563250120019212</v>
      </c>
      <c r="R349" s="16">
        <v>3.0850550724369046</v>
      </c>
      <c r="S349" s="16">
        <v>55.104811554791574</v>
      </c>
      <c r="T349" s="20" t="s">
        <v>122</v>
      </c>
      <c r="U349" s="10">
        <v>5</v>
      </c>
      <c r="V349" s="20" t="s">
        <v>144</v>
      </c>
      <c r="W349" s="10">
        <v>4</v>
      </c>
      <c r="X349" s="20" t="s">
        <v>144</v>
      </c>
      <c r="Y349" s="10">
        <v>4</v>
      </c>
      <c r="Z349" s="20" t="s">
        <v>33</v>
      </c>
      <c r="AA349" s="15">
        <v>3</v>
      </c>
      <c r="AB349" s="11">
        <v>39.456949026725688</v>
      </c>
      <c r="AC349" s="10">
        <v>53.654885851713743</v>
      </c>
      <c r="AD349" s="19">
        <v>6.8881651215605686</v>
      </c>
      <c r="AE349" s="12">
        <v>2045.8380414312644</v>
      </c>
      <c r="AF349" s="10">
        <v>2094.9420954044544</v>
      </c>
      <c r="AG349" s="10">
        <v>1416.792646713443</v>
      </c>
      <c r="AH349" s="10">
        <v>642.24611216426126</v>
      </c>
      <c r="AI349" s="10">
        <v>3.2414332208666008</v>
      </c>
      <c r="AJ349" s="10"/>
      <c r="AK349" s="10"/>
      <c r="AL349" s="10"/>
      <c r="AM349" s="10"/>
      <c r="AN349" s="10">
        <v>10.229190207156321</v>
      </c>
      <c r="AO349" s="10">
        <v>5.9565140324875863</v>
      </c>
      <c r="AP349" s="10">
        <v>10.9175485269941</v>
      </c>
      <c r="AQ349" s="10">
        <v>114.66</v>
      </c>
      <c r="AR349" s="10"/>
      <c r="AS349" s="10"/>
      <c r="AT349" s="10">
        <v>4.2114571586475078</v>
      </c>
      <c r="AU349" s="10">
        <v>1</v>
      </c>
      <c r="AV349" s="16"/>
      <c r="AW349" s="19">
        <v>314.24131431066814</v>
      </c>
      <c r="AX349" s="1" t="s">
        <v>120</v>
      </c>
      <c r="AY349" s="23">
        <v>55.9181102362205</v>
      </c>
      <c r="AZ349" s="18">
        <v>0</v>
      </c>
      <c r="BA349" s="18">
        <v>100</v>
      </c>
      <c r="BB349" s="18">
        <v>0</v>
      </c>
      <c r="BC349" s="18">
        <v>100</v>
      </c>
      <c r="BD349" s="18">
        <v>0</v>
      </c>
      <c r="BE349" s="18">
        <v>0</v>
      </c>
      <c r="BF349" s="24">
        <v>39.456949026725688</v>
      </c>
      <c r="BG349" s="24">
        <v>53.654885851713743</v>
      </c>
      <c r="BH349" s="24">
        <v>6.8881651215605686</v>
      </c>
      <c r="BI349" s="21"/>
      <c r="BJ349" s="25">
        <f t="shared" ca="1" si="37"/>
        <v>1</v>
      </c>
      <c r="BK349" s="24">
        <f t="shared" ca="1" si="38"/>
        <v>15.79705516049316</v>
      </c>
      <c r="BL349" s="23">
        <f t="shared" si="39"/>
        <v>3.5682266848125406</v>
      </c>
      <c r="BM349" s="23">
        <f t="shared" ca="1" si="40"/>
        <v>2.881137625436156</v>
      </c>
      <c r="BN349" s="22">
        <f t="shared" si="41"/>
        <v>2.7606894398321069</v>
      </c>
      <c r="BO349" s="21"/>
      <c r="BP349" s="2"/>
    </row>
    <row r="350" spans="1:68" x14ac:dyDescent="0.2">
      <c r="A350">
        <v>16.850000000000001</v>
      </c>
      <c r="B350">
        <v>2.2000000000000002</v>
      </c>
      <c r="C350">
        <v>1.2996300000000001</v>
      </c>
      <c r="D350">
        <v>-0.16775000000000001</v>
      </c>
      <c r="E350">
        <v>0.19994999999999999</v>
      </c>
      <c r="F350">
        <v>1.46713</v>
      </c>
      <c r="G350">
        <v>1.7603800000000001</v>
      </c>
      <c r="I350" s="17">
        <f t="shared" si="35"/>
        <v>55.282152230971128</v>
      </c>
      <c r="J350" s="16">
        <f t="shared" si="36"/>
        <v>-56.082152230971126</v>
      </c>
      <c r="K350" s="16">
        <v>125</v>
      </c>
      <c r="L350" s="16">
        <v>5775.9186351706003</v>
      </c>
      <c r="M350" s="16">
        <v>2336.5485564304558</v>
      </c>
      <c r="N350" s="16">
        <v>23.955599300087489</v>
      </c>
      <c r="O350" s="16">
        <v>20.674105461393641</v>
      </c>
      <c r="P350" s="16">
        <v>21.467261134018649</v>
      </c>
      <c r="Q350" s="16">
        <v>0.66565650504080653</v>
      </c>
      <c r="R350" s="16">
        <v>3.1007984711471028</v>
      </c>
      <c r="S350" s="16">
        <v>55.080255043403518</v>
      </c>
      <c r="T350" s="20" t="s">
        <v>122</v>
      </c>
      <c r="U350" s="10">
        <v>5</v>
      </c>
      <c r="V350" s="20" t="s">
        <v>144</v>
      </c>
      <c r="W350" s="10">
        <v>4</v>
      </c>
      <c r="X350" s="20" t="s">
        <v>144</v>
      </c>
      <c r="Y350" s="10">
        <v>4</v>
      </c>
      <c r="Z350" s="20" t="s">
        <v>33</v>
      </c>
      <c r="AA350" s="15">
        <v>3</v>
      </c>
      <c r="AB350" s="11">
        <v>39.5097340892017</v>
      </c>
      <c r="AC350" s="10">
        <v>53.618235668304187</v>
      </c>
      <c r="AD350" s="19">
        <v>6.8720302424941107</v>
      </c>
      <c r="AE350" s="12">
        <v>2067.4105461393638</v>
      </c>
      <c r="AF350" s="10">
        <v>2119.0737199509354</v>
      </c>
      <c r="AG350" s="10">
        <v>1431.1507422679101</v>
      </c>
      <c r="AH350" s="10">
        <v>640.27863243392972</v>
      </c>
      <c r="AI350" s="10">
        <v>3.2249757902843075</v>
      </c>
      <c r="AJ350" s="10"/>
      <c r="AK350" s="10"/>
      <c r="AL350" s="10"/>
      <c r="AM350" s="10"/>
      <c r="AN350" s="10">
        <v>10.33705273069682</v>
      </c>
      <c r="AO350" s="10">
        <v>6.0137556008591222</v>
      </c>
      <c r="AP350" s="10">
        <v>11.01805519587537</v>
      </c>
      <c r="AQ350" s="10">
        <v>114.66</v>
      </c>
      <c r="AR350" s="10"/>
      <c r="AS350" s="10"/>
      <c r="AT350" s="10">
        <v>4.2426549850875741</v>
      </c>
      <c r="AU350" s="10">
        <v>1</v>
      </c>
      <c r="AV350" s="16"/>
      <c r="AW350" s="19">
        <v>317.86105799264033</v>
      </c>
      <c r="AX350" s="1" t="s">
        <v>120</v>
      </c>
      <c r="AY350" s="23">
        <v>56.082152230971097</v>
      </c>
      <c r="AZ350" s="18">
        <v>0</v>
      </c>
      <c r="BA350" s="18">
        <v>100</v>
      </c>
      <c r="BB350" s="18">
        <v>0</v>
      </c>
      <c r="BC350" s="18">
        <v>100</v>
      </c>
      <c r="BD350" s="18">
        <v>0</v>
      </c>
      <c r="BE350" s="18">
        <v>0</v>
      </c>
      <c r="BF350" s="24">
        <v>39.5097340892017</v>
      </c>
      <c r="BG350" s="24">
        <v>53.618235668304187</v>
      </c>
      <c r="BH350" s="24">
        <v>6.8720302424941107</v>
      </c>
      <c r="BI350" s="21"/>
      <c r="BJ350" s="25">
        <f t="shared" ca="1" si="37"/>
        <v>1</v>
      </c>
      <c r="BK350" s="24">
        <f t="shared" ca="1" si="38"/>
        <v>15.903201981658743</v>
      </c>
      <c r="BL350" s="23">
        <f t="shared" si="39"/>
        <v>3.5827853576932309</v>
      </c>
      <c r="BM350" s="23">
        <f t="shared" ca="1" si="40"/>
        <v>2.8799343131827113</v>
      </c>
      <c r="BN350" s="22">
        <f t="shared" si="41"/>
        <v>2.7586229163066305</v>
      </c>
      <c r="BO350" s="21"/>
      <c r="BP350" s="2"/>
    </row>
    <row r="351" spans="1:68" x14ac:dyDescent="0.2">
      <c r="A351">
        <v>16.899999999999999</v>
      </c>
      <c r="B351">
        <v>2.2000000000000002</v>
      </c>
      <c r="C351">
        <v>1.2937000000000001</v>
      </c>
      <c r="D351">
        <v>-0.17510000000000001</v>
      </c>
      <c r="E351">
        <v>0.19964000000000001</v>
      </c>
      <c r="F351">
        <v>1.46255</v>
      </c>
      <c r="G351">
        <v>1.7543</v>
      </c>
      <c r="I351" s="17">
        <f t="shared" si="35"/>
        <v>55.446194225721776</v>
      </c>
      <c r="J351" s="16">
        <f t="shared" si="36"/>
        <v>-56.246194225721773</v>
      </c>
      <c r="K351" s="16">
        <v>125</v>
      </c>
      <c r="L351" s="16">
        <v>5796.4238845144309</v>
      </c>
      <c r="M351" s="16">
        <v>2346.8175853018465</v>
      </c>
      <c r="N351" s="16">
        <v>24.026684164479438</v>
      </c>
      <c r="O351" s="16">
        <v>19.054802259887051</v>
      </c>
      <c r="P351" s="16">
        <v>19.846587679176608</v>
      </c>
      <c r="Q351" s="16">
        <v>0.61960873739798372</v>
      </c>
      <c r="R351" s="16">
        <v>3.1219912834088257</v>
      </c>
      <c r="S351" s="16">
        <v>54.985098561774819</v>
      </c>
      <c r="T351" s="20" t="s">
        <v>122</v>
      </c>
      <c r="U351" s="10">
        <v>5</v>
      </c>
      <c r="V351" s="20" t="s">
        <v>144</v>
      </c>
      <c r="W351" s="10">
        <v>4</v>
      </c>
      <c r="X351" s="20" t="s">
        <v>144</v>
      </c>
      <c r="Y351" s="10">
        <v>4</v>
      </c>
      <c r="Z351" s="20" t="s">
        <v>33</v>
      </c>
      <c r="AA351" s="15">
        <v>3</v>
      </c>
      <c r="AB351" s="11">
        <v>42.512060100006934</v>
      </c>
      <c r="AC351" s="10">
        <v>51.460240953100467</v>
      </c>
      <c r="AD351" s="19">
        <v>6.0276989468926025</v>
      </c>
      <c r="AE351" s="12">
        <v>1905.4802259887051</v>
      </c>
      <c r="AF351" s="10">
        <v>1927.2000635375293</v>
      </c>
      <c r="AG351" s="10">
        <v>1323.1058452784405</v>
      </c>
      <c r="AH351" s="10">
        <v>636.85881045864789</v>
      </c>
      <c r="AI351" s="10">
        <v>3.2030838949304323</v>
      </c>
      <c r="AJ351" s="10"/>
      <c r="AK351" s="10"/>
      <c r="AL351" s="10"/>
      <c r="AM351" s="10"/>
      <c r="AN351" s="10">
        <v>9.5274011299435255</v>
      </c>
      <c r="AO351" s="10">
        <v>5.6644778681312955</v>
      </c>
      <c r="AP351" s="10">
        <v>10.261740916949083</v>
      </c>
      <c r="AQ351" s="10">
        <v>114.66</v>
      </c>
      <c r="AR351" s="10"/>
      <c r="AS351" s="10"/>
      <c r="AT351" s="10">
        <v>3.8225128973775622</v>
      </c>
      <c r="AU351" s="10">
        <v>1</v>
      </c>
      <c r="AV351" s="16"/>
      <c r="AW351" s="19">
        <v>289.08000953062935</v>
      </c>
      <c r="AX351" s="1" t="s">
        <v>120</v>
      </c>
      <c r="AY351" s="23">
        <v>56.246194225721801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42.512060100006934</v>
      </c>
      <c r="BG351" s="24">
        <v>51.460240953100467</v>
      </c>
      <c r="BH351" s="24">
        <v>6.0276989468926025</v>
      </c>
      <c r="BI351" s="21"/>
      <c r="BJ351" s="25">
        <f t="shared" ca="1" si="37"/>
        <v>1</v>
      </c>
      <c r="BK351" s="24">
        <f t="shared" ca="1" si="38"/>
        <v>14.443709509479833</v>
      </c>
      <c r="BL351" s="23">
        <f t="shared" si="39"/>
        <v>3.6558591042341764</v>
      </c>
      <c r="BM351" s="23">
        <f t="shared" ca="1" si="40"/>
        <v>2.9183275480603603</v>
      </c>
      <c r="BN351" s="22">
        <f t="shared" si="41"/>
        <v>2.7872584649825889</v>
      </c>
      <c r="BO351" s="21"/>
      <c r="BP351" s="2"/>
    </row>
    <row r="352" spans="1:68" x14ac:dyDescent="0.2">
      <c r="A352">
        <v>16.95</v>
      </c>
      <c r="B352">
        <v>2.2000000000000002</v>
      </c>
      <c r="C352">
        <v>1.2907</v>
      </c>
      <c r="D352">
        <v>-0.17857000000000001</v>
      </c>
      <c r="E352">
        <v>0.19946</v>
      </c>
      <c r="F352">
        <v>1.4644299999999999</v>
      </c>
      <c r="G352">
        <v>1.7599499999999999</v>
      </c>
      <c r="I352" s="17">
        <f t="shared" si="35"/>
        <v>55.610236220472437</v>
      </c>
      <c r="J352" s="16">
        <f t="shared" si="36"/>
        <v>-56.410236220472434</v>
      </c>
      <c r="K352" s="16">
        <v>125</v>
      </c>
      <c r="L352" s="16">
        <v>5816.9291338582634</v>
      </c>
      <c r="M352" s="16">
        <v>2357.0866141732381</v>
      </c>
      <c r="N352" s="16">
        <v>24.097769028871387</v>
      </c>
      <c r="O352" s="16">
        <v>18.235593220338998</v>
      </c>
      <c r="P352" s="16">
        <v>19.026583008659582</v>
      </c>
      <c r="Q352" s="16">
        <v>0.59786917906865111</v>
      </c>
      <c r="R352" s="16">
        <v>3.1422835030154519</v>
      </c>
      <c r="S352" s="16">
        <v>54.929846411151686</v>
      </c>
      <c r="T352" s="20" t="s">
        <v>122</v>
      </c>
      <c r="U352" s="10">
        <v>5</v>
      </c>
      <c r="V352" s="20" t="s">
        <v>144</v>
      </c>
      <c r="W352" s="10">
        <v>4</v>
      </c>
      <c r="X352" s="20" t="s">
        <v>144</v>
      </c>
      <c r="Y352" s="10">
        <v>4</v>
      </c>
      <c r="Z352" s="20" t="s">
        <v>33</v>
      </c>
      <c r="AA352" s="15">
        <v>3</v>
      </c>
      <c r="AB352" s="11">
        <v>44.372577036568778</v>
      </c>
      <c r="AC352" s="10">
        <v>50.055987289745666</v>
      </c>
      <c r="AD352" s="19">
        <v>5.5714356736855546</v>
      </c>
      <c r="AE352" s="12">
        <v>1823.5593220338997</v>
      </c>
      <c r="AF352" s="10">
        <v>1829.5227346917711</v>
      </c>
      <c r="AG352" s="10">
        <v>1268.4388672439723</v>
      </c>
      <c r="AH352" s="10">
        <v>634.25987757833764</v>
      </c>
      <c r="AI352" s="10">
        <v>3.1823990389166443</v>
      </c>
      <c r="AJ352" s="10"/>
      <c r="AK352" s="10"/>
      <c r="AL352" s="10"/>
      <c r="AM352" s="10"/>
      <c r="AN352" s="10">
        <v>9.1177966101694992</v>
      </c>
      <c r="AO352" s="10">
        <v>5.4913184367745291</v>
      </c>
      <c r="AP352" s="10">
        <v>9.8790720707078048</v>
      </c>
      <c r="AQ352" s="10">
        <v>114.66</v>
      </c>
      <c r="AR352" s="10"/>
      <c r="AS352" s="10"/>
      <c r="AT352" s="10">
        <v>3.6027223842635823</v>
      </c>
      <c r="AU352" s="10">
        <v>1</v>
      </c>
      <c r="AV352" s="16"/>
      <c r="AW352" s="19">
        <v>274.42841020376568</v>
      </c>
      <c r="AX352" s="1" t="s">
        <v>120</v>
      </c>
      <c r="AY352" s="23">
        <v>56.410236220472399</v>
      </c>
      <c r="AZ352" s="18">
        <v>0</v>
      </c>
      <c r="BA352" s="18">
        <v>100</v>
      </c>
      <c r="BB352" s="18">
        <v>0</v>
      </c>
      <c r="BC352" s="18">
        <v>100</v>
      </c>
      <c r="BD352" s="18">
        <v>0</v>
      </c>
      <c r="BE352" s="18">
        <v>0</v>
      </c>
      <c r="BF352" s="24">
        <v>44.372577036568778</v>
      </c>
      <c r="BG352" s="24">
        <v>50.055987289745666</v>
      </c>
      <c r="BH352" s="24">
        <v>5.5714356736855546</v>
      </c>
      <c r="BI352" s="21"/>
      <c r="BJ352" s="25">
        <f t="shared" ca="1" si="37"/>
        <v>1</v>
      </c>
      <c r="BK352" s="24">
        <f t="shared" ca="1" si="38"/>
        <v>13.67630560948561</v>
      </c>
      <c r="BL352" s="23">
        <f t="shared" si="39"/>
        <v>3.709298831808705</v>
      </c>
      <c r="BM352" s="23">
        <f t="shared" ca="1" si="40"/>
        <v>2.9409635978433535</v>
      </c>
      <c r="BN352" s="22">
        <f t="shared" si="41"/>
        <v>2.8034521890684596</v>
      </c>
      <c r="BO352" s="21"/>
      <c r="BP352" s="2"/>
    </row>
    <row r="353" spans="1:68" x14ac:dyDescent="0.2">
      <c r="A353">
        <v>17</v>
      </c>
      <c r="B353">
        <v>2.2000000000000002</v>
      </c>
      <c r="C353">
        <v>1.2911900000000001</v>
      </c>
      <c r="D353">
        <v>-0.17274999999999999</v>
      </c>
      <c r="E353">
        <v>0.19928999999999999</v>
      </c>
      <c r="F353">
        <v>1.4612499999999999</v>
      </c>
      <c r="G353">
        <v>1.7565500000000001</v>
      </c>
      <c r="I353" s="17">
        <f t="shared" si="35"/>
        <v>55.774278215223092</v>
      </c>
      <c r="J353" s="16">
        <f t="shared" si="36"/>
        <v>-56.574278215223089</v>
      </c>
      <c r="K353" s="16">
        <v>125</v>
      </c>
      <c r="L353" s="16">
        <v>5837.434383202095</v>
      </c>
      <c r="M353" s="16">
        <v>2367.3556430446292</v>
      </c>
      <c r="N353" s="16">
        <v>24.168853893263339</v>
      </c>
      <c r="O353" s="16">
        <v>18.369397363465204</v>
      </c>
      <c r="P353" s="16">
        <v>19.159635722537313</v>
      </c>
      <c r="Q353" s="16">
        <v>0.63433149303888647</v>
      </c>
      <c r="R353" s="16">
        <v>3.3107701118384409</v>
      </c>
      <c r="S353" s="16">
        <v>54.877663824452078</v>
      </c>
      <c r="T353" s="20" t="s">
        <v>122</v>
      </c>
      <c r="U353" s="10">
        <v>4</v>
      </c>
      <c r="V353" s="20" t="s">
        <v>144</v>
      </c>
      <c r="W353" s="10">
        <v>4</v>
      </c>
      <c r="X353" s="20" t="s">
        <v>33</v>
      </c>
      <c r="Y353" s="10">
        <v>3</v>
      </c>
      <c r="Z353" s="20" t="s">
        <v>33</v>
      </c>
      <c r="AA353" s="15">
        <v>3</v>
      </c>
      <c r="AB353" s="11">
        <v>48.324637428650462</v>
      </c>
      <c r="AC353" s="10">
        <v>46.925406441291898</v>
      </c>
      <c r="AD353" s="19">
        <v>4.7499561300576367</v>
      </c>
      <c r="AE353" s="12">
        <v>1836.9397363465202</v>
      </c>
      <c r="AF353" s="10">
        <v>1843.9698040101023</v>
      </c>
      <c r="AG353" s="10">
        <v>1277.3090481691543</v>
      </c>
      <c r="AH353" s="10">
        <v>631.72409001302549</v>
      </c>
      <c r="AI353" s="10">
        <v>3.0204452928467118</v>
      </c>
      <c r="AJ353" s="10"/>
      <c r="AK353" s="10"/>
      <c r="AL353" s="10"/>
      <c r="AM353" s="10"/>
      <c r="AN353" s="10">
        <v>12.246264908976803</v>
      </c>
      <c r="AO353" s="10">
        <v>5.5669331090741112</v>
      </c>
      <c r="AP353" s="10">
        <v>9.9411633371840793</v>
      </c>
      <c r="AQ353" s="10">
        <v>114.66</v>
      </c>
      <c r="AR353" s="10"/>
      <c r="AS353" s="10"/>
      <c r="AT353" s="10">
        <v>3.6159848450050727</v>
      </c>
      <c r="AU353" s="10">
        <v>1</v>
      </c>
      <c r="AV353" s="16"/>
      <c r="AW353" s="19">
        <v>276.59547060151533</v>
      </c>
      <c r="AX353" s="1" t="s">
        <v>120</v>
      </c>
      <c r="AY353" s="23">
        <v>56.574278215223103</v>
      </c>
      <c r="AZ353" s="18">
        <v>100</v>
      </c>
      <c r="BA353" s="18">
        <v>0</v>
      </c>
      <c r="BB353" s="18">
        <v>0</v>
      </c>
      <c r="BC353" s="18">
        <v>100</v>
      </c>
      <c r="BD353" s="18">
        <v>0</v>
      </c>
      <c r="BE353" s="18">
        <v>0</v>
      </c>
      <c r="BF353" s="24">
        <v>48.324637428650462</v>
      </c>
      <c r="BG353" s="24">
        <v>46.925406441291898</v>
      </c>
      <c r="BH353" s="24">
        <v>4.7499561300576367</v>
      </c>
      <c r="BI353" s="21"/>
      <c r="BJ353" s="25">
        <f t="shared" ca="1" si="37"/>
        <v>1</v>
      </c>
      <c r="BK353" s="24">
        <f t="shared" ca="1" si="38"/>
        <v>13.720725551864279</v>
      </c>
      <c r="BL353" s="23">
        <f t="shared" si="39"/>
        <v>3.9057611909732186</v>
      </c>
      <c r="BM353" s="23">
        <f t="shared" ca="1" si="40"/>
        <v>2.9535414658820915</v>
      </c>
      <c r="BN353" s="22">
        <f t="shared" si="41"/>
        <v>2.8150243024329229</v>
      </c>
      <c r="BO353" s="21"/>
      <c r="BP353" s="2"/>
    </row>
    <row r="354" spans="1:68" x14ac:dyDescent="0.2">
      <c r="A354">
        <v>17.05</v>
      </c>
      <c r="B354">
        <v>2.2000000000000002</v>
      </c>
      <c r="C354">
        <v>1.2979799999999999</v>
      </c>
      <c r="D354">
        <v>-0.17301</v>
      </c>
      <c r="E354">
        <v>0.19927</v>
      </c>
      <c r="F354">
        <v>1.4627300000000001</v>
      </c>
      <c r="G354">
        <v>1.7607299999999999</v>
      </c>
      <c r="I354" s="17">
        <f t="shared" si="35"/>
        <v>55.938320209973753</v>
      </c>
      <c r="J354" s="16">
        <f t="shared" si="36"/>
        <v>-56.73832020997375</v>
      </c>
      <c r="K354" s="16">
        <v>125</v>
      </c>
      <c r="L354" s="16">
        <v>5857.9396325459275</v>
      </c>
      <c r="M354" s="16">
        <v>2377.6246719160208</v>
      </c>
      <c r="N354" s="16">
        <v>24.239938757655292</v>
      </c>
      <c r="O354" s="16">
        <v>20.22354048964219</v>
      </c>
      <c r="P354" s="16">
        <v>21.013690445273301</v>
      </c>
      <c r="Q354" s="16">
        <v>0.63270259241478644</v>
      </c>
      <c r="R354" s="16">
        <v>3.0109065994978668</v>
      </c>
      <c r="S354" s="16">
        <v>54.871524696605078</v>
      </c>
      <c r="T354" s="20" t="s">
        <v>122</v>
      </c>
      <c r="U354" s="10">
        <v>5</v>
      </c>
      <c r="V354" s="20" t="s">
        <v>144</v>
      </c>
      <c r="W354" s="10">
        <v>4</v>
      </c>
      <c r="X354" s="20" t="s">
        <v>144</v>
      </c>
      <c r="Y354" s="10">
        <v>4</v>
      </c>
      <c r="Z354" s="20" t="s">
        <v>33</v>
      </c>
      <c r="AA354" s="15">
        <v>3</v>
      </c>
      <c r="AB354" s="11">
        <v>38.057509036866605</v>
      </c>
      <c r="AC354" s="10">
        <v>54.609095994355954</v>
      </c>
      <c r="AD354" s="19">
        <v>7.3333949687774389</v>
      </c>
      <c r="AE354" s="12">
        <v>2022.3540489642189</v>
      </c>
      <c r="AF354" s="10">
        <v>2060.8876978999933</v>
      </c>
      <c r="AG354" s="10">
        <v>1400.9126963515534</v>
      </c>
      <c r="AH354" s="10">
        <v>630.13548217268135</v>
      </c>
      <c r="AI354" s="10">
        <v>3.3212587868609789</v>
      </c>
      <c r="AJ354" s="10"/>
      <c r="AK354" s="10"/>
      <c r="AL354" s="10"/>
      <c r="AM354" s="10"/>
      <c r="AN354" s="10">
        <v>10.111770244821095</v>
      </c>
      <c r="AO354" s="10">
        <v>5.9108787946037902</v>
      </c>
      <c r="AP354" s="10">
        <v>10.806388874460874</v>
      </c>
      <c r="AQ354" s="10">
        <v>114.66</v>
      </c>
      <c r="AR354" s="10"/>
      <c r="AS354" s="10"/>
      <c r="AT354" s="10">
        <v>4.0453845769339694</v>
      </c>
      <c r="AU354" s="10">
        <v>1</v>
      </c>
      <c r="AV354" s="16"/>
      <c r="AW354" s="19">
        <v>309.133154684999</v>
      </c>
      <c r="AX354" s="1" t="s">
        <v>120</v>
      </c>
      <c r="AY354" s="23">
        <v>56.7383202099738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38.057509036866605</v>
      </c>
      <c r="BG354" s="24">
        <v>54.609095994355954</v>
      </c>
      <c r="BH354" s="24">
        <v>7.3333949687774389</v>
      </c>
      <c r="BI354" s="21"/>
      <c r="BJ354" s="25">
        <f t="shared" ca="1" si="37"/>
        <v>1</v>
      </c>
      <c r="BK354" s="24">
        <f t="shared" ca="1" si="38"/>
        <v>15.212426791001183</v>
      </c>
      <c r="BL354" s="23">
        <f t="shared" si="39"/>
        <v>3.4985477818230479</v>
      </c>
      <c r="BM354" s="23">
        <f t="shared" ca="1" si="40"/>
        <v>2.8888295039802583</v>
      </c>
      <c r="BN354" s="22">
        <f t="shared" si="41"/>
        <v>2.7580151672337543</v>
      </c>
      <c r="BO354" s="21"/>
      <c r="BP354" s="2"/>
    </row>
    <row r="355" spans="1:68" x14ac:dyDescent="0.2">
      <c r="A355">
        <v>17.100000000000001</v>
      </c>
      <c r="B355">
        <v>0.4</v>
      </c>
      <c r="C355">
        <v>1.3023899999999999</v>
      </c>
      <c r="D355">
        <v>-0.16658999999999999</v>
      </c>
      <c r="E355">
        <v>0.19927</v>
      </c>
      <c r="F355">
        <v>1.4579800000000001</v>
      </c>
      <c r="G355">
        <v>1.75508</v>
      </c>
      <c r="I355" s="17">
        <f t="shared" si="35"/>
        <v>56.102362204724415</v>
      </c>
      <c r="J355" s="16">
        <f t="shared" si="36"/>
        <v>-56.902362204724412</v>
      </c>
      <c r="K355" s="16">
        <v>125</v>
      </c>
      <c r="L355" s="16">
        <v>5878.4448818897599</v>
      </c>
      <c r="M355" s="16">
        <v>2387.8937007874124</v>
      </c>
      <c r="N355" s="16">
        <v>24.311023622047244</v>
      </c>
      <c r="O355" s="16">
        <v>21.427777777777788</v>
      </c>
      <c r="P355" s="16">
        <v>22.217927733408899</v>
      </c>
      <c r="Q355" s="16">
        <v>0.67292390782525224</v>
      </c>
      <c r="R355" s="16">
        <v>3.0287428958254403</v>
      </c>
      <c r="S355" s="16">
        <v>54.871524696605078</v>
      </c>
      <c r="T355" s="20" t="s">
        <v>122</v>
      </c>
      <c r="U355" s="10">
        <v>5</v>
      </c>
      <c r="V355" s="20" t="s">
        <v>144</v>
      </c>
      <c r="W355" s="10">
        <v>4</v>
      </c>
      <c r="X355" s="20" t="s">
        <v>144</v>
      </c>
      <c r="Y355" s="10">
        <v>4</v>
      </c>
      <c r="Z355" s="20" t="s">
        <v>123</v>
      </c>
      <c r="AA355" s="15">
        <v>4</v>
      </c>
      <c r="AB355" s="11">
        <v>36.748911580043185</v>
      </c>
      <c r="AC355" s="10">
        <v>55.469513132669846</v>
      </c>
      <c r="AD355" s="19">
        <v>7.7815752872869712</v>
      </c>
      <c r="AE355" s="12">
        <v>2142.7777777777787</v>
      </c>
      <c r="AF355" s="10">
        <v>2201.3564818368968</v>
      </c>
      <c r="AG355" s="10">
        <v>1481.1951822272599</v>
      </c>
      <c r="AH355" s="10">
        <v>628.67316496233252</v>
      </c>
      <c r="AI355" s="10">
        <v>3.3016998616102882</v>
      </c>
      <c r="AJ355" s="10"/>
      <c r="AK355" s="10"/>
      <c r="AL355" s="10"/>
      <c r="AM355" s="10"/>
      <c r="AN355" s="10">
        <v>10.713888888888894</v>
      </c>
      <c r="AO355" s="10">
        <v>6.1870389851402043</v>
      </c>
      <c r="AP355" s="10">
        <v>11.368366275590819</v>
      </c>
      <c r="AQ355" s="10">
        <v>114.66</v>
      </c>
      <c r="AR355" s="10"/>
      <c r="AS355" s="10"/>
      <c r="AT355" s="10">
        <v>4.315726474627434</v>
      </c>
      <c r="AU355" s="10">
        <v>1</v>
      </c>
      <c r="AV355" s="16"/>
      <c r="AW355" s="19">
        <v>330.20347227553452</v>
      </c>
      <c r="AX355" s="1" t="s">
        <v>120</v>
      </c>
      <c r="AY355" s="23">
        <v>56.902362204724398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36.748911580043185</v>
      </c>
      <c r="BG355" s="24">
        <v>55.469513132669846</v>
      </c>
      <c r="BH355" s="24">
        <v>7.7815752872869712</v>
      </c>
      <c r="BI355" s="21"/>
      <c r="BJ355" s="25">
        <f t="shared" ca="1" si="37"/>
        <v>0.99901695366576149</v>
      </c>
      <c r="BK355" s="24">
        <f t="shared" ca="1" si="38"/>
        <v>16.148927069811982</v>
      </c>
      <c r="BL355" s="23">
        <f t="shared" si="39"/>
        <v>3.4905036288318385</v>
      </c>
      <c r="BM355" s="23">
        <f t="shared" ca="1" si="40"/>
        <v>2.8677113652558197</v>
      </c>
      <c r="BN355" s="22">
        <f t="shared" si="41"/>
        <v>2.7405812690625386</v>
      </c>
      <c r="BO355" s="21"/>
      <c r="BP355" s="2"/>
    </row>
    <row r="356" spans="1:68" x14ac:dyDescent="0.2">
      <c r="A356">
        <v>17.149999999999999</v>
      </c>
      <c r="B356">
        <v>2.2000000000000002</v>
      </c>
      <c r="C356">
        <v>1.3056000000000001</v>
      </c>
      <c r="D356">
        <v>-0.16003000000000001</v>
      </c>
      <c r="E356">
        <v>0.19918</v>
      </c>
      <c r="F356">
        <v>1.46045</v>
      </c>
      <c r="G356">
        <v>1.7557499999999999</v>
      </c>
      <c r="I356" s="17">
        <f t="shared" si="35"/>
        <v>56.266404199475055</v>
      </c>
      <c r="J356" s="16">
        <f t="shared" si="36"/>
        <v>-57.066404199475052</v>
      </c>
      <c r="K356" s="16">
        <v>125</v>
      </c>
      <c r="L356" s="16">
        <v>5898.9501312335897</v>
      </c>
      <c r="M356" s="16">
        <v>2398.1627296588026</v>
      </c>
      <c r="N356" s="16">
        <v>24.38210848643919</v>
      </c>
      <c r="O356" s="16">
        <v>22.304331450094217</v>
      </c>
      <c r="P356" s="16">
        <v>23.094083590240842</v>
      </c>
      <c r="Q356" s="16">
        <v>0.71402232357177153</v>
      </c>
      <c r="R356" s="16">
        <v>3.0917976060046173</v>
      </c>
      <c r="S356" s="16">
        <v>54.843898621293512</v>
      </c>
      <c r="T356" s="20" t="s">
        <v>122</v>
      </c>
      <c r="U356" s="10">
        <v>5</v>
      </c>
      <c r="V356" s="20" t="s">
        <v>144</v>
      </c>
      <c r="W356" s="10">
        <v>4</v>
      </c>
      <c r="X356" s="20" t="s">
        <v>144</v>
      </c>
      <c r="Y356" s="10">
        <v>4</v>
      </c>
      <c r="Z356" s="20" t="s">
        <v>123</v>
      </c>
      <c r="AA356" s="15">
        <v>4</v>
      </c>
      <c r="AB356" s="11">
        <v>37.01367839947298</v>
      </c>
      <c r="AC356" s="10">
        <v>55.298010721166364</v>
      </c>
      <c r="AD356" s="19">
        <v>7.6883108793606532</v>
      </c>
      <c r="AE356" s="12">
        <v>2230.4331450094219</v>
      </c>
      <c r="AF356" s="10">
        <v>2303.227450326312</v>
      </c>
      <c r="AG356" s="10">
        <v>1539.6055726827228</v>
      </c>
      <c r="AH356" s="10">
        <v>626.64253991700321</v>
      </c>
      <c r="AI356" s="10">
        <v>3.2343643647885876</v>
      </c>
      <c r="AJ356" s="10"/>
      <c r="AK356" s="10"/>
      <c r="AL356" s="10"/>
      <c r="AM356" s="10"/>
      <c r="AN356" s="10">
        <v>11.152165725047109</v>
      </c>
      <c r="AO356" s="10">
        <v>6.4032310802219801</v>
      </c>
      <c r="AP356" s="10">
        <v>11.777239008779059</v>
      </c>
      <c r="AQ356" s="10">
        <v>114.66</v>
      </c>
      <c r="AR356" s="10"/>
      <c r="AS356" s="10"/>
      <c r="AT356" s="10">
        <v>4.5052348698307609</v>
      </c>
      <c r="AU356" s="10">
        <v>1</v>
      </c>
      <c r="AV356" s="16"/>
      <c r="AW356" s="19">
        <v>345.48411754894681</v>
      </c>
      <c r="AX356" s="1" t="s">
        <v>120</v>
      </c>
      <c r="AY356" s="23">
        <v>57.066404199475102</v>
      </c>
      <c r="AZ356" s="18">
        <v>0</v>
      </c>
      <c r="BA356" s="18">
        <v>100</v>
      </c>
      <c r="BB356" s="18">
        <v>0</v>
      </c>
      <c r="BC356" s="18">
        <v>0</v>
      </c>
      <c r="BD356" s="18">
        <v>100</v>
      </c>
      <c r="BE356" s="18">
        <v>0</v>
      </c>
      <c r="BF356" s="24">
        <v>37.01367839947298</v>
      </c>
      <c r="BG356" s="24">
        <v>55.298010721166364</v>
      </c>
      <c r="BH356" s="24">
        <v>7.6883108793606532</v>
      </c>
      <c r="BI356" s="21"/>
      <c r="BJ356" s="25">
        <f t="shared" ca="1" si="37"/>
        <v>0.99560823800170362</v>
      </c>
      <c r="BK356" s="24">
        <f t="shared" ca="1" si="38"/>
        <v>16.809133470764845</v>
      </c>
      <c r="BL356" s="23">
        <f t="shared" si="39"/>
        <v>3.5444834914462411</v>
      </c>
      <c r="BM356" s="23">
        <f t="shared" ca="1" si="40"/>
        <v>2.8581277886334466</v>
      </c>
      <c r="BN356" s="22">
        <f t="shared" si="41"/>
        <v>2.7330230474905237</v>
      </c>
      <c r="BO356" s="21"/>
      <c r="BP356" s="2"/>
    </row>
    <row r="357" spans="1:68" x14ac:dyDescent="0.2">
      <c r="A357">
        <v>17.2</v>
      </c>
      <c r="B357">
        <v>2.2000000000000002</v>
      </c>
      <c r="C357">
        <v>1.31189</v>
      </c>
      <c r="D357">
        <v>-0.15246000000000001</v>
      </c>
      <c r="E357">
        <v>0.19872999999999999</v>
      </c>
      <c r="F357">
        <v>1.4587000000000001</v>
      </c>
      <c r="G357">
        <v>1.7601800000000001</v>
      </c>
      <c r="I357" s="17">
        <f t="shared" si="35"/>
        <v>56.430446194225716</v>
      </c>
      <c r="J357" s="16">
        <f t="shared" si="36"/>
        <v>-57.230446194225713</v>
      </c>
      <c r="K357" s="16">
        <v>125</v>
      </c>
      <c r="L357" s="16">
        <v>5919.4553805774221</v>
      </c>
      <c r="M357" s="16">
        <v>2408.4317585301942</v>
      </c>
      <c r="N357" s="16">
        <v>24.453193350831143</v>
      </c>
      <c r="O357" s="16">
        <v>24.021939736346543</v>
      </c>
      <c r="P357" s="16">
        <v>24.809702799070738</v>
      </c>
      <c r="Q357" s="16">
        <v>0.76144839174267887</v>
      </c>
      <c r="R357" s="16">
        <v>3.0691556360409096</v>
      </c>
      <c r="S357" s="16">
        <v>54.705768244735708</v>
      </c>
      <c r="T357" s="20" t="s">
        <v>122</v>
      </c>
      <c r="U357" s="10">
        <v>5</v>
      </c>
      <c r="V357" s="20" t="s">
        <v>144</v>
      </c>
      <c r="W357" s="10">
        <v>4</v>
      </c>
      <c r="X357" s="20" t="s">
        <v>144</v>
      </c>
      <c r="Y357" s="10">
        <v>4</v>
      </c>
      <c r="Z357" s="20" t="s">
        <v>123</v>
      </c>
      <c r="AA357" s="15">
        <v>4</v>
      </c>
      <c r="AB357" s="11">
        <v>34.325410164445074</v>
      </c>
      <c r="AC357" s="10">
        <v>56.974483327562339</v>
      </c>
      <c r="AD357" s="19">
        <v>8.700106507992583</v>
      </c>
      <c r="AE357" s="12">
        <v>2402.1939736346544</v>
      </c>
      <c r="AF357" s="10">
        <v>2503.8588131684269</v>
      </c>
      <c r="AG357" s="10">
        <v>1653.980186604716</v>
      </c>
      <c r="AH357" s="10">
        <v>622.33868353175103</v>
      </c>
      <c r="AI357" s="10">
        <v>3.25822512308291</v>
      </c>
      <c r="AJ357" s="10"/>
      <c r="AK357" s="10"/>
      <c r="AL357" s="10"/>
      <c r="AM357" s="10"/>
      <c r="AN357" s="10">
        <v>12.010969868173271</v>
      </c>
      <c r="AO357" s="10">
        <v>6.7787346822069692</v>
      </c>
      <c r="AP357" s="10">
        <v>12.577861306233011</v>
      </c>
      <c r="AQ357" s="10">
        <v>114.66</v>
      </c>
      <c r="AR357" s="10"/>
      <c r="AS357" s="10"/>
      <c r="AT357" s="10">
        <v>4.8960661877311598</v>
      </c>
      <c r="AU357" s="10">
        <v>1</v>
      </c>
      <c r="AV357" s="16"/>
      <c r="AW357" s="19">
        <v>375.57882197526408</v>
      </c>
      <c r="AX357" s="1" t="s">
        <v>120</v>
      </c>
      <c r="AY357" s="23">
        <v>57.230446194225699</v>
      </c>
      <c r="AZ357" s="18">
        <v>0</v>
      </c>
      <c r="BA357" s="18">
        <v>100</v>
      </c>
      <c r="BB357" s="18">
        <v>0</v>
      </c>
      <c r="BC357" s="18">
        <v>0</v>
      </c>
      <c r="BD357" s="18">
        <v>100</v>
      </c>
      <c r="BE357" s="18">
        <v>0</v>
      </c>
      <c r="BF357" s="24">
        <v>34.325410164445074</v>
      </c>
      <c r="BG357" s="24">
        <v>56.974483327562339</v>
      </c>
      <c r="BH357" s="24">
        <v>8.700106507992583</v>
      </c>
      <c r="BI357" s="21"/>
      <c r="BJ357" s="25">
        <f t="shared" ca="1" si="37"/>
        <v>0.98392972763466491</v>
      </c>
      <c r="BK357" s="24">
        <f t="shared" ca="1" si="38"/>
        <v>18.181799556190466</v>
      </c>
      <c r="BL357" s="23">
        <f t="shared" si="39"/>
        <v>3.484893634668877</v>
      </c>
      <c r="BM357" s="23">
        <f t="shared" ca="1" si="40"/>
        <v>2.8268387141029874</v>
      </c>
      <c r="BN357" s="22">
        <f t="shared" si="41"/>
        <v>2.7068040395614581</v>
      </c>
      <c r="BO357" s="21"/>
      <c r="BP357" s="2"/>
    </row>
    <row r="358" spans="1:68" x14ac:dyDescent="0.2">
      <c r="A358">
        <v>17.25</v>
      </c>
      <c r="B358">
        <v>2.2000000000000002</v>
      </c>
      <c r="C358">
        <v>1.3142199999999999</v>
      </c>
      <c r="D358">
        <v>-0.14199000000000001</v>
      </c>
      <c r="E358">
        <v>0.19869999999999999</v>
      </c>
      <c r="F358">
        <v>1.4592499999999999</v>
      </c>
      <c r="G358">
        <v>1.76108</v>
      </c>
      <c r="I358" s="17">
        <f t="shared" si="35"/>
        <v>56.594488188976378</v>
      </c>
      <c r="J358" s="16">
        <f t="shared" si="36"/>
        <v>-57.394488188976375</v>
      </c>
      <c r="K358" s="16">
        <v>125</v>
      </c>
      <c r="L358" s="16">
        <v>5939.9606299212546</v>
      </c>
      <c r="M358" s="16">
        <v>2418.7007874015858</v>
      </c>
      <c r="N358" s="16">
        <v>24.524278215223099</v>
      </c>
      <c r="O358" s="16">
        <v>24.658192090395492</v>
      </c>
      <c r="P358" s="16">
        <v>25.445822547958191</v>
      </c>
      <c r="Q358" s="16">
        <v>0.82704296687470003</v>
      </c>
      <c r="R358" s="16">
        <v>3.2502111704817462</v>
      </c>
      <c r="S358" s="16">
        <v>54.696559552965184</v>
      </c>
      <c r="T358" s="20" t="s">
        <v>122</v>
      </c>
      <c r="U358" s="10">
        <v>5</v>
      </c>
      <c r="V358" s="20" t="s">
        <v>144</v>
      </c>
      <c r="W358" s="10">
        <v>4</v>
      </c>
      <c r="X358" s="20" t="s">
        <v>144</v>
      </c>
      <c r="Y358" s="10">
        <v>4</v>
      </c>
      <c r="Z358" s="20" t="s">
        <v>123</v>
      </c>
      <c r="AA358" s="15">
        <v>4</v>
      </c>
      <c r="AB358" s="11">
        <v>37.718442805112346</v>
      </c>
      <c r="AC358" s="10">
        <v>54.83507472461914</v>
      </c>
      <c r="AD358" s="19">
        <v>7.4464824702685153</v>
      </c>
      <c r="AE358" s="12">
        <v>2465.8192090395492</v>
      </c>
      <c r="AF358" s="10">
        <v>2577.4902395467252</v>
      </c>
      <c r="AG358" s="10">
        <v>1696.3881698638793</v>
      </c>
      <c r="AH358" s="10">
        <v>620.68693037640867</v>
      </c>
      <c r="AI358" s="10">
        <v>3.0767231651960016</v>
      </c>
      <c r="AJ358" s="10"/>
      <c r="AK358" s="10"/>
      <c r="AL358" s="10"/>
      <c r="AM358" s="10"/>
      <c r="AN358" s="10">
        <v>12.329096045197746</v>
      </c>
      <c r="AO358" s="10">
        <v>6.9778326578317404</v>
      </c>
      <c r="AP358" s="10">
        <v>12.874717189047155</v>
      </c>
      <c r="AQ358" s="10">
        <v>114.66</v>
      </c>
      <c r="AR358" s="10"/>
      <c r="AS358" s="10"/>
      <c r="AT358" s="10">
        <v>5.0247606406493546</v>
      </c>
      <c r="AU358" s="10">
        <v>1</v>
      </c>
      <c r="AV358" s="16"/>
      <c r="AW358" s="19">
        <v>386.62353593200874</v>
      </c>
      <c r="AX358" s="1" t="s">
        <v>120</v>
      </c>
      <c r="AY358" s="23">
        <v>57.394488188976403</v>
      </c>
      <c r="AZ358" s="18">
        <v>0</v>
      </c>
      <c r="BA358" s="18">
        <v>100</v>
      </c>
      <c r="BB358" s="18">
        <v>0</v>
      </c>
      <c r="BC358" s="18">
        <v>0</v>
      </c>
      <c r="BD358" s="18">
        <v>100</v>
      </c>
      <c r="BE358" s="18">
        <v>0</v>
      </c>
      <c r="BF358" s="24">
        <v>37.718442805112346</v>
      </c>
      <c r="BG358" s="24">
        <v>54.83507472461914</v>
      </c>
      <c r="BH358" s="24">
        <v>7.4464824702685153</v>
      </c>
      <c r="BI358" s="21"/>
      <c r="BJ358" s="25">
        <f t="shared" ca="1" si="37"/>
        <v>0.98676052313332507</v>
      </c>
      <c r="BK358" s="24">
        <f t="shared" ca="1" si="38"/>
        <v>18.617515988662007</v>
      </c>
      <c r="BL358" s="23">
        <f t="shared" si="39"/>
        <v>3.6796973314774806</v>
      </c>
      <c r="BM358" s="23">
        <f t="shared" ca="1" si="40"/>
        <v>2.8336318071990343</v>
      </c>
      <c r="BN358" s="22">
        <f t="shared" si="41"/>
        <v>2.7140964211921008</v>
      </c>
      <c r="BO358" s="21"/>
      <c r="BP358" s="2"/>
    </row>
    <row r="359" spans="1:68" x14ac:dyDescent="0.2">
      <c r="A359">
        <v>17.3</v>
      </c>
      <c r="B359">
        <v>2.2000000000000002</v>
      </c>
      <c r="C359">
        <v>1.3130900000000001</v>
      </c>
      <c r="D359">
        <v>-0.13585</v>
      </c>
      <c r="E359">
        <v>0.19866</v>
      </c>
      <c r="F359">
        <v>1.4551799999999999</v>
      </c>
      <c r="G359">
        <v>1.75753</v>
      </c>
      <c r="I359" s="17">
        <f t="shared" si="35"/>
        <v>56.758530183727032</v>
      </c>
      <c r="J359" s="16">
        <f t="shared" si="36"/>
        <v>-57.558530183727029</v>
      </c>
      <c r="K359" s="16">
        <v>125</v>
      </c>
      <c r="L359" s="16">
        <v>5960.4658792650862</v>
      </c>
      <c r="M359" s="16">
        <v>2428.9698162729769</v>
      </c>
      <c r="N359" s="16">
        <v>24.595363079615044</v>
      </c>
      <c r="O359" s="16">
        <v>24.349623352165779</v>
      </c>
      <c r="P359" s="16">
        <v>25.137077002846482</v>
      </c>
      <c r="Q359" s="16">
        <v>0.86551008161305809</v>
      </c>
      <c r="R359" s="16">
        <v>3.443161197759983</v>
      </c>
      <c r="S359" s="16">
        <v>54.684281297271163</v>
      </c>
      <c r="T359" s="20" t="s">
        <v>122</v>
      </c>
      <c r="U359" s="10">
        <v>5</v>
      </c>
      <c r="V359" s="20" t="s">
        <v>144</v>
      </c>
      <c r="W359" s="10">
        <v>4</v>
      </c>
      <c r="X359" s="20" t="s">
        <v>144</v>
      </c>
      <c r="Y359" s="10">
        <v>4</v>
      </c>
      <c r="Z359" s="20" t="s">
        <v>33</v>
      </c>
      <c r="AA359" s="15">
        <v>3</v>
      </c>
      <c r="AB359" s="11">
        <v>42.754995855602836</v>
      </c>
      <c r="AC359" s="10">
        <v>51.279640466125969</v>
      </c>
      <c r="AD359" s="19">
        <v>5.9653636782711992</v>
      </c>
      <c r="AE359" s="12">
        <v>2434.9623352165777</v>
      </c>
      <c r="AF359" s="10">
        <v>2539.9610431015935</v>
      </c>
      <c r="AG359" s="10">
        <v>1675.8051335230989</v>
      </c>
      <c r="AH359" s="10">
        <v>618.97203190606876</v>
      </c>
      <c r="AI359" s="10">
        <v>2.9043078222726542</v>
      </c>
      <c r="AJ359" s="10"/>
      <c r="AK359" s="10"/>
      <c r="AL359" s="10"/>
      <c r="AM359" s="10"/>
      <c r="AN359" s="10">
        <v>12.174811676082889</v>
      </c>
      <c r="AO359" s="10">
        <v>6.9713673848603808</v>
      </c>
      <c r="AP359" s="10">
        <v>12.730635934661692</v>
      </c>
      <c r="AQ359" s="10">
        <v>114.66</v>
      </c>
      <c r="AR359" s="10"/>
      <c r="AS359" s="10"/>
      <c r="AT359" s="10">
        <v>4.92591305259959</v>
      </c>
      <c r="AU359" s="10">
        <v>1</v>
      </c>
      <c r="AV359" s="16"/>
      <c r="AW359" s="19">
        <v>380.99415646523903</v>
      </c>
      <c r="AX359" s="1" t="s">
        <v>120</v>
      </c>
      <c r="AY359" s="23">
        <v>57.558530183727001</v>
      </c>
      <c r="AZ359" s="18">
        <v>0</v>
      </c>
      <c r="BA359" s="18">
        <v>100</v>
      </c>
      <c r="BB359" s="18">
        <v>0</v>
      </c>
      <c r="BC359" s="18">
        <v>100</v>
      </c>
      <c r="BD359" s="18">
        <v>0</v>
      </c>
      <c r="BE359" s="18">
        <v>0</v>
      </c>
      <c r="BF359" s="24">
        <v>42.754995855602836</v>
      </c>
      <c r="BG359" s="24">
        <v>51.279640466125969</v>
      </c>
      <c r="BH359" s="24">
        <v>5.9653636782711992</v>
      </c>
      <c r="BI359" s="21"/>
      <c r="BJ359" s="25">
        <f t="shared" ca="1" si="37"/>
        <v>0.99578031743784345</v>
      </c>
      <c r="BK359" s="24">
        <f t="shared" ca="1" si="38"/>
        <v>18.254296654395805</v>
      </c>
      <c r="BL359" s="23">
        <f t="shared" si="39"/>
        <v>3.9062877327824297</v>
      </c>
      <c r="BM359" s="23">
        <f t="shared" ca="1" si="40"/>
        <v>2.8566689916490398</v>
      </c>
      <c r="BN359" s="22">
        <f t="shared" si="41"/>
        <v>2.7342067981371074</v>
      </c>
      <c r="BO359" s="21"/>
      <c r="BP359" s="2"/>
    </row>
    <row r="360" spans="1:68" x14ac:dyDescent="0.2">
      <c r="A360">
        <v>17.350000000000001</v>
      </c>
      <c r="B360">
        <v>2.2000000000000002</v>
      </c>
      <c r="C360">
        <v>1.31395</v>
      </c>
      <c r="D360">
        <v>-0.13636999999999999</v>
      </c>
      <c r="E360">
        <v>0.19855999999999999</v>
      </c>
      <c r="F360">
        <v>1.45208</v>
      </c>
      <c r="G360">
        <v>1.7568999999999999</v>
      </c>
      <c r="I360" s="17">
        <f t="shared" si="35"/>
        <v>56.922572178477694</v>
      </c>
      <c r="J360" s="16">
        <f t="shared" si="36"/>
        <v>-57.722572178477691</v>
      </c>
      <c r="K360" s="16">
        <v>125</v>
      </c>
      <c r="L360" s="16">
        <v>5980.9711286089187</v>
      </c>
      <c r="M360" s="16">
        <v>2439.2388451443685</v>
      </c>
      <c r="N360" s="16">
        <v>24.666447944007</v>
      </c>
      <c r="O360" s="16">
        <v>24.584463276836175</v>
      </c>
      <c r="P360" s="16">
        <v>25.371474910311896</v>
      </c>
      <c r="Q360" s="16">
        <v>0.86225228036485846</v>
      </c>
      <c r="R360" s="16">
        <v>3.3985106636997582</v>
      </c>
      <c r="S360" s="16">
        <v>54.653585658036093</v>
      </c>
      <c r="T360" s="20" t="s">
        <v>122</v>
      </c>
      <c r="U360" s="10">
        <v>5</v>
      </c>
      <c r="V360" s="20" t="s">
        <v>144</v>
      </c>
      <c r="W360" s="10">
        <v>4</v>
      </c>
      <c r="X360" s="20" t="s">
        <v>144</v>
      </c>
      <c r="Y360" s="10">
        <v>4</v>
      </c>
      <c r="Z360" s="20" t="s">
        <v>33</v>
      </c>
      <c r="AA360" s="15">
        <v>3</v>
      </c>
      <c r="AB360" s="11">
        <v>41.361040862728721</v>
      </c>
      <c r="AC360" s="10">
        <v>52.304100097084813</v>
      </c>
      <c r="AD360" s="19">
        <v>6.3348590401864637</v>
      </c>
      <c r="AE360" s="12">
        <v>2458.4463276836173</v>
      </c>
      <c r="AF360" s="10">
        <v>2566.3310763714162</v>
      </c>
      <c r="AG360" s="10">
        <v>1691.43166068746</v>
      </c>
      <c r="AH360" s="10">
        <v>616.87826154574134</v>
      </c>
      <c r="AI360" s="10">
        <v>2.9424653883868026</v>
      </c>
      <c r="AJ360" s="10"/>
      <c r="AK360" s="10"/>
      <c r="AL360" s="10"/>
      <c r="AM360" s="10"/>
      <c r="AN360" s="10">
        <v>12.292231638418087</v>
      </c>
      <c r="AO360" s="10">
        <v>7.0163012325895098</v>
      </c>
      <c r="AP360" s="10">
        <v>12.840021624812218</v>
      </c>
      <c r="AQ360" s="10">
        <v>114.66</v>
      </c>
      <c r="AR360" s="10"/>
      <c r="AS360" s="10"/>
      <c r="AT360" s="10">
        <v>4.9575226376401487</v>
      </c>
      <c r="AU360" s="10">
        <v>1</v>
      </c>
      <c r="AV360" s="16"/>
      <c r="AW360" s="19">
        <v>384.94966145571243</v>
      </c>
      <c r="AX360" s="1" t="s">
        <v>120</v>
      </c>
      <c r="AY360" s="23">
        <v>57.722572178477698</v>
      </c>
      <c r="AZ360" s="18">
        <v>0</v>
      </c>
      <c r="BA360" s="18">
        <v>100</v>
      </c>
      <c r="BB360" s="18">
        <v>0</v>
      </c>
      <c r="BC360" s="18">
        <v>100</v>
      </c>
      <c r="BD360" s="18">
        <v>0</v>
      </c>
      <c r="BE360" s="18">
        <v>0</v>
      </c>
      <c r="BF360" s="24">
        <v>41.361040862728721</v>
      </c>
      <c r="BG360" s="24">
        <v>52.304100097084813</v>
      </c>
      <c r="BH360" s="24">
        <v>6.3348590401864637</v>
      </c>
      <c r="BI360" s="21"/>
      <c r="BJ360" s="25">
        <f t="shared" ca="1" si="37"/>
        <v>0.99378544226599463</v>
      </c>
      <c r="BK360" s="24">
        <f t="shared" ca="1" si="38"/>
        <v>18.366801395361779</v>
      </c>
      <c r="BL360" s="23">
        <f t="shared" si="39"/>
        <v>3.8526102087559253</v>
      </c>
      <c r="BM360" s="23">
        <f t="shared" ca="1" si="40"/>
        <v>2.8507962824602862</v>
      </c>
      <c r="BN360" s="22">
        <f t="shared" si="41"/>
        <v>2.727476166993708</v>
      </c>
      <c r="BO360" s="21"/>
      <c r="BP360" s="2"/>
    </row>
    <row r="361" spans="1:68" x14ac:dyDescent="0.2">
      <c r="A361">
        <v>17.399999999999999</v>
      </c>
      <c r="B361">
        <v>2.2000000000000002</v>
      </c>
      <c r="C361">
        <v>1.31359</v>
      </c>
      <c r="D361">
        <v>-0.14224000000000001</v>
      </c>
      <c r="E361">
        <v>0.19872000000000001</v>
      </c>
      <c r="F361">
        <v>1.4539800000000001</v>
      </c>
      <c r="G361">
        <v>1.75993</v>
      </c>
      <c r="I361" s="17">
        <f t="shared" si="35"/>
        <v>57.086614173228341</v>
      </c>
      <c r="J361" s="16">
        <f t="shared" si="36"/>
        <v>-57.886614173228338</v>
      </c>
      <c r="K361" s="16">
        <v>125</v>
      </c>
      <c r="L361" s="16">
        <v>6001.4763779527493</v>
      </c>
      <c r="M361" s="16">
        <v>2449.5078740157592</v>
      </c>
      <c r="N361" s="16">
        <v>24.737532808398946</v>
      </c>
      <c r="O361" s="16">
        <v>24.486158192090436</v>
      </c>
      <c r="P361" s="16">
        <v>25.273877053094132</v>
      </c>
      <c r="Q361" s="16">
        <v>0.82547671627460395</v>
      </c>
      <c r="R361" s="16">
        <v>3.2661261845204148</v>
      </c>
      <c r="S361" s="16">
        <v>54.702698680812212</v>
      </c>
      <c r="T361" s="20" t="s">
        <v>122</v>
      </c>
      <c r="U361" s="10">
        <v>5</v>
      </c>
      <c r="V361" s="20" t="s">
        <v>144</v>
      </c>
      <c r="W361" s="10">
        <v>4</v>
      </c>
      <c r="X361" s="20" t="s">
        <v>144</v>
      </c>
      <c r="Y361" s="10">
        <v>4</v>
      </c>
      <c r="Z361" s="20" t="s">
        <v>123</v>
      </c>
      <c r="AA361" s="15">
        <v>4</v>
      </c>
      <c r="AB361" s="11">
        <v>38.302745897338468</v>
      </c>
      <c r="AC361" s="10">
        <v>54.444360782631485</v>
      </c>
      <c r="AD361" s="19">
        <v>7.2528933200300454</v>
      </c>
      <c r="AE361" s="12">
        <v>2448.6158192090434</v>
      </c>
      <c r="AF361" s="10">
        <v>2553.6427843843958</v>
      </c>
      <c r="AG361" s="10">
        <v>1684.9251368729422</v>
      </c>
      <c r="AH361" s="10">
        <v>616.42626937535852</v>
      </c>
      <c r="AI361" s="10">
        <v>3.0617310645848059</v>
      </c>
      <c r="AJ361" s="10"/>
      <c r="AK361" s="10"/>
      <c r="AL361" s="10"/>
      <c r="AM361" s="10"/>
      <c r="AN361" s="10">
        <v>12.243079096045218</v>
      </c>
      <c r="AO361" s="10">
        <v>6.9619040999885282</v>
      </c>
      <c r="AP361" s="10">
        <v>12.794475958110596</v>
      </c>
      <c r="AQ361" s="10">
        <v>114.66</v>
      </c>
      <c r="AR361" s="10"/>
      <c r="AS361" s="10"/>
      <c r="AT361" s="10">
        <v>4.9099915884671237</v>
      </c>
      <c r="AU361" s="10">
        <v>1</v>
      </c>
      <c r="AV361" s="16"/>
      <c r="AW361" s="19">
        <v>383.04641765765939</v>
      </c>
      <c r="AX361" s="1" t="s">
        <v>120</v>
      </c>
      <c r="AY361" s="23">
        <v>57.886614173228303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38.302745897338468</v>
      </c>
      <c r="BG361" s="24">
        <v>54.444360782631485</v>
      </c>
      <c r="BH361" s="24">
        <v>7.2528933200300454</v>
      </c>
      <c r="BI361" s="21"/>
      <c r="BJ361" s="25">
        <f t="shared" ca="1" si="37"/>
        <v>0.99108500256091703</v>
      </c>
      <c r="BK361" s="24">
        <f t="shared" ca="1" si="38"/>
        <v>18.209244781416302</v>
      </c>
      <c r="BL361" s="23">
        <f t="shared" si="39"/>
        <v>3.7061535031528718</v>
      </c>
      <c r="BM361" s="23">
        <f t="shared" ca="1" si="40"/>
        <v>2.8430716978562343</v>
      </c>
      <c r="BN361" s="22">
        <f t="shared" si="41"/>
        <v>2.7177173047763952</v>
      </c>
      <c r="BO361" s="21"/>
      <c r="BP361" s="2"/>
    </row>
    <row r="362" spans="1:68" x14ac:dyDescent="0.2">
      <c r="A362">
        <v>17.45</v>
      </c>
      <c r="B362">
        <v>2.2000000000000002</v>
      </c>
      <c r="C362">
        <v>1.31352</v>
      </c>
      <c r="D362">
        <v>-0.14146</v>
      </c>
      <c r="E362">
        <v>0.19875000000000001</v>
      </c>
      <c r="F362">
        <v>1.4493799999999999</v>
      </c>
      <c r="G362">
        <v>1.7600800000000001</v>
      </c>
      <c r="I362" s="17">
        <f t="shared" si="35"/>
        <v>57.250656167978995</v>
      </c>
      <c r="J362" s="16">
        <f t="shared" si="36"/>
        <v>-58.050656167978993</v>
      </c>
      <c r="K362" s="16">
        <v>125</v>
      </c>
      <c r="L362" s="16">
        <v>6021.9816272965809</v>
      </c>
      <c r="M362" s="16">
        <v>2459.7769028871503</v>
      </c>
      <c r="N362" s="16">
        <v>24.808617672790898</v>
      </c>
      <c r="O362" s="16">
        <v>24.467043314500977</v>
      </c>
      <c r="P362" s="16">
        <v>25.254894780666167</v>
      </c>
      <c r="Q362" s="16">
        <v>0.83036341814690362</v>
      </c>
      <c r="R362" s="16">
        <v>3.2879306184343586</v>
      </c>
      <c r="S362" s="16">
        <v>54.711907372582729</v>
      </c>
      <c r="T362" s="20" t="s">
        <v>122</v>
      </c>
      <c r="U362" s="10">
        <v>5</v>
      </c>
      <c r="V362" s="20" t="s">
        <v>144</v>
      </c>
      <c r="W362" s="10">
        <v>4</v>
      </c>
      <c r="X362" s="20" t="s">
        <v>144</v>
      </c>
      <c r="Y362" s="10">
        <v>4</v>
      </c>
      <c r="Z362" s="20" t="s">
        <v>123</v>
      </c>
      <c r="AA362" s="15">
        <v>4</v>
      </c>
      <c r="AB362" s="11">
        <v>38.843569717038442</v>
      </c>
      <c r="AC362" s="10">
        <v>54.07730671238042</v>
      </c>
      <c r="AD362" s="19">
        <v>7.0791235705811371</v>
      </c>
      <c r="AE362" s="12">
        <v>2446.7043314500979</v>
      </c>
      <c r="AF362" s="10">
        <v>2550.2033847255857</v>
      </c>
      <c r="AG362" s="10">
        <v>1683.6596520444111</v>
      </c>
      <c r="AH362" s="10">
        <v>615.15338811000333</v>
      </c>
      <c r="AI362" s="10">
        <v>3.0414267089254405</v>
      </c>
      <c r="AJ362" s="10"/>
      <c r="AK362" s="10"/>
      <c r="AL362" s="10"/>
      <c r="AM362" s="10"/>
      <c r="AN362" s="10">
        <v>12.233521657250488</v>
      </c>
      <c r="AO362" s="10">
        <v>6.9698471245316469</v>
      </c>
      <c r="AP362" s="10">
        <v>12.785617564310877</v>
      </c>
      <c r="AQ362" s="10">
        <v>114.66</v>
      </c>
      <c r="AR362" s="10"/>
      <c r="AS362" s="10"/>
      <c r="AT362" s="10">
        <v>4.8814679402840566</v>
      </c>
      <c r="AU362" s="10">
        <v>1</v>
      </c>
      <c r="AV362" s="16"/>
      <c r="AW362" s="19">
        <v>382.53050770883789</v>
      </c>
      <c r="AX362" s="1" t="s">
        <v>120</v>
      </c>
      <c r="AY362" s="23">
        <v>58.050656167979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38.843569717038442</v>
      </c>
      <c r="BG362" s="24">
        <v>54.07730671238042</v>
      </c>
      <c r="BH362" s="24">
        <v>7.0791235705811371</v>
      </c>
      <c r="BI362" s="21"/>
      <c r="BJ362" s="25">
        <f t="shared" ca="1" si="37"/>
        <v>0.99281414913327004</v>
      </c>
      <c r="BK362" s="24">
        <f t="shared" ca="1" si="38"/>
        <v>18.105445080824186</v>
      </c>
      <c r="BL362" s="23">
        <f t="shared" si="39"/>
        <v>3.7329931804152907</v>
      </c>
      <c r="BM362" s="23">
        <f t="shared" ca="1" si="40"/>
        <v>2.8469733239540997</v>
      </c>
      <c r="BN362" s="22">
        <f t="shared" si="41"/>
        <v>2.7198130630676989</v>
      </c>
      <c r="BO362" s="21"/>
      <c r="BP362" s="2"/>
    </row>
    <row r="363" spans="1:68" x14ac:dyDescent="0.2">
      <c r="A363">
        <v>17.5</v>
      </c>
      <c r="B363">
        <v>2.2000000000000002</v>
      </c>
      <c r="C363">
        <v>1.3160000000000001</v>
      </c>
      <c r="D363">
        <v>-0.14717</v>
      </c>
      <c r="E363">
        <v>0.19871</v>
      </c>
      <c r="F363">
        <v>1.4455</v>
      </c>
      <c r="G363">
        <v>1.75525</v>
      </c>
      <c r="I363" s="17">
        <f t="shared" si="35"/>
        <v>57.414698162729657</v>
      </c>
      <c r="J363" s="16">
        <f t="shared" si="36"/>
        <v>-58.214698162729654</v>
      </c>
      <c r="K363" s="16">
        <v>125</v>
      </c>
      <c r="L363" s="16">
        <v>6042.4868766404134</v>
      </c>
      <c r="M363" s="16">
        <v>2470.0459317585419</v>
      </c>
      <c r="N363" s="16">
        <v>24.879702537182851</v>
      </c>
      <c r="O363" s="16">
        <v>25.144256120527348</v>
      </c>
      <c r="P363" s="16">
        <v>25.931930779810546</v>
      </c>
      <c r="Q363" s="16">
        <v>0.79459025444071052</v>
      </c>
      <c r="R363" s="16">
        <v>3.0641384214219145</v>
      </c>
      <c r="S363" s="16">
        <v>54.699629116888694</v>
      </c>
      <c r="T363" s="20" t="s">
        <v>122</v>
      </c>
      <c r="U363" s="10">
        <v>5</v>
      </c>
      <c r="V363" s="20" t="s">
        <v>144</v>
      </c>
      <c r="W363" s="10">
        <v>4</v>
      </c>
      <c r="X363" s="20" t="s">
        <v>144</v>
      </c>
      <c r="Y363" s="10">
        <v>4</v>
      </c>
      <c r="Z363" s="20" t="s">
        <v>123</v>
      </c>
      <c r="AA363" s="15">
        <v>4</v>
      </c>
      <c r="AB363" s="11">
        <v>32.910600495601194</v>
      </c>
      <c r="AC363" s="10">
        <v>57.795101632906494</v>
      </c>
      <c r="AD363" s="19">
        <v>9.2942978714923132</v>
      </c>
      <c r="AE363" s="12">
        <v>2514.4256120527348</v>
      </c>
      <c r="AF363" s="10">
        <v>2628.6484876046993</v>
      </c>
      <c r="AG363" s="10">
        <v>1728.7953853207032</v>
      </c>
      <c r="AH363" s="10">
        <v>613.43848963966309</v>
      </c>
      <c r="AI363" s="10">
        <v>3.2635601349104513</v>
      </c>
      <c r="AJ363" s="10"/>
      <c r="AK363" s="10"/>
      <c r="AL363" s="10"/>
      <c r="AM363" s="10"/>
      <c r="AN363" s="10">
        <v>12.572128060263674</v>
      </c>
      <c r="AO363" s="10">
        <v>7.0564105048202057</v>
      </c>
      <c r="AP363" s="10">
        <v>13.101567697244921</v>
      </c>
      <c r="AQ363" s="10">
        <v>114.66</v>
      </c>
      <c r="AR363" s="10"/>
      <c r="AS363" s="10"/>
      <c r="AT363" s="10">
        <v>5.0171643203385115</v>
      </c>
      <c r="AU363" s="10">
        <v>1</v>
      </c>
      <c r="AV363" s="16"/>
      <c r="AW363" s="19">
        <v>394.29727314070487</v>
      </c>
      <c r="AX363" s="1" t="s">
        <v>120</v>
      </c>
      <c r="AY363" s="23">
        <v>58.214698162729697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32.910600495601194</v>
      </c>
      <c r="BG363" s="24">
        <v>57.795101632906494</v>
      </c>
      <c r="BH363" s="24">
        <v>9.2942978714923132</v>
      </c>
      <c r="BI363" s="21"/>
      <c r="BJ363" s="25">
        <f t="shared" ca="1" si="37"/>
        <v>0.98193500462229499</v>
      </c>
      <c r="BK363" s="24">
        <f t="shared" ca="1" si="38"/>
        <v>18.602102957131905</v>
      </c>
      <c r="BL363" s="23">
        <f t="shared" si="39"/>
        <v>3.4682078394118681</v>
      </c>
      <c r="BM363" s="23">
        <f t="shared" ca="1" si="40"/>
        <v>2.8177823225366683</v>
      </c>
      <c r="BN363" s="22">
        <f t="shared" si="41"/>
        <v>2.6914698329195645</v>
      </c>
      <c r="BO363" s="21"/>
      <c r="BP363" s="2"/>
    </row>
    <row r="364" spans="1:68" x14ac:dyDescent="0.2">
      <c r="A364">
        <v>17.55</v>
      </c>
      <c r="B364">
        <v>2.2000000000000002</v>
      </c>
      <c r="C364">
        <v>1.31393</v>
      </c>
      <c r="D364">
        <v>-0.15146000000000001</v>
      </c>
      <c r="E364">
        <v>0.19875999999999999</v>
      </c>
      <c r="F364">
        <v>1.44458</v>
      </c>
      <c r="G364">
        <v>1.7572300000000001</v>
      </c>
      <c r="I364" s="17">
        <f t="shared" si="35"/>
        <v>57.578740157480311</v>
      </c>
      <c r="J364" s="16">
        <f t="shared" si="36"/>
        <v>-58.378740157480308</v>
      </c>
      <c r="K364" s="16">
        <v>125</v>
      </c>
      <c r="L364" s="16">
        <v>6062.9921259842449</v>
      </c>
      <c r="M364" s="16">
        <v>2480.314960629933</v>
      </c>
      <c r="N364" s="16">
        <v>24.9507874015748</v>
      </c>
      <c r="O364" s="16">
        <v>24.579001883239211</v>
      </c>
      <c r="P364" s="16">
        <v>25.3668975511249</v>
      </c>
      <c r="Q364" s="16">
        <v>0.76771339414306283</v>
      </c>
      <c r="R364" s="16">
        <v>3.026437870834616</v>
      </c>
      <c r="S364" s="16">
        <v>54.714976936506233</v>
      </c>
      <c r="T364" s="20" t="s">
        <v>122</v>
      </c>
      <c r="U364" s="10">
        <v>5</v>
      </c>
      <c r="V364" s="20" t="s">
        <v>144</v>
      </c>
      <c r="W364" s="10">
        <v>4</v>
      </c>
      <c r="X364" s="20" t="s">
        <v>144</v>
      </c>
      <c r="Y364" s="10">
        <v>4</v>
      </c>
      <c r="Z364" s="20" t="s">
        <v>123</v>
      </c>
      <c r="AA364" s="15">
        <v>4</v>
      </c>
      <c r="AB364" s="11">
        <v>32.724080040780585</v>
      </c>
      <c r="AC364" s="10">
        <v>57.899872245202189</v>
      </c>
      <c r="AD364" s="19">
        <v>9.3760477140172238</v>
      </c>
      <c r="AE364" s="12">
        <v>2457.9001883239212</v>
      </c>
      <c r="AF364" s="10">
        <v>2560.9677989743977</v>
      </c>
      <c r="AG364" s="10">
        <v>1691.1265034083267</v>
      </c>
      <c r="AH364" s="10">
        <v>612.29189900430379</v>
      </c>
      <c r="AI364" s="10">
        <v>3.3042145343106779</v>
      </c>
      <c r="AJ364" s="10"/>
      <c r="AK364" s="10"/>
      <c r="AL364" s="10"/>
      <c r="AM364" s="10"/>
      <c r="AN364" s="10">
        <v>12.289500941619606</v>
      </c>
      <c r="AO364" s="10">
        <v>6.9269708557419616</v>
      </c>
      <c r="AP364" s="10">
        <v>12.837885523858287</v>
      </c>
      <c r="AQ364" s="10">
        <v>114.66</v>
      </c>
      <c r="AR364" s="10"/>
      <c r="AS364" s="10"/>
      <c r="AT364" s="10">
        <v>4.8603076267163221</v>
      </c>
      <c r="AU364" s="10">
        <v>1</v>
      </c>
      <c r="AV364" s="16"/>
      <c r="AW364" s="19">
        <v>384.14516984615966</v>
      </c>
      <c r="AX364" s="1" t="s">
        <v>120</v>
      </c>
      <c r="AY364" s="23">
        <v>58.378740157480301</v>
      </c>
      <c r="AZ364" s="18">
        <v>0</v>
      </c>
      <c r="BA364" s="18">
        <v>100</v>
      </c>
      <c r="BB364" s="18">
        <v>0</v>
      </c>
      <c r="BC364" s="18">
        <v>0</v>
      </c>
      <c r="BD364" s="18">
        <v>100</v>
      </c>
      <c r="BE364" s="18">
        <v>0</v>
      </c>
      <c r="BF364" s="24">
        <v>32.724080040780585</v>
      </c>
      <c r="BG364" s="24">
        <v>57.899872245202189</v>
      </c>
      <c r="BH364" s="24">
        <v>9.3760477140172238</v>
      </c>
      <c r="BI364" s="21"/>
      <c r="BJ364" s="25">
        <f t="shared" ca="1" si="37"/>
        <v>0.98513527575259263</v>
      </c>
      <c r="BK364" s="24">
        <f t="shared" ca="1" si="38"/>
        <v>18.052205512406935</v>
      </c>
      <c r="BL364" s="23">
        <f t="shared" si="39"/>
        <v>3.4372043616541372</v>
      </c>
      <c r="BM364" s="23">
        <f t="shared" ca="1" si="40"/>
        <v>2.8255451679467241</v>
      </c>
      <c r="BN364" s="22">
        <f t="shared" si="41"/>
        <v>2.6954797185978534</v>
      </c>
      <c r="BO364" s="21"/>
      <c r="BP364" s="2"/>
    </row>
    <row r="365" spans="1:68" x14ac:dyDescent="0.2">
      <c r="A365">
        <v>17.600000000000001</v>
      </c>
      <c r="B365">
        <v>2.2000000000000002</v>
      </c>
      <c r="C365">
        <v>1.3159700000000001</v>
      </c>
      <c r="D365">
        <v>-0.16344</v>
      </c>
      <c r="E365">
        <v>0.19883999999999999</v>
      </c>
      <c r="F365">
        <v>1.4418500000000001</v>
      </c>
      <c r="G365">
        <v>1.75698</v>
      </c>
      <c r="I365" s="17">
        <f t="shared" si="35"/>
        <v>57.742782152230973</v>
      </c>
      <c r="J365" s="16">
        <f t="shared" si="36"/>
        <v>-58.54278215223097</v>
      </c>
      <c r="K365" s="16">
        <v>125</v>
      </c>
      <c r="L365" s="16">
        <v>6083.4973753280774</v>
      </c>
      <c r="M365" s="16">
        <v>2490.5839895013246</v>
      </c>
      <c r="N365" s="16">
        <v>25.021872265966756</v>
      </c>
      <c r="O365" s="16">
        <v>25.136064030131877</v>
      </c>
      <c r="P365" s="16">
        <v>25.924313311781553</v>
      </c>
      <c r="Q365" s="16">
        <v>0.69265866538646192</v>
      </c>
      <c r="R365" s="16">
        <v>2.6718496149006059</v>
      </c>
      <c r="S365" s="16">
        <v>54.739533447894281</v>
      </c>
      <c r="T365" s="20" t="s">
        <v>122</v>
      </c>
      <c r="U365" s="10">
        <v>5</v>
      </c>
      <c r="V365" s="20" t="s">
        <v>144</v>
      </c>
      <c r="W365" s="10">
        <v>4</v>
      </c>
      <c r="X365" s="20" t="s">
        <v>144</v>
      </c>
      <c r="Y365" s="10">
        <v>4</v>
      </c>
      <c r="Z365" s="20" t="s">
        <v>123</v>
      </c>
      <c r="AA365" s="15">
        <v>4</v>
      </c>
      <c r="AB365" s="11">
        <v>24.869845617444533</v>
      </c>
      <c r="AC365" s="10">
        <v>61.447215766978566</v>
      </c>
      <c r="AD365" s="19">
        <v>13.682938615576901</v>
      </c>
      <c r="AE365" s="12">
        <v>2513.6064030131879</v>
      </c>
      <c r="AF365" s="10">
        <v>2625.3399326196609</v>
      </c>
      <c r="AG365" s="10">
        <v>1728.2875541187702</v>
      </c>
      <c r="AH365" s="10">
        <v>611.33474431393756</v>
      </c>
      <c r="AI365" s="10">
        <v>3.7427256175763488</v>
      </c>
      <c r="AJ365" s="10"/>
      <c r="AK365" s="10"/>
      <c r="AL365" s="10"/>
      <c r="AM365" s="10"/>
      <c r="AN365" s="10">
        <v>12.568032015065938</v>
      </c>
      <c r="AO365" s="10">
        <v>6.9386822190835602</v>
      </c>
      <c r="AP365" s="10">
        <v>13.098012878831391</v>
      </c>
      <c r="AQ365" s="10">
        <v>114.66</v>
      </c>
      <c r="AR365" s="10"/>
      <c r="AS365" s="10"/>
      <c r="AT365" s="10">
        <v>4.9669797284453727</v>
      </c>
      <c r="AU365" s="10">
        <v>1</v>
      </c>
      <c r="AV365" s="16"/>
      <c r="AW365" s="19">
        <v>393.80098989294913</v>
      </c>
      <c r="AX365" s="1" t="s">
        <v>120</v>
      </c>
      <c r="AY365" s="23">
        <v>58.542782152230998</v>
      </c>
      <c r="AZ365" s="18">
        <v>0</v>
      </c>
      <c r="BA365" s="18">
        <v>100</v>
      </c>
      <c r="BB365" s="18">
        <v>0</v>
      </c>
      <c r="BC365" s="18">
        <v>0</v>
      </c>
      <c r="BD365" s="18">
        <v>100</v>
      </c>
      <c r="BE365" s="18">
        <v>0</v>
      </c>
      <c r="BF365" s="24">
        <v>24.869845617444533</v>
      </c>
      <c r="BG365" s="24">
        <v>61.447215766978566</v>
      </c>
      <c r="BH365" s="24">
        <v>13.682938615576901</v>
      </c>
      <c r="BI365" s="21"/>
      <c r="BJ365" s="25">
        <f t="shared" ca="1" si="37"/>
        <v>0.96946574140208086</v>
      </c>
      <c r="BK365" s="24">
        <f t="shared" ca="1" si="38"/>
        <v>18.465872848179817</v>
      </c>
      <c r="BL365" s="23">
        <f t="shared" si="39"/>
        <v>3.0270150079961802</v>
      </c>
      <c r="BM365" s="23">
        <f t="shared" ca="1" si="40"/>
        <v>2.7837809648507186</v>
      </c>
      <c r="BN365" s="22">
        <f t="shared" si="41"/>
        <v>2.654249902334533</v>
      </c>
      <c r="BO365" s="21"/>
      <c r="BP365" s="2"/>
    </row>
    <row r="366" spans="1:68" x14ac:dyDescent="0.2">
      <c r="A366">
        <v>17.649999999999999</v>
      </c>
      <c r="B366">
        <v>2.2000000000000002</v>
      </c>
      <c r="C366">
        <v>1.3080499999999999</v>
      </c>
      <c r="D366">
        <v>-0.16439000000000001</v>
      </c>
      <c r="E366">
        <v>0.19874</v>
      </c>
      <c r="F366">
        <v>1.43543</v>
      </c>
      <c r="G366">
        <v>1.7536</v>
      </c>
      <c r="I366" s="17">
        <f t="shared" si="35"/>
        <v>57.90682414698162</v>
      </c>
      <c r="J366" s="16">
        <f t="shared" si="36"/>
        <v>-58.706824146981617</v>
      </c>
      <c r="K366" s="16">
        <v>125</v>
      </c>
      <c r="L366" s="16">
        <v>6104.0026246719081</v>
      </c>
      <c r="M366" s="16">
        <v>2500.8530183727153</v>
      </c>
      <c r="N366" s="16">
        <v>25.092957130358702</v>
      </c>
      <c r="O366" s="16">
        <v>22.973352165725057</v>
      </c>
      <c r="P366" s="16">
        <v>23.761159430169748</v>
      </c>
      <c r="Q366" s="16">
        <v>0.68670691310609711</v>
      </c>
      <c r="R366" s="16">
        <v>2.8900395838183699</v>
      </c>
      <c r="S366" s="16">
        <v>54.708837808659212</v>
      </c>
      <c r="T366" s="20" t="s">
        <v>122</v>
      </c>
      <c r="U366" s="10">
        <v>5</v>
      </c>
      <c r="V366" s="20" t="s">
        <v>144</v>
      </c>
      <c r="W366" s="10">
        <v>4</v>
      </c>
      <c r="X366" s="20" t="s">
        <v>144</v>
      </c>
      <c r="Y366" s="10">
        <v>4</v>
      </c>
      <c r="Z366" s="20" t="s">
        <v>123</v>
      </c>
      <c r="AA366" s="15">
        <v>4</v>
      </c>
      <c r="AB366" s="11">
        <v>31.657246800567236</v>
      </c>
      <c r="AC366" s="10">
        <v>58.483098965347125</v>
      </c>
      <c r="AD366" s="19">
        <v>9.8596542340856388</v>
      </c>
      <c r="AE366" s="12">
        <v>2297.3352165725055</v>
      </c>
      <c r="AF366" s="10">
        <v>2369.6450495274585</v>
      </c>
      <c r="AG366" s="10">
        <v>1584.0772953446499</v>
      </c>
      <c r="AH366" s="10">
        <v>609.24097395361048</v>
      </c>
      <c r="AI366" s="10">
        <v>3.4601602192547927</v>
      </c>
      <c r="AJ366" s="10"/>
      <c r="AK366" s="10"/>
      <c r="AL366" s="10"/>
      <c r="AM366" s="10"/>
      <c r="AN366" s="10">
        <v>11.486676082862529</v>
      </c>
      <c r="AO366" s="10">
        <v>6.5451853493244343</v>
      </c>
      <c r="AP366" s="10">
        <v>12.08854106741255</v>
      </c>
      <c r="AQ366" s="10">
        <v>114.66</v>
      </c>
      <c r="AR366" s="10"/>
      <c r="AS366" s="10"/>
      <c r="AT366" s="10">
        <v>4.441002076385228</v>
      </c>
      <c r="AU366" s="10">
        <v>1</v>
      </c>
      <c r="AV366" s="16"/>
      <c r="AW366" s="19">
        <v>355.4467574291188</v>
      </c>
      <c r="AX366" s="1" t="s">
        <v>120</v>
      </c>
      <c r="AY366" s="23">
        <v>58.706824146981603</v>
      </c>
      <c r="AZ366" s="18">
        <v>0</v>
      </c>
      <c r="BA366" s="18">
        <v>100</v>
      </c>
      <c r="BB366" s="18">
        <v>0</v>
      </c>
      <c r="BC366" s="18">
        <v>0</v>
      </c>
      <c r="BD366" s="18">
        <v>100</v>
      </c>
      <c r="BE366" s="18">
        <v>0</v>
      </c>
      <c r="BF366" s="24">
        <v>31.657246800567236</v>
      </c>
      <c r="BG366" s="24">
        <v>58.483098965347125</v>
      </c>
      <c r="BH366" s="24">
        <v>9.8596542340856388</v>
      </c>
      <c r="BI366" s="21"/>
      <c r="BJ366" s="25">
        <f t="shared" ca="1" si="37"/>
        <v>0.99303117406696317</v>
      </c>
      <c r="BK366" s="24">
        <f t="shared" ca="1" si="38"/>
        <v>16.580754962768694</v>
      </c>
      <c r="BL366" s="23">
        <f t="shared" si="39"/>
        <v>3.3159576511936328</v>
      </c>
      <c r="BM366" s="23">
        <f t="shared" ca="1" si="40"/>
        <v>2.8449956778056165</v>
      </c>
      <c r="BN366" s="22">
        <f t="shared" si="41"/>
        <v>2.7050796652695888</v>
      </c>
      <c r="BO366" s="21"/>
      <c r="BP366" s="2"/>
    </row>
    <row r="367" spans="1:68" x14ac:dyDescent="0.2">
      <c r="A367">
        <v>17.7</v>
      </c>
      <c r="B367">
        <v>2.1</v>
      </c>
      <c r="C367">
        <v>1.3035399999999999</v>
      </c>
      <c r="D367">
        <v>-0.16496</v>
      </c>
      <c r="E367">
        <v>0.19864999999999999</v>
      </c>
      <c r="F367">
        <v>1.4334</v>
      </c>
      <c r="G367">
        <v>1.75823</v>
      </c>
      <c r="I367" s="17">
        <f t="shared" si="35"/>
        <v>58.070866141732282</v>
      </c>
      <c r="J367" s="16">
        <f t="shared" si="36"/>
        <v>-58.870866141732279</v>
      </c>
      <c r="K367" s="16">
        <v>125</v>
      </c>
      <c r="L367" s="16">
        <v>6124.5078740157405</v>
      </c>
      <c r="M367" s="16">
        <v>2511.1220472441069</v>
      </c>
      <c r="N367" s="16">
        <v>25.164041994750654</v>
      </c>
      <c r="O367" s="16">
        <v>21.741807909604525</v>
      </c>
      <c r="P367" s="16">
        <v>22.529217358564729</v>
      </c>
      <c r="Q367" s="16">
        <v>0.6831358617378781</v>
      </c>
      <c r="R367" s="16">
        <v>3.0322218959735703</v>
      </c>
      <c r="S367" s="16">
        <v>54.681211733347645</v>
      </c>
      <c r="T367" s="20" t="s">
        <v>122</v>
      </c>
      <c r="U367" s="10">
        <v>5</v>
      </c>
      <c r="V367" s="20" t="s">
        <v>144</v>
      </c>
      <c r="W367" s="10">
        <v>4</v>
      </c>
      <c r="X367" s="20" t="s">
        <v>144</v>
      </c>
      <c r="Y367" s="10">
        <v>4</v>
      </c>
      <c r="Z367" s="20" t="s">
        <v>33</v>
      </c>
      <c r="AA367" s="15">
        <v>3</v>
      </c>
      <c r="AB367" s="11">
        <v>36.390981757741066</v>
      </c>
      <c r="AC367" s="10">
        <v>55.699219421081381</v>
      </c>
      <c r="AD367" s="19">
        <v>7.9097988211775547</v>
      </c>
      <c r="AE367" s="12">
        <v>2174.1807909604527</v>
      </c>
      <c r="AF367" s="10">
        <v>2223.5044970242898</v>
      </c>
      <c r="AG367" s="10">
        <v>1501.9478239043153</v>
      </c>
      <c r="AH367" s="10">
        <v>607.21034890828105</v>
      </c>
      <c r="AI367" s="10">
        <v>3.2979116776640951</v>
      </c>
      <c r="AJ367" s="10"/>
      <c r="AK367" s="10"/>
      <c r="AL367" s="10"/>
      <c r="AM367" s="10"/>
      <c r="AN367" s="10">
        <v>10.870903954802262</v>
      </c>
      <c r="AO367" s="10">
        <v>6.3213374075077375</v>
      </c>
      <c r="AP367" s="10">
        <v>11.513634767330206</v>
      </c>
      <c r="AQ367" s="10">
        <v>114.66</v>
      </c>
      <c r="AR367" s="10"/>
      <c r="AS367" s="10"/>
      <c r="AT367" s="10">
        <v>4.1359675849711452</v>
      </c>
      <c r="AU367" s="10">
        <v>1</v>
      </c>
      <c r="AV367" s="16"/>
      <c r="AW367" s="19">
        <v>333.52567455364346</v>
      </c>
      <c r="AX367" s="1" t="s">
        <v>120</v>
      </c>
      <c r="AY367" s="23">
        <v>58.8708661417323</v>
      </c>
      <c r="AZ367" s="18">
        <v>0</v>
      </c>
      <c r="BA367" s="18">
        <v>100</v>
      </c>
      <c r="BB367" s="18">
        <v>0</v>
      </c>
      <c r="BC367" s="18">
        <v>100</v>
      </c>
      <c r="BD367" s="18">
        <v>0</v>
      </c>
      <c r="BE367" s="18">
        <v>0</v>
      </c>
      <c r="BF367" s="24">
        <v>36.390981757741066</v>
      </c>
      <c r="BG367" s="24">
        <v>55.699219421081381</v>
      </c>
      <c r="BH367" s="24">
        <v>7.9097988211775547</v>
      </c>
      <c r="BI367" s="21"/>
      <c r="BJ367" s="25">
        <f t="shared" ca="1" si="37"/>
        <v>1</v>
      </c>
      <c r="BK367" s="24">
        <f t="shared" ca="1" si="38"/>
        <v>15.50459360820105</v>
      </c>
      <c r="BL367" s="23">
        <f t="shared" si="39"/>
        <v>3.5092060684790907</v>
      </c>
      <c r="BM367" s="23">
        <f t="shared" ca="1" si="40"/>
        <v>2.8830995831167057</v>
      </c>
      <c r="BN367" s="22">
        <f t="shared" si="41"/>
        <v>2.7361565666918306</v>
      </c>
      <c r="BO367" s="21"/>
      <c r="BP367" s="2"/>
    </row>
    <row r="368" spans="1:68" x14ac:dyDescent="0.2">
      <c r="A368">
        <v>17.75</v>
      </c>
      <c r="B368">
        <v>2.2000000000000002</v>
      </c>
      <c r="C368">
        <v>1.30322</v>
      </c>
      <c r="D368">
        <v>-0.16239000000000001</v>
      </c>
      <c r="E368">
        <v>0.19868</v>
      </c>
      <c r="F368">
        <v>1.4351</v>
      </c>
      <c r="G368">
        <v>1.76105</v>
      </c>
      <c r="I368" s="17">
        <f t="shared" si="35"/>
        <v>58.234908136482936</v>
      </c>
      <c r="J368" s="16">
        <f t="shared" si="36"/>
        <v>-59.034908136482933</v>
      </c>
      <c r="K368" s="16">
        <v>125</v>
      </c>
      <c r="L368" s="16">
        <v>6145.0131233595721</v>
      </c>
      <c r="M368" s="16">
        <v>2521.391076115498</v>
      </c>
      <c r="N368" s="16">
        <v>25.235126859142603</v>
      </c>
      <c r="O368" s="16">
        <v>21.654425612052769</v>
      </c>
      <c r="P368" s="16">
        <v>22.44196766617447</v>
      </c>
      <c r="Q368" s="16">
        <v>0.69923691790686515</v>
      </c>
      <c r="R368" s="16">
        <v>3.1157558388286337</v>
      </c>
      <c r="S368" s="16">
        <v>54.690420425118177</v>
      </c>
      <c r="T368" s="20" t="s">
        <v>122</v>
      </c>
      <c r="U368" s="10">
        <v>5</v>
      </c>
      <c r="V368" s="20" t="s">
        <v>144</v>
      </c>
      <c r="W368" s="10">
        <v>4</v>
      </c>
      <c r="X368" s="20" t="s">
        <v>144</v>
      </c>
      <c r="Y368" s="10">
        <v>4</v>
      </c>
      <c r="Z368" s="20" t="s">
        <v>33</v>
      </c>
      <c r="AA368" s="15">
        <v>3</v>
      </c>
      <c r="AB368" s="11">
        <v>38.445956643727968</v>
      </c>
      <c r="AC368" s="10">
        <v>54.347665112313699</v>
      </c>
      <c r="AD368" s="19">
        <v>7.2063782439583353</v>
      </c>
      <c r="AE368" s="12">
        <v>2165.4425612052769</v>
      </c>
      <c r="AF368" s="10">
        <v>2212.0336361934455</v>
      </c>
      <c r="AG368" s="10">
        <v>1496.1311777449646</v>
      </c>
      <c r="AH368" s="10">
        <v>605.93746764292598</v>
      </c>
      <c r="AI368" s="10">
        <v>3.2094941058537798</v>
      </c>
      <c r="AJ368" s="10"/>
      <c r="AK368" s="10"/>
      <c r="AL368" s="10"/>
      <c r="AM368" s="10"/>
      <c r="AN368" s="10">
        <v>10.827212806026385</v>
      </c>
      <c r="AO368" s="10">
        <v>6.3309046979557753</v>
      </c>
      <c r="AP368" s="10">
        <v>11.472918244214753</v>
      </c>
      <c r="AQ368" s="10">
        <v>114.66</v>
      </c>
      <c r="AR368" s="10"/>
      <c r="AS368" s="10"/>
      <c r="AT368" s="10">
        <v>4.095905377168088</v>
      </c>
      <c r="AU368" s="10">
        <v>1</v>
      </c>
      <c r="AV368" s="16"/>
      <c r="AW368" s="19">
        <v>331.80504542901679</v>
      </c>
      <c r="AX368" s="1" t="s">
        <v>120</v>
      </c>
      <c r="AY368" s="23">
        <v>59.034908136482898</v>
      </c>
      <c r="AZ368" s="18">
        <v>0</v>
      </c>
      <c r="BA368" s="18">
        <v>100</v>
      </c>
      <c r="BB368" s="18">
        <v>0</v>
      </c>
      <c r="BC368" s="18">
        <v>100</v>
      </c>
      <c r="BD368" s="18">
        <v>0</v>
      </c>
      <c r="BE368" s="18">
        <v>0</v>
      </c>
      <c r="BF368" s="24">
        <v>38.445956643727968</v>
      </c>
      <c r="BG368" s="24">
        <v>54.347665112313699</v>
      </c>
      <c r="BH368" s="24">
        <v>7.2063782439583353</v>
      </c>
      <c r="BI368" s="21"/>
      <c r="BJ368" s="25">
        <f t="shared" ca="1" si="37"/>
        <v>1</v>
      </c>
      <c r="BK368" s="24">
        <f t="shared" ca="1" si="38"/>
        <v>15.36410697093101</v>
      </c>
      <c r="BL368" s="23">
        <f t="shared" si="39"/>
        <v>3.6099967579614658</v>
      </c>
      <c r="BM368" s="23">
        <f t="shared" ca="1" si="40"/>
        <v>2.893763859697728</v>
      </c>
      <c r="BN368" s="22">
        <f t="shared" si="41"/>
        <v>2.7448289415651632</v>
      </c>
      <c r="BO368" s="21"/>
      <c r="BP368" s="2"/>
    </row>
    <row r="369" spans="1:68" x14ac:dyDescent="0.2">
      <c r="A369">
        <v>17.8</v>
      </c>
      <c r="B369">
        <v>2.2000000000000002</v>
      </c>
      <c r="C369">
        <v>1.30026</v>
      </c>
      <c r="D369">
        <v>-0.16547000000000001</v>
      </c>
      <c r="E369">
        <v>0.19857</v>
      </c>
      <c r="F369">
        <v>1.43163</v>
      </c>
      <c r="G369">
        <v>1.7602800000000001</v>
      </c>
      <c r="I369" s="17">
        <f t="shared" si="35"/>
        <v>58.398950131233597</v>
      </c>
      <c r="J369" s="16">
        <f t="shared" si="36"/>
        <v>-59.198950131233595</v>
      </c>
      <c r="K369" s="16">
        <v>125</v>
      </c>
      <c r="L369" s="16">
        <v>6165.5183727034046</v>
      </c>
      <c r="M369" s="16">
        <v>2531.6601049868896</v>
      </c>
      <c r="N369" s="16">
        <v>25.30621172353456</v>
      </c>
      <c r="O369" s="16">
        <v>20.8461393596987</v>
      </c>
      <c r="P369" s="16">
        <v>21.633195194894917</v>
      </c>
      <c r="Q369" s="16">
        <v>0.6799407105136821</v>
      </c>
      <c r="R369" s="16">
        <v>3.1430433848909063</v>
      </c>
      <c r="S369" s="16">
        <v>54.656655221959603</v>
      </c>
      <c r="T369" s="20" t="s">
        <v>122</v>
      </c>
      <c r="U369" s="10">
        <v>5</v>
      </c>
      <c r="V369" s="20" t="s">
        <v>144</v>
      </c>
      <c r="W369" s="10">
        <v>4</v>
      </c>
      <c r="X369" s="20" t="s">
        <v>144</v>
      </c>
      <c r="Y369" s="10">
        <v>4</v>
      </c>
      <c r="Z369" s="20" t="s">
        <v>33</v>
      </c>
      <c r="AA369" s="15">
        <v>3</v>
      </c>
      <c r="AB369" s="11">
        <v>40.239431267452339</v>
      </c>
      <c r="AC369" s="10">
        <v>53.106850402869497</v>
      </c>
      <c r="AD369" s="19">
        <v>6.6537183296781617</v>
      </c>
      <c r="AE369" s="12">
        <v>2084.61393596987</v>
      </c>
      <c r="AF369" s="10">
        <v>2115.6777425520959</v>
      </c>
      <c r="AG369" s="10">
        <v>1442.2130129929944</v>
      </c>
      <c r="AH369" s="10">
        <v>603.7805519676009</v>
      </c>
      <c r="AI369" s="10">
        <v>3.1816296421715147</v>
      </c>
      <c r="AJ369" s="10"/>
      <c r="AK369" s="10"/>
      <c r="AL369" s="10"/>
      <c r="AM369" s="10"/>
      <c r="AN369" s="10">
        <v>10.42306967984935</v>
      </c>
      <c r="AO369" s="10">
        <v>6.1636586874833093</v>
      </c>
      <c r="AP369" s="10">
        <v>11.095491090950961</v>
      </c>
      <c r="AQ369" s="10">
        <v>114.66</v>
      </c>
      <c r="AR369" s="10"/>
      <c r="AS369" s="10"/>
      <c r="AT369" s="10">
        <v>3.8920607434344276</v>
      </c>
      <c r="AU369" s="10">
        <v>1</v>
      </c>
      <c r="AV369" s="16"/>
      <c r="AW369" s="19">
        <v>317.35166138281443</v>
      </c>
      <c r="AX369" s="1" t="s">
        <v>120</v>
      </c>
      <c r="AY369" s="23">
        <v>59.198950131233602</v>
      </c>
      <c r="AZ369" s="18">
        <v>0</v>
      </c>
      <c r="BA369" s="18">
        <v>100</v>
      </c>
      <c r="BB369" s="18">
        <v>0</v>
      </c>
      <c r="BC369" s="18">
        <v>100</v>
      </c>
      <c r="BD369" s="18">
        <v>0</v>
      </c>
      <c r="BE369" s="18">
        <v>0</v>
      </c>
      <c r="BF369" s="24">
        <v>40.239431267452339</v>
      </c>
      <c r="BG369" s="24">
        <v>53.106850402869497</v>
      </c>
      <c r="BH369" s="24">
        <v>6.6537183296781617</v>
      </c>
      <c r="BI369" s="21"/>
      <c r="BJ369" s="25">
        <f t="shared" ca="1" si="37"/>
        <v>1</v>
      </c>
      <c r="BK369" s="24">
        <f t="shared" ca="1" si="38"/>
        <v>14.6547603068851</v>
      </c>
      <c r="BL369" s="23">
        <f t="shared" si="39"/>
        <v>3.6653624216732279</v>
      </c>
      <c r="BM369" s="23">
        <f t="shared" ca="1" si="40"/>
        <v>2.9140328165553004</v>
      </c>
      <c r="BN369" s="22">
        <f t="shared" si="41"/>
        <v>2.7596543979113952</v>
      </c>
      <c r="BO369" s="21"/>
      <c r="BP369" s="2"/>
    </row>
    <row r="370" spans="1:68" x14ac:dyDescent="0.2">
      <c r="A370">
        <v>17.850000000000001</v>
      </c>
      <c r="B370">
        <v>2.2000000000000002</v>
      </c>
      <c r="C370">
        <v>1.2994000000000001</v>
      </c>
      <c r="D370">
        <v>-0.16582</v>
      </c>
      <c r="E370">
        <v>0.19857</v>
      </c>
      <c r="F370">
        <v>1.4307799999999999</v>
      </c>
      <c r="G370">
        <v>1.76223</v>
      </c>
      <c r="I370" s="17">
        <f t="shared" si="35"/>
        <v>58.562992125984252</v>
      </c>
      <c r="J370" s="16">
        <f t="shared" si="36"/>
        <v>-59.362992125984249</v>
      </c>
      <c r="K370" s="16">
        <v>125</v>
      </c>
      <c r="L370" s="16">
        <v>6186.0236220472361</v>
      </c>
      <c r="M370" s="16">
        <v>2541.9291338582807</v>
      </c>
      <c r="N370" s="16">
        <v>25.377296587926509</v>
      </c>
      <c r="O370" s="16">
        <v>20.611299435028307</v>
      </c>
      <c r="P370" s="16">
        <v>21.398355270224524</v>
      </c>
      <c r="Q370" s="16">
        <v>0.67774795967354784</v>
      </c>
      <c r="R370" s="16">
        <v>3.1672899674519543</v>
      </c>
      <c r="S370" s="16">
        <v>54.656655221959603</v>
      </c>
      <c r="T370" s="20" t="s">
        <v>122</v>
      </c>
      <c r="U370" s="10">
        <v>5</v>
      </c>
      <c r="V370" s="20" t="s">
        <v>144</v>
      </c>
      <c r="W370" s="10">
        <v>4</v>
      </c>
      <c r="X370" s="20" t="s">
        <v>144</v>
      </c>
      <c r="Y370" s="10">
        <v>4</v>
      </c>
      <c r="Z370" s="20" t="s">
        <v>33</v>
      </c>
      <c r="AA370" s="15">
        <v>3</v>
      </c>
      <c r="AB370" s="11">
        <v>41.165754011819232</v>
      </c>
      <c r="AC370" s="10">
        <v>52.445286541214664</v>
      </c>
      <c r="AD370" s="19">
        <v>6.3889594469661048</v>
      </c>
      <c r="AE370" s="12">
        <v>2061.1299435028309</v>
      </c>
      <c r="AF370" s="10">
        <v>2086.8433249824129</v>
      </c>
      <c r="AG370" s="10">
        <v>1426.5570180149684</v>
      </c>
      <c r="AH370" s="10">
        <v>602.3182347572523</v>
      </c>
      <c r="AI370" s="10">
        <v>3.1572732849732974</v>
      </c>
      <c r="AJ370" s="10"/>
      <c r="AK370" s="10"/>
      <c r="AL370" s="10"/>
      <c r="AM370" s="10"/>
      <c r="AN370" s="10">
        <v>10.305649717514154</v>
      </c>
      <c r="AO370" s="10">
        <v>6.1230040882241425</v>
      </c>
      <c r="AP370" s="10">
        <v>10.985899126104778</v>
      </c>
      <c r="AQ370" s="10">
        <v>114.66</v>
      </c>
      <c r="AR370" s="10"/>
      <c r="AS370" s="10"/>
      <c r="AT370" s="10">
        <v>3.8200454643062449</v>
      </c>
      <c r="AU370" s="10">
        <v>1</v>
      </c>
      <c r="AV370" s="16"/>
      <c r="AW370" s="19">
        <v>313.02649874736193</v>
      </c>
      <c r="AX370" s="1" t="s">
        <v>120</v>
      </c>
      <c r="AY370" s="23">
        <v>59.362992125984199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41.165754011819232</v>
      </c>
      <c r="BG370" s="24">
        <v>52.445286541214664</v>
      </c>
      <c r="BH370" s="24">
        <v>6.3889594469661048</v>
      </c>
      <c r="BI370" s="21"/>
      <c r="BJ370" s="25">
        <f t="shared" ca="1" si="37"/>
        <v>1</v>
      </c>
      <c r="BK370" s="24">
        <f t="shared" ca="1" si="38"/>
        <v>14.40271738135834</v>
      </c>
      <c r="BL370" s="23">
        <f t="shared" si="39"/>
        <v>3.7024596735052686</v>
      </c>
      <c r="BM370" s="23">
        <f t="shared" ca="1" si="40"/>
        <v>2.9226677536084131</v>
      </c>
      <c r="BN370" s="22">
        <f t="shared" si="41"/>
        <v>2.7654418975993837</v>
      </c>
      <c r="BO370" s="21"/>
      <c r="BP370" s="2"/>
    </row>
    <row r="371" spans="1:68" x14ac:dyDescent="0.2">
      <c r="A371">
        <v>17.899999999999999</v>
      </c>
      <c r="B371">
        <v>2.2000000000000002</v>
      </c>
      <c r="C371">
        <v>1.3009299999999999</v>
      </c>
      <c r="D371">
        <v>-0.16922000000000001</v>
      </c>
      <c r="E371">
        <v>0.19853999999999999</v>
      </c>
      <c r="F371">
        <v>1.4225000000000001</v>
      </c>
      <c r="G371">
        <v>1.75193</v>
      </c>
      <c r="I371" s="17">
        <f t="shared" si="35"/>
        <v>58.727034120734899</v>
      </c>
      <c r="J371" s="16">
        <f t="shared" si="36"/>
        <v>-59.527034120734896</v>
      </c>
      <c r="K371" s="16">
        <v>125</v>
      </c>
      <c r="L371" s="16">
        <v>6206.5288713910668</v>
      </c>
      <c r="M371" s="16">
        <v>2552.1981627296714</v>
      </c>
      <c r="N371" s="16">
        <v>25.448381452318458</v>
      </c>
      <c r="O371" s="16">
        <v>21.029096045197747</v>
      </c>
      <c r="P371" s="16">
        <v>21.81601927523247</v>
      </c>
      <c r="Q371" s="16">
        <v>0.65644695151224197</v>
      </c>
      <c r="R371" s="16">
        <v>3.0090134374674866</v>
      </c>
      <c r="S371" s="16">
        <v>54.647446530189072</v>
      </c>
      <c r="T371" s="20" t="s">
        <v>122</v>
      </c>
      <c r="U371" s="10">
        <v>5</v>
      </c>
      <c r="V371" s="20" t="s">
        <v>144</v>
      </c>
      <c r="W371" s="10">
        <v>4</v>
      </c>
      <c r="X371" s="20" t="s">
        <v>144</v>
      </c>
      <c r="Y371" s="10">
        <v>4</v>
      </c>
      <c r="Z371" s="20" t="s">
        <v>33</v>
      </c>
      <c r="AA371" s="15">
        <v>3</v>
      </c>
      <c r="AB371" s="11">
        <v>36.841184023161411</v>
      </c>
      <c r="AC371" s="10">
        <v>55.409895612288011</v>
      </c>
      <c r="AD371" s="19">
        <v>7.7489203645505764</v>
      </c>
      <c r="AE371" s="12">
        <v>2102.9096045197748</v>
      </c>
      <c r="AF371" s="10">
        <v>2134.7740756101812</v>
      </c>
      <c r="AG371" s="10">
        <v>1454.4012850154982</v>
      </c>
      <c r="AH371" s="10">
        <v>600.66648160190971</v>
      </c>
      <c r="AI371" s="10">
        <v>3.3233484023309727</v>
      </c>
      <c r="AJ371" s="10"/>
      <c r="AK371" s="10"/>
      <c r="AL371" s="10"/>
      <c r="AM371" s="10"/>
      <c r="AN371" s="10">
        <v>10.514548022598873</v>
      </c>
      <c r="AO371" s="10">
        <v>6.1779071434601436</v>
      </c>
      <c r="AP371" s="10">
        <v>11.180808995108485</v>
      </c>
      <c r="AQ371" s="10">
        <v>114.66</v>
      </c>
      <c r="AR371" s="10"/>
      <c r="AS371" s="10"/>
      <c r="AT371" s="10">
        <v>3.8956308108202542</v>
      </c>
      <c r="AU371" s="10">
        <v>1</v>
      </c>
      <c r="AV371" s="16"/>
      <c r="AW371" s="19">
        <v>320.21611134152721</v>
      </c>
      <c r="AX371" s="1" t="s">
        <v>120</v>
      </c>
      <c r="AY371" s="23">
        <v>59.527034120734903</v>
      </c>
      <c r="AZ371" s="18">
        <v>0</v>
      </c>
      <c r="BA371" s="18">
        <v>100</v>
      </c>
      <c r="BB371" s="18">
        <v>0</v>
      </c>
      <c r="BC371" s="18">
        <v>100</v>
      </c>
      <c r="BD371" s="18">
        <v>0</v>
      </c>
      <c r="BE371" s="18">
        <v>0</v>
      </c>
      <c r="BF371" s="24">
        <v>36.841184023161411</v>
      </c>
      <c r="BG371" s="24">
        <v>55.409895612288011</v>
      </c>
      <c r="BH371" s="24">
        <v>7.7489203645505764</v>
      </c>
      <c r="BI371" s="21"/>
      <c r="BJ371" s="25">
        <f t="shared" ca="1" si="37"/>
        <v>1</v>
      </c>
      <c r="BK371" s="24">
        <f t="shared" ca="1" si="38"/>
        <v>14.664029708040342</v>
      </c>
      <c r="BL371" s="23">
        <f t="shared" si="39"/>
        <v>3.5080187665649252</v>
      </c>
      <c r="BM371" s="23">
        <f t="shared" ca="1" si="40"/>
        <v>2.9021874940056192</v>
      </c>
      <c r="BN371" s="22">
        <f t="shared" si="41"/>
        <v>2.7450442063524325</v>
      </c>
      <c r="BO371" s="21"/>
      <c r="BP371" s="2"/>
    </row>
    <row r="372" spans="1:68" x14ac:dyDescent="0.2">
      <c r="A372">
        <v>17.95</v>
      </c>
      <c r="B372">
        <v>2.2000000000000002</v>
      </c>
      <c r="C372">
        <v>1.2989900000000001</v>
      </c>
      <c r="D372">
        <v>-0.17352999999999999</v>
      </c>
      <c r="E372">
        <v>0.19847999999999999</v>
      </c>
      <c r="F372">
        <v>1.4238999999999999</v>
      </c>
      <c r="G372">
        <v>1.75403</v>
      </c>
      <c r="I372" s="17">
        <f t="shared" si="35"/>
        <v>58.891076115485561</v>
      </c>
      <c r="J372" s="16">
        <f t="shared" si="36"/>
        <v>-59.691076115485558</v>
      </c>
      <c r="K372" s="16">
        <v>125</v>
      </c>
      <c r="L372" s="16">
        <v>6227.0341207348993</v>
      </c>
      <c r="M372" s="16">
        <v>2562.467191601063</v>
      </c>
      <c r="N372" s="16">
        <v>25.51946631671041</v>
      </c>
      <c r="O372" s="16">
        <v>20.499340866290073</v>
      </c>
      <c r="P372" s="16">
        <v>21.285998886001803</v>
      </c>
      <c r="Q372" s="16">
        <v>0.62944479116658669</v>
      </c>
      <c r="R372" s="16">
        <v>2.9570836423397782</v>
      </c>
      <c r="S372" s="16">
        <v>54.629029146648037</v>
      </c>
      <c r="T372" s="20" t="s">
        <v>122</v>
      </c>
      <c r="U372" s="10">
        <v>5</v>
      </c>
      <c r="V372" s="20" t="s">
        <v>144</v>
      </c>
      <c r="W372" s="10">
        <v>4</v>
      </c>
      <c r="X372" s="20" t="s">
        <v>144</v>
      </c>
      <c r="Y372" s="10">
        <v>4</v>
      </c>
      <c r="Z372" s="20" t="s">
        <v>33</v>
      </c>
      <c r="AA372" s="15">
        <v>3</v>
      </c>
      <c r="AB372" s="11">
        <v>36.406148653887463</v>
      </c>
      <c r="AC372" s="10">
        <v>55.689536336143092</v>
      </c>
      <c r="AD372" s="19">
        <v>7.9043150099694408</v>
      </c>
      <c r="AE372" s="12">
        <v>2049.9340866290072</v>
      </c>
      <c r="AF372" s="10">
        <v>2071.212544562818</v>
      </c>
      <c r="AG372" s="10">
        <v>1419.0665924001203</v>
      </c>
      <c r="AH372" s="10">
        <v>598.82529250157404</v>
      </c>
      <c r="AI372" s="10">
        <v>3.3817102285573322</v>
      </c>
      <c r="AJ372" s="10"/>
      <c r="AK372" s="10"/>
      <c r="AL372" s="10"/>
      <c r="AM372" s="10"/>
      <c r="AN372" s="10">
        <v>10.249670433145036</v>
      </c>
      <c r="AO372" s="10">
        <v>6.0509142488484153</v>
      </c>
      <c r="AP372" s="10">
        <v>10.933466146800841</v>
      </c>
      <c r="AQ372" s="10">
        <v>114.66</v>
      </c>
      <c r="AR372" s="10"/>
      <c r="AS372" s="10"/>
      <c r="AT372" s="10">
        <v>3.7579906925565898</v>
      </c>
      <c r="AU372" s="10">
        <v>1</v>
      </c>
      <c r="AV372" s="16"/>
      <c r="AW372" s="19">
        <v>310.68188168442271</v>
      </c>
      <c r="AX372" s="1" t="s">
        <v>120</v>
      </c>
      <c r="AY372" s="23">
        <v>59.6910761154856</v>
      </c>
      <c r="AZ372" s="18">
        <v>0</v>
      </c>
      <c r="BA372" s="18">
        <v>100</v>
      </c>
      <c r="BB372" s="18">
        <v>0</v>
      </c>
      <c r="BC372" s="18">
        <v>100</v>
      </c>
      <c r="BD372" s="18">
        <v>0</v>
      </c>
      <c r="BE372" s="18">
        <v>0</v>
      </c>
      <c r="BF372" s="24">
        <v>36.406148653887463</v>
      </c>
      <c r="BG372" s="24">
        <v>55.689536336143092</v>
      </c>
      <c r="BH372" s="24">
        <v>7.9043150099694408</v>
      </c>
      <c r="BI372" s="21"/>
      <c r="BJ372" s="25">
        <f t="shared" ca="1" si="37"/>
        <v>1</v>
      </c>
      <c r="BK372" s="24">
        <f t="shared" ca="1" si="38"/>
        <v>14.183582045614369</v>
      </c>
      <c r="BL372" s="23">
        <f t="shared" si="39"/>
        <v>3.4637249727700001</v>
      </c>
      <c r="BM372" s="23">
        <f t="shared" ca="1" si="40"/>
        <v>2.9103452502753528</v>
      </c>
      <c r="BN372" s="22">
        <f t="shared" si="41"/>
        <v>2.7487864341863615</v>
      </c>
      <c r="BO372" s="21"/>
      <c r="BP372" s="2"/>
    </row>
    <row r="373" spans="1:68" x14ac:dyDescent="0.2">
      <c r="A373">
        <v>18</v>
      </c>
      <c r="B373">
        <v>2.1</v>
      </c>
      <c r="C373">
        <v>1.29471</v>
      </c>
      <c r="D373">
        <v>-0.17993999999999999</v>
      </c>
      <c r="E373">
        <v>0.19842000000000001</v>
      </c>
      <c r="F373">
        <v>1.42658</v>
      </c>
      <c r="G373">
        <v>1.7566999999999999</v>
      </c>
      <c r="I373" s="17">
        <f t="shared" si="35"/>
        <v>59.055118110236215</v>
      </c>
      <c r="J373" s="16">
        <f t="shared" si="36"/>
        <v>-59.855118110236212</v>
      </c>
      <c r="K373" s="16">
        <v>125</v>
      </c>
      <c r="L373" s="16">
        <v>6247.5393700787308</v>
      </c>
      <c r="M373" s="16">
        <v>2572.7362204724541</v>
      </c>
      <c r="N373" s="16">
        <v>25.590551181102359</v>
      </c>
      <c r="O373" s="16">
        <v>19.330602636534874</v>
      </c>
      <c r="P373" s="16">
        <v>20.116995445923614</v>
      </c>
      <c r="Q373" s="16">
        <v>0.58928612578012496</v>
      </c>
      <c r="R373" s="16">
        <v>2.9292949206266008</v>
      </c>
      <c r="S373" s="16">
        <v>54.610611763107016</v>
      </c>
      <c r="T373" s="20" t="s">
        <v>122</v>
      </c>
      <c r="U373" s="10">
        <v>5</v>
      </c>
      <c r="V373" s="20" t="s">
        <v>144</v>
      </c>
      <c r="W373" s="10">
        <v>4</v>
      </c>
      <c r="X373" s="20" t="s">
        <v>144</v>
      </c>
      <c r="Y373" s="10">
        <v>4</v>
      </c>
      <c r="Z373" s="20" t="s">
        <v>33</v>
      </c>
      <c r="AA373" s="15">
        <v>3</v>
      </c>
      <c r="AB373" s="11">
        <v>37.507877942873264</v>
      </c>
      <c r="AC373" s="10">
        <v>54.974354105141323</v>
      </c>
      <c r="AD373" s="19">
        <v>7.5177679519854124</v>
      </c>
      <c r="AE373" s="12">
        <v>1933.0602636534873</v>
      </c>
      <c r="AF373" s="10">
        <v>1932.4765369451591</v>
      </c>
      <c r="AG373" s="10">
        <v>1341.1330297282409</v>
      </c>
      <c r="AH373" s="10">
        <v>596.9841034012386</v>
      </c>
      <c r="AI373" s="10">
        <v>3.4137907827529075</v>
      </c>
      <c r="AJ373" s="10"/>
      <c r="AK373" s="10"/>
      <c r="AL373" s="10"/>
      <c r="AM373" s="10"/>
      <c r="AN373" s="10">
        <v>9.6653013182674368</v>
      </c>
      <c r="AO373" s="10">
        <v>5.7882690287332075</v>
      </c>
      <c r="AP373" s="10">
        <v>10.387931208097687</v>
      </c>
      <c r="AQ373" s="10">
        <v>114.66</v>
      </c>
      <c r="AR373" s="10"/>
      <c r="AS373" s="10"/>
      <c r="AT373" s="10">
        <v>3.4794343413633921</v>
      </c>
      <c r="AU373" s="10">
        <v>1</v>
      </c>
      <c r="AV373" s="16"/>
      <c r="AW373" s="19">
        <v>289.87148054177385</v>
      </c>
      <c r="AX373" s="1" t="s">
        <v>120</v>
      </c>
      <c r="AY373" s="23">
        <v>59.855118110236198</v>
      </c>
      <c r="AZ373" s="18">
        <v>0</v>
      </c>
      <c r="BA373" s="18">
        <v>100</v>
      </c>
      <c r="BB373" s="18">
        <v>0</v>
      </c>
      <c r="BC373" s="18">
        <v>100</v>
      </c>
      <c r="BD373" s="18">
        <v>0</v>
      </c>
      <c r="BE373" s="18">
        <v>0</v>
      </c>
      <c r="BF373" s="24">
        <v>37.507877942873264</v>
      </c>
      <c r="BG373" s="24">
        <v>54.974354105141323</v>
      </c>
      <c r="BH373" s="24">
        <v>7.5177679519854124</v>
      </c>
      <c r="BI373" s="21"/>
      <c r="BJ373" s="25">
        <f t="shared" ca="1" si="37"/>
        <v>1</v>
      </c>
      <c r="BK373" s="24">
        <f t="shared" ca="1" si="38"/>
        <v>13.210235566057085</v>
      </c>
      <c r="BL373" s="23">
        <f t="shared" si="39"/>
        <v>3.4677708286355475</v>
      </c>
      <c r="BM373" s="23">
        <f t="shared" ca="1" si="40"/>
        <v>2.935302123977956</v>
      </c>
      <c r="BN373" s="22">
        <f t="shared" si="41"/>
        <v>2.7656655659192517</v>
      </c>
      <c r="BO373" s="21"/>
      <c r="BP373" s="2"/>
    </row>
    <row r="374" spans="1:68" x14ac:dyDescent="0.2">
      <c r="A374">
        <v>18.05</v>
      </c>
      <c r="B374">
        <v>0.4</v>
      </c>
      <c r="C374">
        <v>1.29426</v>
      </c>
      <c r="D374">
        <v>-0.18029999999999999</v>
      </c>
      <c r="E374">
        <v>0.19833999999999999</v>
      </c>
      <c r="F374">
        <v>1.4236800000000001</v>
      </c>
      <c r="G374">
        <v>1.7539499999999999</v>
      </c>
      <c r="I374" s="17">
        <f t="shared" si="35"/>
        <v>59.219160104986877</v>
      </c>
      <c r="J374" s="16">
        <f t="shared" si="36"/>
        <v>-60.019160104986874</v>
      </c>
      <c r="K374" s="16">
        <v>125</v>
      </c>
      <c r="L374" s="16">
        <v>6268.0446194225633</v>
      </c>
      <c r="M374" s="16">
        <v>2583.0052493438457</v>
      </c>
      <c r="N374" s="16">
        <v>25.661636045494312</v>
      </c>
      <c r="O374" s="16">
        <v>19.207721280602655</v>
      </c>
      <c r="P374" s="16">
        <v>19.993760476227408</v>
      </c>
      <c r="Q374" s="16">
        <v>0.58703072491598673</v>
      </c>
      <c r="R374" s="16">
        <v>2.936069608385909</v>
      </c>
      <c r="S374" s="16">
        <v>54.586055251718946</v>
      </c>
      <c r="T374" s="20" t="s">
        <v>122</v>
      </c>
      <c r="U374" s="10">
        <v>5</v>
      </c>
      <c r="V374" s="20" t="s">
        <v>144</v>
      </c>
      <c r="W374" s="10">
        <v>4</v>
      </c>
      <c r="X374" s="20" t="s">
        <v>144</v>
      </c>
      <c r="Y374" s="10">
        <v>4</v>
      </c>
      <c r="Z374" s="20" t="s">
        <v>33</v>
      </c>
      <c r="AA374" s="15">
        <v>3</v>
      </c>
      <c r="AB374" s="11">
        <v>37.852833357141982</v>
      </c>
      <c r="AC374" s="10">
        <v>54.745756655005714</v>
      </c>
      <c r="AD374" s="19">
        <v>7.4014099878523041</v>
      </c>
      <c r="AE374" s="12">
        <v>1920.7721280602655</v>
      </c>
      <c r="AF374" s="10">
        <v>1916.7721140783208</v>
      </c>
      <c r="AG374" s="10">
        <v>1332.9173650818273</v>
      </c>
      <c r="AH374" s="10">
        <v>595.01662367090682</v>
      </c>
      <c r="AI374" s="10">
        <v>3.4059138010346608</v>
      </c>
      <c r="AJ374" s="10"/>
      <c r="AK374" s="10"/>
      <c r="AL374" s="10"/>
      <c r="AM374" s="10"/>
      <c r="AN374" s="10">
        <v>9.6038606403013276</v>
      </c>
      <c r="AO374" s="10">
        <v>5.7676503415580314</v>
      </c>
      <c r="AP374" s="10">
        <v>10.330421555572791</v>
      </c>
      <c r="AQ374" s="10">
        <v>114.66</v>
      </c>
      <c r="AR374" s="10"/>
      <c r="AS374" s="10"/>
      <c r="AT374" s="10">
        <v>3.4352942288215744</v>
      </c>
      <c r="AU374" s="10">
        <v>1</v>
      </c>
      <c r="AV374" s="16"/>
      <c r="AW374" s="19">
        <v>287.51581711174811</v>
      </c>
      <c r="AX374" s="1" t="s">
        <v>120</v>
      </c>
      <c r="AY374" s="23">
        <v>60.019160104986902</v>
      </c>
      <c r="AZ374" s="18">
        <v>0</v>
      </c>
      <c r="BA374" s="18">
        <v>100</v>
      </c>
      <c r="BB374" s="18">
        <v>0</v>
      </c>
      <c r="BC374" s="18">
        <v>100</v>
      </c>
      <c r="BD374" s="18">
        <v>0</v>
      </c>
      <c r="BE374" s="18">
        <v>0</v>
      </c>
      <c r="BF374" s="24">
        <v>37.852833357141982</v>
      </c>
      <c r="BG374" s="24">
        <v>54.745756655005714</v>
      </c>
      <c r="BH374" s="24">
        <v>7.4014099878523041</v>
      </c>
      <c r="BI374" s="21"/>
      <c r="BJ374" s="25">
        <f t="shared" ca="1" si="37"/>
        <v>1</v>
      </c>
      <c r="BK374" s="24">
        <f t="shared" ca="1" si="38"/>
        <v>13.054358422847931</v>
      </c>
      <c r="BL374" s="23">
        <f t="shared" si="39"/>
        <v>3.4818495940930139</v>
      </c>
      <c r="BM374" s="23">
        <f t="shared" ca="1" si="40"/>
        <v>2.9404832107621401</v>
      </c>
      <c r="BN374" s="22">
        <f t="shared" si="41"/>
        <v>2.7683924125873234</v>
      </c>
      <c r="BO374" s="21"/>
      <c r="BP374" s="2"/>
    </row>
    <row r="375" spans="1:68" x14ac:dyDescent="0.2">
      <c r="A375">
        <v>18.100000000000001</v>
      </c>
      <c r="B375">
        <v>2.2000000000000002</v>
      </c>
      <c r="C375">
        <v>1.2946299999999999</v>
      </c>
      <c r="D375">
        <v>-0.18123</v>
      </c>
      <c r="E375">
        <v>0.1983</v>
      </c>
      <c r="F375">
        <v>1.4237500000000001</v>
      </c>
      <c r="G375">
        <v>1.75153</v>
      </c>
      <c r="I375" s="17">
        <f t="shared" si="35"/>
        <v>59.383202099737531</v>
      </c>
      <c r="J375" s="16">
        <f t="shared" si="36"/>
        <v>-60.183202099737528</v>
      </c>
      <c r="K375" s="16">
        <v>125</v>
      </c>
      <c r="L375" s="16">
        <v>6288.5498687663949</v>
      </c>
      <c r="M375" s="16">
        <v>2593.2742782152368</v>
      </c>
      <c r="N375" s="16">
        <v>25.732720909886261</v>
      </c>
      <c r="O375" s="16">
        <v>19.308757062146906</v>
      </c>
      <c r="P375" s="16">
        <v>20.094619450889667</v>
      </c>
      <c r="Q375" s="16">
        <v>0.58120427268362951</v>
      </c>
      <c r="R375" s="16">
        <v>2.892337792731364</v>
      </c>
      <c r="S375" s="16">
        <v>54.573776996024925</v>
      </c>
      <c r="T375" s="20" t="s">
        <v>122</v>
      </c>
      <c r="U375" s="10">
        <v>5</v>
      </c>
      <c r="V375" s="20" t="s">
        <v>144</v>
      </c>
      <c r="W375" s="10">
        <v>4</v>
      </c>
      <c r="X375" s="20" t="s">
        <v>144</v>
      </c>
      <c r="Y375" s="10">
        <v>4</v>
      </c>
      <c r="Z375" s="20" t="s">
        <v>33</v>
      </c>
      <c r="AA375" s="15">
        <v>3</v>
      </c>
      <c r="AB375" s="11">
        <v>36.694460778296964</v>
      </c>
      <c r="AC375" s="10">
        <v>55.504617345193246</v>
      </c>
      <c r="AD375" s="19">
        <v>7.8009218765097916</v>
      </c>
      <c r="AE375" s="12">
        <v>1930.8757062146906</v>
      </c>
      <c r="AF375" s="10">
        <v>1927.4316846654201</v>
      </c>
      <c r="AG375" s="10">
        <v>1339.6412967259778</v>
      </c>
      <c r="AH375" s="10">
        <v>593.30172520056681</v>
      </c>
      <c r="AI375" s="10">
        <v>3.4574108270239599</v>
      </c>
      <c r="AJ375" s="10"/>
      <c r="AK375" s="10"/>
      <c r="AL375" s="10"/>
      <c r="AM375" s="10"/>
      <c r="AN375" s="10">
        <v>9.6543785310734531</v>
      </c>
      <c r="AO375" s="10">
        <v>5.7833734712472546</v>
      </c>
      <c r="AP375" s="10">
        <v>10.377489077081844</v>
      </c>
      <c r="AQ375" s="10">
        <v>114.66</v>
      </c>
      <c r="AR375" s="10"/>
      <c r="AS375" s="10"/>
      <c r="AT375" s="10">
        <v>3.4409342223125146</v>
      </c>
      <c r="AU375" s="10">
        <v>1</v>
      </c>
      <c r="AV375" s="16"/>
      <c r="AW375" s="19">
        <v>289.11475269981298</v>
      </c>
      <c r="AX375" s="1" t="s">
        <v>120</v>
      </c>
      <c r="AY375" s="23">
        <v>60.1832020997375</v>
      </c>
      <c r="AZ375" s="18">
        <v>0</v>
      </c>
      <c r="BA375" s="18">
        <v>100</v>
      </c>
      <c r="BB375" s="18">
        <v>0</v>
      </c>
      <c r="BC375" s="18">
        <v>100</v>
      </c>
      <c r="BD375" s="18">
        <v>0</v>
      </c>
      <c r="BE375" s="18">
        <v>0</v>
      </c>
      <c r="BF375" s="24">
        <v>36.694460778296964</v>
      </c>
      <c r="BG375" s="24">
        <v>55.504617345193246</v>
      </c>
      <c r="BH375" s="24">
        <v>7.8009218765097916</v>
      </c>
      <c r="BI375" s="21"/>
      <c r="BJ375" s="25">
        <f t="shared" ca="1" si="37"/>
        <v>1</v>
      </c>
      <c r="BK375" s="24">
        <f t="shared" ca="1" si="38"/>
        <v>13.072542815002327</v>
      </c>
      <c r="BL375" s="23">
        <f t="shared" si="39"/>
        <v>3.4288640689140273</v>
      </c>
      <c r="BM375" s="23">
        <f t="shared" ca="1" si="40"/>
        <v>2.936013176392946</v>
      </c>
      <c r="BN375" s="22">
        <f t="shared" si="41"/>
        <v>2.762689527266736</v>
      </c>
      <c r="BO375" s="21"/>
      <c r="BP375" s="2"/>
    </row>
    <row r="376" spans="1:68" x14ac:dyDescent="0.2">
      <c r="A376">
        <v>18.149999999999999</v>
      </c>
      <c r="B376">
        <v>2.2000000000000002</v>
      </c>
      <c r="C376">
        <v>1.2957000000000001</v>
      </c>
      <c r="D376">
        <v>-0.17499999999999999</v>
      </c>
      <c r="E376">
        <v>0.19796</v>
      </c>
      <c r="F376">
        <v>1.4205000000000001</v>
      </c>
      <c r="G376">
        <v>1.75145</v>
      </c>
      <c r="I376" s="17">
        <f t="shared" si="35"/>
        <v>59.547244094488178</v>
      </c>
      <c r="J376" s="16">
        <f t="shared" si="36"/>
        <v>-60.347244094488175</v>
      </c>
      <c r="K376" s="16">
        <v>125</v>
      </c>
      <c r="L376" s="16">
        <v>6309.0551181102255</v>
      </c>
      <c r="M376" s="16">
        <v>2603.5433070866275</v>
      </c>
      <c r="N376" s="16">
        <v>25.80380577427821</v>
      </c>
      <c r="O376" s="16">
        <v>19.600941619585736</v>
      </c>
      <c r="P376" s="16">
        <v>20.385301149831545</v>
      </c>
      <c r="Q376" s="16">
        <v>0.62023523763802224</v>
      </c>
      <c r="R376" s="16">
        <v>3.0425610741745044</v>
      </c>
      <c r="S376" s="16">
        <v>54.469411822625688</v>
      </c>
      <c r="T376" s="20" t="s">
        <v>122</v>
      </c>
      <c r="U376" s="10">
        <v>5</v>
      </c>
      <c r="V376" s="20" t="s">
        <v>144</v>
      </c>
      <c r="W376" s="10">
        <v>4</v>
      </c>
      <c r="X376" s="20" t="s">
        <v>144</v>
      </c>
      <c r="Y376" s="10">
        <v>4</v>
      </c>
      <c r="Z376" s="20" t="s">
        <v>33</v>
      </c>
      <c r="AA376" s="15">
        <v>3</v>
      </c>
      <c r="AB376" s="11">
        <v>39.720753665842672</v>
      </c>
      <c r="AC376" s="10">
        <v>53.471253167686328</v>
      </c>
      <c r="AD376" s="19">
        <v>6.8079931664710003</v>
      </c>
      <c r="AE376" s="12">
        <v>1960.0941619585737</v>
      </c>
      <c r="AF376" s="10">
        <v>1960.4233404618863</v>
      </c>
      <c r="AG376" s="10">
        <v>1359.0200766554362</v>
      </c>
      <c r="AH376" s="10">
        <v>589.692467280291</v>
      </c>
      <c r="AI376" s="10">
        <v>3.2867047714771545</v>
      </c>
      <c r="AJ376" s="10"/>
      <c r="AK376" s="10"/>
      <c r="AL376" s="10"/>
      <c r="AM376" s="10"/>
      <c r="AN376" s="10">
        <v>9.8004708097928681</v>
      </c>
      <c r="AO376" s="10">
        <v>5.8938853039621595</v>
      </c>
      <c r="AP376" s="10">
        <v>10.513140536588054</v>
      </c>
      <c r="AQ376" s="10">
        <v>114.66</v>
      </c>
      <c r="AR376" s="10"/>
      <c r="AS376" s="10"/>
      <c r="AT376" s="10">
        <v>3.4882410270510178</v>
      </c>
      <c r="AU376" s="10">
        <v>1</v>
      </c>
      <c r="AV376" s="16"/>
      <c r="AW376" s="19">
        <v>294.06350106928295</v>
      </c>
      <c r="AX376" s="1" t="s">
        <v>120</v>
      </c>
      <c r="AY376" s="23">
        <v>60.347244094488197</v>
      </c>
      <c r="AZ376" s="18">
        <v>0</v>
      </c>
      <c r="BA376" s="18">
        <v>100</v>
      </c>
      <c r="BB376" s="18">
        <v>0</v>
      </c>
      <c r="BC376" s="18">
        <v>100</v>
      </c>
      <c r="BD376" s="18">
        <v>0</v>
      </c>
      <c r="BE376" s="18">
        <v>0</v>
      </c>
      <c r="BF376" s="24">
        <v>39.720753665842672</v>
      </c>
      <c r="BG376" s="24">
        <v>53.471253167686328</v>
      </c>
      <c r="BH376" s="24">
        <v>6.8079931664710003</v>
      </c>
      <c r="BI376" s="21"/>
      <c r="BJ376" s="25">
        <f t="shared" ca="1" si="37"/>
        <v>1</v>
      </c>
      <c r="BK376" s="24">
        <f t="shared" ca="1" si="38"/>
        <v>13.236402516428829</v>
      </c>
      <c r="BL376" s="23">
        <f t="shared" si="39"/>
        <v>3.5995785933257909</v>
      </c>
      <c r="BM376" s="23">
        <f t="shared" ca="1" si="40"/>
        <v>2.9443597361770468</v>
      </c>
      <c r="BN376" s="22">
        <f t="shared" si="41"/>
        <v>2.771203867041562</v>
      </c>
      <c r="BO376" s="21"/>
      <c r="BP376" s="2"/>
    </row>
    <row r="377" spans="1:68" x14ac:dyDescent="0.2">
      <c r="A377">
        <v>18.2</v>
      </c>
      <c r="B377">
        <v>2.2000000000000002</v>
      </c>
      <c r="C377">
        <v>1.29715</v>
      </c>
      <c r="D377">
        <v>-0.16739999999999999</v>
      </c>
      <c r="E377">
        <v>0.19792999999999999</v>
      </c>
      <c r="F377">
        <v>1.42113</v>
      </c>
      <c r="G377">
        <v>1.7516499999999999</v>
      </c>
      <c r="I377" s="17">
        <f t="shared" si="35"/>
        <v>59.71128608923884</v>
      </c>
      <c r="J377" s="16">
        <f t="shared" si="36"/>
        <v>-60.511286089238837</v>
      </c>
      <c r="K377" s="16">
        <v>125</v>
      </c>
      <c r="L377" s="16">
        <v>6329.560367454058</v>
      </c>
      <c r="M377" s="16">
        <v>2613.812335958019</v>
      </c>
      <c r="N377" s="16">
        <v>25.874890638670163</v>
      </c>
      <c r="O377" s="16">
        <v>19.996892655367269</v>
      </c>
      <c r="P377" s="16">
        <v>20.781119580451584</v>
      </c>
      <c r="Q377" s="16">
        <v>0.66784925588094113</v>
      </c>
      <c r="R377" s="16">
        <v>3.2137308738128554</v>
      </c>
      <c r="S377" s="16">
        <v>54.46020313085517</v>
      </c>
      <c r="T377" s="20" t="s">
        <v>122</v>
      </c>
      <c r="U377" s="10">
        <v>5</v>
      </c>
      <c r="V377" s="20" t="s">
        <v>144</v>
      </c>
      <c r="W377" s="10">
        <v>4</v>
      </c>
      <c r="X377" s="20" t="s">
        <v>33</v>
      </c>
      <c r="Y377" s="10">
        <v>3</v>
      </c>
      <c r="Z377" s="20" t="s">
        <v>33</v>
      </c>
      <c r="AA377" s="15">
        <v>3</v>
      </c>
      <c r="AB377" s="11">
        <v>43.2147920059641</v>
      </c>
      <c r="AC377" s="10">
        <v>50.93551366058847</v>
      </c>
      <c r="AD377" s="19">
        <v>5.8496943334474327</v>
      </c>
      <c r="AE377" s="12">
        <v>1999.6892655367269</v>
      </c>
      <c r="AF377" s="10">
        <v>2005.7840235146068</v>
      </c>
      <c r="AG377" s="10">
        <v>1385.4079720301056</v>
      </c>
      <c r="AH377" s="10">
        <v>588.04071412494875</v>
      </c>
      <c r="AI377" s="10">
        <v>3.1116482346064451</v>
      </c>
      <c r="AJ377" s="10"/>
      <c r="AK377" s="10"/>
      <c r="AL377" s="10"/>
      <c r="AM377" s="10"/>
      <c r="AN377" s="10">
        <v>9.9984463276836344</v>
      </c>
      <c r="AO377" s="10">
        <v>6.0333307891112637</v>
      </c>
      <c r="AP377" s="10">
        <v>10.697855804210739</v>
      </c>
      <c r="AQ377" s="10">
        <v>114.66</v>
      </c>
      <c r="AR377" s="10"/>
      <c r="AS377" s="10"/>
      <c r="AT377" s="10">
        <v>3.5582409675329165</v>
      </c>
      <c r="AU377" s="10">
        <v>1</v>
      </c>
      <c r="AV377" s="16"/>
      <c r="AW377" s="19">
        <v>300.86760352719102</v>
      </c>
      <c r="AX377" s="1" t="s">
        <v>120</v>
      </c>
      <c r="AY377" s="23">
        <v>60.511286089238801</v>
      </c>
      <c r="AZ377" s="18">
        <v>0</v>
      </c>
      <c r="BA377" s="18">
        <v>100</v>
      </c>
      <c r="BB377" s="18">
        <v>0</v>
      </c>
      <c r="BC377" s="18">
        <v>100</v>
      </c>
      <c r="BD377" s="18">
        <v>0</v>
      </c>
      <c r="BE377" s="18">
        <v>0</v>
      </c>
      <c r="BF377" s="24">
        <v>43.2147920059641</v>
      </c>
      <c r="BG377" s="24">
        <v>50.93551366058847</v>
      </c>
      <c r="BH377" s="24">
        <v>5.8496943334474327</v>
      </c>
      <c r="BI377" s="21"/>
      <c r="BJ377" s="25">
        <f t="shared" ca="1" si="37"/>
        <v>1</v>
      </c>
      <c r="BK377" s="24">
        <f t="shared" ca="1" si="38"/>
        <v>13.479421727702411</v>
      </c>
      <c r="BL377" s="23">
        <f t="shared" si="39"/>
        <v>3.7910785029784102</v>
      </c>
      <c r="BM377" s="23">
        <f t="shared" ca="1" si="40"/>
        <v>2.9517259587682929</v>
      </c>
      <c r="BN377" s="22">
        <f t="shared" si="41"/>
        <v>2.7793280487312324</v>
      </c>
      <c r="BO377" s="21"/>
      <c r="BP377" s="2"/>
    </row>
    <row r="378" spans="1:68" x14ac:dyDescent="0.2">
      <c r="A378">
        <v>18.25</v>
      </c>
      <c r="B378">
        <v>2.2000000000000002</v>
      </c>
      <c r="C378">
        <v>1.2952999999999999</v>
      </c>
      <c r="D378">
        <v>-0.16544</v>
      </c>
      <c r="E378">
        <v>0.1978</v>
      </c>
      <c r="F378">
        <v>1.41483</v>
      </c>
      <c r="G378">
        <v>1.7486999999999999</v>
      </c>
      <c r="I378" s="17">
        <f t="shared" si="35"/>
        <v>59.875328083989501</v>
      </c>
      <c r="J378" s="16">
        <f t="shared" si="36"/>
        <v>-60.675328083989498</v>
      </c>
      <c r="K378" s="16">
        <v>125</v>
      </c>
      <c r="L378" s="16">
        <v>6350.0656167978905</v>
      </c>
      <c r="M378" s="16">
        <v>2624.0813648294106</v>
      </c>
      <c r="N378" s="16">
        <v>25.945975503062115</v>
      </c>
      <c r="O378" s="16">
        <v>19.491713747645953</v>
      </c>
      <c r="P378" s="16">
        <v>20.275366050363786</v>
      </c>
      <c r="Q378" s="16">
        <v>0.68012866058569366</v>
      </c>
      <c r="R378" s="16">
        <v>3.3544581089005328</v>
      </c>
      <c r="S378" s="16">
        <v>54.420298799849583</v>
      </c>
      <c r="T378" s="20" t="s">
        <v>122</v>
      </c>
      <c r="U378" s="10">
        <v>4</v>
      </c>
      <c r="V378" s="20" t="s">
        <v>144</v>
      </c>
      <c r="W378" s="10">
        <v>4</v>
      </c>
      <c r="X378" s="20" t="s">
        <v>33</v>
      </c>
      <c r="Y378" s="10">
        <v>3</v>
      </c>
      <c r="Z378" s="20" t="s">
        <v>33</v>
      </c>
      <c r="AA378" s="15">
        <v>3</v>
      </c>
      <c r="AB378" s="11">
        <v>47.50782380387264</v>
      </c>
      <c r="AC378" s="10">
        <v>47.587609301550366</v>
      </c>
      <c r="AD378" s="19">
        <v>4.9045668945769947</v>
      </c>
      <c r="AE378" s="12">
        <v>1949.1713747645954</v>
      </c>
      <c r="AF378" s="10">
        <v>1945.0774170722875</v>
      </c>
      <c r="AG378" s="10">
        <v>1351.6910700242524</v>
      </c>
      <c r="AH378" s="10">
        <v>585.7575078196279</v>
      </c>
      <c r="AI378" s="10">
        <v>2.9811074323648747</v>
      </c>
      <c r="AJ378" s="10"/>
      <c r="AK378" s="10"/>
      <c r="AL378" s="10"/>
      <c r="AM378" s="10"/>
      <c r="AN378" s="10">
        <v>12.994475831763969</v>
      </c>
      <c r="AO378" s="10">
        <v>5.9604235399158618</v>
      </c>
      <c r="AP378" s="10">
        <v>10.461837490169767</v>
      </c>
      <c r="AQ378" s="10">
        <v>114.66</v>
      </c>
      <c r="AR378" s="10"/>
      <c r="AS378" s="10"/>
      <c r="AT378" s="10">
        <v>3.4310390513611115</v>
      </c>
      <c r="AU378" s="10">
        <v>1</v>
      </c>
      <c r="AV378" s="16"/>
      <c r="AW378" s="19">
        <v>291.7616125608431</v>
      </c>
      <c r="AX378" s="1" t="s">
        <v>120</v>
      </c>
      <c r="AY378" s="23">
        <v>60.675328083989498</v>
      </c>
      <c r="AZ378" s="18">
        <v>100</v>
      </c>
      <c r="BA378" s="18">
        <v>0</v>
      </c>
      <c r="BB378" s="18">
        <v>0</v>
      </c>
      <c r="BC378" s="18">
        <v>100</v>
      </c>
      <c r="BD378" s="18">
        <v>0</v>
      </c>
      <c r="BE378" s="18">
        <v>0</v>
      </c>
      <c r="BF378" s="24">
        <v>47.50782380387264</v>
      </c>
      <c r="BG378" s="24">
        <v>47.587609301550366</v>
      </c>
      <c r="BH378" s="24">
        <v>4.9045668945769947</v>
      </c>
      <c r="BI378" s="21"/>
      <c r="BJ378" s="25">
        <f t="shared" ca="1" si="37"/>
        <v>1</v>
      </c>
      <c r="BK378" s="24">
        <f t="shared" ca="1" si="38"/>
        <v>13.033386442326661</v>
      </c>
      <c r="BL378" s="23">
        <f t="shared" si="39"/>
        <v>3.9772830795872043</v>
      </c>
      <c r="BM378" s="23">
        <f t="shared" ca="1" si="40"/>
        <v>2.9760124816501961</v>
      </c>
      <c r="BN378" s="22">
        <f t="shared" si="41"/>
        <v>2.799288659787186</v>
      </c>
      <c r="BO378" s="21"/>
      <c r="BP378" s="2"/>
    </row>
    <row r="379" spans="1:68" x14ac:dyDescent="0.2">
      <c r="A379">
        <v>18.3</v>
      </c>
      <c r="B379">
        <v>2.1</v>
      </c>
      <c r="C379">
        <v>1.2936700000000001</v>
      </c>
      <c r="D379">
        <v>-0.17513000000000001</v>
      </c>
      <c r="E379">
        <v>0.19774</v>
      </c>
      <c r="F379">
        <v>1.41448</v>
      </c>
      <c r="G379">
        <v>1.74485</v>
      </c>
      <c r="I379" s="17">
        <f t="shared" si="35"/>
        <v>60.039370078740156</v>
      </c>
      <c r="J379" s="16">
        <f t="shared" si="36"/>
        <v>-60.839370078740153</v>
      </c>
      <c r="K379" s="16">
        <v>125</v>
      </c>
      <c r="L379" s="16">
        <v>6370.570866141722</v>
      </c>
      <c r="M379" s="16">
        <v>2634.3503937008018</v>
      </c>
      <c r="N379" s="16">
        <v>26.017060367454068</v>
      </c>
      <c r="O379" s="16">
        <v>19.046610169491579</v>
      </c>
      <c r="P379" s="16">
        <v>19.829997261886422</v>
      </c>
      <c r="Q379" s="16">
        <v>0.61942078732597217</v>
      </c>
      <c r="R379" s="16">
        <v>3.1236554354775881</v>
      </c>
      <c r="S379" s="16">
        <v>54.401881416308548</v>
      </c>
      <c r="T379" s="20" t="s">
        <v>122</v>
      </c>
      <c r="U379" s="10">
        <v>5</v>
      </c>
      <c r="V379" s="20" t="s">
        <v>144</v>
      </c>
      <c r="W379" s="10">
        <v>4</v>
      </c>
      <c r="X379" s="20" t="s">
        <v>33</v>
      </c>
      <c r="Y379" s="10">
        <v>3</v>
      </c>
      <c r="Z379" s="20" t="s">
        <v>33</v>
      </c>
      <c r="AA379" s="15">
        <v>3</v>
      </c>
      <c r="AB379" s="11">
        <v>42.533652954389083</v>
      </c>
      <c r="AC379" s="10">
        <v>51.444223191924458</v>
      </c>
      <c r="AD379" s="19">
        <v>6.022123853686459</v>
      </c>
      <c r="AE379" s="12">
        <v>1904.6610169491578</v>
      </c>
      <c r="AF379" s="10">
        <v>1891.4748978782545</v>
      </c>
      <c r="AG379" s="10">
        <v>1321.9998174590949</v>
      </c>
      <c r="AH379" s="10">
        <v>583.91631871929212</v>
      </c>
      <c r="AI379" s="10">
        <v>3.2013774267234631</v>
      </c>
      <c r="AJ379" s="10"/>
      <c r="AK379" s="10"/>
      <c r="AL379" s="10"/>
      <c r="AM379" s="10"/>
      <c r="AN379" s="10">
        <v>9.5233050847457896</v>
      </c>
      <c r="AO379" s="10">
        <v>5.8056668742861266</v>
      </c>
      <c r="AP379" s="10">
        <v>10.253998722213664</v>
      </c>
      <c r="AQ379" s="10">
        <v>114.66</v>
      </c>
      <c r="AR379" s="10"/>
      <c r="AS379" s="10"/>
      <c r="AT379" s="10">
        <v>3.318138579644454</v>
      </c>
      <c r="AU379" s="10">
        <v>1</v>
      </c>
      <c r="AV379" s="16"/>
      <c r="AW379" s="19">
        <v>283.72123468173817</v>
      </c>
      <c r="AX379" s="1" t="s">
        <v>120</v>
      </c>
      <c r="AY379" s="23">
        <v>60.839370078740203</v>
      </c>
      <c r="AZ379" s="18">
        <v>0</v>
      </c>
      <c r="BA379" s="18">
        <v>100</v>
      </c>
      <c r="BB379" s="18">
        <v>0</v>
      </c>
      <c r="BC379" s="18">
        <v>100</v>
      </c>
      <c r="BD379" s="18">
        <v>0</v>
      </c>
      <c r="BE379" s="18">
        <v>0</v>
      </c>
      <c r="BF379" s="24">
        <v>42.533652954389083</v>
      </c>
      <c r="BG379" s="24">
        <v>51.444223191924458</v>
      </c>
      <c r="BH379" s="24">
        <v>6.022123853686459</v>
      </c>
      <c r="BI379" s="21"/>
      <c r="BJ379" s="25">
        <f t="shared" ca="1" si="37"/>
        <v>1</v>
      </c>
      <c r="BK379" s="24">
        <f t="shared" ca="1" si="38"/>
        <v>12.636672683038686</v>
      </c>
      <c r="BL379" s="23">
        <f t="shared" si="39"/>
        <v>3.7214269234365598</v>
      </c>
      <c r="BM379" s="23">
        <f t="shared" ca="1" si="40"/>
        <v>2.9691419621642887</v>
      </c>
      <c r="BN379" s="22">
        <f t="shared" si="41"/>
        <v>2.7876871805642645</v>
      </c>
      <c r="BO379" s="21"/>
      <c r="BP379" s="2"/>
    </row>
    <row r="380" spans="1:68" x14ac:dyDescent="0.2">
      <c r="A380">
        <v>18.350000000000001</v>
      </c>
      <c r="B380">
        <v>2.2000000000000002</v>
      </c>
      <c r="C380">
        <v>1.29494</v>
      </c>
      <c r="D380">
        <v>-0.17526</v>
      </c>
      <c r="E380">
        <v>0.19767000000000001</v>
      </c>
      <c r="F380">
        <v>1.4133500000000001</v>
      </c>
      <c r="G380">
        <v>1.7449300000000001</v>
      </c>
      <c r="I380" s="17">
        <f t="shared" si="35"/>
        <v>60.203412073490817</v>
      </c>
      <c r="J380" s="16">
        <f t="shared" si="36"/>
        <v>-61.003412073490814</v>
      </c>
      <c r="K380" s="16">
        <v>125</v>
      </c>
      <c r="L380" s="16">
        <v>6391.0761154855545</v>
      </c>
      <c r="M380" s="16">
        <v>2644.6194225721933</v>
      </c>
      <c r="N380" s="16">
        <v>26.088145231846021</v>
      </c>
      <c r="O380" s="16">
        <v>19.39340866290021</v>
      </c>
      <c r="P380" s="16">
        <v>20.176486343251565</v>
      </c>
      <c r="Q380" s="16">
        <v>0.6186063370139222</v>
      </c>
      <c r="R380" s="16">
        <v>3.0659765357055226</v>
      </c>
      <c r="S380" s="16">
        <v>54.38039446884401</v>
      </c>
      <c r="T380" s="20" t="s">
        <v>122</v>
      </c>
      <c r="U380" s="10">
        <v>5</v>
      </c>
      <c r="V380" s="20" t="s">
        <v>144</v>
      </c>
      <c r="W380" s="10">
        <v>4</v>
      </c>
      <c r="X380" s="20" t="s">
        <v>33</v>
      </c>
      <c r="Y380" s="10">
        <v>3</v>
      </c>
      <c r="Z380" s="20" t="s">
        <v>33</v>
      </c>
      <c r="AA380" s="15">
        <v>3</v>
      </c>
      <c r="AB380" s="11">
        <v>40.594585907808742</v>
      </c>
      <c r="AC380" s="10">
        <v>52.85481373267416</v>
      </c>
      <c r="AD380" s="19">
        <v>6.5506003595170963</v>
      </c>
      <c r="AE380" s="12">
        <v>1939.3408662900208</v>
      </c>
      <c r="AF380" s="10">
        <v>1931.0321280774574</v>
      </c>
      <c r="AG380" s="10">
        <v>1345.0990895501043</v>
      </c>
      <c r="AH380" s="10">
        <v>582.01198430395857</v>
      </c>
      <c r="AI380" s="10">
        <v>3.2616035653054549</v>
      </c>
      <c r="AJ380" s="10"/>
      <c r="AK380" s="10"/>
      <c r="AL380" s="10"/>
      <c r="AM380" s="10"/>
      <c r="AN380" s="10">
        <v>9.6967043314501051</v>
      </c>
      <c r="AO380" s="10">
        <v>5.8735949768423046</v>
      </c>
      <c r="AP380" s="10">
        <v>10.415693626850731</v>
      </c>
      <c r="AQ380" s="10">
        <v>114.66</v>
      </c>
      <c r="AR380" s="10"/>
      <c r="AS380" s="10"/>
      <c r="AT380" s="10">
        <v>3.3771616646018976</v>
      </c>
      <c r="AU380" s="10">
        <v>1</v>
      </c>
      <c r="AV380" s="16"/>
      <c r="AW380" s="19">
        <v>289.65481921161864</v>
      </c>
      <c r="AX380" s="1" t="s">
        <v>120</v>
      </c>
      <c r="AY380" s="23">
        <v>61.0034120734908</v>
      </c>
      <c r="AZ380" s="18">
        <v>0</v>
      </c>
      <c r="BA380" s="18">
        <v>100</v>
      </c>
      <c r="BB380" s="18">
        <v>0</v>
      </c>
      <c r="BC380" s="18">
        <v>100</v>
      </c>
      <c r="BD380" s="18">
        <v>0</v>
      </c>
      <c r="BE380" s="18">
        <v>0</v>
      </c>
      <c r="BF380" s="24">
        <v>40.594585907808742</v>
      </c>
      <c r="BG380" s="24">
        <v>52.85481373267416</v>
      </c>
      <c r="BH380" s="24">
        <v>6.5506003595170963</v>
      </c>
      <c r="BI380" s="21"/>
      <c r="BJ380" s="25">
        <f t="shared" ca="1" si="37"/>
        <v>1</v>
      </c>
      <c r="BK380" s="24">
        <f t="shared" ca="1" si="38"/>
        <v>12.841884273082199</v>
      </c>
      <c r="BL380" s="23">
        <f t="shared" si="39"/>
        <v>3.6429434128942542</v>
      </c>
      <c r="BM380" s="23">
        <f t="shared" ca="1" si="40"/>
        <v>2.9579802086701394</v>
      </c>
      <c r="BN380" s="22">
        <f t="shared" si="41"/>
        <v>2.7767775580573679</v>
      </c>
      <c r="BO380" s="21"/>
      <c r="BP380" s="2"/>
    </row>
    <row r="381" spans="1:68" x14ac:dyDescent="0.2">
      <c r="A381">
        <v>18.399999999999999</v>
      </c>
      <c r="B381">
        <v>2.2000000000000002</v>
      </c>
      <c r="C381">
        <v>1.29328</v>
      </c>
      <c r="D381">
        <v>-0.18187999999999999</v>
      </c>
      <c r="E381">
        <v>0.1976</v>
      </c>
      <c r="F381">
        <v>1.41353</v>
      </c>
      <c r="G381">
        <v>1.7484999999999999</v>
      </c>
      <c r="I381" s="17">
        <f t="shared" si="35"/>
        <v>60.367454068241464</v>
      </c>
      <c r="J381" s="16">
        <f t="shared" si="36"/>
        <v>-61.167454068241462</v>
      </c>
      <c r="K381" s="16">
        <v>125</v>
      </c>
      <c r="L381" s="16">
        <v>6411.5813648293852</v>
      </c>
      <c r="M381" s="16">
        <v>2654.888451443584</v>
      </c>
      <c r="N381" s="16">
        <v>26.15923009623797</v>
      </c>
      <c r="O381" s="16">
        <v>18.940112994350308</v>
      </c>
      <c r="P381" s="16">
        <v>19.722881262658174</v>
      </c>
      <c r="Q381" s="16">
        <v>0.57713202112337991</v>
      </c>
      <c r="R381" s="16">
        <v>2.9262054232211927</v>
      </c>
      <c r="S381" s="16">
        <v>54.358907521379457</v>
      </c>
      <c r="T381" s="20" t="s">
        <v>122</v>
      </c>
      <c r="U381" s="10">
        <v>5</v>
      </c>
      <c r="V381" s="20" t="s">
        <v>144</v>
      </c>
      <c r="W381" s="10">
        <v>4</v>
      </c>
      <c r="X381" s="20" t="s">
        <v>33</v>
      </c>
      <c r="Y381" s="10">
        <v>3</v>
      </c>
      <c r="Z381" s="20" t="s">
        <v>33</v>
      </c>
      <c r="AA381" s="15">
        <v>3</v>
      </c>
      <c r="AB381" s="11">
        <v>38.03339794236031</v>
      </c>
      <c r="AC381" s="10">
        <v>54.625234138742172</v>
      </c>
      <c r="AD381" s="19">
        <v>7.3413679188975216</v>
      </c>
      <c r="AE381" s="12">
        <v>1894.0112994350307</v>
      </c>
      <c r="AF381" s="10">
        <v>1876.4606333403626</v>
      </c>
      <c r="AG381" s="10">
        <v>1314.8587508438782</v>
      </c>
      <c r="AH381" s="10">
        <v>580.10764988862479</v>
      </c>
      <c r="AI381" s="10">
        <v>3.4173950744004542</v>
      </c>
      <c r="AJ381" s="10"/>
      <c r="AK381" s="10"/>
      <c r="AL381" s="10"/>
      <c r="AM381" s="10"/>
      <c r="AN381" s="10">
        <v>9.470056497175154</v>
      </c>
      <c r="AO381" s="10">
        <v>5.7395212051111901</v>
      </c>
      <c r="AP381" s="10">
        <v>10.204011255907147</v>
      </c>
      <c r="AQ381" s="10">
        <v>114.66</v>
      </c>
      <c r="AR381" s="10"/>
      <c r="AS381" s="10"/>
      <c r="AT381" s="10">
        <v>3.2636622142171419</v>
      </c>
      <c r="AU381" s="10">
        <v>1</v>
      </c>
      <c r="AV381" s="16"/>
      <c r="AW381" s="19">
        <v>281.46909500105443</v>
      </c>
      <c r="AX381" s="1" t="s">
        <v>120</v>
      </c>
      <c r="AY381" s="23">
        <v>61.167454068241497</v>
      </c>
      <c r="AZ381" s="18">
        <v>0</v>
      </c>
      <c r="BA381" s="18">
        <v>100</v>
      </c>
      <c r="BB381" s="18">
        <v>0</v>
      </c>
      <c r="BC381" s="18">
        <v>100</v>
      </c>
      <c r="BD381" s="18">
        <v>0</v>
      </c>
      <c r="BE381" s="18">
        <v>0</v>
      </c>
      <c r="BF381" s="24">
        <v>38.03339794236031</v>
      </c>
      <c r="BG381" s="24">
        <v>54.625234138742172</v>
      </c>
      <c r="BH381" s="24">
        <v>7.3413679188975216</v>
      </c>
      <c r="BI381" s="21"/>
      <c r="BJ381" s="25">
        <f t="shared" ca="1" si="37"/>
        <v>1</v>
      </c>
      <c r="BK381" s="24">
        <f t="shared" ca="1" si="38"/>
        <v>12.442775568414095</v>
      </c>
      <c r="BL381" s="23">
        <f t="shared" si="39"/>
        <v>3.4941506091496675</v>
      </c>
      <c r="BM381" s="23">
        <f t="shared" ca="1" si="40"/>
        <v>2.9581060926910654</v>
      </c>
      <c r="BN381" s="22">
        <f t="shared" si="41"/>
        <v>2.7722013365212459</v>
      </c>
      <c r="BO381" s="21"/>
      <c r="BP381" s="2"/>
    </row>
    <row r="382" spans="1:68" x14ac:dyDescent="0.2">
      <c r="A382">
        <v>18.45</v>
      </c>
      <c r="B382">
        <v>2.2000000000000002</v>
      </c>
      <c r="C382">
        <v>1.29436</v>
      </c>
      <c r="D382">
        <v>-0.18190999999999999</v>
      </c>
      <c r="E382">
        <v>0.19758000000000001</v>
      </c>
      <c r="F382">
        <v>1.41293</v>
      </c>
      <c r="G382">
        <v>1.74743</v>
      </c>
      <c r="I382" s="17">
        <f t="shared" si="35"/>
        <v>60.531496062992119</v>
      </c>
      <c r="J382" s="16">
        <f t="shared" si="36"/>
        <v>-61.331496062992116</v>
      </c>
      <c r="K382" s="16">
        <v>125</v>
      </c>
      <c r="L382" s="16">
        <v>6432.0866141732167</v>
      </c>
      <c r="M382" s="16">
        <v>2665.1574803149751</v>
      </c>
      <c r="N382" s="16">
        <v>26.230314960629915</v>
      </c>
      <c r="O382" s="16">
        <v>19.235028248587586</v>
      </c>
      <c r="P382" s="16">
        <v>20.017708113454454</v>
      </c>
      <c r="Q382" s="16">
        <v>0.57694407105136836</v>
      </c>
      <c r="R382" s="16">
        <v>2.8821684669464651</v>
      </c>
      <c r="S382" s="16">
        <v>54.352768393532443</v>
      </c>
      <c r="T382" s="20" t="s">
        <v>122</v>
      </c>
      <c r="U382" s="10">
        <v>5</v>
      </c>
      <c r="V382" s="20" t="s">
        <v>144</v>
      </c>
      <c r="W382" s="10">
        <v>4</v>
      </c>
      <c r="X382" s="20" t="s">
        <v>144</v>
      </c>
      <c r="Y382" s="10">
        <v>4</v>
      </c>
      <c r="Z382" s="20" t="s">
        <v>33</v>
      </c>
      <c r="AA382" s="15">
        <v>3</v>
      </c>
      <c r="AB382" s="11">
        <v>36.565796661018005</v>
      </c>
      <c r="AC382" s="10">
        <v>55.587339582592861</v>
      </c>
      <c r="AD382" s="19">
        <v>7.8468637563891299</v>
      </c>
      <c r="AE382" s="12">
        <v>1923.5028248587587</v>
      </c>
      <c r="AF382" s="10">
        <v>1909.9399540608761</v>
      </c>
      <c r="AG382" s="10">
        <v>1334.513874230297</v>
      </c>
      <c r="AH382" s="10">
        <v>578.51904204828054</v>
      </c>
      <c r="AI382" s="10">
        <v>3.4696098145139223</v>
      </c>
      <c r="AJ382" s="10"/>
      <c r="AK382" s="10"/>
      <c r="AL382" s="10"/>
      <c r="AM382" s="10"/>
      <c r="AN382" s="10">
        <v>9.6175141242937929</v>
      </c>
      <c r="AO382" s="10">
        <v>5.7984930435562587</v>
      </c>
      <c r="AP382" s="10">
        <v>10.341597119612079</v>
      </c>
      <c r="AQ382" s="10">
        <v>114.66</v>
      </c>
      <c r="AR382" s="10"/>
      <c r="AS382" s="10"/>
      <c r="AT382" s="10">
        <v>3.3113283260984407</v>
      </c>
      <c r="AU382" s="10">
        <v>1</v>
      </c>
      <c r="AV382" s="16"/>
      <c r="AW382" s="19">
        <v>286.49099310913141</v>
      </c>
      <c r="AX382" s="1" t="s">
        <v>120</v>
      </c>
      <c r="AY382" s="23">
        <v>61.331496062992102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36.565796661018005</v>
      </c>
      <c r="BG382" s="24">
        <v>55.587339582592861</v>
      </c>
      <c r="BH382" s="24">
        <v>7.8468637563891299</v>
      </c>
      <c r="BI382" s="21"/>
      <c r="BJ382" s="25">
        <f t="shared" ca="1" si="37"/>
        <v>1</v>
      </c>
      <c r="BK382" s="24">
        <f t="shared" ca="1" si="38"/>
        <v>12.608384255314011</v>
      </c>
      <c r="BL382" s="23">
        <f t="shared" si="39"/>
        <v>3.4338506195689971</v>
      </c>
      <c r="BM382" s="23">
        <f t="shared" ca="1" si="40"/>
        <v>2.9489901707791839</v>
      </c>
      <c r="BN382" s="22">
        <f t="shared" si="41"/>
        <v>2.7630810894409885</v>
      </c>
      <c r="BO382" s="21"/>
      <c r="BP382" s="2"/>
    </row>
    <row r="383" spans="1:68" x14ac:dyDescent="0.2">
      <c r="A383">
        <v>18.5</v>
      </c>
      <c r="B383">
        <v>2.2000000000000002</v>
      </c>
      <c r="C383">
        <v>1.2977700000000001</v>
      </c>
      <c r="D383">
        <v>-0.18576000000000001</v>
      </c>
      <c r="E383">
        <v>0.19750000000000001</v>
      </c>
      <c r="F383">
        <v>1.4080299999999999</v>
      </c>
      <c r="G383">
        <v>1.74275</v>
      </c>
      <c r="I383" s="17">
        <f t="shared" si="35"/>
        <v>60.69553805774278</v>
      </c>
      <c r="J383" s="16">
        <f t="shared" si="36"/>
        <v>-61.495538057742777</v>
      </c>
      <c r="K383" s="16">
        <v>125</v>
      </c>
      <c r="L383" s="16">
        <v>6452.5918635170492</v>
      </c>
      <c r="M383" s="16">
        <v>2675.4265091863667</v>
      </c>
      <c r="N383" s="16">
        <v>26.301399825021871</v>
      </c>
      <c r="O383" s="16">
        <v>20.166195856873873</v>
      </c>
      <c r="P383" s="16">
        <v>20.948522107976753</v>
      </c>
      <c r="Q383" s="16">
        <v>0.5528238118098896</v>
      </c>
      <c r="R383" s="16">
        <v>2.6389633071031109</v>
      </c>
      <c r="S383" s="16">
        <v>54.328211882144402</v>
      </c>
      <c r="T383" s="20" t="s">
        <v>122</v>
      </c>
      <c r="U383" s="10">
        <v>5</v>
      </c>
      <c r="V383" s="20" t="s">
        <v>144</v>
      </c>
      <c r="W383" s="10">
        <v>4</v>
      </c>
      <c r="X383" s="20" t="s">
        <v>144</v>
      </c>
      <c r="Y383" s="10">
        <v>4</v>
      </c>
      <c r="Z383" s="20" t="s">
        <v>123</v>
      </c>
      <c r="AA383" s="15">
        <v>4</v>
      </c>
      <c r="AB383" s="11">
        <v>29.944279249485589</v>
      </c>
      <c r="AC383" s="10">
        <v>59.35932003266835</v>
      </c>
      <c r="AD383" s="19">
        <v>10.696400717846064</v>
      </c>
      <c r="AE383" s="12">
        <v>2016.6195856873874</v>
      </c>
      <c r="AF383" s="10">
        <v>2018.2412916903331</v>
      </c>
      <c r="AG383" s="10">
        <v>1396.5681405317837</v>
      </c>
      <c r="AH383" s="10">
        <v>576.55156231794922</v>
      </c>
      <c r="AI383" s="10">
        <v>3.7893668218439065</v>
      </c>
      <c r="AJ383" s="10"/>
      <c r="AK383" s="10"/>
      <c r="AL383" s="10"/>
      <c r="AM383" s="10"/>
      <c r="AN383" s="10">
        <v>10.083097928436937</v>
      </c>
      <c r="AO383" s="10">
        <v>5.9405086262429929</v>
      </c>
      <c r="AP383" s="10">
        <v>10.775976983722485</v>
      </c>
      <c r="AQ383" s="10">
        <v>114.66</v>
      </c>
      <c r="AR383" s="10"/>
      <c r="AS383" s="10"/>
      <c r="AT383" s="10">
        <v>3.494563050056076</v>
      </c>
      <c r="AU383" s="10">
        <v>1</v>
      </c>
      <c r="AV383" s="16"/>
      <c r="AW383" s="19">
        <v>302.73619375354997</v>
      </c>
      <c r="AX383" s="1" t="s">
        <v>120</v>
      </c>
      <c r="AY383" s="23">
        <v>61.495538057742799</v>
      </c>
      <c r="AZ383" s="18">
        <v>0</v>
      </c>
      <c r="BA383" s="18">
        <v>100</v>
      </c>
      <c r="BB383" s="18">
        <v>0</v>
      </c>
      <c r="BC383" s="18">
        <v>0</v>
      </c>
      <c r="BD383" s="18">
        <v>100</v>
      </c>
      <c r="BE383" s="18">
        <v>0</v>
      </c>
      <c r="BF383" s="24">
        <v>29.944279249485589</v>
      </c>
      <c r="BG383" s="24">
        <v>59.35932003266835</v>
      </c>
      <c r="BH383" s="24">
        <v>10.696400717846064</v>
      </c>
      <c r="BI383" s="21"/>
      <c r="BJ383" s="25">
        <f t="shared" ca="1" si="37"/>
        <v>1</v>
      </c>
      <c r="BK383" s="24">
        <f t="shared" ca="1" si="38"/>
        <v>13.248150240993011</v>
      </c>
      <c r="BL383" s="23">
        <f t="shared" si="39"/>
        <v>3.1193813142489613</v>
      </c>
      <c r="BM383" s="23">
        <f t="shared" ca="1" si="40"/>
        <v>2.9069581528931767</v>
      </c>
      <c r="BN383" s="22">
        <f t="shared" si="41"/>
        <v>2.7241957411660942</v>
      </c>
      <c r="BO383" s="21"/>
      <c r="BP383" s="2"/>
    </row>
    <row r="384" spans="1:68" x14ac:dyDescent="0.2">
      <c r="A384">
        <v>18.55</v>
      </c>
      <c r="B384">
        <v>2.2000000000000002</v>
      </c>
      <c r="C384">
        <v>1.2975000000000001</v>
      </c>
      <c r="D384">
        <v>-0.19141</v>
      </c>
      <c r="E384">
        <v>0.19742999999999999</v>
      </c>
      <c r="F384">
        <v>1.4105300000000001</v>
      </c>
      <c r="G384">
        <v>1.7422800000000001</v>
      </c>
      <c r="I384" s="17">
        <f t="shared" si="35"/>
        <v>60.859580052493435</v>
      </c>
      <c r="J384" s="16">
        <f t="shared" si="36"/>
        <v>-61.659580052493432</v>
      </c>
      <c r="K384" s="16">
        <v>125</v>
      </c>
      <c r="L384" s="16">
        <v>6473.0971128608808</v>
      </c>
      <c r="M384" s="16">
        <v>2685.6955380577579</v>
      </c>
      <c r="N384" s="16">
        <v>26.37248468941382</v>
      </c>
      <c r="O384" s="16">
        <v>20.092467043314556</v>
      </c>
      <c r="P384" s="16">
        <v>20.874483882373944</v>
      </c>
      <c r="Q384" s="16">
        <v>0.51742654824771972</v>
      </c>
      <c r="R384" s="16">
        <v>2.4787513366240677</v>
      </c>
      <c r="S384" s="16">
        <v>54.306724934679835</v>
      </c>
      <c r="T384" s="20" t="s">
        <v>122</v>
      </c>
      <c r="U384" s="10">
        <v>5</v>
      </c>
      <c r="V384" s="20" t="s">
        <v>144</v>
      </c>
      <c r="W384" s="10">
        <v>4</v>
      </c>
      <c r="X384" s="20" t="s">
        <v>144</v>
      </c>
      <c r="Y384" s="10">
        <v>4</v>
      </c>
      <c r="Z384" s="20" t="s">
        <v>123</v>
      </c>
      <c r="AA384" s="15">
        <v>4</v>
      </c>
      <c r="AB384" s="11">
        <v>26.83013803726827</v>
      </c>
      <c r="AC384" s="10">
        <v>60.739551399557747</v>
      </c>
      <c r="AD384" s="19">
        <v>12.430310563173984</v>
      </c>
      <c r="AE384" s="12">
        <v>2009.2467043314555</v>
      </c>
      <c r="AF384" s="10">
        <v>2008.3247210697771</v>
      </c>
      <c r="AG384" s="10">
        <v>1391.6322588249295</v>
      </c>
      <c r="AH384" s="10">
        <v>574.64722790261521</v>
      </c>
      <c r="AI384" s="10">
        <v>4.0342893021368926</v>
      </c>
      <c r="AJ384" s="10"/>
      <c r="AK384" s="10"/>
      <c r="AL384" s="10"/>
      <c r="AM384" s="10"/>
      <c r="AN384" s="10">
        <v>10.046233521657278</v>
      </c>
      <c r="AO384" s="10">
        <v>5.8807542332489353</v>
      </c>
      <c r="AP384" s="10">
        <v>10.741425811774507</v>
      </c>
      <c r="AQ384" s="10">
        <v>114.66</v>
      </c>
      <c r="AR384" s="10"/>
      <c r="AS384" s="10"/>
      <c r="AT384" s="10">
        <v>3.4625267231010626</v>
      </c>
      <c r="AU384" s="10">
        <v>1</v>
      </c>
      <c r="AV384" s="16"/>
      <c r="AW384" s="19">
        <v>301.24870816046655</v>
      </c>
      <c r="AX384" s="1" t="s">
        <v>120</v>
      </c>
      <c r="AY384" s="23">
        <v>61.659580052493403</v>
      </c>
      <c r="AZ384" s="18">
        <v>0</v>
      </c>
      <c r="BA384" s="18">
        <v>100</v>
      </c>
      <c r="BB384" s="18">
        <v>0</v>
      </c>
      <c r="BC384" s="18">
        <v>0</v>
      </c>
      <c r="BD384" s="18">
        <v>100</v>
      </c>
      <c r="BE384" s="18">
        <v>0</v>
      </c>
      <c r="BF384" s="24">
        <v>26.83013803726827</v>
      </c>
      <c r="BG384" s="24">
        <v>60.739551399557747</v>
      </c>
      <c r="BH384" s="24">
        <v>12.430310563173984</v>
      </c>
      <c r="BI384" s="21"/>
      <c r="BJ384" s="25">
        <f t="shared" ca="1" si="37"/>
        <v>1</v>
      </c>
      <c r="BK384" s="24">
        <f t="shared" ca="1" si="38"/>
        <v>13.134724376612631</v>
      </c>
      <c r="BL384" s="23">
        <f t="shared" si="39"/>
        <v>2.9336004395403412</v>
      </c>
      <c r="BM384" s="23">
        <f t="shared" ca="1" si="40"/>
        <v>2.8943472441893938</v>
      </c>
      <c r="BN384" s="22">
        <f t="shared" si="41"/>
        <v>2.7091281894399746</v>
      </c>
      <c r="BO384" s="21"/>
      <c r="BP384" s="2"/>
    </row>
    <row r="385" spans="1:68" x14ac:dyDescent="0.2">
      <c r="A385">
        <v>18.600000000000001</v>
      </c>
      <c r="B385">
        <v>2.1</v>
      </c>
      <c r="C385">
        <v>1.2920799999999999</v>
      </c>
      <c r="D385">
        <v>-0.19359000000000001</v>
      </c>
      <c r="E385">
        <v>0.19741</v>
      </c>
      <c r="F385">
        <v>1.4083000000000001</v>
      </c>
      <c r="G385">
        <v>1.74258</v>
      </c>
      <c r="I385" s="17">
        <f t="shared" si="35"/>
        <v>61.023622047244096</v>
      </c>
      <c r="J385" s="16">
        <f t="shared" si="36"/>
        <v>-61.823622047244093</v>
      </c>
      <c r="K385" s="16">
        <v>125</v>
      </c>
      <c r="L385" s="16">
        <v>6493.6023622047132</v>
      </c>
      <c r="M385" s="16">
        <v>2695.9645669291494</v>
      </c>
      <c r="N385" s="16">
        <v>26.443569553805773</v>
      </c>
      <c r="O385" s="16">
        <v>18.612429378531072</v>
      </c>
      <c r="P385" s="16">
        <v>19.394357814149465</v>
      </c>
      <c r="Q385" s="16">
        <v>0.50376884301488245</v>
      </c>
      <c r="R385" s="16">
        <v>2.5975020562286923</v>
      </c>
      <c r="S385" s="16">
        <v>54.300585806832835</v>
      </c>
      <c r="T385" s="20" t="s">
        <v>122</v>
      </c>
      <c r="U385" s="10">
        <v>5</v>
      </c>
      <c r="V385" s="20" t="s">
        <v>144</v>
      </c>
      <c r="W385" s="10">
        <v>4</v>
      </c>
      <c r="X385" s="20" t="s">
        <v>144</v>
      </c>
      <c r="Y385" s="10">
        <v>4</v>
      </c>
      <c r="Z385" s="20" t="s">
        <v>33</v>
      </c>
      <c r="AA385" s="15">
        <v>3</v>
      </c>
      <c r="AB385" s="11">
        <v>31.280246583743761</v>
      </c>
      <c r="AC385" s="10">
        <v>58.682483296956541</v>
      </c>
      <c r="AD385" s="19">
        <v>10.037270119299698</v>
      </c>
      <c r="AE385" s="12">
        <v>1861.2429378531074</v>
      </c>
      <c r="AF385" s="10">
        <v>1832.9860513172598</v>
      </c>
      <c r="AG385" s="10">
        <v>1292.9571876099644</v>
      </c>
      <c r="AH385" s="10">
        <v>573.05862006227096</v>
      </c>
      <c r="AI385" s="10">
        <v>3.8498525827998682</v>
      </c>
      <c r="AJ385" s="10"/>
      <c r="AK385" s="10"/>
      <c r="AL385" s="10"/>
      <c r="AM385" s="10"/>
      <c r="AN385" s="10">
        <v>9.306214689265536</v>
      </c>
      <c r="AO385" s="10">
        <v>5.5950534987954619</v>
      </c>
      <c r="AP385" s="10">
        <v>10.050700313269751</v>
      </c>
      <c r="AQ385" s="10">
        <v>114.66</v>
      </c>
      <c r="AR385" s="10"/>
      <c r="AS385" s="10"/>
      <c r="AT385" s="10">
        <v>3.1331970081714555</v>
      </c>
      <c r="AU385" s="10">
        <v>1</v>
      </c>
      <c r="AV385" s="16"/>
      <c r="AW385" s="19">
        <v>274.94790769758896</v>
      </c>
      <c r="AX385" s="1" t="s">
        <v>120</v>
      </c>
      <c r="AY385" s="23">
        <v>61.8236220472441</v>
      </c>
      <c r="AZ385" s="18">
        <v>0</v>
      </c>
      <c r="BA385" s="18">
        <v>100</v>
      </c>
      <c r="BB385" s="18">
        <v>0</v>
      </c>
      <c r="BC385" s="18">
        <v>100</v>
      </c>
      <c r="BD385" s="18">
        <v>0</v>
      </c>
      <c r="BE385" s="18">
        <v>0</v>
      </c>
      <c r="BF385" s="24">
        <v>31.280246583743761</v>
      </c>
      <c r="BG385" s="24">
        <v>58.682483296956541</v>
      </c>
      <c r="BH385" s="24">
        <v>10.037270119299698</v>
      </c>
      <c r="BI385" s="21"/>
      <c r="BJ385" s="25">
        <f t="shared" ca="1" si="37"/>
        <v>1</v>
      </c>
      <c r="BK385" s="24">
        <f t="shared" ca="1" si="38"/>
        <v>11.979057018126953</v>
      </c>
      <c r="BL385" s="23">
        <f t="shared" si="39"/>
        <v>3.119783719995656</v>
      </c>
      <c r="BM385" s="23">
        <f t="shared" ca="1" si="40"/>
        <v>2.9424250313718718</v>
      </c>
      <c r="BN385" s="22">
        <f t="shared" si="41"/>
        <v>2.746890104211027</v>
      </c>
      <c r="BO385" s="21"/>
      <c r="BP385" s="2"/>
    </row>
    <row r="386" spans="1:68" x14ac:dyDescent="0.2">
      <c r="A386">
        <v>18.649999999999999</v>
      </c>
      <c r="B386">
        <v>2.1</v>
      </c>
      <c r="C386">
        <v>1.2895300000000001</v>
      </c>
      <c r="D386">
        <v>-0.19341</v>
      </c>
      <c r="E386">
        <v>0.19735</v>
      </c>
      <c r="F386">
        <v>1.4054800000000001</v>
      </c>
      <c r="G386">
        <v>1.74373</v>
      </c>
      <c r="I386" s="17">
        <f t="shared" si="35"/>
        <v>61.187664041994744</v>
      </c>
      <c r="J386" s="16">
        <f t="shared" si="36"/>
        <v>-61.987664041994741</v>
      </c>
      <c r="K386" s="16">
        <v>125</v>
      </c>
      <c r="L386" s="16">
        <v>6514.1076115485439</v>
      </c>
      <c r="M386" s="16">
        <v>2706.2335958005401</v>
      </c>
      <c r="N386" s="16">
        <v>26.514654418197722</v>
      </c>
      <c r="O386" s="16">
        <v>17.916101694915302</v>
      </c>
      <c r="P386" s="16">
        <v>18.697764920210702</v>
      </c>
      <c r="Q386" s="16">
        <v>0.50489654344695167</v>
      </c>
      <c r="R386" s="16">
        <v>2.7003042641808017</v>
      </c>
      <c r="S386" s="16">
        <v>54.282168423291786</v>
      </c>
      <c r="T386" s="20" t="s">
        <v>122</v>
      </c>
      <c r="U386" s="10">
        <v>5</v>
      </c>
      <c r="V386" s="20" t="s">
        <v>144</v>
      </c>
      <c r="W386" s="10">
        <v>4</v>
      </c>
      <c r="X386" s="20" t="s">
        <v>33</v>
      </c>
      <c r="Y386" s="10">
        <v>3</v>
      </c>
      <c r="Z386" s="20" t="s">
        <v>33</v>
      </c>
      <c r="AA386" s="15">
        <v>3</v>
      </c>
      <c r="AB386" s="11">
        <v>34.569426089392437</v>
      </c>
      <c r="AC386" s="10">
        <v>56.828467343703963</v>
      </c>
      <c r="AD386" s="19">
        <v>8.6021065669036005</v>
      </c>
      <c r="AE386" s="12">
        <v>1791.6101694915301</v>
      </c>
      <c r="AF386" s="10">
        <v>1749.8277550101211</v>
      </c>
      <c r="AG386" s="10">
        <v>1246.5176613473802</v>
      </c>
      <c r="AH386" s="10">
        <v>571.21743096193507</v>
      </c>
      <c r="AI386" s="10">
        <v>3.7032863787421104</v>
      </c>
      <c r="AJ386" s="10"/>
      <c r="AK386" s="10"/>
      <c r="AL386" s="10"/>
      <c r="AM386" s="10"/>
      <c r="AN386" s="10">
        <v>8.9580508474576508</v>
      </c>
      <c r="AO386" s="10">
        <v>5.4737024229073299</v>
      </c>
      <c r="AP386" s="10">
        <v>9.7256236294316611</v>
      </c>
      <c r="AQ386" s="10">
        <v>114.66</v>
      </c>
      <c r="AR386" s="10"/>
      <c r="AS386" s="10"/>
      <c r="AT386" s="10">
        <v>2.9721820003803119</v>
      </c>
      <c r="AU386" s="10">
        <v>1</v>
      </c>
      <c r="AV386" s="16"/>
      <c r="AW386" s="19">
        <v>262.47416325151818</v>
      </c>
      <c r="AX386" s="1" t="s">
        <v>120</v>
      </c>
      <c r="AY386" s="23">
        <v>61.987664041994698</v>
      </c>
      <c r="AZ386" s="18">
        <v>0</v>
      </c>
      <c r="BA386" s="18">
        <v>100</v>
      </c>
      <c r="BB386" s="18">
        <v>0</v>
      </c>
      <c r="BC386" s="18">
        <v>100</v>
      </c>
      <c r="BD386" s="18">
        <v>0</v>
      </c>
      <c r="BE386" s="18">
        <v>0</v>
      </c>
      <c r="BF386" s="24">
        <v>34.569426089392437</v>
      </c>
      <c r="BG386" s="24">
        <v>56.828467343703963</v>
      </c>
      <c r="BH386" s="24">
        <v>8.6021065669036005</v>
      </c>
      <c r="BI386" s="21"/>
      <c r="BJ386" s="25">
        <f t="shared" ca="1" si="37"/>
        <v>1</v>
      </c>
      <c r="BK386" s="24">
        <f t="shared" ca="1" si="38"/>
        <v>11.411218261717616</v>
      </c>
      <c r="BL386" s="23">
        <f t="shared" si="39"/>
        <v>3.2699047323985888</v>
      </c>
      <c r="BM386" s="23">
        <f t="shared" ca="1" si="40"/>
        <v>2.9714607236133834</v>
      </c>
      <c r="BN386" s="22">
        <f t="shared" si="41"/>
        <v>2.7696909703742318</v>
      </c>
      <c r="BO386" s="21"/>
      <c r="BP386" s="2"/>
    </row>
    <row r="387" spans="1:68" x14ac:dyDescent="0.2">
      <c r="A387">
        <v>18.7</v>
      </c>
      <c r="B387">
        <v>2.2000000000000002</v>
      </c>
      <c r="C387">
        <v>1.2882400000000001</v>
      </c>
      <c r="D387">
        <v>-0.18840000000000001</v>
      </c>
      <c r="E387">
        <v>0.19727</v>
      </c>
      <c r="F387">
        <v>1.4016299999999999</v>
      </c>
      <c r="G387">
        <v>1.7404500000000001</v>
      </c>
      <c r="I387" s="17">
        <f t="shared" si="35"/>
        <v>61.351706036745398</v>
      </c>
      <c r="J387" s="16">
        <f t="shared" si="36"/>
        <v>-62.151706036745395</v>
      </c>
      <c r="K387" s="16">
        <v>125</v>
      </c>
      <c r="L387" s="16">
        <v>6534.6128608923755</v>
      </c>
      <c r="M387" s="16">
        <v>2716.5026246719312</v>
      </c>
      <c r="N387" s="16">
        <v>26.585739282589671</v>
      </c>
      <c r="O387" s="16">
        <v>17.563841807909643</v>
      </c>
      <c r="P387" s="16">
        <v>18.345151419441056</v>
      </c>
      <c r="Q387" s="16">
        <v>0.5362842054728757</v>
      </c>
      <c r="R387" s="16">
        <v>2.9233021478610142</v>
      </c>
      <c r="S387" s="16">
        <v>54.257611911903744</v>
      </c>
      <c r="T387" s="20" t="s">
        <v>122</v>
      </c>
      <c r="U387" s="10">
        <v>5</v>
      </c>
      <c r="V387" s="20" t="s">
        <v>144</v>
      </c>
      <c r="W387" s="10">
        <v>4</v>
      </c>
      <c r="X387" s="20" t="s">
        <v>33</v>
      </c>
      <c r="Y387" s="10">
        <v>3</v>
      </c>
      <c r="Z387" s="20" t="s">
        <v>33</v>
      </c>
      <c r="AA387" s="15">
        <v>3</v>
      </c>
      <c r="AB387" s="11">
        <v>40.238117847114417</v>
      </c>
      <c r="AC387" s="10">
        <v>53.107778707595429</v>
      </c>
      <c r="AD387" s="19">
        <v>6.6541034452901577</v>
      </c>
      <c r="AE387" s="12">
        <v>1756.3841807909644</v>
      </c>
      <c r="AF387" s="10">
        <v>1707.1376226052316</v>
      </c>
      <c r="AG387" s="10">
        <v>1223.0100946294037</v>
      </c>
      <c r="AH387" s="10">
        <v>569.24995123160375</v>
      </c>
      <c r="AI387" s="10">
        <v>3.4207890577841975</v>
      </c>
      <c r="AJ387" s="10"/>
      <c r="AK387" s="10"/>
      <c r="AL387" s="10"/>
      <c r="AM387" s="10"/>
      <c r="AN387" s="10">
        <v>8.7819209039548216</v>
      </c>
      <c r="AO387" s="10">
        <v>5.4585054265026285</v>
      </c>
      <c r="AP387" s="10">
        <v>9.5610706624058253</v>
      </c>
      <c r="AQ387" s="10">
        <v>114.66</v>
      </c>
      <c r="AR387" s="10"/>
      <c r="AS387" s="10"/>
      <c r="AT387" s="10">
        <v>2.884553903142558</v>
      </c>
      <c r="AU387" s="10">
        <v>1</v>
      </c>
      <c r="AV387" s="16"/>
      <c r="AW387" s="19">
        <v>256.07064339078477</v>
      </c>
      <c r="AX387" s="1" t="s">
        <v>120</v>
      </c>
      <c r="AY387" s="23">
        <v>62.151706036745402</v>
      </c>
      <c r="AZ387" s="18">
        <v>0</v>
      </c>
      <c r="BA387" s="18">
        <v>100</v>
      </c>
      <c r="BB387" s="18">
        <v>0</v>
      </c>
      <c r="BC387" s="18">
        <v>100</v>
      </c>
      <c r="BD387" s="18">
        <v>0</v>
      </c>
      <c r="BE387" s="18">
        <v>0</v>
      </c>
      <c r="BF387" s="24">
        <v>40.238117847114417</v>
      </c>
      <c r="BG387" s="24">
        <v>53.107778707595429</v>
      </c>
      <c r="BH387" s="24">
        <v>6.6541034452901577</v>
      </c>
      <c r="BI387" s="21"/>
      <c r="BJ387" s="25">
        <f t="shared" ca="1" si="37"/>
        <v>1</v>
      </c>
      <c r="BK387" s="24">
        <f t="shared" ca="1" si="38"/>
        <v>11.100924292915639</v>
      </c>
      <c r="BL387" s="23">
        <f t="shared" si="39"/>
        <v>3.5567695905104668</v>
      </c>
      <c r="BM387" s="23">
        <f t="shared" ca="1" si="40"/>
        <v>3.002585836036773</v>
      </c>
      <c r="BN387" s="22">
        <f t="shared" si="41"/>
        <v>2.7969684470698564</v>
      </c>
      <c r="BO387" s="21"/>
      <c r="BP387" s="2"/>
    </row>
    <row r="388" spans="1:68" x14ac:dyDescent="0.2">
      <c r="A388">
        <v>18.75</v>
      </c>
      <c r="B388">
        <v>2.1</v>
      </c>
      <c r="C388">
        <v>1.29013</v>
      </c>
      <c r="D388">
        <v>-0.18459999999999999</v>
      </c>
      <c r="E388">
        <v>0.19717000000000001</v>
      </c>
      <c r="F388">
        <v>1.40405</v>
      </c>
      <c r="G388">
        <v>1.74305</v>
      </c>
      <c r="I388" s="17">
        <f t="shared" si="35"/>
        <v>61.515748031496059</v>
      </c>
      <c r="J388" s="16">
        <f t="shared" si="36"/>
        <v>-62.315748031496057</v>
      </c>
      <c r="K388" s="16">
        <v>125</v>
      </c>
      <c r="L388" s="16">
        <v>6555.1181102362079</v>
      </c>
      <c r="M388" s="16">
        <v>2726.7716535433228</v>
      </c>
      <c r="N388" s="16">
        <v>26.656824146981627</v>
      </c>
      <c r="O388" s="16">
        <v>18.079943502824886</v>
      </c>
      <c r="P388" s="16">
        <v>18.860811097151313</v>
      </c>
      <c r="Q388" s="16">
        <v>0.56009121459433531</v>
      </c>
      <c r="R388" s="16">
        <v>2.9696030128785393</v>
      </c>
      <c r="S388" s="16">
        <v>54.226916272668674</v>
      </c>
      <c r="T388" s="20" t="s">
        <v>122</v>
      </c>
      <c r="U388" s="10">
        <v>5</v>
      </c>
      <c r="V388" s="20" t="s">
        <v>144</v>
      </c>
      <c r="W388" s="10">
        <v>4</v>
      </c>
      <c r="X388" s="20" t="s">
        <v>33</v>
      </c>
      <c r="Y388" s="10">
        <v>3</v>
      </c>
      <c r="Z388" s="20" t="s">
        <v>33</v>
      </c>
      <c r="AA388" s="15">
        <v>3</v>
      </c>
      <c r="AB388" s="11">
        <v>40.444320936272781</v>
      </c>
      <c r="AC388" s="10">
        <v>52.961696754638247</v>
      </c>
      <c r="AD388" s="19">
        <v>6.59398230908897</v>
      </c>
      <c r="AE388" s="12">
        <v>1807.9943502824885</v>
      </c>
      <c r="AF388" s="10">
        <v>1766.5972759038598</v>
      </c>
      <c r="AG388" s="10">
        <v>1257.3874064767542</v>
      </c>
      <c r="AH388" s="10">
        <v>567.15618087127643</v>
      </c>
      <c r="AI388" s="10">
        <v>3.3674534800214433</v>
      </c>
      <c r="AJ388" s="10"/>
      <c r="AK388" s="10"/>
      <c r="AL388" s="10"/>
      <c r="AM388" s="10"/>
      <c r="AN388" s="10">
        <v>9.0399717514124429</v>
      </c>
      <c r="AO388" s="10">
        <v>5.5917284326848486</v>
      </c>
      <c r="AP388" s="10">
        <v>9.8017118453372802</v>
      </c>
      <c r="AQ388" s="10">
        <v>114.66</v>
      </c>
      <c r="AR388" s="10"/>
      <c r="AS388" s="10"/>
      <c r="AT388" s="10">
        <v>2.978269977446891</v>
      </c>
      <c r="AU388" s="10">
        <v>1</v>
      </c>
      <c r="AV388" s="16"/>
      <c r="AW388" s="19">
        <v>264.98959138557899</v>
      </c>
      <c r="AX388" s="1" t="s">
        <v>120</v>
      </c>
      <c r="AY388" s="23">
        <v>62.315748031496099</v>
      </c>
      <c r="AZ388" s="18">
        <v>0</v>
      </c>
      <c r="BA388" s="18">
        <v>100</v>
      </c>
      <c r="BB388" s="18">
        <v>0</v>
      </c>
      <c r="BC388" s="18">
        <v>100</v>
      </c>
      <c r="BD388" s="18">
        <v>0</v>
      </c>
      <c r="BE388" s="18">
        <v>0</v>
      </c>
      <c r="BF388" s="24">
        <v>40.444320936272781</v>
      </c>
      <c r="BG388" s="24">
        <v>52.961696754638247</v>
      </c>
      <c r="BH388" s="24">
        <v>6.59398230908897</v>
      </c>
      <c r="BI388" s="21"/>
      <c r="BJ388" s="25">
        <f t="shared" ca="1" si="37"/>
        <v>1</v>
      </c>
      <c r="BK388" s="24">
        <f t="shared" ca="1" si="38"/>
        <v>11.429818130743321</v>
      </c>
      <c r="BL388" s="23">
        <f t="shared" si="39"/>
        <v>3.5941869712662236</v>
      </c>
      <c r="BM388" s="23">
        <f t="shared" ca="1" si="40"/>
        <v>2.995047920358763</v>
      </c>
      <c r="BN388" s="22">
        <f t="shared" si="41"/>
        <v>2.7915046017035907</v>
      </c>
      <c r="BO388" s="21"/>
      <c r="BP388" s="2"/>
    </row>
    <row r="389" spans="1:68" x14ac:dyDescent="0.2">
      <c r="A389">
        <v>18.8</v>
      </c>
      <c r="B389">
        <v>2.2000000000000002</v>
      </c>
      <c r="C389">
        <v>1.29671</v>
      </c>
      <c r="D389">
        <v>-0.18018999999999999</v>
      </c>
      <c r="E389">
        <v>0.19711999999999999</v>
      </c>
      <c r="F389">
        <v>1.4006799999999999</v>
      </c>
      <c r="G389">
        <v>1.74048</v>
      </c>
      <c r="I389" s="17">
        <f t="shared" si="35"/>
        <v>61.679790026246721</v>
      </c>
      <c r="J389" s="16">
        <f t="shared" si="36"/>
        <v>-62.479790026246718</v>
      </c>
      <c r="K389" s="16">
        <v>125</v>
      </c>
      <c r="L389" s="16">
        <v>6575.6233595800404</v>
      </c>
      <c r="M389" s="16">
        <v>2737.0406824147144</v>
      </c>
      <c r="N389" s="16">
        <v>26.727909011373576</v>
      </c>
      <c r="O389" s="16">
        <v>19.876741996233559</v>
      </c>
      <c r="P389" s="16">
        <v>20.657388581957495</v>
      </c>
      <c r="Q389" s="16">
        <v>0.58771987518002888</v>
      </c>
      <c r="R389" s="16">
        <v>2.8450831180730809</v>
      </c>
      <c r="S389" s="16">
        <v>54.211568453051129</v>
      </c>
      <c r="T389" s="20" t="s">
        <v>122</v>
      </c>
      <c r="U389" s="10">
        <v>5</v>
      </c>
      <c r="V389" s="20" t="s">
        <v>144</v>
      </c>
      <c r="W389" s="10">
        <v>4</v>
      </c>
      <c r="X389" s="20" t="s">
        <v>144</v>
      </c>
      <c r="Y389" s="10">
        <v>4</v>
      </c>
      <c r="Z389" s="20" t="s">
        <v>33</v>
      </c>
      <c r="AA389" s="15">
        <v>3</v>
      </c>
      <c r="AB389" s="11">
        <v>34.767133713691074</v>
      </c>
      <c r="AC389" s="10">
        <v>56.709225326102818</v>
      </c>
      <c r="AD389" s="19">
        <v>8.523640960206107</v>
      </c>
      <c r="AE389" s="12">
        <v>1987.6741996233559</v>
      </c>
      <c r="AF389" s="10">
        <v>1976.7531418020085</v>
      </c>
      <c r="AG389" s="10">
        <v>1377.1592387971664</v>
      </c>
      <c r="AH389" s="10">
        <v>565.37813708593819</v>
      </c>
      <c r="AI389" s="10">
        <v>3.5148358009212766</v>
      </c>
      <c r="AJ389" s="10"/>
      <c r="AK389" s="10"/>
      <c r="AL389" s="10"/>
      <c r="AM389" s="10"/>
      <c r="AN389" s="10">
        <v>9.9383709981167794</v>
      </c>
      <c r="AO389" s="10">
        <v>5.9657243999961018</v>
      </c>
      <c r="AP389" s="10">
        <v>10.640114671580164</v>
      </c>
      <c r="AQ389" s="10">
        <v>114.66</v>
      </c>
      <c r="AR389" s="10"/>
      <c r="AS389" s="10"/>
      <c r="AT389" s="10">
        <v>3.3380984108934828</v>
      </c>
      <c r="AU389" s="10">
        <v>1</v>
      </c>
      <c r="AV389" s="16"/>
      <c r="AW389" s="19">
        <v>296.51297127030125</v>
      </c>
      <c r="AX389" s="1" t="s">
        <v>120</v>
      </c>
      <c r="AY389" s="23">
        <v>62.479790026246697</v>
      </c>
      <c r="AZ389" s="18">
        <v>0</v>
      </c>
      <c r="BA389" s="18">
        <v>100</v>
      </c>
      <c r="BB389" s="18">
        <v>0</v>
      </c>
      <c r="BC389" s="18">
        <v>100</v>
      </c>
      <c r="BD389" s="18">
        <v>0</v>
      </c>
      <c r="BE389" s="18">
        <v>0</v>
      </c>
      <c r="BF389" s="24">
        <v>34.767133713691074</v>
      </c>
      <c r="BG389" s="24">
        <v>56.709225326102818</v>
      </c>
      <c r="BH389" s="24">
        <v>8.523640960206107</v>
      </c>
      <c r="BI389" s="21"/>
      <c r="BJ389" s="25">
        <f t="shared" ca="1" si="37"/>
        <v>1</v>
      </c>
      <c r="BK389" s="24">
        <f t="shared" ca="1" si="38"/>
        <v>12.692231440888497</v>
      </c>
      <c r="BL389" s="23">
        <f t="shared" si="39"/>
        <v>3.383616529581039</v>
      </c>
      <c r="BM389" s="23">
        <f t="shared" ca="1" si="40"/>
        <v>2.9428688119794293</v>
      </c>
      <c r="BN389" s="22">
        <f t="shared" si="41"/>
        <v>2.7488176966469839</v>
      </c>
      <c r="BO389" s="21"/>
      <c r="BP389" s="2"/>
    </row>
    <row r="390" spans="1:68" x14ac:dyDescent="0.2">
      <c r="A390">
        <v>18.850000000000001</v>
      </c>
      <c r="B390">
        <v>2.1</v>
      </c>
      <c r="C390">
        <v>1.28762</v>
      </c>
      <c r="D390">
        <v>-0.18151</v>
      </c>
      <c r="E390">
        <v>0.19677</v>
      </c>
      <c r="F390">
        <v>1.3992</v>
      </c>
      <c r="G390">
        <v>1.7397499999999999</v>
      </c>
      <c r="I390" s="17">
        <f t="shared" si="35"/>
        <v>61.843832020997375</v>
      </c>
      <c r="J390" s="16">
        <f t="shared" si="36"/>
        <v>-62.643832020997372</v>
      </c>
      <c r="K390" s="16">
        <v>125</v>
      </c>
      <c r="L390" s="16">
        <v>6596.128608923872</v>
      </c>
      <c r="M390" s="16">
        <v>2747.3097112861055</v>
      </c>
      <c r="N390" s="16">
        <v>26.798993875765529</v>
      </c>
      <c r="O390" s="16">
        <v>17.394538606403039</v>
      </c>
      <c r="P390" s="16">
        <v>18.173638131909527</v>
      </c>
      <c r="Q390" s="16">
        <v>0.57945007201152188</v>
      </c>
      <c r="R390" s="16">
        <v>3.1884098704161792</v>
      </c>
      <c r="S390" s="16">
        <v>54.104133715728402</v>
      </c>
      <c r="T390" s="20" t="s">
        <v>122</v>
      </c>
      <c r="U390" s="10">
        <v>5</v>
      </c>
      <c r="V390" s="20" t="s">
        <v>144</v>
      </c>
      <c r="W390" s="10">
        <v>4</v>
      </c>
      <c r="X390" s="20" t="s">
        <v>33</v>
      </c>
      <c r="Y390" s="10">
        <v>3</v>
      </c>
      <c r="Z390" s="20" t="s">
        <v>33</v>
      </c>
      <c r="AA390" s="15">
        <v>3</v>
      </c>
      <c r="AB390" s="11">
        <v>46.950032335679126</v>
      </c>
      <c r="AC390" s="10">
        <v>48.035467425825736</v>
      </c>
      <c r="AD390" s="19">
        <v>5.0145002384951383</v>
      </c>
      <c r="AE390" s="12">
        <v>1739.4538606403039</v>
      </c>
      <c r="AF390" s="10">
        <v>1683.3410153643756</v>
      </c>
      <c r="AG390" s="10">
        <v>1211.5758754606352</v>
      </c>
      <c r="AH390" s="10">
        <v>561.70573385066484</v>
      </c>
      <c r="AI390" s="10">
        <v>3.1363596295399474</v>
      </c>
      <c r="AJ390" s="10"/>
      <c r="AK390" s="10"/>
      <c r="AL390" s="10"/>
      <c r="AM390" s="10"/>
      <c r="AN390" s="10">
        <v>8.6972693032015194</v>
      </c>
      <c r="AO390" s="10">
        <v>5.5008280962465257</v>
      </c>
      <c r="AP390" s="10">
        <v>9.4810311282244459</v>
      </c>
      <c r="AQ390" s="10">
        <v>114.66</v>
      </c>
      <c r="AR390" s="10"/>
      <c r="AS390" s="10"/>
      <c r="AT390" s="10">
        <v>2.8087669187135167</v>
      </c>
      <c r="AU390" s="10">
        <v>1</v>
      </c>
      <c r="AV390" s="16"/>
      <c r="AW390" s="19">
        <v>252.50115230465633</v>
      </c>
      <c r="AX390" s="1" t="s">
        <v>120</v>
      </c>
      <c r="AY390" s="23">
        <v>62.643832020997401</v>
      </c>
      <c r="AZ390" s="18">
        <v>0</v>
      </c>
      <c r="BA390" s="18">
        <v>100</v>
      </c>
      <c r="BB390" s="18">
        <v>0</v>
      </c>
      <c r="BC390" s="18">
        <v>100</v>
      </c>
      <c r="BD390" s="18">
        <v>0</v>
      </c>
      <c r="BE390" s="18">
        <v>0</v>
      </c>
      <c r="BF390" s="24">
        <v>46.950032335679126</v>
      </c>
      <c r="BG390" s="24">
        <v>48.035467425825736</v>
      </c>
      <c r="BH390" s="24">
        <v>5.0145002384951383</v>
      </c>
      <c r="BI390" s="21"/>
      <c r="BJ390" s="25">
        <f t="shared" ca="1" si="37"/>
        <v>1</v>
      </c>
      <c r="BK390" s="24">
        <f t="shared" ca="1" si="38"/>
        <v>10.829193204055505</v>
      </c>
      <c r="BL390" s="23">
        <f t="shared" si="39"/>
        <v>3.8953124009398037</v>
      </c>
      <c r="BM390" s="23">
        <f t="shared" ca="1" si="40"/>
        <v>3.0346755250975641</v>
      </c>
      <c r="BN390" s="22">
        <f t="shared" si="41"/>
        <v>2.8230826432008973</v>
      </c>
      <c r="BO390" s="21"/>
      <c r="BP390" s="2"/>
    </row>
    <row r="391" spans="1:68" x14ac:dyDescent="0.2">
      <c r="A391">
        <v>18.899999999999999</v>
      </c>
      <c r="B391">
        <v>2.2000000000000002</v>
      </c>
      <c r="C391">
        <v>1.2906899999999999</v>
      </c>
      <c r="D391">
        <v>-0.19750999999999999</v>
      </c>
      <c r="E391">
        <v>0.19678999999999999</v>
      </c>
      <c r="F391">
        <v>1.39713</v>
      </c>
      <c r="G391">
        <v>1.7369300000000001</v>
      </c>
      <c r="I391" s="17">
        <f t="shared" si="35"/>
        <v>62.007874015748023</v>
      </c>
      <c r="J391" s="16">
        <f t="shared" si="36"/>
        <v>-62.80787401574802</v>
      </c>
      <c r="K391" s="16">
        <v>125</v>
      </c>
      <c r="L391" s="16">
        <v>6616.6338582677026</v>
      </c>
      <c r="M391" s="16">
        <v>2757.5787401574962</v>
      </c>
      <c r="N391" s="16">
        <v>26.870078740157474</v>
      </c>
      <c r="O391" s="16">
        <v>18.232862523540486</v>
      </c>
      <c r="P391" s="16">
        <v>19.012050452487973</v>
      </c>
      <c r="Q391" s="16">
        <v>0.47921003360537701</v>
      </c>
      <c r="R391" s="16">
        <v>2.5205594462467156</v>
      </c>
      <c r="S391" s="16">
        <v>54.110272843575416</v>
      </c>
      <c r="T391" s="20" t="s">
        <v>122</v>
      </c>
      <c r="U391" s="10">
        <v>5</v>
      </c>
      <c r="V391" s="20" t="s">
        <v>144</v>
      </c>
      <c r="W391" s="10">
        <v>4</v>
      </c>
      <c r="X391" s="20" t="s">
        <v>33</v>
      </c>
      <c r="Y391" s="10">
        <v>3</v>
      </c>
      <c r="Z391" s="20" t="s">
        <v>33</v>
      </c>
      <c r="AA391" s="15">
        <v>3</v>
      </c>
      <c r="AB391" s="11">
        <v>30.23900868908175</v>
      </c>
      <c r="AC391" s="10">
        <v>59.214093199221125</v>
      </c>
      <c r="AD391" s="19">
        <v>10.546898111697129</v>
      </c>
      <c r="AE391" s="12">
        <v>1823.2862523540487</v>
      </c>
      <c r="AF391" s="10">
        <v>1780.7715678239672</v>
      </c>
      <c r="AG391" s="10">
        <v>1267.470030165865</v>
      </c>
      <c r="AH391" s="10">
        <v>560.36970727031189</v>
      </c>
      <c r="AI391" s="10">
        <v>3.9673732015686758</v>
      </c>
      <c r="AJ391" s="10"/>
      <c r="AK391" s="10"/>
      <c r="AL391" s="10"/>
      <c r="AM391" s="10"/>
      <c r="AN391" s="10">
        <v>9.1164312617702432</v>
      </c>
      <c r="AO391" s="10">
        <v>5.517048055850327</v>
      </c>
      <c r="AP391" s="10">
        <v>9.8722902111610544</v>
      </c>
      <c r="AQ391" s="10">
        <v>114.66</v>
      </c>
      <c r="AR391" s="10"/>
      <c r="AS391" s="10"/>
      <c r="AT391" s="10">
        <v>2.968014018219391</v>
      </c>
      <c r="AU391" s="10">
        <v>1</v>
      </c>
      <c r="AV391" s="16"/>
      <c r="AW391" s="19">
        <v>267.11573517359506</v>
      </c>
      <c r="AX391" s="1" t="s">
        <v>120</v>
      </c>
      <c r="AY391" s="23">
        <v>62.807874015747998</v>
      </c>
      <c r="AZ391" s="18">
        <v>0</v>
      </c>
      <c r="BA391" s="18">
        <v>100</v>
      </c>
      <c r="BB391" s="18">
        <v>0</v>
      </c>
      <c r="BC391" s="18">
        <v>100</v>
      </c>
      <c r="BD391" s="18">
        <v>0</v>
      </c>
      <c r="BE391" s="18">
        <v>0</v>
      </c>
      <c r="BF391" s="24">
        <v>30.23900868908175</v>
      </c>
      <c r="BG391" s="24">
        <v>59.214093199221125</v>
      </c>
      <c r="BH391" s="24">
        <v>10.546898111697129</v>
      </c>
      <c r="BI391" s="21"/>
      <c r="BJ391" s="25">
        <f t="shared" ca="1" si="37"/>
        <v>1</v>
      </c>
      <c r="BK391" s="24">
        <f t="shared" ca="1" si="38"/>
        <v>11.389508698095938</v>
      </c>
      <c r="BL391" s="23">
        <f t="shared" si="39"/>
        <v>3.0515675326043339</v>
      </c>
      <c r="BM391" s="23">
        <f t="shared" ca="1" si="40"/>
        <v>2.9547177138629102</v>
      </c>
      <c r="BN391" s="22">
        <f t="shared" si="41"/>
        <v>2.7461128291255479</v>
      </c>
      <c r="BO391" s="21"/>
      <c r="BP391" s="2"/>
    </row>
    <row r="392" spans="1:68" x14ac:dyDescent="0.2">
      <c r="A392">
        <v>18.95</v>
      </c>
      <c r="B392">
        <v>2.2000000000000002</v>
      </c>
      <c r="C392">
        <v>1.2879400000000001</v>
      </c>
      <c r="D392">
        <v>-0.20538999999999999</v>
      </c>
      <c r="E392">
        <v>0.19672999999999999</v>
      </c>
      <c r="F392">
        <v>1.39995</v>
      </c>
      <c r="G392">
        <v>1.7378</v>
      </c>
      <c r="I392" s="17">
        <f t="shared" si="35"/>
        <v>62.171916010498684</v>
      </c>
      <c r="J392" s="16">
        <f t="shared" si="36"/>
        <v>-62.971916010498681</v>
      </c>
      <c r="K392" s="16">
        <v>125</v>
      </c>
      <c r="L392" s="16">
        <v>6637.1391076115351</v>
      </c>
      <c r="M392" s="16">
        <v>2767.8477690288878</v>
      </c>
      <c r="N392" s="16">
        <v>26.94116360454943</v>
      </c>
      <c r="O392" s="16">
        <v>17.481920903954851</v>
      </c>
      <c r="P392" s="16">
        <v>18.260843622579348</v>
      </c>
      <c r="Q392" s="16">
        <v>0.4298418146903506</v>
      </c>
      <c r="R392" s="16">
        <v>2.3538989959853529</v>
      </c>
      <c r="S392" s="16">
        <v>54.091855460034381</v>
      </c>
      <c r="T392" s="20" t="s">
        <v>122</v>
      </c>
      <c r="U392" s="10">
        <v>5</v>
      </c>
      <c r="V392" s="20" t="s">
        <v>144</v>
      </c>
      <c r="W392" s="10">
        <v>4</v>
      </c>
      <c r="X392" s="20" t="s">
        <v>33</v>
      </c>
      <c r="Y392" s="10">
        <v>3</v>
      </c>
      <c r="Z392" s="20" t="s">
        <v>33</v>
      </c>
      <c r="AA392" s="15">
        <v>3</v>
      </c>
      <c r="AB392" s="11">
        <v>28.007158303128953</v>
      </c>
      <c r="AC392" s="10">
        <v>60.252480190676025</v>
      </c>
      <c r="AD392" s="19">
        <v>11.740361506195025</v>
      </c>
      <c r="AE392" s="12">
        <v>1748.1920903954851</v>
      </c>
      <c r="AF392" s="10">
        <v>1691.1881025791977</v>
      </c>
      <c r="AG392" s="10">
        <v>1217.3895748386233</v>
      </c>
      <c r="AH392" s="10">
        <v>558.52851816997611</v>
      </c>
      <c r="AI392" s="10">
        <v>4.2482706424767196</v>
      </c>
      <c r="AJ392" s="10"/>
      <c r="AK392" s="10"/>
      <c r="AL392" s="10"/>
      <c r="AM392" s="10"/>
      <c r="AN392" s="10">
        <v>8.7409604519774255</v>
      </c>
      <c r="AO392" s="10">
        <v>5.3075335394942398</v>
      </c>
      <c r="AP392" s="10">
        <v>9.521727023870362</v>
      </c>
      <c r="AQ392" s="10">
        <v>114.66</v>
      </c>
      <c r="AR392" s="10"/>
      <c r="AS392" s="10"/>
      <c r="AT392" s="10">
        <v>2.8004481683953637</v>
      </c>
      <c r="AU392" s="10">
        <v>1</v>
      </c>
      <c r="AV392" s="16"/>
      <c r="AW392" s="19">
        <v>253.67821538687966</v>
      </c>
      <c r="AX392" s="1" t="s">
        <v>120</v>
      </c>
      <c r="AY392" s="23">
        <v>62.971916010498703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28.007158303128953</v>
      </c>
      <c r="BG392" s="24">
        <v>60.252480190676025</v>
      </c>
      <c r="BH392" s="24">
        <v>11.740361506195025</v>
      </c>
      <c r="BI392" s="21"/>
      <c r="BJ392" s="25">
        <f t="shared" ca="1" si="37"/>
        <v>1</v>
      </c>
      <c r="BK392" s="24">
        <f t="shared" ca="1" si="38"/>
        <v>10.797034602821489</v>
      </c>
      <c r="BL392" s="23">
        <f t="shared" si="39"/>
        <v>2.8766827104893999</v>
      </c>
      <c r="BM392" s="23">
        <f t="shared" ca="1" si="40"/>
        <v>2.9590814819260172</v>
      </c>
      <c r="BN392" s="22">
        <f t="shared" si="41"/>
        <v>2.7429152422756093</v>
      </c>
      <c r="BO392" s="21"/>
      <c r="BP392" s="2"/>
    </row>
    <row r="393" spans="1:68" x14ac:dyDescent="0.2">
      <c r="A393">
        <v>19</v>
      </c>
      <c r="B393">
        <v>2.1</v>
      </c>
      <c r="C393">
        <v>1.2875099999999999</v>
      </c>
      <c r="D393">
        <v>-0.20782</v>
      </c>
      <c r="E393">
        <v>0.19667999999999999</v>
      </c>
      <c r="F393">
        <v>1.39425</v>
      </c>
      <c r="G393">
        <v>1.7346999999999999</v>
      </c>
      <c r="I393" s="17">
        <f t="shared" si="35"/>
        <v>62.335958005249338</v>
      </c>
      <c r="J393" s="16">
        <f t="shared" si="36"/>
        <v>-63.135958005249336</v>
      </c>
      <c r="K393" s="16">
        <v>125</v>
      </c>
      <c r="L393" s="16">
        <v>6657.6443569553667</v>
      </c>
      <c r="M393" s="16">
        <v>2778.1167979002789</v>
      </c>
      <c r="N393" s="16">
        <v>27.01224846894138</v>
      </c>
      <c r="O393" s="16">
        <v>17.364500941619596</v>
      </c>
      <c r="P393" s="16">
        <v>18.143202651641598</v>
      </c>
      <c r="Q393" s="16">
        <v>0.41461785885741731</v>
      </c>
      <c r="R393" s="16">
        <v>2.2852517651832693</v>
      </c>
      <c r="S393" s="16">
        <v>54.076507640416843</v>
      </c>
      <c r="T393" s="20" t="s">
        <v>122</v>
      </c>
      <c r="U393" s="10">
        <v>5</v>
      </c>
      <c r="V393" s="20" t="s">
        <v>144</v>
      </c>
      <c r="W393" s="10">
        <v>4</v>
      </c>
      <c r="X393" s="20" t="s">
        <v>33</v>
      </c>
      <c r="Y393" s="10">
        <v>3</v>
      </c>
      <c r="Z393" s="20" t="s">
        <v>33</v>
      </c>
      <c r="AA393" s="15">
        <v>3</v>
      </c>
      <c r="AB393" s="11">
        <v>26.845618482968014</v>
      </c>
      <c r="AC393" s="10">
        <v>60.733435571846606</v>
      </c>
      <c r="AD393" s="19">
        <v>12.420945945185382</v>
      </c>
      <c r="AE393" s="12">
        <v>1736.4500941619597</v>
      </c>
      <c r="AF393" s="10">
        <v>1676.1417972133547</v>
      </c>
      <c r="AG393" s="10">
        <v>1209.5468434427733</v>
      </c>
      <c r="AH393" s="10">
        <v>556.7504743846381</v>
      </c>
      <c r="AI393" s="10">
        <v>4.375885472381654</v>
      </c>
      <c r="AJ393" s="10"/>
      <c r="AK393" s="10"/>
      <c r="AL393" s="10"/>
      <c r="AM393" s="10"/>
      <c r="AN393" s="10">
        <v>8.6822504708097981</v>
      </c>
      <c r="AO393" s="10">
        <v>5.2661131461638462</v>
      </c>
      <c r="AP393" s="10">
        <v>9.4668279040994125</v>
      </c>
      <c r="AQ393" s="10">
        <v>114.66</v>
      </c>
      <c r="AR393" s="10"/>
      <c r="AS393" s="10"/>
      <c r="AT393" s="10">
        <v>2.7634865196029255</v>
      </c>
      <c r="AU393" s="10">
        <v>1</v>
      </c>
      <c r="AV393" s="16"/>
      <c r="AW393" s="19">
        <v>251.42126958200322</v>
      </c>
      <c r="AX393" s="1" t="s">
        <v>120</v>
      </c>
      <c r="AY393" s="23">
        <v>63.1359580052493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26.845618482968014</v>
      </c>
      <c r="BG393" s="24">
        <v>60.733435571846606</v>
      </c>
      <c r="BH393" s="24">
        <v>12.420945945185382</v>
      </c>
      <c r="BI393" s="21"/>
      <c r="BJ393" s="25">
        <f t="shared" ca="1" si="37"/>
        <v>1</v>
      </c>
      <c r="BK393" s="24">
        <f t="shared" ca="1" si="38"/>
        <v>10.665052300436564</v>
      </c>
      <c r="BL393" s="23">
        <f t="shared" si="39"/>
        <v>2.7987526012882751</v>
      </c>
      <c r="BM393" s="23">
        <f t="shared" ca="1" si="40"/>
        <v>2.9567406783317574</v>
      </c>
      <c r="BN393" s="22">
        <f t="shared" si="41"/>
        <v>2.7377684585771833</v>
      </c>
      <c r="BO393" s="21"/>
      <c r="BP393" s="2"/>
    </row>
    <row r="394" spans="1:68" x14ac:dyDescent="0.2">
      <c r="A394">
        <v>19.05</v>
      </c>
      <c r="B394">
        <v>0.4</v>
      </c>
      <c r="C394">
        <v>1.2856799999999999</v>
      </c>
      <c r="D394">
        <v>-0.20921999999999999</v>
      </c>
      <c r="E394">
        <v>0.19650999999999999</v>
      </c>
      <c r="F394">
        <v>1.3902000000000001</v>
      </c>
      <c r="G394">
        <v>1.7341800000000001</v>
      </c>
      <c r="I394" s="17">
        <f t="shared" si="35"/>
        <v>62.5</v>
      </c>
      <c r="J394" s="16">
        <f t="shared" si="36"/>
        <v>-63.3</v>
      </c>
      <c r="K394" s="16">
        <v>125</v>
      </c>
      <c r="L394" s="16">
        <v>6678.1496062991991</v>
      </c>
      <c r="M394" s="16">
        <v>2788.3858267716705</v>
      </c>
      <c r="N394" s="16">
        <v>27.083333333333332</v>
      </c>
      <c r="O394" s="16">
        <v>16.864783427495304</v>
      </c>
      <c r="P394" s="16">
        <v>17.642733708268832</v>
      </c>
      <c r="Q394" s="16">
        <v>0.40584685549687965</v>
      </c>
      <c r="R394" s="16">
        <v>2.3003626433848319</v>
      </c>
      <c r="S394" s="16">
        <v>54.024325053717227</v>
      </c>
      <c r="T394" s="20" t="s">
        <v>122</v>
      </c>
      <c r="U394" s="10">
        <v>5</v>
      </c>
      <c r="V394" s="20" t="s">
        <v>144</v>
      </c>
      <c r="W394" s="10">
        <v>4</v>
      </c>
      <c r="X394" s="20" t="s">
        <v>33</v>
      </c>
      <c r="Y394" s="10">
        <v>3</v>
      </c>
      <c r="Z394" s="20" t="s">
        <v>33</v>
      </c>
      <c r="AA394" s="15">
        <v>3</v>
      </c>
      <c r="AB394" s="11">
        <v>27.896683822072937</v>
      </c>
      <c r="AC394" s="10">
        <v>60.30005792878741</v>
      </c>
      <c r="AD394" s="19">
        <v>11.803258249139656</v>
      </c>
      <c r="AE394" s="12">
        <v>1686.4783427495306</v>
      </c>
      <c r="AF394" s="10">
        <v>1616.0569068551567</v>
      </c>
      <c r="AG394" s="10">
        <v>1176.1822472179222</v>
      </c>
      <c r="AH394" s="10">
        <v>554.21468681932583</v>
      </c>
      <c r="AI394" s="10">
        <v>4.3471406687797973</v>
      </c>
      <c r="AJ394" s="10"/>
      <c r="AK394" s="10"/>
      <c r="AL394" s="10"/>
      <c r="AM394" s="10"/>
      <c r="AN394" s="10">
        <v>8.4323917137476521</v>
      </c>
      <c r="AO394" s="10">
        <v>5.1649322962393649</v>
      </c>
      <c r="AP394" s="10">
        <v>9.2332757305254543</v>
      </c>
      <c r="AQ394" s="10">
        <v>114.66</v>
      </c>
      <c r="AR394" s="10"/>
      <c r="AS394" s="10"/>
      <c r="AT394" s="10">
        <v>2.6492432937721593</v>
      </c>
      <c r="AU394" s="10">
        <v>1</v>
      </c>
      <c r="AV394" s="16"/>
      <c r="AW394" s="19">
        <v>242.40853602827352</v>
      </c>
      <c r="AX394" s="1" t="s">
        <v>120</v>
      </c>
      <c r="AY394" s="23">
        <v>63.3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27.896683822072937</v>
      </c>
      <c r="BG394" s="24">
        <v>60.30005792878741</v>
      </c>
      <c r="BH394" s="24">
        <v>11.803258249139656</v>
      </c>
      <c r="BI394" s="21"/>
      <c r="BJ394" s="25">
        <f t="shared" ca="1" si="37"/>
        <v>1</v>
      </c>
      <c r="BK394" s="24">
        <f t="shared" ca="1" si="38"/>
        <v>10.25945460473071</v>
      </c>
      <c r="BL394" s="23">
        <f t="shared" si="39"/>
        <v>2.8373639093954375</v>
      </c>
      <c r="BM394" s="23">
        <f t="shared" ca="1" si="40"/>
        <v>2.9740064840400611</v>
      </c>
      <c r="BN394" s="22">
        <f t="shared" si="41"/>
        <v>2.7493473916282047</v>
      </c>
      <c r="BO394" s="21"/>
      <c r="BP394" s="2"/>
    </row>
    <row r="395" spans="1:68" x14ac:dyDescent="0.2">
      <c r="A395">
        <v>19.100000000000001</v>
      </c>
      <c r="B395">
        <v>2.2000000000000002</v>
      </c>
      <c r="C395">
        <v>1.2801499999999999</v>
      </c>
      <c r="D395">
        <v>-0.21218000000000001</v>
      </c>
      <c r="E395">
        <v>0.19636999999999999</v>
      </c>
      <c r="F395">
        <v>1.3936299999999999</v>
      </c>
      <c r="G395">
        <v>1.7300800000000001</v>
      </c>
      <c r="I395" s="17">
        <f t="shared" si="35"/>
        <v>62.664041994750654</v>
      </c>
      <c r="J395" s="16">
        <f t="shared" si="36"/>
        <v>-63.464041994750652</v>
      </c>
      <c r="K395" s="16">
        <v>125</v>
      </c>
      <c r="L395" s="16">
        <v>6698.6548556430307</v>
      </c>
      <c r="M395" s="16">
        <v>2798.6548556430616</v>
      </c>
      <c r="N395" s="16">
        <v>27.154418197725285</v>
      </c>
      <c r="O395" s="16">
        <v>15.354708097928437</v>
      </c>
      <c r="P395" s="16">
        <v>16.132039554614988</v>
      </c>
      <c r="Q395" s="16">
        <v>0.38730244839174272</v>
      </c>
      <c r="R395" s="16">
        <v>2.4008275400052863</v>
      </c>
      <c r="S395" s="16">
        <v>53.981351158788137</v>
      </c>
      <c r="T395" s="20" t="s">
        <v>122</v>
      </c>
      <c r="U395" s="10">
        <v>5</v>
      </c>
      <c r="V395" s="20" t="s">
        <v>144</v>
      </c>
      <c r="W395" s="10">
        <v>4</v>
      </c>
      <c r="X395" s="20" t="s">
        <v>33</v>
      </c>
      <c r="Y395" s="10">
        <v>3</v>
      </c>
      <c r="Z395" s="20" t="s">
        <v>33</v>
      </c>
      <c r="AA395" s="15">
        <v>3</v>
      </c>
      <c r="AB395" s="11">
        <v>32.493104614564068</v>
      </c>
      <c r="AC395" s="10">
        <v>58.028475202277953</v>
      </c>
      <c r="AD395" s="19">
        <v>9.4784201831579775</v>
      </c>
      <c r="AE395" s="12">
        <v>1535.4708097928437</v>
      </c>
      <c r="AF395" s="10">
        <v>1437.1219917580083</v>
      </c>
      <c r="AG395" s="10">
        <v>1075.4693036409992</v>
      </c>
      <c r="AH395" s="10">
        <v>551.86833519900722</v>
      </c>
      <c r="AI395" s="10">
        <v>4.1652304604844632</v>
      </c>
      <c r="AJ395" s="10"/>
      <c r="AK395" s="10"/>
      <c r="AL395" s="10"/>
      <c r="AM395" s="10"/>
      <c r="AN395" s="10">
        <v>7.6773540489642187</v>
      </c>
      <c r="AO395" s="10">
        <v>4.8625395686490025</v>
      </c>
      <c r="AP395" s="10">
        <v>8.5282851254869936</v>
      </c>
      <c r="AQ395" s="10">
        <v>114.66</v>
      </c>
      <c r="AR395" s="10"/>
      <c r="AS395" s="10"/>
      <c r="AT395" s="10">
        <v>2.3330723885606135</v>
      </c>
      <c r="AU395" s="10">
        <v>1</v>
      </c>
      <c r="AV395" s="16"/>
      <c r="AW395" s="19">
        <v>215.56829876370125</v>
      </c>
      <c r="AX395" s="1" t="s">
        <v>120</v>
      </c>
      <c r="AY395" s="23">
        <v>63.464041994750701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32.493104614564068</v>
      </c>
      <c r="BG395" s="24">
        <v>58.028475202277953</v>
      </c>
      <c r="BH395" s="24">
        <v>9.4784201831579775</v>
      </c>
      <c r="BI395" s="21"/>
      <c r="BJ395" s="25">
        <f t="shared" ca="1" si="37"/>
        <v>1</v>
      </c>
      <c r="BK395" s="24">
        <f t="shared" ca="1" si="38"/>
        <v>9.1348971460479156</v>
      </c>
      <c r="BL395" s="23">
        <f t="shared" si="39"/>
        <v>3.0298925967356278</v>
      </c>
      <c r="BM395" s="23">
        <f t="shared" ca="1" si="40"/>
        <v>3.0317359293592645</v>
      </c>
      <c r="BN395" s="22">
        <f t="shared" si="41"/>
        <v>2.7918353936705582</v>
      </c>
      <c r="BO395" s="21"/>
      <c r="BP395" s="2"/>
    </row>
    <row r="396" spans="1:68" x14ac:dyDescent="0.2">
      <c r="A396">
        <v>19.149999999999999</v>
      </c>
      <c r="B396">
        <v>2.1</v>
      </c>
      <c r="C396">
        <v>1.27579</v>
      </c>
      <c r="D396">
        <v>-0.21909000000000001</v>
      </c>
      <c r="E396">
        <v>0.19600999999999999</v>
      </c>
      <c r="F396">
        <v>1.3913</v>
      </c>
      <c r="G396">
        <v>1.7334799999999999</v>
      </c>
      <c r="I396" s="17">
        <f t="shared" si="35"/>
        <v>62.828083989501302</v>
      </c>
      <c r="J396" s="16">
        <f t="shared" si="36"/>
        <v>-63.628083989501299</v>
      </c>
      <c r="K396" s="16">
        <v>125</v>
      </c>
      <c r="L396" s="16">
        <v>6719.1601049868614</v>
      </c>
      <c r="M396" s="16">
        <v>2808.9238845144523</v>
      </c>
      <c r="N396" s="16">
        <v>27.22550306211723</v>
      </c>
      <c r="O396" s="16">
        <v>14.164124293785331</v>
      </c>
      <c r="P396" s="16">
        <v>14.939864488533935</v>
      </c>
      <c r="Q396" s="16">
        <v>0.34401128180508883</v>
      </c>
      <c r="R396" s="16">
        <v>2.3026399072703168</v>
      </c>
      <c r="S396" s="16">
        <v>53.870846857541899</v>
      </c>
      <c r="T396" s="20" t="s">
        <v>122</v>
      </c>
      <c r="U396" s="10">
        <v>5</v>
      </c>
      <c r="V396" s="20" t="s">
        <v>144</v>
      </c>
      <c r="W396" s="10">
        <v>4</v>
      </c>
      <c r="X396" s="20" t="s">
        <v>33</v>
      </c>
      <c r="Y396" s="10">
        <v>3</v>
      </c>
      <c r="Z396" s="20" t="s">
        <v>33</v>
      </c>
      <c r="AA396" s="15">
        <v>3</v>
      </c>
      <c r="AB396" s="11">
        <v>32.684626633975981</v>
      </c>
      <c r="AC396" s="10">
        <v>57.921928760807262</v>
      </c>
      <c r="AD396" s="19">
        <v>9.3934446052167591</v>
      </c>
      <c r="AE396" s="12">
        <v>1416.412429378533</v>
      </c>
      <c r="AF396" s="10">
        <v>1295.6599104929535</v>
      </c>
      <c r="AG396" s="10">
        <v>995.48983664004516</v>
      </c>
      <c r="AH396" s="10">
        <v>548.1327866487361</v>
      </c>
      <c r="AI396" s="10">
        <v>4.3428414353569424</v>
      </c>
      <c r="AJ396" s="10"/>
      <c r="AK396" s="10"/>
      <c r="AL396" s="10"/>
      <c r="AM396" s="10"/>
      <c r="AN396" s="10">
        <v>7.0820621468926657</v>
      </c>
      <c r="AO396" s="10">
        <v>4.5755692095589735</v>
      </c>
      <c r="AP396" s="10">
        <v>7.9639186931203607</v>
      </c>
      <c r="AQ396" s="10">
        <v>114.66</v>
      </c>
      <c r="AR396" s="10"/>
      <c r="AS396" s="10"/>
      <c r="AT396" s="10">
        <v>2.0844869921740172</v>
      </c>
      <c r="AU396" s="10">
        <v>1</v>
      </c>
      <c r="AV396" s="16"/>
      <c r="AW396" s="19">
        <v>194.34898657394302</v>
      </c>
      <c r="AX396" s="1" t="s">
        <v>120</v>
      </c>
      <c r="AY396" s="23">
        <v>63.628083989501299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32.684626633975981</v>
      </c>
      <c r="BG396" s="24">
        <v>57.921928760807262</v>
      </c>
      <c r="BH396" s="24">
        <v>9.3934446052167591</v>
      </c>
      <c r="BI396" s="21"/>
      <c r="BJ396" s="25">
        <f t="shared" ca="1" si="37"/>
        <v>1</v>
      </c>
      <c r="BK396" s="24">
        <f t="shared" ca="1" si="38"/>
        <v>8.245352962308738</v>
      </c>
      <c r="BL396" s="23">
        <f t="shared" si="39"/>
        <v>2.9706634902200393</v>
      </c>
      <c r="BM396" s="23">
        <f t="shared" ca="1" si="40"/>
        <v>3.0639190623030137</v>
      </c>
      <c r="BN396" s="22">
        <f t="shared" si="41"/>
        <v>2.8089661517653708</v>
      </c>
      <c r="BO396" s="21"/>
      <c r="BP396" s="2"/>
    </row>
    <row r="397" spans="1:68" x14ac:dyDescent="0.2">
      <c r="A397">
        <v>19.2</v>
      </c>
      <c r="B397">
        <v>2.2000000000000002</v>
      </c>
      <c r="C397">
        <v>1.27182</v>
      </c>
      <c r="D397">
        <v>-0.23119000000000001</v>
      </c>
      <c r="E397">
        <v>0.19581999999999999</v>
      </c>
      <c r="F397">
        <v>1.3938999999999999</v>
      </c>
      <c r="G397">
        <v>1.73438</v>
      </c>
      <c r="I397" s="17">
        <f t="shared" ref="I397:I420" si="42">IF(A397="(m)",0,A397/0.3048)</f>
        <v>62.992125984251963</v>
      </c>
      <c r="J397" s="16">
        <f t="shared" ref="J397:J420" si="43">$J$7-I397</f>
        <v>-63.79212598425196</v>
      </c>
      <c r="K397" s="16">
        <v>125</v>
      </c>
      <c r="L397" s="16">
        <v>6739.6653543306938</v>
      </c>
      <c r="M397" s="16">
        <v>2819.1929133858439</v>
      </c>
      <c r="N397" s="16">
        <v>27.296587926509183</v>
      </c>
      <c r="O397" s="16">
        <v>13.08003766478344</v>
      </c>
      <c r="P397" s="16">
        <v>13.854938026842571</v>
      </c>
      <c r="Q397" s="16">
        <v>0.26820475276044176</v>
      </c>
      <c r="R397" s="16">
        <v>1.9358062247613204</v>
      </c>
      <c r="S397" s="16">
        <v>53.81252514299527</v>
      </c>
      <c r="T397" s="20" t="s">
        <v>122</v>
      </c>
      <c r="U397" s="10">
        <v>5</v>
      </c>
      <c r="V397" s="20" t="s">
        <v>144</v>
      </c>
      <c r="W397" s="10">
        <v>4</v>
      </c>
      <c r="X397" s="20" t="s">
        <v>33</v>
      </c>
      <c r="Y397" s="10">
        <v>3</v>
      </c>
      <c r="Z397" s="20" t="s">
        <v>33</v>
      </c>
      <c r="AA397" s="15">
        <v>3</v>
      </c>
      <c r="AB397" s="11">
        <v>27.452390426793229</v>
      </c>
      <c r="AC397" s="10">
        <v>60.487555817920054</v>
      </c>
      <c r="AD397" s="19">
        <v>12.060053755286718</v>
      </c>
      <c r="AE397" s="12">
        <v>1308.003766478344</v>
      </c>
      <c r="AF397" s="10">
        <v>1166.8153120972734</v>
      </c>
      <c r="AG397" s="10">
        <v>914.12035201319281</v>
      </c>
      <c r="AH397" s="10">
        <v>545.47070845342807</v>
      </c>
      <c r="AI397" s="10">
        <v>5.1658063044161215</v>
      </c>
      <c r="AJ397" s="10"/>
      <c r="AK397" s="10"/>
      <c r="AL397" s="10"/>
      <c r="AM397" s="10"/>
      <c r="AN397" s="10">
        <v>6.5400188323917199</v>
      </c>
      <c r="AO397" s="10">
        <v>4.2423663652107599</v>
      </c>
      <c r="AP397" s="10">
        <v>7.3129628161055429</v>
      </c>
      <c r="AQ397" s="10">
        <v>114.66</v>
      </c>
      <c r="AR397" s="10"/>
      <c r="AS397" s="10"/>
      <c r="AT397" s="10">
        <v>1.8602259660448801</v>
      </c>
      <c r="AU397" s="10">
        <v>1</v>
      </c>
      <c r="AV397" s="16"/>
      <c r="AW397" s="19">
        <v>175.02229681459102</v>
      </c>
      <c r="AX397" s="1" t="s">
        <v>120</v>
      </c>
      <c r="AY397" s="23">
        <v>63.792125984252003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27.452390426793229</v>
      </c>
      <c r="BG397" s="24">
        <v>60.487555817920054</v>
      </c>
      <c r="BH397" s="24">
        <v>12.060053755286718</v>
      </c>
      <c r="BI397" s="21"/>
      <c r="BJ397" s="25">
        <f t="shared" ca="1" si="37"/>
        <v>1</v>
      </c>
      <c r="BK397" s="24">
        <f t="shared" ca="1" si="38"/>
        <v>7.4383737983255926</v>
      </c>
      <c r="BL397" s="23">
        <f t="shared" si="39"/>
        <v>2.5579595418056358</v>
      </c>
      <c r="BM397" s="23">
        <f t="shared" ca="1" si="40"/>
        <v>3.0663258786394207</v>
      </c>
      <c r="BN397" s="22">
        <f t="shared" si="41"/>
        <v>2.7947347703107304</v>
      </c>
      <c r="BO397" s="21"/>
      <c r="BP397" s="2"/>
    </row>
    <row r="398" spans="1:68" x14ac:dyDescent="0.2">
      <c r="A398">
        <v>19.25</v>
      </c>
      <c r="B398">
        <v>2.2000000000000002</v>
      </c>
      <c r="C398">
        <v>1.2690300000000001</v>
      </c>
      <c r="D398">
        <v>-0.24187</v>
      </c>
      <c r="E398">
        <v>0.19572999999999999</v>
      </c>
      <c r="F398">
        <v>1.3911</v>
      </c>
      <c r="G398">
        <v>1.7320800000000001</v>
      </c>
      <c r="I398" s="17">
        <f t="shared" si="42"/>
        <v>63.156167979002625</v>
      </c>
      <c r="J398" s="16">
        <f t="shared" si="43"/>
        <v>-63.956167979002622</v>
      </c>
      <c r="K398" s="16">
        <v>125</v>
      </c>
      <c r="L398" s="16">
        <v>6760.1706036745263</v>
      </c>
      <c r="M398" s="16">
        <v>2829.4619422572355</v>
      </c>
      <c r="N398" s="16">
        <v>27.367672790901135</v>
      </c>
      <c r="O398" s="16">
        <v>12.318173258003823</v>
      </c>
      <c r="P398" s="16">
        <v>13.092675804578468</v>
      </c>
      <c r="Q398" s="16">
        <v>0.20129452712433998</v>
      </c>
      <c r="R398" s="16">
        <v>1.5374590353329296</v>
      </c>
      <c r="S398" s="16">
        <v>53.784899067683703</v>
      </c>
      <c r="T398" s="20" t="s">
        <v>122</v>
      </c>
      <c r="U398" s="10">
        <v>5</v>
      </c>
      <c r="V398" s="20" t="s">
        <v>144</v>
      </c>
      <c r="W398" s="10">
        <v>4</v>
      </c>
      <c r="X398" s="20" t="s">
        <v>33</v>
      </c>
      <c r="Y398" s="10">
        <v>3</v>
      </c>
      <c r="Z398" s="20" t="s">
        <v>33</v>
      </c>
      <c r="AA398" s="15">
        <v>3</v>
      </c>
      <c r="AB398" s="11">
        <v>21.777477697766571</v>
      </c>
      <c r="AC398" s="10">
        <v>62.261498755745258</v>
      </c>
      <c r="AD398" s="19">
        <v>15.961023546488171</v>
      </c>
      <c r="AE398" s="12">
        <v>1231.8173258003822</v>
      </c>
      <c r="AF398" s="10">
        <v>1075.9312124577418</v>
      </c>
      <c r="AG398" s="10">
        <v>856.95068534338509</v>
      </c>
      <c r="AH398" s="10">
        <v>543.44008340809853</v>
      </c>
      <c r="AI398" s="10">
        <v>6.5042383375336872</v>
      </c>
      <c r="AJ398" s="10"/>
      <c r="AK398" s="10"/>
      <c r="AL398" s="10"/>
      <c r="AM398" s="10"/>
      <c r="AN398" s="10">
        <v>6.1590866290019113</v>
      </c>
      <c r="AO398" s="10">
        <v>3.9674162657327612</v>
      </c>
      <c r="AP398" s="10">
        <v>6.8556054827470803</v>
      </c>
      <c r="AQ398" s="10">
        <v>114.66</v>
      </c>
      <c r="AR398" s="10"/>
      <c r="AS398" s="10"/>
      <c r="AT398" s="10">
        <v>1.7018573803667527</v>
      </c>
      <c r="AU398" s="10">
        <v>1</v>
      </c>
      <c r="AV398" s="16"/>
      <c r="AW398" s="19">
        <v>161.38968186866128</v>
      </c>
      <c r="AX398" s="1" t="s">
        <v>120</v>
      </c>
      <c r="AY398" s="23">
        <v>63.956167979002601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21.777477697766571</v>
      </c>
      <c r="BG398" s="24">
        <v>62.261498755745258</v>
      </c>
      <c r="BH398" s="24">
        <v>15.961023546488171</v>
      </c>
      <c r="BI398" s="21"/>
      <c r="BJ398" s="25">
        <f t="shared" ca="1" si="37"/>
        <v>1</v>
      </c>
      <c r="BK398" s="24">
        <f t="shared" ca="1" si="38"/>
        <v>6.8653268366584737</v>
      </c>
      <c r="BL398" s="23">
        <f t="shared" si="39"/>
        <v>2.0725112117877122</v>
      </c>
      <c r="BM398" s="23">
        <f t="shared" ca="1" si="40"/>
        <v>3.0488187601878898</v>
      </c>
      <c r="BN398" s="22">
        <f t="shared" si="41"/>
        <v>2.7632046379643849</v>
      </c>
      <c r="BO398" s="21"/>
      <c r="BP398" s="2"/>
    </row>
    <row r="399" spans="1:68" x14ac:dyDescent="0.2">
      <c r="A399">
        <v>19.3</v>
      </c>
      <c r="B399">
        <v>2.2000000000000002</v>
      </c>
      <c r="C399">
        <v>1.2705</v>
      </c>
      <c r="D399">
        <v>-0.25246000000000002</v>
      </c>
      <c r="E399">
        <v>0.19569</v>
      </c>
      <c r="F399">
        <v>1.38968</v>
      </c>
      <c r="G399">
        <v>1.7302299999999999</v>
      </c>
      <c r="I399" s="17">
        <f t="shared" si="42"/>
        <v>63.320209973753279</v>
      </c>
      <c r="J399" s="16">
        <f t="shared" si="43"/>
        <v>-64.120209973753276</v>
      </c>
      <c r="K399" s="16">
        <v>125</v>
      </c>
      <c r="L399" s="16">
        <v>6780.6758530183579</v>
      </c>
      <c r="M399" s="16">
        <v>2839.7309711286266</v>
      </c>
      <c r="N399" s="16">
        <v>27.438757655293088</v>
      </c>
      <c r="O399" s="16">
        <v>12.719585687382315</v>
      </c>
      <c r="P399" s="16">
        <v>13.493911427074966</v>
      </c>
      <c r="Q399" s="16">
        <v>0.13494815170427271</v>
      </c>
      <c r="R399" s="16">
        <v>1.0000669741577295</v>
      </c>
      <c r="S399" s="16">
        <v>53.772620811989682</v>
      </c>
      <c r="T399" s="20" t="s">
        <v>122</v>
      </c>
      <c r="U399" s="10">
        <v>5</v>
      </c>
      <c r="V399" s="20" t="s">
        <v>144</v>
      </c>
      <c r="W399" s="10">
        <v>4</v>
      </c>
      <c r="X399" s="20" t="s">
        <v>144</v>
      </c>
      <c r="Y399" s="10">
        <v>4</v>
      </c>
      <c r="Z399" s="20" t="s">
        <v>123</v>
      </c>
      <c r="AA399" s="15">
        <v>4</v>
      </c>
      <c r="AB399" s="11">
        <v>13.408179407584612</v>
      </c>
      <c r="AC399" s="10">
        <v>61.79210145879793</v>
      </c>
      <c r="AD399" s="19">
        <v>24.799719133617455</v>
      </c>
      <c r="AE399" s="12">
        <v>1271.9585687382316</v>
      </c>
      <c r="AF399" s="10">
        <v>1121.9292122018103</v>
      </c>
      <c r="AG399" s="10">
        <v>887.04335703062247</v>
      </c>
      <c r="AH399" s="10">
        <v>541.72518493775851</v>
      </c>
      <c r="AI399" s="10">
        <v>9.9993303032750784</v>
      </c>
      <c r="AJ399" s="10"/>
      <c r="AK399" s="10"/>
      <c r="AL399" s="10"/>
      <c r="AM399" s="10"/>
      <c r="AN399" s="10">
        <v>6.3597928436911575</v>
      </c>
      <c r="AO399" s="10">
        <v>3.874705895898563</v>
      </c>
      <c r="AP399" s="10">
        <v>7.0963468562449794</v>
      </c>
      <c r="AQ399" s="10">
        <v>114.66</v>
      </c>
      <c r="AR399" s="10"/>
      <c r="AS399" s="10"/>
      <c r="AT399" s="10">
        <v>1.7715571368282534</v>
      </c>
      <c r="AU399" s="10">
        <v>1</v>
      </c>
      <c r="AV399" s="16"/>
      <c r="AW399" s="19">
        <v>168.28938183027154</v>
      </c>
      <c r="AX399" s="1" t="s">
        <v>120</v>
      </c>
      <c r="AY399" s="23">
        <v>64.120209973753305</v>
      </c>
      <c r="AZ399" s="18">
        <v>0</v>
      </c>
      <c r="BA399" s="18">
        <v>100</v>
      </c>
      <c r="BB399" s="18">
        <v>0</v>
      </c>
      <c r="BC399" s="18">
        <v>0</v>
      </c>
      <c r="BD399" s="18">
        <v>100</v>
      </c>
      <c r="BE399" s="18">
        <v>0</v>
      </c>
      <c r="BF399" s="24">
        <v>13.408179407584612</v>
      </c>
      <c r="BG399" s="24">
        <v>61.79210145879793</v>
      </c>
      <c r="BH399" s="24">
        <v>24.799719133617455</v>
      </c>
      <c r="BI399" s="21"/>
      <c r="BJ399" s="25">
        <f t="shared" ref="BJ399:BJ459" ca="1" si="44">IF((0.381*BM399)+(0.05*(M399/2116.217)-0.15)&lt;1,(0.381*BM399)+(0.05*(M399/2116.217)-0.15),1)</f>
        <v>1</v>
      </c>
      <c r="BK399" s="24">
        <f t="shared" ref="BK399:BK459" ca="1" si="45">((P399-(L399/2000))/1.06)*(1.06/(M399/2000))^BJ399</f>
        <v>7.1158666812372076</v>
      </c>
      <c r="BL399" s="23">
        <f t="shared" ref="BL399:BL459" si="46">(Q399/(P399-(L399/2000)))*100</f>
        <v>1.3356477457873277</v>
      </c>
      <c r="BM399" s="23">
        <f t="shared" ref="BM399:BM459" ca="1" si="47">SQRT(((3.47-LOG(BK399))^2)+((LOG(BL399)+1.22)^2))</f>
        <v>2.9434024634328941</v>
      </c>
      <c r="BN399" s="22">
        <f t="shared" ref="BN399:BN459" si="48">SQRT(((3.47-LOG(P399/1.06))^2)+((LOG(R399)+1.22)^2))</f>
        <v>2.6612949264581247</v>
      </c>
      <c r="BO399" s="21"/>
      <c r="BP399" s="2"/>
    </row>
    <row r="400" spans="1:68" x14ac:dyDescent="0.2">
      <c r="A400">
        <v>19.350000000000001</v>
      </c>
      <c r="B400">
        <v>2.2000000000000002</v>
      </c>
      <c r="C400">
        <v>1.2664599999999999</v>
      </c>
      <c r="D400">
        <v>-0.25650000000000001</v>
      </c>
      <c r="E400">
        <v>0.19564000000000001</v>
      </c>
      <c r="F400">
        <v>1.39053</v>
      </c>
      <c r="G400">
        <v>1.7335499999999999</v>
      </c>
      <c r="I400" s="17">
        <f t="shared" si="42"/>
        <v>63.484251968503941</v>
      </c>
      <c r="J400" s="16">
        <f t="shared" si="43"/>
        <v>-64.284251968503938</v>
      </c>
      <c r="K400" s="16">
        <v>125</v>
      </c>
      <c r="L400" s="16">
        <v>6801.1811023621904</v>
      </c>
      <c r="M400" s="16">
        <v>2850.0000000000182</v>
      </c>
      <c r="N400" s="16">
        <v>27.509842519685041</v>
      </c>
      <c r="O400" s="16">
        <v>11.616384180790966</v>
      </c>
      <c r="P400" s="16">
        <v>12.390488911881125</v>
      </c>
      <c r="Q400" s="16">
        <v>0.10963754200672116</v>
      </c>
      <c r="R400" s="16">
        <v>0.88485242823300325</v>
      </c>
      <c r="S400" s="16">
        <v>53.757272992372158</v>
      </c>
      <c r="T400" s="20" t="s">
        <v>122</v>
      </c>
      <c r="U400" s="10">
        <v>5</v>
      </c>
      <c r="V400" s="20" t="s">
        <v>144</v>
      </c>
      <c r="W400" s="10">
        <v>4</v>
      </c>
      <c r="X400" s="20" t="s">
        <v>33</v>
      </c>
      <c r="Y400" s="10">
        <v>3</v>
      </c>
      <c r="Z400" s="20" t="s">
        <v>123</v>
      </c>
      <c r="AA400" s="15">
        <v>4</v>
      </c>
      <c r="AB400" s="11">
        <v>13.544589823025134</v>
      </c>
      <c r="AC400" s="10">
        <v>61.843812643390294</v>
      </c>
      <c r="AD400" s="19">
        <v>24.611597533584575</v>
      </c>
      <c r="AE400" s="12">
        <v>1161.6384180790967</v>
      </c>
      <c r="AF400" s="10">
        <v>990.90860751172079</v>
      </c>
      <c r="AG400" s="10">
        <v>804.28666839108439</v>
      </c>
      <c r="AH400" s="10">
        <v>539.94714115242073</v>
      </c>
      <c r="AI400" s="10">
        <v>11.301319497952212</v>
      </c>
      <c r="AJ400" s="10"/>
      <c r="AK400" s="10"/>
      <c r="AL400" s="10"/>
      <c r="AM400" s="10"/>
      <c r="AN400" s="10">
        <v>5.8081920903954831</v>
      </c>
      <c r="AO400" s="10">
        <v>3.6078475693866978</v>
      </c>
      <c r="AP400" s="10">
        <v>6.4342933471286745</v>
      </c>
      <c r="AQ400" s="10">
        <v>114.66</v>
      </c>
      <c r="AR400" s="10"/>
      <c r="AS400" s="10"/>
      <c r="AT400" s="10">
        <v>1.5490831386815174</v>
      </c>
      <c r="AU400" s="10">
        <v>1</v>
      </c>
      <c r="AV400" s="16"/>
      <c r="AW400" s="19">
        <v>148.63629112675812</v>
      </c>
      <c r="AX400" s="1" t="s">
        <v>120</v>
      </c>
      <c r="AY400" s="23">
        <v>64.284251968503895</v>
      </c>
      <c r="AZ400" s="18">
        <v>0</v>
      </c>
      <c r="BA400" s="18">
        <v>100</v>
      </c>
      <c r="BB400" s="18">
        <v>0</v>
      </c>
      <c r="BC400" s="18">
        <v>0</v>
      </c>
      <c r="BD400" s="18">
        <v>100</v>
      </c>
      <c r="BE400" s="18">
        <v>0</v>
      </c>
      <c r="BF400" s="24">
        <v>13.544589823025134</v>
      </c>
      <c r="BG400" s="24">
        <v>61.843812643390294</v>
      </c>
      <c r="BH400" s="24">
        <v>24.611597533584575</v>
      </c>
      <c r="BI400" s="21"/>
      <c r="BJ400" s="25">
        <f t="shared" ca="1" si="44"/>
        <v>1</v>
      </c>
      <c r="BK400" s="24">
        <f t="shared" ca="1" si="45"/>
        <v>6.3087006039999807</v>
      </c>
      <c r="BL400" s="23">
        <f t="shared" si="46"/>
        <v>1.2195637548696807</v>
      </c>
      <c r="BM400" s="23">
        <f t="shared" ca="1" si="47"/>
        <v>2.9724385719306108</v>
      </c>
      <c r="BN400" s="22">
        <f t="shared" si="48"/>
        <v>2.670624667680753</v>
      </c>
      <c r="BO400" s="21"/>
      <c r="BP400" s="2"/>
    </row>
    <row r="401" spans="1:68" x14ac:dyDescent="0.2">
      <c r="A401">
        <v>19.399999999999999</v>
      </c>
      <c r="B401">
        <v>2.2000000000000002</v>
      </c>
      <c r="C401">
        <v>1.26711</v>
      </c>
      <c r="D401">
        <v>-0.25835000000000002</v>
      </c>
      <c r="E401">
        <v>0.19561000000000001</v>
      </c>
      <c r="F401">
        <v>1.3880999999999999</v>
      </c>
      <c r="G401">
        <v>1.7334499999999999</v>
      </c>
      <c r="I401" s="17">
        <f t="shared" si="42"/>
        <v>63.648293963254588</v>
      </c>
      <c r="J401" s="16">
        <f t="shared" si="43"/>
        <v>-64.448293963254585</v>
      </c>
      <c r="K401" s="16">
        <v>125</v>
      </c>
      <c r="L401" s="16">
        <v>6821.686351706021</v>
      </c>
      <c r="M401" s="16">
        <v>2860.2690288714089</v>
      </c>
      <c r="N401" s="16">
        <v>27.580927384076986</v>
      </c>
      <c r="O401" s="16">
        <v>11.79387947269305</v>
      </c>
      <c r="P401" s="16">
        <v>12.567851598621713</v>
      </c>
      <c r="Q401" s="16">
        <v>9.8047287566010527E-2</v>
      </c>
      <c r="R401" s="16">
        <v>0.78014358139590967</v>
      </c>
      <c r="S401" s="16">
        <v>53.748064300601634</v>
      </c>
      <c r="T401" s="20" t="s">
        <v>122</v>
      </c>
      <c r="U401" s="10">
        <v>5</v>
      </c>
      <c r="V401" s="20" t="s">
        <v>144</v>
      </c>
      <c r="W401" s="10">
        <v>4</v>
      </c>
      <c r="X401" s="20" t="s">
        <v>144</v>
      </c>
      <c r="Y401" s="10">
        <v>4</v>
      </c>
      <c r="Z401" s="20" t="s">
        <v>123</v>
      </c>
      <c r="AA401" s="15">
        <v>4</v>
      </c>
      <c r="AB401" s="11">
        <v>12.074498454400072</v>
      </c>
      <c r="AC401" s="10">
        <v>61.178135288712156</v>
      </c>
      <c r="AD401" s="19">
        <v>26.747366256887773</v>
      </c>
      <c r="AE401" s="12">
        <v>1179.387947269305</v>
      </c>
      <c r="AF401" s="10">
        <v>1010.5686148139177</v>
      </c>
      <c r="AG401" s="10">
        <v>817.58886989662847</v>
      </c>
      <c r="AH401" s="10">
        <v>538.29538799707848</v>
      </c>
      <c r="AI401" s="10">
        <v>12.818153271359376</v>
      </c>
      <c r="AJ401" s="10"/>
      <c r="AK401" s="10"/>
      <c r="AL401" s="10"/>
      <c r="AM401" s="10"/>
      <c r="AN401" s="10">
        <v>5.8969397363465248</v>
      </c>
      <c r="AO401" s="10">
        <v>3.6055844073060501</v>
      </c>
      <c r="AP401" s="10">
        <v>6.5407109591730279</v>
      </c>
      <c r="AQ401" s="10">
        <v>114.66</v>
      </c>
      <c r="AR401" s="10"/>
      <c r="AS401" s="10"/>
      <c r="AT401" s="10">
        <v>1.5753879392813126</v>
      </c>
      <c r="AU401" s="10">
        <v>1</v>
      </c>
      <c r="AV401" s="16"/>
      <c r="AW401" s="19">
        <v>151.58529222208765</v>
      </c>
      <c r="AX401" s="1" t="s">
        <v>120</v>
      </c>
      <c r="AY401" s="23">
        <v>64.448293963254599</v>
      </c>
      <c r="AZ401" s="18">
        <v>0</v>
      </c>
      <c r="BA401" s="18">
        <v>100</v>
      </c>
      <c r="BB401" s="18">
        <v>0</v>
      </c>
      <c r="BC401" s="18">
        <v>0</v>
      </c>
      <c r="BD401" s="18">
        <v>100</v>
      </c>
      <c r="BE401" s="18">
        <v>0</v>
      </c>
      <c r="BF401" s="24">
        <v>12.074498454400072</v>
      </c>
      <c r="BG401" s="24">
        <v>61.178135288712156</v>
      </c>
      <c r="BH401" s="24">
        <v>26.747366256887773</v>
      </c>
      <c r="BI401" s="21"/>
      <c r="BJ401" s="25">
        <f t="shared" ca="1" si="44"/>
        <v>1</v>
      </c>
      <c r="BK401" s="24">
        <f t="shared" ca="1" si="45"/>
        <v>6.4029000980945012</v>
      </c>
      <c r="BL401" s="23">
        <f t="shared" si="46"/>
        <v>1.0707349282568974</v>
      </c>
      <c r="BM401" s="23">
        <f t="shared" ca="1" si="47"/>
        <v>2.9422090294761909</v>
      </c>
      <c r="BN401" s="22">
        <f t="shared" si="48"/>
        <v>2.6415834252811861</v>
      </c>
      <c r="BO401" s="21"/>
      <c r="BP401" s="2"/>
    </row>
    <row r="402" spans="1:68" x14ac:dyDescent="0.2">
      <c r="A402">
        <v>19.45</v>
      </c>
      <c r="B402">
        <v>2.2000000000000002</v>
      </c>
      <c r="C402">
        <v>1.26573</v>
      </c>
      <c r="D402">
        <v>-0.25956000000000001</v>
      </c>
      <c r="E402">
        <v>0.19553000000000001</v>
      </c>
      <c r="F402">
        <v>1.3826000000000001</v>
      </c>
      <c r="G402">
        <v>1.7316</v>
      </c>
      <c r="I402" s="17">
        <f t="shared" si="42"/>
        <v>63.812335958005242</v>
      </c>
      <c r="J402" s="16">
        <f t="shared" si="43"/>
        <v>-64.612335958005247</v>
      </c>
      <c r="K402" s="16">
        <v>125</v>
      </c>
      <c r="L402" s="16">
        <v>6842.1916010498526</v>
      </c>
      <c r="M402" s="16">
        <v>2870.5380577428</v>
      </c>
      <c r="N402" s="16">
        <v>27.652012248468939</v>
      </c>
      <c r="O402" s="16">
        <v>11.417043314500976</v>
      </c>
      <c r="P402" s="16">
        <v>12.190661826665652</v>
      </c>
      <c r="Q402" s="16">
        <v>9.0466634661545892E-2</v>
      </c>
      <c r="R402" s="16">
        <v>0.74209781181576762</v>
      </c>
      <c r="S402" s="16">
        <v>53.723507789213585</v>
      </c>
      <c r="T402" s="20" t="s">
        <v>122</v>
      </c>
      <c r="U402" s="10">
        <v>5</v>
      </c>
      <c r="V402" s="20" t="s">
        <v>144</v>
      </c>
      <c r="W402" s="10">
        <v>4</v>
      </c>
      <c r="X402" s="20" t="s">
        <v>33</v>
      </c>
      <c r="Y402" s="10">
        <v>3</v>
      </c>
      <c r="Z402" s="20" t="s">
        <v>123</v>
      </c>
      <c r="AA402" s="15">
        <v>4</v>
      </c>
      <c r="AB402" s="11">
        <v>12.156346988691041</v>
      </c>
      <c r="AC402" s="10">
        <v>61.221836060611551</v>
      </c>
      <c r="AD402" s="19">
        <v>26.621816950697404</v>
      </c>
      <c r="AE402" s="12">
        <v>1141.7043314500975</v>
      </c>
      <c r="AF402" s="10">
        <v>964.98715638709689</v>
      </c>
      <c r="AG402" s="10">
        <v>789.29963699992391</v>
      </c>
      <c r="AH402" s="10">
        <v>536.32790826674704</v>
      </c>
      <c r="AI402" s="10">
        <v>13.475312608094024</v>
      </c>
      <c r="AJ402" s="10"/>
      <c r="AK402" s="10"/>
      <c r="AL402" s="10"/>
      <c r="AM402" s="10"/>
      <c r="AN402" s="10">
        <v>5.708521657250488</v>
      </c>
      <c r="AO402" s="10">
        <v>3.5172511893215166</v>
      </c>
      <c r="AP402" s="10">
        <v>6.3143970959993911</v>
      </c>
      <c r="AQ402" s="10">
        <v>114.66</v>
      </c>
      <c r="AR402" s="10"/>
      <c r="AS402" s="10"/>
      <c r="AT402" s="10">
        <v>1.4952056298274765</v>
      </c>
      <c r="AU402" s="10">
        <v>1</v>
      </c>
      <c r="AV402" s="16"/>
      <c r="AW402" s="19">
        <v>144.74807345806451</v>
      </c>
      <c r="AX402" s="1" t="s">
        <v>120</v>
      </c>
      <c r="AY402" s="23">
        <v>64.612335958005204</v>
      </c>
      <c r="AZ402" s="18">
        <v>0</v>
      </c>
      <c r="BA402" s="18">
        <v>100</v>
      </c>
      <c r="BB402" s="18">
        <v>0</v>
      </c>
      <c r="BC402" s="18">
        <v>0</v>
      </c>
      <c r="BD402" s="18">
        <v>100</v>
      </c>
      <c r="BE402" s="18">
        <v>0</v>
      </c>
      <c r="BF402" s="24">
        <v>12.156346988691041</v>
      </c>
      <c r="BG402" s="24">
        <v>61.221836060611551</v>
      </c>
      <c r="BH402" s="24">
        <v>26.621816950697404</v>
      </c>
      <c r="BI402" s="21"/>
      <c r="BJ402" s="25">
        <f t="shared" ca="1" si="44"/>
        <v>1</v>
      </c>
      <c r="BK402" s="24">
        <f t="shared" ca="1" si="45"/>
        <v>6.1100503457784008</v>
      </c>
      <c r="BL402" s="23">
        <f t="shared" si="46"/>
        <v>1.0315976228684383</v>
      </c>
      <c r="BM402" s="23">
        <f t="shared" ca="1" si="47"/>
        <v>2.9538387425176871</v>
      </c>
      <c r="BN402" s="22">
        <f t="shared" si="48"/>
        <v>2.6445659009074016</v>
      </c>
      <c r="BO402" s="21"/>
      <c r="BP402" s="2"/>
    </row>
    <row r="403" spans="1:68" x14ac:dyDescent="0.2">
      <c r="A403">
        <v>19.5</v>
      </c>
      <c r="B403">
        <v>2.2000000000000002</v>
      </c>
      <c r="C403">
        <v>1.26908</v>
      </c>
      <c r="D403">
        <v>-0.25840000000000002</v>
      </c>
      <c r="E403">
        <v>0.19549</v>
      </c>
      <c r="F403">
        <v>1.3833800000000001</v>
      </c>
      <c r="G403">
        <v>1.73085</v>
      </c>
      <c r="I403" s="17">
        <f t="shared" si="42"/>
        <v>63.976377952755904</v>
      </c>
      <c r="J403" s="16">
        <f t="shared" si="43"/>
        <v>-64.776377952755908</v>
      </c>
      <c r="K403" s="16">
        <v>125</v>
      </c>
      <c r="L403" s="16">
        <v>6862.6968503936851</v>
      </c>
      <c r="M403" s="16">
        <v>2880.8070866141916</v>
      </c>
      <c r="N403" s="16">
        <v>27.723097112860891</v>
      </c>
      <c r="O403" s="16">
        <v>12.331826741996256</v>
      </c>
      <c r="P403" s="16">
        <v>13.105268447278938</v>
      </c>
      <c r="Q403" s="16">
        <v>9.7734037445991379E-2</v>
      </c>
      <c r="R403" s="16">
        <v>0.74576143052059352</v>
      </c>
      <c r="S403" s="16">
        <v>53.71122953351955</v>
      </c>
      <c r="T403" s="20" t="s">
        <v>122</v>
      </c>
      <c r="U403" s="10">
        <v>5</v>
      </c>
      <c r="V403" s="20" t="s">
        <v>144</v>
      </c>
      <c r="W403" s="10">
        <v>4</v>
      </c>
      <c r="X403" s="20" t="s">
        <v>144</v>
      </c>
      <c r="Y403" s="10">
        <v>4</v>
      </c>
      <c r="Z403" s="20" t="s">
        <v>123</v>
      </c>
      <c r="AA403" s="15">
        <v>4</v>
      </c>
      <c r="AB403" s="11">
        <v>11.022638310323117</v>
      </c>
      <c r="AC403" s="10">
        <v>60.538201212995986</v>
      </c>
      <c r="AD403" s="19">
        <v>28.439160476680893</v>
      </c>
      <c r="AE403" s="12">
        <v>1233.1826741996256</v>
      </c>
      <c r="AF403" s="10">
        <v>1071.3817441449053</v>
      </c>
      <c r="AG403" s="10">
        <v>857.89513354592032</v>
      </c>
      <c r="AH403" s="10">
        <v>534.61300979640669</v>
      </c>
      <c r="AI403" s="10">
        <v>13.409113948168789</v>
      </c>
      <c r="AJ403" s="10"/>
      <c r="AK403" s="10"/>
      <c r="AL403" s="10"/>
      <c r="AM403" s="10"/>
      <c r="AN403" s="10">
        <v>6.165913370998128</v>
      </c>
      <c r="AO403" s="10">
        <v>3.7066772337117335</v>
      </c>
      <c r="AP403" s="10">
        <v>6.8631610683673623</v>
      </c>
      <c r="AQ403" s="10">
        <v>114.66</v>
      </c>
      <c r="AR403" s="10"/>
      <c r="AS403" s="10"/>
      <c r="AT403" s="10">
        <v>1.6624957346562914</v>
      </c>
      <c r="AU403" s="10">
        <v>1</v>
      </c>
      <c r="AV403" s="16"/>
      <c r="AW403" s="19">
        <v>160.7072616217358</v>
      </c>
      <c r="AX403" s="1" t="s">
        <v>120</v>
      </c>
      <c r="AY403" s="23">
        <v>64.776377952755894</v>
      </c>
      <c r="AZ403" s="18">
        <v>0</v>
      </c>
      <c r="BA403" s="18">
        <v>100</v>
      </c>
      <c r="BB403" s="18">
        <v>0</v>
      </c>
      <c r="BC403" s="18">
        <v>0</v>
      </c>
      <c r="BD403" s="18">
        <v>100</v>
      </c>
      <c r="BE403" s="18">
        <v>0</v>
      </c>
      <c r="BF403" s="24">
        <v>11.022638310323117</v>
      </c>
      <c r="BG403" s="24">
        <v>60.538201212995986</v>
      </c>
      <c r="BH403" s="24">
        <v>28.439160476680893</v>
      </c>
      <c r="BI403" s="21"/>
      <c r="BJ403" s="25">
        <f t="shared" ca="1" si="44"/>
        <v>1</v>
      </c>
      <c r="BK403" s="24">
        <f t="shared" ca="1" si="45"/>
        <v>6.7161179011482082</v>
      </c>
      <c r="BL403" s="23">
        <f t="shared" si="46"/>
        <v>1.0102837032237144</v>
      </c>
      <c r="BM403" s="23">
        <f t="shared" ca="1" si="47"/>
        <v>2.9127452910163072</v>
      </c>
      <c r="BN403" s="22">
        <f t="shared" si="48"/>
        <v>2.6168669233929114</v>
      </c>
      <c r="BO403" s="21"/>
      <c r="BP403" s="2"/>
    </row>
    <row r="404" spans="1:68" x14ac:dyDescent="0.2">
      <c r="A404">
        <v>19.55</v>
      </c>
      <c r="B404">
        <v>2.2000000000000002</v>
      </c>
      <c r="C404">
        <v>1.26901</v>
      </c>
      <c r="D404">
        <v>-0.25831999999999999</v>
      </c>
      <c r="E404">
        <v>0.19559000000000001</v>
      </c>
      <c r="F404">
        <v>1.3821300000000001</v>
      </c>
      <c r="G404">
        <v>1.73315</v>
      </c>
      <c r="I404" s="17">
        <f t="shared" si="42"/>
        <v>64.140419947506558</v>
      </c>
      <c r="J404" s="16">
        <f t="shared" si="43"/>
        <v>-64.940419947506555</v>
      </c>
      <c r="K404" s="16">
        <v>125</v>
      </c>
      <c r="L404" s="16">
        <v>6883.2020997375166</v>
      </c>
      <c r="M404" s="16">
        <v>2891.0761154855827</v>
      </c>
      <c r="N404" s="16">
        <v>27.79418197725284</v>
      </c>
      <c r="O404" s="16">
        <v>12.312711864406799</v>
      </c>
      <c r="P404" s="16">
        <v>13.086595586894465</v>
      </c>
      <c r="Q404" s="16">
        <v>9.8235237638022249E-2</v>
      </c>
      <c r="R404" s="16">
        <v>0.7506554090843891</v>
      </c>
      <c r="S404" s="16">
        <v>53.74192517275462</v>
      </c>
      <c r="T404" s="20" t="s">
        <v>122</v>
      </c>
      <c r="U404" s="10">
        <v>5</v>
      </c>
      <c r="V404" s="20" t="s">
        <v>144</v>
      </c>
      <c r="W404" s="10">
        <v>4</v>
      </c>
      <c r="X404" s="20" t="s">
        <v>144</v>
      </c>
      <c r="Y404" s="10">
        <v>4</v>
      </c>
      <c r="Z404" s="20" t="s">
        <v>123</v>
      </c>
      <c r="AA404" s="15">
        <v>4</v>
      </c>
      <c r="AB404" s="11">
        <v>11.097383615070228</v>
      </c>
      <c r="AC404" s="10">
        <v>60.588727813614675</v>
      </c>
      <c r="AD404" s="19">
        <v>28.313888571315097</v>
      </c>
      <c r="AE404" s="12">
        <v>1231.2711864406799</v>
      </c>
      <c r="AF404" s="10">
        <v>1067.9787459029769</v>
      </c>
      <c r="AG404" s="10">
        <v>856.49466901708479</v>
      </c>
      <c r="AH404" s="10">
        <v>533.78214573603657</v>
      </c>
      <c r="AI404" s="10">
        <v>13.321691789575574</v>
      </c>
      <c r="AJ404" s="10"/>
      <c r="AK404" s="10"/>
      <c r="AL404" s="10"/>
      <c r="AM404" s="10"/>
      <c r="AN404" s="10">
        <v>6.1563559322033994</v>
      </c>
      <c r="AO404" s="10">
        <v>3.7086987244640275</v>
      </c>
      <c r="AP404" s="10">
        <v>6.8519573521366786</v>
      </c>
      <c r="AQ404" s="10">
        <v>114.66</v>
      </c>
      <c r="AR404" s="10"/>
      <c r="AS404" s="10"/>
      <c r="AT404" s="10">
        <v>1.6507504853325523</v>
      </c>
      <c r="AU404" s="10">
        <v>1</v>
      </c>
      <c r="AV404" s="16"/>
      <c r="AW404" s="19">
        <v>160.19681188544655</v>
      </c>
      <c r="AX404" s="1" t="s">
        <v>120</v>
      </c>
      <c r="AY404" s="23">
        <v>64.940419947506598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11.097383615070228</v>
      </c>
      <c r="BG404" s="24">
        <v>60.588727813614675</v>
      </c>
      <c r="BH404" s="24">
        <v>28.313888571315097</v>
      </c>
      <c r="BI404" s="21"/>
      <c r="BJ404" s="25">
        <f t="shared" ca="1" si="44"/>
        <v>1</v>
      </c>
      <c r="BK404" s="24">
        <f t="shared" ca="1" si="45"/>
        <v>6.6722522353277718</v>
      </c>
      <c r="BL404" s="23">
        <f t="shared" si="46"/>
        <v>1.0185100391805482</v>
      </c>
      <c r="BM404" s="23">
        <f t="shared" ca="1" si="47"/>
        <v>2.9168087099571425</v>
      </c>
      <c r="BN404" s="22">
        <f t="shared" si="48"/>
        <v>2.6186166911477033</v>
      </c>
      <c r="BO404" s="21"/>
      <c r="BP404" s="2"/>
    </row>
    <row r="405" spans="1:68" x14ac:dyDescent="0.2">
      <c r="A405">
        <v>19.600000000000001</v>
      </c>
      <c r="B405">
        <v>2.1</v>
      </c>
      <c r="C405">
        <v>1.2692399999999999</v>
      </c>
      <c r="D405">
        <v>-0.25917000000000001</v>
      </c>
      <c r="E405">
        <v>0.19566</v>
      </c>
      <c r="F405">
        <v>1.37635</v>
      </c>
      <c r="G405">
        <v>1.7276499999999999</v>
      </c>
      <c r="I405" s="17">
        <f t="shared" si="42"/>
        <v>64.30446194225722</v>
      </c>
      <c r="J405" s="16">
        <f t="shared" si="43"/>
        <v>-65.104461942257217</v>
      </c>
      <c r="K405" s="16">
        <v>125</v>
      </c>
      <c r="L405" s="16">
        <v>6903.7073490813491</v>
      </c>
      <c r="M405" s="16">
        <v>2901.3451443569743</v>
      </c>
      <c r="N405" s="16">
        <v>27.865266841644793</v>
      </c>
      <c r="O405" s="16">
        <v>12.375517890772137</v>
      </c>
      <c r="P405" s="16">
        <v>13.149711025303294</v>
      </c>
      <c r="Q405" s="16">
        <v>9.2909985597695685E-2</v>
      </c>
      <c r="R405" s="16">
        <v>0.7065553411699611</v>
      </c>
      <c r="S405" s="16">
        <v>53.763412120219158</v>
      </c>
      <c r="T405" s="20" t="s">
        <v>122</v>
      </c>
      <c r="U405" s="10">
        <v>5</v>
      </c>
      <c r="V405" s="20" t="s">
        <v>144</v>
      </c>
      <c r="W405" s="10">
        <v>4</v>
      </c>
      <c r="X405" s="20" t="s">
        <v>144</v>
      </c>
      <c r="Y405" s="10">
        <v>4</v>
      </c>
      <c r="Z405" s="20" t="s">
        <v>123</v>
      </c>
      <c r="AA405" s="15">
        <v>4</v>
      </c>
      <c r="AB405" s="11">
        <v>10.566052460467091</v>
      </c>
      <c r="AC405" s="10">
        <v>60.211436448111314</v>
      </c>
      <c r="AD405" s="19">
        <v>29.222511091421598</v>
      </c>
      <c r="AE405" s="12">
        <v>1237.5517890772137</v>
      </c>
      <c r="AF405" s="10">
        <v>1074.1979004602608</v>
      </c>
      <c r="AG405" s="10">
        <v>861.22832689774702</v>
      </c>
      <c r="AH405" s="10">
        <v>532.76184573067269</v>
      </c>
      <c r="AI405" s="10">
        <v>14.153173031628828</v>
      </c>
      <c r="AJ405" s="10"/>
      <c r="AK405" s="10"/>
      <c r="AL405" s="10"/>
      <c r="AM405" s="10"/>
      <c r="AN405" s="10">
        <v>6.1877589453860686</v>
      </c>
      <c r="AO405" s="10">
        <v>3.7054798940728926</v>
      </c>
      <c r="AP405" s="10">
        <v>6.8898266151819758</v>
      </c>
      <c r="AQ405" s="10">
        <v>114.66</v>
      </c>
      <c r="AR405" s="10"/>
      <c r="AS405" s="10"/>
      <c r="AT405" s="10">
        <v>1.6546517745438725</v>
      </c>
      <c r="AU405" s="10">
        <v>1</v>
      </c>
      <c r="AV405" s="16"/>
      <c r="AW405" s="19">
        <v>161.12968506903911</v>
      </c>
      <c r="AX405" s="1" t="s">
        <v>120</v>
      </c>
      <c r="AY405" s="23">
        <v>65.104461942257203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10.566052460467091</v>
      </c>
      <c r="BG405" s="24">
        <v>60.211436448111314</v>
      </c>
      <c r="BH405" s="24">
        <v>29.222511091421598</v>
      </c>
      <c r="BI405" s="21"/>
      <c r="BJ405" s="25">
        <f t="shared" ca="1" si="44"/>
        <v>1</v>
      </c>
      <c r="BK405" s="24">
        <f t="shared" ca="1" si="45"/>
        <v>6.6850766580630001</v>
      </c>
      <c r="BL405" s="23">
        <f t="shared" si="46"/>
        <v>0.95804652757023134</v>
      </c>
      <c r="BM405" s="23">
        <f t="shared" ca="1" si="47"/>
        <v>2.9049598903560785</v>
      </c>
      <c r="BN405" s="22">
        <f t="shared" si="48"/>
        <v>2.6058206693357677</v>
      </c>
      <c r="BO405" s="21"/>
      <c r="BP405" s="2"/>
    </row>
    <row r="406" spans="1:68" x14ac:dyDescent="0.2">
      <c r="A406">
        <v>19.649999999999999</v>
      </c>
      <c r="B406">
        <v>2.2000000000000002</v>
      </c>
      <c r="C406">
        <v>1.2642800000000001</v>
      </c>
      <c r="D406">
        <v>-0.25734000000000001</v>
      </c>
      <c r="E406">
        <v>0.19574</v>
      </c>
      <c r="F406">
        <v>1.37418</v>
      </c>
      <c r="G406">
        <v>1.7278800000000001</v>
      </c>
      <c r="I406" s="17">
        <f t="shared" si="42"/>
        <v>64.468503937007867</v>
      </c>
      <c r="J406" s="16">
        <f t="shared" si="43"/>
        <v>-65.268503937007864</v>
      </c>
      <c r="K406" s="16">
        <v>125</v>
      </c>
      <c r="L406" s="16">
        <v>6924.2125984251797</v>
      </c>
      <c r="M406" s="16">
        <v>2911.614173228365</v>
      </c>
      <c r="N406" s="16">
        <v>27.936351706036742</v>
      </c>
      <c r="O406" s="16">
        <v>11.021092278719445</v>
      </c>
      <c r="P406" s="16">
        <v>11.795639027014589</v>
      </c>
      <c r="Q406" s="16">
        <v>0.10437493999039851</v>
      </c>
      <c r="R406" s="16">
        <v>0.88486041113463287</v>
      </c>
      <c r="S406" s="16">
        <v>53.787968631607221</v>
      </c>
      <c r="T406" s="20" t="s">
        <v>122</v>
      </c>
      <c r="U406" s="10">
        <v>5</v>
      </c>
      <c r="V406" s="20" t="s">
        <v>144</v>
      </c>
      <c r="W406" s="10">
        <v>4</v>
      </c>
      <c r="X406" s="20" t="s">
        <v>33</v>
      </c>
      <c r="Y406" s="10">
        <v>3</v>
      </c>
      <c r="Z406" s="20" t="s">
        <v>123</v>
      </c>
      <c r="AA406" s="15">
        <v>4</v>
      </c>
      <c r="AB406" s="11">
        <v>14.453019698712716</v>
      </c>
      <c r="AC406" s="10">
        <v>62.140740275358439</v>
      </c>
      <c r="AD406" s="19">
        <v>23.406240025928845</v>
      </c>
      <c r="AE406" s="12">
        <v>1102.1092278719445</v>
      </c>
      <c r="AF406" s="10">
        <v>913.68912128842328</v>
      </c>
      <c r="AG406" s="10">
        <v>759.67292702609416</v>
      </c>
      <c r="AH406" s="10">
        <v>531.80469104030703</v>
      </c>
      <c r="AI406" s="10">
        <v>11.301217541394204</v>
      </c>
      <c r="AJ406" s="10"/>
      <c r="AK406" s="10"/>
      <c r="AL406" s="10"/>
      <c r="AM406" s="10"/>
      <c r="AN406" s="10">
        <v>5.5105461393597226</v>
      </c>
      <c r="AO406" s="10">
        <v>3.5087468525628549</v>
      </c>
      <c r="AP406" s="10">
        <v>6.077383416208753</v>
      </c>
      <c r="AQ406" s="10">
        <v>114.66</v>
      </c>
      <c r="AR406" s="10"/>
      <c r="AS406" s="10"/>
      <c r="AT406" s="10">
        <v>1.3908798872077779</v>
      </c>
      <c r="AU406" s="10">
        <v>1</v>
      </c>
      <c r="AV406" s="16"/>
      <c r="AW406" s="19">
        <v>137.05336819326348</v>
      </c>
      <c r="AX406" s="1" t="s">
        <v>120</v>
      </c>
      <c r="AY406" s="23">
        <v>65.268503937007907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14.453019698712716</v>
      </c>
      <c r="BG406" s="24">
        <v>62.140740275358439</v>
      </c>
      <c r="BH406" s="24">
        <v>23.406240025928845</v>
      </c>
      <c r="BI406" s="21"/>
      <c r="BJ406" s="25">
        <f t="shared" ca="1" si="44"/>
        <v>1</v>
      </c>
      <c r="BK406" s="24">
        <f t="shared" ca="1" si="45"/>
        <v>5.7243386190567085</v>
      </c>
      <c r="BL406" s="23">
        <f t="shared" si="46"/>
        <v>1.2524693116304326</v>
      </c>
      <c r="BM406" s="23">
        <f t="shared" ca="1" si="47"/>
        <v>3.0154508904773349</v>
      </c>
      <c r="BN406" s="22">
        <f t="shared" si="48"/>
        <v>2.6898620820528691</v>
      </c>
      <c r="BO406" s="21"/>
      <c r="BP406" s="2"/>
    </row>
    <row r="407" spans="1:68" x14ac:dyDescent="0.2">
      <c r="A407">
        <v>19.7</v>
      </c>
      <c r="B407">
        <v>2.1</v>
      </c>
      <c r="C407">
        <v>1.26305</v>
      </c>
      <c r="D407">
        <v>-0.25727</v>
      </c>
      <c r="E407">
        <v>0.19625000000000001</v>
      </c>
      <c r="F407">
        <v>1.3716299999999999</v>
      </c>
      <c r="G407">
        <v>1.7244999999999999</v>
      </c>
      <c r="I407" s="17">
        <f t="shared" si="42"/>
        <v>64.632545931758528</v>
      </c>
      <c r="J407" s="16">
        <f t="shared" si="43"/>
        <v>-65.432545931758526</v>
      </c>
      <c r="K407" s="16">
        <v>125</v>
      </c>
      <c r="L407" s="16">
        <v>6944.7178477690122</v>
      </c>
      <c r="M407" s="16">
        <v>2921.8832020997565</v>
      </c>
      <c r="N407" s="16">
        <v>28.007436570428695</v>
      </c>
      <c r="O407" s="16">
        <v>10.685216572504737</v>
      </c>
      <c r="P407" s="16">
        <v>11.462017608545304</v>
      </c>
      <c r="Q407" s="16">
        <v>0.10481349015842549</v>
      </c>
      <c r="R407" s="16">
        <v>0.9144418874412098</v>
      </c>
      <c r="S407" s="16">
        <v>53.94451639170606</v>
      </c>
      <c r="T407" s="20" t="s">
        <v>122</v>
      </c>
      <c r="U407" s="10">
        <v>5</v>
      </c>
      <c r="V407" s="20" t="s">
        <v>144</v>
      </c>
      <c r="W407" s="10">
        <v>4</v>
      </c>
      <c r="X407" s="20" t="s">
        <v>33</v>
      </c>
      <c r="Y407" s="10">
        <v>3</v>
      </c>
      <c r="Z407" s="20" t="s">
        <v>123</v>
      </c>
      <c r="AA407" s="15">
        <v>4</v>
      </c>
      <c r="AB407" s="11">
        <v>15.394339839833954</v>
      </c>
      <c r="AC407" s="10">
        <v>62.367897177350756</v>
      </c>
      <c r="AD407" s="19">
        <v>22.237762982815291</v>
      </c>
      <c r="AE407" s="12">
        <v>1068.5216572504737</v>
      </c>
      <c r="AF407" s="10">
        <v>873.23335150710534</v>
      </c>
      <c r="AG407" s="10">
        <v>734.65132064089789</v>
      </c>
      <c r="AH407" s="10">
        <v>533.56278489484862</v>
      </c>
      <c r="AI407" s="10">
        <v>10.935632036697257</v>
      </c>
      <c r="AJ407" s="10"/>
      <c r="AK407" s="10"/>
      <c r="AL407" s="10"/>
      <c r="AM407" s="10"/>
      <c r="AN407" s="10">
        <v>5.3426082862523687</v>
      </c>
      <c r="AO407" s="10">
        <v>3.4554443173149467</v>
      </c>
      <c r="AP407" s="10">
        <v>5.8772105651271822</v>
      </c>
      <c r="AQ407" s="10">
        <v>114.66</v>
      </c>
      <c r="AR407" s="10"/>
      <c r="AS407" s="10"/>
      <c r="AT407" s="10">
        <v>1.3213776230908092</v>
      </c>
      <c r="AU407" s="10">
        <v>1</v>
      </c>
      <c r="AV407" s="16"/>
      <c r="AW407" s="19">
        <v>130.9850027260658</v>
      </c>
      <c r="AX407" s="1" t="s">
        <v>120</v>
      </c>
      <c r="AY407" s="23">
        <v>65.432545931758497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15.394339839833954</v>
      </c>
      <c r="BG407" s="24">
        <v>62.367897177350756</v>
      </c>
      <c r="BH407" s="24">
        <v>22.237762982815291</v>
      </c>
      <c r="BI407" s="21"/>
      <c r="BJ407" s="25">
        <f t="shared" ca="1" si="44"/>
        <v>1</v>
      </c>
      <c r="BK407" s="24">
        <f t="shared" ca="1" si="45"/>
        <v>5.4688419296973807</v>
      </c>
      <c r="BL407" s="23">
        <f t="shared" si="46"/>
        <v>1.3118644274461313</v>
      </c>
      <c r="BM407" s="23">
        <f t="shared" ca="1" si="47"/>
        <v>3.0420950943699574</v>
      </c>
      <c r="BN407" s="22">
        <f t="shared" si="48"/>
        <v>2.7072945901059557</v>
      </c>
      <c r="BO407" s="21"/>
      <c r="BP407" s="2"/>
    </row>
    <row r="408" spans="1:68" x14ac:dyDescent="0.2">
      <c r="A408">
        <v>19.75</v>
      </c>
      <c r="B408">
        <v>2.2000000000000002</v>
      </c>
      <c r="C408">
        <v>1.2674300000000001</v>
      </c>
      <c r="D408">
        <v>-0.25556000000000001</v>
      </c>
      <c r="E408">
        <v>0.19739000000000001</v>
      </c>
      <c r="F408">
        <v>1.37388</v>
      </c>
      <c r="G408">
        <v>1.7295499999999999</v>
      </c>
      <c r="I408" s="17">
        <f t="shared" si="42"/>
        <v>64.79658792650919</v>
      </c>
      <c r="J408" s="16">
        <f t="shared" si="43"/>
        <v>-65.596587926509187</v>
      </c>
      <c r="K408" s="16">
        <v>125</v>
      </c>
      <c r="L408" s="16">
        <v>6965.2230971128447</v>
      </c>
      <c r="M408" s="16">
        <v>2932.1522309711481</v>
      </c>
      <c r="N408" s="16">
        <v>28.078521434820647</v>
      </c>
      <c r="O408" s="16">
        <v>11.881261770244866</v>
      </c>
      <c r="P408" s="16">
        <v>12.663101802422261</v>
      </c>
      <c r="Q408" s="16">
        <v>0.11552664426308215</v>
      </c>
      <c r="R408" s="16">
        <v>0.9123092119577183</v>
      </c>
      <c r="S408" s="16">
        <v>54.294446678985814</v>
      </c>
      <c r="T408" s="20" t="s">
        <v>122</v>
      </c>
      <c r="U408" s="10">
        <v>5</v>
      </c>
      <c r="V408" s="20" t="s">
        <v>144</v>
      </c>
      <c r="W408" s="10">
        <v>4</v>
      </c>
      <c r="X408" s="20" t="s">
        <v>33</v>
      </c>
      <c r="Y408" s="10">
        <v>3</v>
      </c>
      <c r="Z408" s="20" t="s">
        <v>123</v>
      </c>
      <c r="AA408" s="15">
        <v>4</v>
      </c>
      <c r="AB408" s="11">
        <v>13.503501634371979</v>
      </c>
      <c r="AC408" s="10">
        <v>61.828440162727404</v>
      </c>
      <c r="AD408" s="19">
        <v>24.668058202900617</v>
      </c>
      <c r="AE408" s="12">
        <v>1188.1261770244867</v>
      </c>
      <c r="AF408" s="10">
        <v>1013.3311831782866</v>
      </c>
      <c r="AG408" s="10">
        <v>824.73263518166959</v>
      </c>
      <c r="AH408" s="10">
        <v>539.29903359425487</v>
      </c>
      <c r="AI408" s="10">
        <v>10.961195906967843</v>
      </c>
      <c r="AJ408" s="10"/>
      <c r="AK408" s="10"/>
      <c r="AL408" s="10"/>
      <c r="AM408" s="10"/>
      <c r="AN408" s="10">
        <v>5.9406308851224328</v>
      </c>
      <c r="AO408" s="10">
        <v>3.7040171377352475</v>
      </c>
      <c r="AP408" s="10">
        <v>6.5978610814533569</v>
      </c>
      <c r="AQ408" s="10">
        <v>114.66</v>
      </c>
      <c r="AR408" s="10"/>
      <c r="AS408" s="10"/>
      <c r="AT408" s="10">
        <v>1.5391240888853333</v>
      </c>
      <c r="AU408" s="10">
        <v>1</v>
      </c>
      <c r="AV408" s="16"/>
      <c r="AW408" s="19">
        <v>151.99967747674299</v>
      </c>
      <c r="AX408" s="1" t="s">
        <v>120</v>
      </c>
      <c r="AY408" s="23">
        <v>65.596587926509201</v>
      </c>
      <c r="AZ408" s="18">
        <v>0</v>
      </c>
      <c r="BA408" s="18">
        <v>100</v>
      </c>
      <c r="BB408" s="18">
        <v>0</v>
      </c>
      <c r="BC408" s="18">
        <v>0</v>
      </c>
      <c r="BD408" s="18">
        <v>100</v>
      </c>
      <c r="BE408" s="18">
        <v>0</v>
      </c>
      <c r="BF408" s="24">
        <v>13.503501634371979</v>
      </c>
      <c r="BG408" s="24">
        <v>61.828440162727404</v>
      </c>
      <c r="BH408" s="24">
        <v>24.668058202900617</v>
      </c>
      <c r="BI408" s="21"/>
      <c r="BJ408" s="25">
        <f t="shared" ca="1" si="44"/>
        <v>1</v>
      </c>
      <c r="BK408" s="24">
        <f t="shared" ca="1" si="45"/>
        <v>6.2619465366743254</v>
      </c>
      <c r="BL408" s="23">
        <f t="shared" si="46"/>
        <v>1.2583929732340242</v>
      </c>
      <c r="BM408" s="23">
        <f t="shared" ca="1" si="47"/>
        <v>2.9813416267909107</v>
      </c>
      <c r="BN408" s="22">
        <f t="shared" si="48"/>
        <v>2.6679698831899761</v>
      </c>
      <c r="BO408" s="21"/>
      <c r="BP408" s="2"/>
    </row>
    <row r="409" spans="1:68" x14ac:dyDescent="0.2">
      <c r="A409">
        <v>19.8</v>
      </c>
      <c r="B409">
        <v>2.2000000000000002</v>
      </c>
      <c r="C409">
        <v>1.26529</v>
      </c>
      <c r="D409">
        <v>-0.25602000000000003</v>
      </c>
      <c r="E409">
        <v>0.19783999999999999</v>
      </c>
      <c r="F409">
        <v>1.3744000000000001</v>
      </c>
      <c r="G409">
        <v>1.7228000000000001</v>
      </c>
      <c r="I409" s="17">
        <f t="shared" si="42"/>
        <v>64.960629921259837</v>
      </c>
      <c r="J409" s="16">
        <f t="shared" si="43"/>
        <v>-65.760629921259834</v>
      </c>
      <c r="K409" s="16">
        <v>125</v>
      </c>
      <c r="L409" s="16">
        <v>6985.7283464566754</v>
      </c>
      <c r="M409" s="16">
        <v>2942.4212598425388</v>
      </c>
      <c r="N409" s="16">
        <v>28.149606299212596</v>
      </c>
      <c r="O409" s="16">
        <v>11.296892655367268</v>
      </c>
      <c r="P409" s="16">
        <v>12.080721764967095</v>
      </c>
      <c r="Q409" s="16">
        <v>0.11264474315890538</v>
      </c>
      <c r="R409" s="16">
        <v>0.93243388392210191</v>
      </c>
      <c r="S409" s="16">
        <v>54.432577055543604</v>
      </c>
      <c r="T409" s="20" t="s">
        <v>122</v>
      </c>
      <c r="U409" s="10">
        <v>5</v>
      </c>
      <c r="V409" s="20" t="s">
        <v>144</v>
      </c>
      <c r="W409" s="10">
        <v>4</v>
      </c>
      <c r="X409" s="20" t="s">
        <v>33</v>
      </c>
      <c r="Y409" s="10">
        <v>3</v>
      </c>
      <c r="Z409" s="20" t="s">
        <v>123</v>
      </c>
      <c r="AA409" s="15">
        <v>4</v>
      </c>
      <c r="AB409" s="11">
        <v>14.631656428098076</v>
      </c>
      <c r="AC409" s="10">
        <v>62.189886090492749</v>
      </c>
      <c r="AD409" s="19">
        <v>23.178457481409176</v>
      </c>
      <c r="AE409" s="12">
        <v>1129.6892655367269</v>
      </c>
      <c r="AF409" s="10">
        <v>943.60969351627705</v>
      </c>
      <c r="AG409" s="10">
        <v>781.05413237253208</v>
      </c>
      <c r="AH409" s="10">
        <v>540.67825555880927</v>
      </c>
      <c r="AI409" s="10">
        <v>10.724620986462808</v>
      </c>
      <c r="AJ409" s="10"/>
      <c r="AK409" s="10"/>
      <c r="AL409" s="10"/>
      <c r="AM409" s="10"/>
      <c r="AN409" s="10">
        <v>5.6484463276836339</v>
      </c>
      <c r="AO409" s="10">
        <v>3.5961655826580055</v>
      </c>
      <c r="AP409" s="10">
        <v>6.2484330589802566</v>
      </c>
      <c r="AQ409" s="10">
        <v>114.66</v>
      </c>
      <c r="AR409" s="10"/>
      <c r="AS409" s="10"/>
      <c r="AT409" s="10">
        <v>1.4228753093854285</v>
      </c>
      <c r="AU409" s="10">
        <v>1</v>
      </c>
      <c r="AV409" s="16"/>
      <c r="AW409" s="19">
        <v>141.54145402744157</v>
      </c>
      <c r="AX409" s="1" t="s">
        <v>120</v>
      </c>
      <c r="AY409" s="23">
        <v>65.760629921259806</v>
      </c>
      <c r="AZ409" s="18">
        <v>0</v>
      </c>
      <c r="BA409" s="18">
        <v>100</v>
      </c>
      <c r="BB409" s="18">
        <v>0</v>
      </c>
      <c r="BC409" s="18">
        <v>0</v>
      </c>
      <c r="BD409" s="18">
        <v>100</v>
      </c>
      <c r="BE409" s="18">
        <v>0</v>
      </c>
      <c r="BF409" s="24">
        <v>14.631656428098076</v>
      </c>
      <c r="BG409" s="24">
        <v>62.189886090492749</v>
      </c>
      <c r="BH409" s="24">
        <v>23.178457481409176</v>
      </c>
      <c r="BI409" s="21"/>
      <c r="BJ409" s="25">
        <f t="shared" ca="1" si="44"/>
        <v>1</v>
      </c>
      <c r="BK409" s="24">
        <f t="shared" ca="1" si="45"/>
        <v>5.8372726631252858</v>
      </c>
      <c r="BL409" s="23">
        <f t="shared" si="46"/>
        <v>1.3116745585914933</v>
      </c>
      <c r="BM409" s="23">
        <f t="shared" ca="1" si="47"/>
        <v>3.0166635763331886</v>
      </c>
      <c r="BN409" s="22">
        <f t="shared" si="48"/>
        <v>2.6904995818942985</v>
      </c>
      <c r="BO409" s="21"/>
      <c r="BP409" s="2"/>
    </row>
    <row r="410" spans="1:68" x14ac:dyDescent="0.2">
      <c r="A410">
        <v>19.850000000000001</v>
      </c>
      <c r="B410">
        <v>2.2000000000000002</v>
      </c>
      <c r="C410">
        <v>1.2642500000000001</v>
      </c>
      <c r="D410">
        <v>-0.25688</v>
      </c>
      <c r="E410">
        <v>0.19814000000000001</v>
      </c>
      <c r="F410">
        <v>1.37293</v>
      </c>
      <c r="G410">
        <v>1.7202</v>
      </c>
      <c r="I410" s="17">
        <f t="shared" si="42"/>
        <v>65.124671916010499</v>
      </c>
      <c r="J410" s="16">
        <f t="shared" si="43"/>
        <v>-65.924671916010496</v>
      </c>
      <c r="K410" s="16">
        <v>125</v>
      </c>
      <c r="L410" s="16">
        <v>7006.2335958005078</v>
      </c>
      <c r="M410" s="16">
        <v>2952.6902887139304</v>
      </c>
      <c r="N410" s="16">
        <v>28.220691163604549</v>
      </c>
      <c r="O410" s="16">
        <v>11.012900188323972</v>
      </c>
      <c r="P410" s="16">
        <v>11.798055349538755</v>
      </c>
      <c r="Q410" s="16">
        <v>0.10725684109457527</v>
      </c>
      <c r="R410" s="16">
        <v>0.90910610195406893</v>
      </c>
      <c r="S410" s="16">
        <v>54.524663973248813</v>
      </c>
      <c r="T410" s="20" t="s">
        <v>122</v>
      </c>
      <c r="U410" s="10">
        <v>5</v>
      </c>
      <c r="V410" s="20" t="s">
        <v>144</v>
      </c>
      <c r="W410" s="10">
        <v>4</v>
      </c>
      <c r="X410" s="20" t="s">
        <v>33</v>
      </c>
      <c r="Y410" s="10">
        <v>3</v>
      </c>
      <c r="Z410" s="20" t="s">
        <v>123</v>
      </c>
      <c r="AA410" s="15">
        <v>4</v>
      </c>
      <c r="AB410" s="11">
        <v>14.786817405011604</v>
      </c>
      <c r="AC410" s="10">
        <v>62.230225551332133</v>
      </c>
      <c r="AD410" s="19">
        <v>22.982957043656263</v>
      </c>
      <c r="AE410" s="12">
        <v>1101.2900188323972</v>
      </c>
      <c r="AF410" s="10">
        <v>909.14862997507055</v>
      </c>
      <c r="AG410" s="10">
        <v>759.85415121540655</v>
      </c>
      <c r="AH410" s="10">
        <v>541.11029779839635</v>
      </c>
      <c r="AI410" s="10">
        <v>10.999816169427969</v>
      </c>
      <c r="AJ410" s="10"/>
      <c r="AK410" s="10"/>
      <c r="AL410" s="10"/>
      <c r="AM410" s="10"/>
      <c r="AN410" s="10">
        <v>5.5064500941619858</v>
      </c>
      <c r="AO410" s="10">
        <v>3.5332772704727802</v>
      </c>
      <c r="AP410" s="10">
        <v>6.0788332097232525</v>
      </c>
      <c r="AQ410" s="10">
        <v>114.66</v>
      </c>
      <c r="AR410" s="10"/>
      <c r="AS410" s="10"/>
      <c r="AT410" s="10">
        <v>1.3633495790679726</v>
      </c>
      <c r="AU410" s="10">
        <v>1</v>
      </c>
      <c r="AV410" s="16"/>
      <c r="AW410" s="19">
        <v>136.37229449626059</v>
      </c>
      <c r="AX410" s="1" t="s">
        <v>120</v>
      </c>
      <c r="AY410" s="23">
        <v>65.924671916010496</v>
      </c>
      <c r="AZ410" s="18">
        <v>0</v>
      </c>
      <c r="BA410" s="18">
        <v>100</v>
      </c>
      <c r="BB410" s="18">
        <v>0</v>
      </c>
      <c r="BC410" s="18">
        <v>0</v>
      </c>
      <c r="BD410" s="18">
        <v>100</v>
      </c>
      <c r="BE410" s="18">
        <v>0</v>
      </c>
      <c r="BF410" s="24">
        <v>14.786817405011604</v>
      </c>
      <c r="BG410" s="24">
        <v>62.230225551332133</v>
      </c>
      <c r="BH410" s="24">
        <v>22.982957043656263</v>
      </c>
      <c r="BI410" s="21"/>
      <c r="BJ410" s="25">
        <f t="shared" ca="1" si="44"/>
        <v>1</v>
      </c>
      <c r="BK410" s="24">
        <f t="shared" ca="1" si="45"/>
        <v>5.6185632359372395</v>
      </c>
      <c r="BL410" s="23">
        <f t="shared" si="46"/>
        <v>1.2930396099605679</v>
      </c>
      <c r="BM410" s="23">
        <f t="shared" ca="1" si="47"/>
        <v>3.0287998807260097</v>
      </c>
      <c r="BN410" s="22">
        <f t="shared" si="48"/>
        <v>2.6948956267985906</v>
      </c>
      <c r="BO410" s="21"/>
      <c r="BP410" s="2"/>
    </row>
    <row r="411" spans="1:68" x14ac:dyDescent="0.2">
      <c r="A411">
        <v>19.899999999999999</v>
      </c>
      <c r="B411">
        <v>2.2000000000000002</v>
      </c>
      <c r="C411">
        <v>1.2654399999999999</v>
      </c>
      <c r="D411">
        <v>-0.25363000000000002</v>
      </c>
      <c r="E411">
        <v>0.19877</v>
      </c>
      <c r="F411">
        <v>1.3740300000000001</v>
      </c>
      <c r="G411">
        <v>1.7197499999999999</v>
      </c>
      <c r="I411" s="17">
        <f t="shared" si="42"/>
        <v>65.288713910761146</v>
      </c>
      <c r="J411" s="16">
        <f t="shared" si="43"/>
        <v>-66.088713910761143</v>
      </c>
      <c r="K411" s="16">
        <v>125</v>
      </c>
      <c r="L411" s="16">
        <v>7026.7388451443385</v>
      </c>
      <c r="M411" s="16">
        <v>2962.9593175853211</v>
      </c>
      <c r="N411" s="16">
        <v>28.291776027996498</v>
      </c>
      <c r="O411" s="16">
        <v>11.337853107344632</v>
      </c>
      <c r="P411" s="16">
        <v>12.125792976950819</v>
      </c>
      <c r="Q411" s="16">
        <v>0.12761809889582332</v>
      </c>
      <c r="R411" s="16">
        <v>1.052451572762332</v>
      </c>
      <c r="S411" s="16">
        <v>54.718046500429729</v>
      </c>
      <c r="T411" s="20" t="s">
        <v>122</v>
      </c>
      <c r="U411" s="10">
        <v>5</v>
      </c>
      <c r="V411" s="20" t="s">
        <v>144</v>
      </c>
      <c r="W411" s="10">
        <v>4</v>
      </c>
      <c r="X411" s="20" t="s">
        <v>33</v>
      </c>
      <c r="Y411" s="10">
        <v>3</v>
      </c>
      <c r="Z411" s="20" t="s">
        <v>123</v>
      </c>
      <c r="AA411" s="15">
        <v>4</v>
      </c>
      <c r="AB411" s="11">
        <v>16.162547053040861</v>
      </c>
      <c r="AC411" s="10">
        <v>62.498241940374776</v>
      </c>
      <c r="AD411" s="19">
        <v>21.339211006584364</v>
      </c>
      <c r="AE411" s="12">
        <v>1133.7853107344631</v>
      </c>
      <c r="AF411" s="10">
        <v>946.49980676802909</v>
      </c>
      <c r="AG411" s="10">
        <v>784.4344732713115</v>
      </c>
      <c r="AH411" s="10">
        <v>543.62613543291218</v>
      </c>
      <c r="AI411" s="10">
        <v>9.5016248336760594</v>
      </c>
      <c r="AJ411" s="10"/>
      <c r="AK411" s="10"/>
      <c r="AL411" s="10"/>
      <c r="AM411" s="10"/>
      <c r="AN411" s="10">
        <v>5.6689265536723159</v>
      </c>
      <c r="AO411" s="10">
        <v>3.6568722690611599</v>
      </c>
      <c r="AP411" s="10">
        <v>6.2754757861704915</v>
      </c>
      <c r="AQ411" s="10">
        <v>114.66</v>
      </c>
      <c r="AR411" s="10"/>
      <c r="AS411" s="10"/>
      <c r="AT411" s="10">
        <v>1.417028127709429</v>
      </c>
      <c r="AU411" s="10">
        <v>1</v>
      </c>
      <c r="AV411" s="16"/>
      <c r="AW411" s="19">
        <v>141.97497101520435</v>
      </c>
      <c r="AX411" s="1" t="s">
        <v>120</v>
      </c>
      <c r="AY411" s="23">
        <v>66.088713910761101</v>
      </c>
      <c r="AZ411" s="18">
        <v>0</v>
      </c>
      <c r="BA411" s="18">
        <v>100</v>
      </c>
      <c r="BB411" s="18">
        <v>0</v>
      </c>
      <c r="BC411" s="18">
        <v>0</v>
      </c>
      <c r="BD411" s="18">
        <v>100</v>
      </c>
      <c r="BE411" s="18">
        <v>0</v>
      </c>
      <c r="BF411" s="24">
        <v>16.162547053040861</v>
      </c>
      <c r="BG411" s="24">
        <v>62.498241940374776</v>
      </c>
      <c r="BH411" s="24">
        <v>21.339211006584364</v>
      </c>
      <c r="BI411" s="21"/>
      <c r="BJ411" s="25">
        <f t="shared" ca="1" si="44"/>
        <v>1</v>
      </c>
      <c r="BK411" s="24">
        <f t="shared" ca="1" si="45"/>
        <v>5.813393051509995</v>
      </c>
      <c r="BL411" s="23">
        <f t="shared" si="46"/>
        <v>1.4817907885050645</v>
      </c>
      <c r="BM411" s="23">
        <f t="shared" ca="1" si="47"/>
        <v>3.0421043527150435</v>
      </c>
      <c r="BN411" s="22">
        <f t="shared" si="48"/>
        <v>2.7127218817863756</v>
      </c>
      <c r="BO411" s="21"/>
      <c r="BP411" s="2"/>
    </row>
    <row r="412" spans="1:68" x14ac:dyDescent="0.2">
      <c r="A412">
        <v>19.95</v>
      </c>
      <c r="B412">
        <v>2.2000000000000002</v>
      </c>
      <c r="C412">
        <v>1.2680199999999999</v>
      </c>
      <c r="D412">
        <v>-0.25417000000000001</v>
      </c>
      <c r="E412">
        <v>0.19996</v>
      </c>
      <c r="F412">
        <v>1.3792500000000001</v>
      </c>
      <c r="G412">
        <v>1.7197</v>
      </c>
      <c r="I412" s="17">
        <f t="shared" si="42"/>
        <v>65.452755905511808</v>
      </c>
      <c r="J412" s="16">
        <f t="shared" si="43"/>
        <v>-66.252755905511805</v>
      </c>
      <c r="K412" s="16">
        <v>125</v>
      </c>
      <c r="L412" s="16">
        <v>7047.244094488171</v>
      </c>
      <c r="M412" s="16">
        <v>2973.2283464567126</v>
      </c>
      <c r="N412" s="16">
        <v>28.362860892388447</v>
      </c>
      <c r="O412" s="16">
        <v>12.04237288135594</v>
      </c>
      <c r="P412" s="16">
        <v>12.835572755701449</v>
      </c>
      <c r="Q412" s="16">
        <v>0.12423499759961601</v>
      </c>
      <c r="R412" s="16">
        <v>0.96789601807548398</v>
      </c>
      <c r="S412" s="16">
        <v>55.083324607327022</v>
      </c>
      <c r="T412" s="20" t="s">
        <v>122</v>
      </c>
      <c r="U412" s="10">
        <v>5</v>
      </c>
      <c r="V412" s="20" t="s">
        <v>144</v>
      </c>
      <c r="W412" s="10">
        <v>4</v>
      </c>
      <c r="X412" s="20" t="s">
        <v>33</v>
      </c>
      <c r="Y412" s="10">
        <v>3</v>
      </c>
      <c r="Z412" s="20" t="s">
        <v>123</v>
      </c>
      <c r="AA412" s="15">
        <v>4</v>
      </c>
      <c r="AB412" s="11">
        <v>13.966938399715794</v>
      </c>
      <c r="AC412" s="10">
        <v>61.991891344265326</v>
      </c>
      <c r="AD412" s="19">
        <v>24.041170256018884</v>
      </c>
      <c r="AE412" s="12">
        <v>1204.2372881355939</v>
      </c>
      <c r="AF412" s="10">
        <v>1028.7971190125836</v>
      </c>
      <c r="AG412" s="10">
        <v>837.66795667760869</v>
      </c>
      <c r="AH412" s="10">
        <v>549.67811070730784</v>
      </c>
      <c r="AI412" s="10">
        <v>10.331688335575034</v>
      </c>
      <c r="AJ412" s="10"/>
      <c r="AK412" s="10"/>
      <c r="AL412" s="10"/>
      <c r="AM412" s="10"/>
      <c r="AN412" s="10">
        <v>6.0211864406779698</v>
      </c>
      <c r="AO412" s="10">
        <v>3.7758913067524471</v>
      </c>
      <c r="AP412" s="10">
        <v>6.701343653420869</v>
      </c>
      <c r="AQ412" s="10">
        <v>114.66</v>
      </c>
      <c r="AR412" s="10"/>
      <c r="AS412" s="10"/>
      <c r="AT412" s="10">
        <v>1.5410437779564612</v>
      </c>
      <c r="AU412" s="10">
        <v>1</v>
      </c>
      <c r="AV412" s="16"/>
      <c r="AW412" s="19">
        <v>154.31956785188754</v>
      </c>
      <c r="AX412" s="1" t="s">
        <v>120</v>
      </c>
      <c r="AY412" s="23">
        <v>66.252755905511805</v>
      </c>
      <c r="AZ412" s="18">
        <v>0</v>
      </c>
      <c r="BA412" s="18">
        <v>100</v>
      </c>
      <c r="BB412" s="18">
        <v>0</v>
      </c>
      <c r="BC412" s="18">
        <v>0</v>
      </c>
      <c r="BD412" s="18">
        <v>100</v>
      </c>
      <c r="BE412" s="18">
        <v>0</v>
      </c>
      <c r="BF412" s="24">
        <v>13.966938399715794</v>
      </c>
      <c r="BG412" s="24">
        <v>61.991891344265326</v>
      </c>
      <c r="BH412" s="24">
        <v>24.041170256018884</v>
      </c>
      <c r="BI412" s="21"/>
      <c r="BJ412" s="25">
        <f t="shared" ca="1" si="44"/>
        <v>1</v>
      </c>
      <c r="BK412" s="24">
        <f t="shared" ca="1" si="45"/>
        <v>6.2638651481677821</v>
      </c>
      <c r="BL412" s="23">
        <f t="shared" si="46"/>
        <v>1.3341457820087306</v>
      </c>
      <c r="BM412" s="23">
        <f t="shared" ca="1" si="47"/>
        <v>2.9925479849448888</v>
      </c>
      <c r="BN412" s="22">
        <f t="shared" si="48"/>
        <v>2.6741857933724513</v>
      </c>
      <c r="BO412" s="21"/>
      <c r="BP412" s="2"/>
    </row>
    <row r="413" spans="1:68" x14ac:dyDescent="0.2">
      <c r="A413">
        <v>20</v>
      </c>
      <c r="B413">
        <v>2.2000000000000002</v>
      </c>
      <c r="C413">
        <v>1.2705900000000001</v>
      </c>
      <c r="D413">
        <v>-0.25235999999999997</v>
      </c>
      <c r="E413">
        <v>0.21154999999999999</v>
      </c>
      <c r="F413">
        <v>1.3826000000000001</v>
      </c>
      <c r="G413">
        <v>1.71913</v>
      </c>
      <c r="I413" s="17">
        <f t="shared" si="42"/>
        <v>65.616797900262469</v>
      </c>
      <c r="J413" s="16">
        <f t="shared" si="43"/>
        <v>-66.416797900262466</v>
      </c>
      <c r="K413" s="16">
        <v>125</v>
      </c>
      <c r="L413" s="16">
        <v>7067.7493438320034</v>
      </c>
      <c r="M413" s="16">
        <v>2983.4973753281042</v>
      </c>
      <c r="N413" s="16">
        <v>28.433945756780403</v>
      </c>
      <c r="O413" s="16">
        <v>12.744161958568796</v>
      </c>
      <c r="P413" s="16">
        <v>13.588591626972061</v>
      </c>
      <c r="Q413" s="16">
        <v>0.13557465194431137</v>
      </c>
      <c r="R413" s="16">
        <v>0.99770937022795347</v>
      </c>
      <c r="S413" s="16">
        <v>58.640949194671244</v>
      </c>
      <c r="T413" s="20" t="s">
        <v>122</v>
      </c>
      <c r="U413" s="10">
        <v>5</v>
      </c>
      <c r="V413" s="20" t="s">
        <v>144</v>
      </c>
      <c r="W413" s="10">
        <v>4</v>
      </c>
      <c r="X413" s="20" t="s">
        <v>33</v>
      </c>
      <c r="Y413" s="10">
        <v>3</v>
      </c>
      <c r="Z413" s="20" t="s">
        <v>123</v>
      </c>
      <c r="AA413" s="15">
        <v>4</v>
      </c>
      <c r="AB413" s="11">
        <v>13.409659680908561</v>
      </c>
      <c r="AC413" s="10">
        <v>61.792673024527502</v>
      </c>
      <c r="AD413" s="19">
        <v>24.797667294563933</v>
      </c>
      <c r="AE413" s="12">
        <v>1274.4161958568798</v>
      </c>
      <c r="AF413" s="10">
        <v>1116.1813833183128</v>
      </c>
      <c r="AG413" s="10">
        <v>894.14437202290458</v>
      </c>
      <c r="AH413" s="10">
        <v>621.40121357946862</v>
      </c>
      <c r="AI413" s="10">
        <v>10.022958888032926</v>
      </c>
      <c r="AJ413" s="10"/>
      <c r="AK413" s="10"/>
      <c r="AL413" s="10"/>
      <c r="AM413" s="10"/>
      <c r="AN413" s="10">
        <v>6.372080979284398</v>
      </c>
      <c r="AO413" s="10">
        <v>3.946368031738571</v>
      </c>
      <c r="AP413" s="10">
        <v>7.1531549761832363</v>
      </c>
      <c r="AQ413" s="10">
        <v>114.66</v>
      </c>
      <c r="AR413" s="10"/>
      <c r="AS413" s="10"/>
      <c r="AT413" s="10">
        <v>1.6726788896387539</v>
      </c>
      <c r="AU413" s="10">
        <v>1</v>
      </c>
      <c r="AV413" s="16"/>
      <c r="AW413" s="19">
        <v>167.42720749774691</v>
      </c>
      <c r="AX413" s="1" t="s">
        <v>120</v>
      </c>
      <c r="AY413" s="23">
        <v>66.416797900262495</v>
      </c>
      <c r="AZ413" s="18">
        <v>0</v>
      </c>
      <c r="BA413" s="18">
        <v>100</v>
      </c>
      <c r="BB413" s="18">
        <v>0</v>
      </c>
      <c r="BC413" s="18">
        <v>0</v>
      </c>
      <c r="BD413" s="18">
        <v>100</v>
      </c>
      <c r="BE413" s="18">
        <v>0</v>
      </c>
      <c r="BF413" s="24">
        <v>13.409659680908561</v>
      </c>
      <c r="BG413" s="24">
        <v>61.792673024527502</v>
      </c>
      <c r="BH413" s="24">
        <v>24.797667294563933</v>
      </c>
      <c r="BI413" s="21"/>
      <c r="BJ413" s="25">
        <f t="shared" ca="1" si="44"/>
        <v>1</v>
      </c>
      <c r="BK413" s="24">
        <f t="shared" ca="1" si="45"/>
        <v>6.7402217533040796</v>
      </c>
      <c r="BL413" s="23">
        <f t="shared" si="46"/>
        <v>1.3483686567242161</v>
      </c>
      <c r="BM413" s="23">
        <f t="shared" ca="1" si="47"/>
        <v>2.9662409626722481</v>
      </c>
      <c r="BN413" s="22">
        <f t="shared" si="48"/>
        <v>2.6581263538216526</v>
      </c>
      <c r="BO413" s="21"/>
      <c r="BP413" s="2"/>
    </row>
    <row r="414" spans="1:68" x14ac:dyDescent="0.2">
      <c r="A414">
        <v>20.05</v>
      </c>
      <c r="B414">
        <v>0.4</v>
      </c>
      <c r="C414">
        <v>1.28701</v>
      </c>
      <c r="D414">
        <v>-0.24665999999999999</v>
      </c>
      <c r="E414">
        <v>0.22181999999999999</v>
      </c>
      <c r="F414">
        <v>1.38123</v>
      </c>
      <c r="G414">
        <v>1.7154499999999999</v>
      </c>
      <c r="I414" s="17">
        <f t="shared" si="42"/>
        <v>65.780839895013116</v>
      </c>
      <c r="J414" s="16">
        <f t="shared" si="43"/>
        <v>-66.580839895013114</v>
      </c>
      <c r="K414" s="16">
        <v>125</v>
      </c>
      <c r="L414" s="16">
        <v>7088.2545931758341</v>
      </c>
      <c r="M414" s="16">
        <v>2993.7664041994949</v>
      </c>
      <c r="N414" s="16">
        <v>28.505030621172352</v>
      </c>
      <c r="O414" s="16">
        <v>17.227966101694943</v>
      </c>
      <c r="P414" s="16">
        <v>18.117790937050163</v>
      </c>
      <c r="Q414" s="16">
        <v>0.17128516562650042</v>
      </c>
      <c r="R414" s="16">
        <v>0.94539762723627119</v>
      </c>
      <c r="S414" s="16">
        <v>61.793391344112592</v>
      </c>
      <c r="T414" s="20" t="s">
        <v>122</v>
      </c>
      <c r="U414" s="10">
        <v>5</v>
      </c>
      <c r="V414" s="20" t="s">
        <v>142</v>
      </c>
      <c r="W414" s="10">
        <v>5</v>
      </c>
      <c r="X414" s="20" t="s">
        <v>144</v>
      </c>
      <c r="Y414" s="10">
        <v>4</v>
      </c>
      <c r="Z414" s="20" t="s">
        <v>123</v>
      </c>
      <c r="AA414" s="15">
        <v>4</v>
      </c>
      <c r="AB414" s="11">
        <v>8.4558927190456217</v>
      </c>
      <c r="AC414" s="10">
        <v>58.229699746082972</v>
      </c>
      <c r="AD414" s="19">
        <v>33.314407534871407</v>
      </c>
      <c r="AE414" s="12">
        <v>1722.7966101694942</v>
      </c>
      <c r="AF414" s="10">
        <v>1647.8221698366872</v>
      </c>
      <c r="AG414" s="10">
        <v>1207.8527291366777</v>
      </c>
      <c r="AH414" s="10">
        <v>684.78913487191357</v>
      </c>
      <c r="AI414" s="10">
        <v>10.577559866776381</v>
      </c>
      <c r="AJ414" s="10"/>
      <c r="AK414" s="10"/>
      <c r="AL414" s="10"/>
      <c r="AM414" s="10"/>
      <c r="AN414" s="10">
        <v>8.6139830508474713</v>
      </c>
      <c r="AO414" s="10">
        <v>4.8541858970327985</v>
      </c>
      <c r="AP414" s="10">
        <v>9.4549691039567421</v>
      </c>
      <c r="AQ414" s="10">
        <v>114.66</v>
      </c>
      <c r="AR414" s="10"/>
      <c r="AS414" s="10"/>
      <c r="AT414" s="10">
        <v>2.508849866147655</v>
      </c>
      <c r="AU414" s="10">
        <v>1</v>
      </c>
      <c r="AV414" s="16"/>
      <c r="AW414" s="19">
        <v>247.17332547550308</v>
      </c>
      <c r="AX414" s="1" t="s">
        <v>120</v>
      </c>
      <c r="AY414" s="23">
        <v>66.580839895013099</v>
      </c>
      <c r="AZ414" s="18">
        <v>0</v>
      </c>
      <c r="BA414" s="18">
        <v>100</v>
      </c>
      <c r="BB414" s="18">
        <v>0</v>
      </c>
      <c r="BC414" s="18">
        <v>0</v>
      </c>
      <c r="BD414" s="18">
        <v>100</v>
      </c>
      <c r="BE414" s="18">
        <v>0</v>
      </c>
      <c r="BF414" s="24">
        <v>8.4558927190456217</v>
      </c>
      <c r="BG414" s="24">
        <v>58.229699746082972</v>
      </c>
      <c r="BH414" s="24">
        <v>33.314407534871407</v>
      </c>
      <c r="BI414" s="21"/>
      <c r="BJ414" s="25">
        <f t="shared" ca="1" si="44"/>
        <v>0.98564416262429555</v>
      </c>
      <c r="BK414" s="24">
        <f t="shared" ca="1" si="45"/>
        <v>9.7843619339034689</v>
      </c>
      <c r="BL414" s="23">
        <f t="shared" si="46"/>
        <v>1.1753061539786411</v>
      </c>
      <c r="BM414" s="23">
        <f t="shared" ca="1" si="47"/>
        <v>2.7950400115645424</v>
      </c>
      <c r="BN414" s="22">
        <f t="shared" si="48"/>
        <v>2.5366435838591692</v>
      </c>
      <c r="BO414" s="21"/>
      <c r="BP414" s="2"/>
    </row>
    <row r="415" spans="1:68" x14ac:dyDescent="0.2">
      <c r="A415">
        <v>20.100000000000001</v>
      </c>
      <c r="B415">
        <v>2.2000000000000002</v>
      </c>
      <c r="C415">
        <v>1.29827</v>
      </c>
      <c r="D415">
        <v>-0.23527000000000001</v>
      </c>
      <c r="E415">
        <v>0.22688</v>
      </c>
      <c r="F415">
        <v>1.3811800000000001</v>
      </c>
      <c r="G415">
        <v>1.7146300000000001</v>
      </c>
      <c r="I415" s="17">
        <f t="shared" si="42"/>
        <v>65.944881889763778</v>
      </c>
      <c r="J415" s="16">
        <f t="shared" si="43"/>
        <v>-66.744881889763775</v>
      </c>
      <c r="K415" s="16">
        <v>125</v>
      </c>
      <c r="L415" s="16">
        <v>7108.7598425196666</v>
      </c>
      <c r="M415" s="16">
        <v>3004.0354330708865</v>
      </c>
      <c r="N415" s="16">
        <v>28.576115485564305</v>
      </c>
      <c r="O415" s="16">
        <v>20.302730696798527</v>
      </c>
      <c r="P415" s="16">
        <v>21.214921602725987</v>
      </c>
      <c r="Q415" s="16">
        <v>0.24264354296687476</v>
      </c>
      <c r="R415" s="16">
        <v>1.1437399935321777</v>
      </c>
      <c r="S415" s="16">
        <v>63.346590689406952</v>
      </c>
      <c r="T415" s="20" t="s">
        <v>122</v>
      </c>
      <c r="U415" s="10">
        <v>5</v>
      </c>
      <c r="V415" s="20" t="s">
        <v>142</v>
      </c>
      <c r="W415" s="10">
        <v>5</v>
      </c>
      <c r="X415" s="20" t="s">
        <v>144</v>
      </c>
      <c r="Y415" s="10">
        <v>4</v>
      </c>
      <c r="Z415" s="20" t="s">
        <v>123</v>
      </c>
      <c r="AA415" s="15">
        <v>4</v>
      </c>
      <c r="AB415" s="11">
        <v>8.1663882925494562</v>
      </c>
      <c r="AC415" s="10">
        <v>57.885779962230743</v>
      </c>
      <c r="AD415" s="19">
        <v>33.947831745219801</v>
      </c>
      <c r="AE415" s="12">
        <v>2030.2730696798528</v>
      </c>
      <c r="AF415" s="10">
        <v>2010.9842923077351</v>
      </c>
      <c r="AG415" s="10">
        <v>1414.3281068483991</v>
      </c>
      <c r="AH415" s="10">
        <v>715.27834705047735</v>
      </c>
      <c r="AI415" s="10">
        <v>8.7432458920294476</v>
      </c>
      <c r="AJ415" s="10"/>
      <c r="AK415" s="10"/>
      <c r="AL415" s="10"/>
      <c r="AM415" s="10"/>
      <c r="AN415" s="10">
        <v>10.151365348399263</v>
      </c>
      <c r="AO415" s="10">
        <v>5.584070158072711</v>
      </c>
      <c r="AP415" s="10">
        <v>10.900296747938794</v>
      </c>
      <c r="AQ415" s="10">
        <v>114.66</v>
      </c>
      <c r="AR415" s="10"/>
      <c r="AS415" s="10"/>
      <c r="AT415" s="10">
        <v>3.0812794048413519</v>
      </c>
      <c r="AU415" s="10">
        <v>1</v>
      </c>
      <c r="AV415" s="16"/>
      <c r="AW415" s="19">
        <v>301.64764384616029</v>
      </c>
      <c r="AX415" s="1" t="s">
        <v>120</v>
      </c>
      <c r="AY415" s="23">
        <v>66.744881889763803</v>
      </c>
      <c r="AZ415" s="18">
        <v>0</v>
      </c>
      <c r="BA415" s="18">
        <v>100</v>
      </c>
      <c r="BB415" s="18">
        <v>0</v>
      </c>
      <c r="BC415" s="18">
        <v>0</v>
      </c>
      <c r="BD415" s="18">
        <v>100</v>
      </c>
      <c r="BE415" s="18">
        <v>0</v>
      </c>
      <c r="BF415" s="24">
        <v>8.1663882925494562</v>
      </c>
      <c r="BG415" s="24">
        <v>57.885779962230743</v>
      </c>
      <c r="BH415" s="24">
        <v>33.947831745219801</v>
      </c>
      <c r="BI415" s="21"/>
      <c r="BJ415" s="25">
        <f t="shared" ca="1" si="44"/>
        <v>0.9699869845576965</v>
      </c>
      <c r="BK415" s="24">
        <f t="shared" ca="1" si="45"/>
        <v>11.881520198058709</v>
      </c>
      <c r="BL415" s="23">
        <f t="shared" si="46"/>
        <v>1.3739303547043347</v>
      </c>
      <c r="BM415" s="23">
        <f t="shared" ca="1" si="47"/>
        <v>2.7533082396599089</v>
      </c>
      <c r="BN415" s="22">
        <f t="shared" si="48"/>
        <v>2.5173847803953264</v>
      </c>
      <c r="BO415" s="21"/>
      <c r="BP415" s="2"/>
    </row>
    <row r="416" spans="1:68" x14ac:dyDescent="0.2">
      <c r="A416">
        <v>20.149999999999999</v>
      </c>
      <c r="B416">
        <v>2.1</v>
      </c>
      <c r="C416">
        <v>1.3063800000000001</v>
      </c>
      <c r="D416">
        <v>-0.22875000000000001</v>
      </c>
      <c r="E416">
        <v>0.23608999999999999</v>
      </c>
      <c r="F416">
        <v>1.3793299999999999</v>
      </c>
      <c r="G416">
        <v>1.71515</v>
      </c>
      <c r="I416" s="17">
        <f t="shared" si="42"/>
        <v>66.108923884514425</v>
      </c>
      <c r="J416" s="16">
        <f t="shared" si="43"/>
        <v>-66.908923884514422</v>
      </c>
      <c r="K416" s="16">
        <v>125</v>
      </c>
      <c r="L416" s="16">
        <v>7129.2650918634972</v>
      </c>
      <c r="M416" s="16">
        <v>3014.3044619422772</v>
      </c>
      <c r="N416" s="16">
        <v>28.647200349956247</v>
      </c>
      <c r="O416" s="16">
        <v>22.517325800376703</v>
      </c>
      <c r="P416" s="16">
        <v>23.470226490883277</v>
      </c>
      <c r="Q416" s="16">
        <v>0.28349135861737884</v>
      </c>
      <c r="R416" s="16">
        <v>1.2078765355225591</v>
      </c>
      <c r="S416" s="16">
        <v>66.173659062956588</v>
      </c>
      <c r="T416" s="20" t="s">
        <v>122</v>
      </c>
      <c r="U416" s="10">
        <v>5</v>
      </c>
      <c r="V416" s="20" t="s">
        <v>142</v>
      </c>
      <c r="W416" s="10">
        <v>5</v>
      </c>
      <c r="X416" s="20" t="s">
        <v>144</v>
      </c>
      <c r="Y416" s="10">
        <v>4</v>
      </c>
      <c r="Z416" s="20" t="s">
        <v>121</v>
      </c>
      <c r="AA416" s="15">
        <v>5</v>
      </c>
      <c r="AB416" s="11">
        <v>7.4932142271648416</v>
      </c>
      <c r="AC416" s="10">
        <v>57.003564284945021</v>
      </c>
      <c r="AD416" s="19">
        <v>35.503221487890137</v>
      </c>
      <c r="AE416" s="12">
        <v>2251.7325800376702</v>
      </c>
      <c r="AF416" s="10">
        <v>2275.1080880118971</v>
      </c>
      <c r="AG416" s="10">
        <v>1564.6817660588852</v>
      </c>
      <c r="AH416" s="10">
        <v>771.97286495314984</v>
      </c>
      <c r="AI416" s="10">
        <v>8.2789918554662023</v>
      </c>
      <c r="AJ416" s="10"/>
      <c r="AK416" s="10"/>
      <c r="AL416" s="10"/>
      <c r="AM416" s="10"/>
      <c r="AN416" s="10">
        <v>11.258662900188352</v>
      </c>
      <c r="AO416" s="10">
        <v>6.0787470810705475</v>
      </c>
      <c r="AP416" s="10">
        <v>11.952772362412196</v>
      </c>
      <c r="AQ416" s="10">
        <v>114.66</v>
      </c>
      <c r="AR416" s="10"/>
      <c r="AS416" s="10"/>
      <c r="AT416" s="10">
        <v>3.494963339221917</v>
      </c>
      <c r="AU416" s="10">
        <v>1</v>
      </c>
      <c r="AV416" s="16"/>
      <c r="AW416" s="19">
        <v>341.26621320178452</v>
      </c>
      <c r="AX416" s="1" t="s">
        <v>120</v>
      </c>
      <c r="AY416" s="23">
        <v>66.908923884514394</v>
      </c>
      <c r="AZ416" s="18">
        <v>0</v>
      </c>
      <c r="BA416" s="18">
        <v>100</v>
      </c>
      <c r="BB416" s="18">
        <v>0</v>
      </c>
      <c r="BC416" s="18">
        <v>0</v>
      </c>
      <c r="BD416" s="18">
        <v>100</v>
      </c>
      <c r="BE416" s="18">
        <v>0</v>
      </c>
      <c r="BF416" s="24">
        <v>7.4932142271648416</v>
      </c>
      <c r="BG416" s="24">
        <v>57.003564284945021</v>
      </c>
      <c r="BH416" s="24">
        <v>35.503221487890137</v>
      </c>
      <c r="BI416" s="21"/>
      <c r="BJ416" s="25">
        <f t="shared" ca="1" si="44"/>
        <v>0.95580374753448583</v>
      </c>
      <c r="BK416" s="24">
        <f t="shared" ca="1" si="45"/>
        <v>13.414468579242746</v>
      </c>
      <c r="BL416" s="23">
        <f t="shared" si="46"/>
        <v>1.4241793507964031</v>
      </c>
      <c r="BM416" s="23">
        <f t="shared" ca="1" si="47"/>
        <v>2.7154450794177123</v>
      </c>
      <c r="BN416" s="22">
        <f t="shared" si="48"/>
        <v>2.4919849991943406</v>
      </c>
      <c r="BO416" s="21"/>
      <c r="BP416" s="2"/>
    </row>
    <row r="417" spans="1:68" x14ac:dyDescent="0.2">
      <c r="A417">
        <v>20.2</v>
      </c>
      <c r="B417">
        <v>2.2000000000000002</v>
      </c>
      <c r="C417">
        <v>1.29417</v>
      </c>
      <c r="D417">
        <v>-0.22896</v>
      </c>
      <c r="E417">
        <v>0.23644000000000001</v>
      </c>
      <c r="F417">
        <v>1.3796299999999999</v>
      </c>
      <c r="G417">
        <v>1.7141</v>
      </c>
      <c r="I417" s="17">
        <f t="shared" si="42"/>
        <v>66.272965879265087</v>
      </c>
      <c r="J417" s="16">
        <f t="shared" si="43"/>
        <v>-67.072965879265084</v>
      </c>
      <c r="K417" s="16">
        <v>125</v>
      </c>
      <c r="L417" s="16">
        <v>7149.7703412073297</v>
      </c>
      <c r="M417" s="16">
        <v>3024.5734908136687</v>
      </c>
      <c r="N417" s="16">
        <v>28.718285214348199</v>
      </c>
      <c r="O417" s="16">
        <v>19.183145009416233</v>
      </c>
      <c r="P417" s="16">
        <v>20.137592760140254</v>
      </c>
      <c r="Q417" s="16">
        <v>0.28217570811329828</v>
      </c>
      <c r="R417" s="16">
        <v>1.4012385267410332</v>
      </c>
      <c r="S417" s="16">
        <v>66.281093800279322</v>
      </c>
      <c r="T417" s="20" t="s">
        <v>122</v>
      </c>
      <c r="U417" s="10">
        <v>5</v>
      </c>
      <c r="V417" s="20" t="s">
        <v>142</v>
      </c>
      <c r="W417" s="10">
        <v>5</v>
      </c>
      <c r="X417" s="20" t="s">
        <v>144</v>
      </c>
      <c r="Y417" s="10">
        <v>4</v>
      </c>
      <c r="Z417" s="20" t="s">
        <v>123</v>
      </c>
      <c r="AA417" s="15">
        <v>4</v>
      </c>
      <c r="AB417" s="11">
        <v>11.534602800422405</v>
      </c>
      <c r="AC417" s="10">
        <v>60.868379626316383</v>
      </c>
      <c r="AD417" s="19">
        <v>27.597017573261216</v>
      </c>
      <c r="AE417" s="12">
        <v>1918.3145009416232</v>
      </c>
      <c r="AF417" s="10">
        <v>1881.8273403160219</v>
      </c>
      <c r="AG417" s="10">
        <v>1342.5061840093504</v>
      </c>
      <c r="AH417" s="10">
        <v>772.72063376772599</v>
      </c>
      <c r="AI417" s="10">
        <v>7.1365437141225048</v>
      </c>
      <c r="AJ417" s="10"/>
      <c r="AK417" s="10"/>
      <c r="AL417" s="10"/>
      <c r="AM417" s="10"/>
      <c r="AN417" s="10">
        <v>9.5915725047081164</v>
      </c>
      <c r="AO417" s="10">
        <v>5.4881675955768578</v>
      </c>
      <c r="AP417" s="10">
        <v>10.397543288065453</v>
      </c>
      <c r="AQ417" s="10">
        <v>114.66</v>
      </c>
      <c r="AR417" s="10"/>
      <c r="AS417" s="10"/>
      <c r="AT417" s="10">
        <v>2.8532715055297824</v>
      </c>
      <c r="AU417" s="10">
        <v>1</v>
      </c>
      <c r="AV417" s="16"/>
      <c r="AW417" s="19">
        <v>282.27410104740329</v>
      </c>
      <c r="AX417" s="1" t="s">
        <v>120</v>
      </c>
      <c r="AY417" s="23">
        <v>67.072965879265098</v>
      </c>
      <c r="AZ417" s="18">
        <v>0</v>
      </c>
      <c r="BA417" s="18">
        <v>100</v>
      </c>
      <c r="BB417" s="18">
        <v>0</v>
      </c>
      <c r="BC417" s="18">
        <v>0</v>
      </c>
      <c r="BD417" s="18">
        <v>100</v>
      </c>
      <c r="BE417" s="18">
        <v>0</v>
      </c>
      <c r="BF417" s="24">
        <v>11.534602800422405</v>
      </c>
      <c r="BG417" s="24">
        <v>60.868379626316383</v>
      </c>
      <c r="BH417" s="24">
        <v>27.597017573261216</v>
      </c>
      <c r="BI417" s="21"/>
      <c r="BJ417" s="25">
        <f t="shared" ca="1" si="44"/>
        <v>1</v>
      </c>
      <c r="BK417" s="24">
        <f t="shared" ca="1" si="45"/>
        <v>10.952094660514202</v>
      </c>
      <c r="BL417" s="23">
        <f t="shared" si="46"/>
        <v>1.7036810351681957</v>
      </c>
      <c r="BM417" s="23">
        <f t="shared" ca="1" si="47"/>
        <v>2.8308782878554366</v>
      </c>
      <c r="BN417" s="22">
        <f t="shared" si="48"/>
        <v>2.5824684946248158</v>
      </c>
      <c r="BO417" s="21"/>
      <c r="BP417" s="2"/>
    </row>
    <row r="418" spans="1:68" x14ac:dyDescent="0.2">
      <c r="A418">
        <v>20.25</v>
      </c>
      <c r="B418">
        <v>2.2000000000000002</v>
      </c>
      <c r="C418">
        <v>1.28487</v>
      </c>
      <c r="D418">
        <v>-0.22783999999999999</v>
      </c>
      <c r="E418">
        <v>0.23565</v>
      </c>
      <c r="F418">
        <v>1.3747799999999999</v>
      </c>
      <c r="G418">
        <v>1.7107000000000001</v>
      </c>
      <c r="I418" s="17">
        <f t="shared" si="42"/>
        <v>66.437007874015748</v>
      </c>
      <c r="J418" s="16">
        <f t="shared" si="43"/>
        <v>-67.237007874015745</v>
      </c>
      <c r="K418" s="16">
        <v>125</v>
      </c>
      <c r="L418" s="16">
        <v>7170.2755905511622</v>
      </c>
      <c r="M418" s="16">
        <v>3034.8425196850603</v>
      </c>
      <c r="N418" s="16">
        <v>28.789370078740156</v>
      </c>
      <c r="O418" s="16">
        <v>16.643596986817343</v>
      </c>
      <c r="P418" s="16">
        <v>17.594552801621983</v>
      </c>
      <c r="Q418" s="16">
        <v>0.28919251080172848</v>
      </c>
      <c r="R418" s="16">
        <v>1.6436479748156416</v>
      </c>
      <c r="S418" s="16">
        <v>66.038598250322309</v>
      </c>
      <c r="T418" s="20" t="s">
        <v>122</v>
      </c>
      <c r="U418" s="10">
        <v>5</v>
      </c>
      <c r="V418" s="20" t="s">
        <v>144</v>
      </c>
      <c r="W418" s="10">
        <v>4</v>
      </c>
      <c r="X418" s="20" t="s">
        <v>144</v>
      </c>
      <c r="Y418" s="10">
        <v>4</v>
      </c>
      <c r="Z418" s="20" t="s">
        <v>123</v>
      </c>
      <c r="AA418" s="15">
        <v>4</v>
      </c>
      <c r="AB418" s="11">
        <v>17.23279796100001</v>
      </c>
      <c r="AC418" s="10">
        <v>62.605062094817555</v>
      </c>
      <c r="AD418" s="19">
        <v>20.162139944182435</v>
      </c>
      <c r="AE418" s="12">
        <v>1664.3596986817342</v>
      </c>
      <c r="AF418" s="10">
        <v>1581.4399775877646</v>
      </c>
      <c r="AG418" s="10">
        <v>1172.970186774799</v>
      </c>
      <c r="AH418" s="10">
        <v>766.26983667254706</v>
      </c>
      <c r="AI418" s="10">
        <v>6.0840278169184261</v>
      </c>
      <c r="AJ418" s="10"/>
      <c r="AK418" s="10"/>
      <c r="AL418" s="10"/>
      <c r="AM418" s="10"/>
      <c r="AN418" s="10">
        <v>8.3217984934086715</v>
      </c>
      <c r="AO418" s="10">
        <v>5.0494482165846444</v>
      </c>
      <c r="AP418" s="10">
        <v>9.2107913074235928</v>
      </c>
      <c r="AQ418" s="10">
        <v>114.66</v>
      </c>
      <c r="AR418" s="10"/>
      <c r="AS418" s="10"/>
      <c r="AT418" s="10">
        <v>2.3685841903140221</v>
      </c>
      <c r="AU418" s="10">
        <v>1</v>
      </c>
      <c r="AV418" s="16"/>
      <c r="AW418" s="19">
        <v>237.21599663816468</v>
      </c>
      <c r="AX418" s="1" t="s">
        <v>120</v>
      </c>
      <c r="AY418" s="23">
        <v>67.237007874015703</v>
      </c>
      <c r="AZ418" s="18">
        <v>0</v>
      </c>
      <c r="BA418" s="18">
        <v>100</v>
      </c>
      <c r="BB418" s="18">
        <v>0</v>
      </c>
      <c r="BC418" s="18">
        <v>0</v>
      </c>
      <c r="BD418" s="18">
        <v>100</v>
      </c>
      <c r="BE418" s="18">
        <v>0</v>
      </c>
      <c r="BF418" s="24">
        <v>17.23279796100001</v>
      </c>
      <c r="BG418" s="24">
        <v>62.605062094817555</v>
      </c>
      <c r="BH418" s="24">
        <v>20.162139944182435</v>
      </c>
      <c r="BI418" s="21"/>
      <c r="BJ418" s="25">
        <f t="shared" ca="1" si="44"/>
        <v>1</v>
      </c>
      <c r="BK418" s="24">
        <f t="shared" ca="1" si="45"/>
        <v>9.2323835029174592</v>
      </c>
      <c r="BL418" s="23">
        <f t="shared" si="46"/>
        <v>2.0642725672037088</v>
      </c>
      <c r="BM418" s="23">
        <f t="shared" ca="1" si="47"/>
        <v>2.9375095998432261</v>
      </c>
      <c r="BN418" s="22">
        <f t="shared" si="48"/>
        <v>2.66903002732337</v>
      </c>
      <c r="BO418" s="21"/>
      <c r="BP418" s="2"/>
    </row>
    <row r="419" spans="1:68" x14ac:dyDescent="0.2">
      <c r="A419">
        <v>20.3</v>
      </c>
      <c r="B419">
        <v>2.2000000000000002</v>
      </c>
      <c r="C419">
        <v>1.29342</v>
      </c>
      <c r="D419">
        <v>-0.22228999999999999</v>
      </c>
      <c r="E419">
        <v>0.2402</v>
      </c>
      <c r="F419">
        <v>1.3696299999999999</v>
      </c>
      <c r="G419">
        <v>1.71018</v>
      </c>
      <c r="I419" s="17">
        <f t="shared" si="42"/>
        <v>66.60104986876641</v>
      </c>
      <c r="J419" s="16">
        <f t="shared" si="43"/>
        <v>-67.401049868766407</v>
      </c>
      <c r="K419" s="16">
        <v>125</v>
      </c>
      <c r="L419" s="16">
        <v>7190.7808398949946</v>
      </c>
      <c r="M419" s="16">
        <v>3045.1115485564519</v>
      </c>
      <c r="N419" s="16">
        <v>28.860454943132108</v>
      </c>
      <c r="O419" s="16">
        <v>18.978342749529222</v>
      </c>
      <c r="P419" s="16">
        <v>19.949410347160679</v>
      </c>
      <c r="Q419" s="16">
        <v>0.32396327412386006</v>
      </c>
      <c r="R419" s="16">
        <v>1.6239240583367343</v>
      </c>
      <c r="S419" s="16">
        <v>67.435249835517837</v>
      </c>
      <c r="T419" s="20" t="s">
        <v>122</v>
      </c>
      <c r="U419" s="10">
        <v>5</v>
      </c>
      <c r="V419" s="20" t="s">
        <v>144</v>
      </c>
      <c r="W419" s="10">
        <v>4</v>
      </c>
      <c r="X419" s="20" t="s">
        <v>144</v>
      </c>
      <c r="Y419" s="10">
        <v>4</v>
      </c>
      <c r="Z419" s="20" t="s">
        <v>123</v>
      </c>
      <c r="AA419" s="15">
        <v>4</v>
      </c>
      <c r="AB419" s="11">
        <v>14.447277031680599</v>
      </c>
      <c r="AC419" s="10">
        <v>62.139111750352136</v>
      </c>
      <c r="AD419" s="19">
        <v>23.413611217967265</v>
      </c>
      <c r="AE419" s="12">
        <v>1897.8342749529224</v>
      </c>
      <c r="AF419" s="10">
        <v>1857.2758506309153</v>
      </c>
      <c r="AG419" s="10">
        <v>1329.960689810712</v>
      </c>
      <c r="AH419" s="10">
        <v>793.53863778622053</v>
      </c>
      <c r="AI419" s="10">
        <v>6.1579234254600941</v>
      </c>
      <c r="AJ419" s="10"/>
      <c r="AK419" s="10"/>
      <c r="AL419" s="10"/>
      <c r="AM419" s="10"/>
      <c r="AN419" s="10">
        <v>9.4891713747646111</v>
      </c>
      <c r="AO419" s="10">
        <v>5.5479252543237045</v>
      </c>
      <c r="AP419" s="10">
        <v>10.309724828674984</v>
      </c>
      <c r="AQ419" s="10">
        <v>114.66</v>
      </c>
      <c r="AR419" s="10"/>
      <c r="AS419" s="10"/>
      <c r="AT419" s="10">
        <v>2.7942039790757915</v>
      </c>
      <c r="AU419" s="10">
        <v>1</v>
      </c>
      <c r="AV419" s="16"/>
      <c r="AW419" s="19">
        <v>278.59137759463727</v>
      </c>
      <c r="AX419" s="1" t="s">
        <v>120</v>
      </c>
      <c r="AY419" s="23">
        <v>67.401049868766407</v>
      </c>
      <c r="AZ419" s="18">
        <v>0</v>
      </c>
      <c r="BA419" s="18">
        <v>100</v>
      </c>
      <c r="BB419" s="18">
        <v>0</v>
      </c>
      <c r="BC419" s="18">
        <v>0</v>
      </c>
      <c r="BD419" s="18">
        <v>100</v>
      </c>
      <c r="BE419" s="18">
        <v>0</v>
      </c>
      <c r="BF419" s="24">
        <v>14.447277031680599</v>
      </c>
      <c r="BG419" s="24">
        <v>62.139111750352136</v>
      </c>
      <c r="BH419" s="24">
        <v>23.413611217967265</v>
      </c>
      <c r="BI419" s="21"/>
      <c r="BJ419" s="25">
        <f t="shared" ca="1" si="44"/>
        <v>1</v>
      </c>
      <c r="BK419" s="24">
        <f t="shared" ca="1" si="45"/>
        <v>10.741163117630862</v>
      </c>
      <c r="BL419" s="23">
        <f t="shared" si="46"/>
        <v>1.9809397051350253</v>
      </c>
      <c r="BM419" s="23">
        <f t="shared" ca="1" si="47"/>
        <v>2.8721714978519945</v>
      </c>
      <c r="BN419" s="22">
        <f t="shared" si="48"/>
        <v>2.6203421872124069</v>
      </c>
      <c r="BO419" s="21"/>
      <c r="BP419" s="2"/>
    </row>
    <row r="420" spans="1:68" x14ac:dyDescent="0.2">
      <c r="A420">
        <v>20.350000000000001</v>
      </c>
      <c r="B420">
        <v>2.2000000000000002</v>
      </c>
      <c r="C420">
        <v>1.30193</v>
      </c>
      <c r="D420">
        <v>-0.21665000000000001</v>
      </c>
      <c r="E420">
        <v>0.24676999999999999</v>
      </c>
      <c r="F420">
        <v>1.3709499999999999</v>
      </c>
      <c r="G420">
        <v>1.7125999999999999</v>
      </c>
      <c r="I420" s="17">
        <f t="shared" si="42"/>
        <v>66.765091863517057</v>
      </c>
      <c r="J420" s="16">
        <f t="shared" si="43"/>
        <v>-67.565091863517054</v>
      </c>
      <c r="K420" s="16">
        <v>125</v>
      </c>
      <c r="L420" s="16">
        <v>7211.2860892388253</v>
      </c>
      <c r="M420" s="16">
        <v>3055.3805774278426</v>
      </c>
      <c r="N420" s="16">
        <v>28.931539807524057</v>
      </c>
      <c r="O420" s="16">
        <v>21.302165725047118</v>
      </c>
      <c r="P420" s="16">
        <v>22.302273853046085</v>
      </c>
      <c r="Q420" s="16">
        <v>0.35929788766202597</v>
      </c>
      <c r="R420" s="16">
        <v>1.611037018151189</v>
      </c>
      <c r="S420" s="16">
        <v>69.451953333261699</v>
      </c>
      <c r="T420" s="20" t="s">
        <v>122</v>
      </c>
      <c r="U420" s="10">
        <v>5</v>
      </c>
      <c r="V420" s="20" t="s">
        <v>142</v>
      </c>
      <c r="W420" s="10">
        <v>5</v>
      </c>
      <c r="X420" s="20" t="s">
        <v>144</v>
      </c>
      <c r="Y420" s="10">
        <v>4</v>
      </c>
      <c r="Z420" s="20" t="s">
        <v>123</v>
      </c>
      <c r="AA420" s="15">
        <v>4</v>
      </c>
      <c r="AB420" s="11">
        <v>12.306443195339625</v>
      </c>
      <c r="AC420" s="10">
        <v>61.299826844616632</v>
      </c>
      <c r="AD420" s="19">
        <v>26.393729960043739</v>
      </c>
      <c r="AE420" s="12">
        <v>2130.2165725047116</v>
      </c>
      <c r="AF420" s="10">
        <v>2132.8771307736788</v>
      </c>
      <c r="AG420" s="10">
        <v>1486.8182568697389</v>
      </c>
      <c r="AH420" s="10">
        <v>833.56279252946001</v>
      </c>
      <c r="AI420" s="10">
        <v>6.2071820121650001</v>
      </c>
      <c r="AJ420" s="10"/>
      <c r="AK420" s="10"/>
      <c r="AL420" s="10"/>
      <c r="AM420" s="10"/>
      <c r="AN420" s="10">
        <v>10.651082862523559</v>
      </c>
      <c r="AO420" s="10">
        <v>6.0433295951265178</v>
      </c>
      <c r="AP420" s="10">
        <v>11.407727798088173</v>
      </c>
      <c r="AQ420" s="10">
        <v>114.66</v>
      </c>
      <c r="AR420" s="10"/>
      <c r="AS420" s="10"/>
      <c r="AT420" s="10">
        <v>3.2196719350304961</v>
      </c>
      <c r="AU420" s="10">
        <v>1</v>
      </c>
      <c r="AV420" s="16"/>
      <c r="AW420" s="19">
        <v>319.93156961605177</v>
      </c>
      <c r="AX420" s="1" t="s">
        <v>120</v>
      </c>
      <c r="AY420" s="23">
        <v>67.565091863517097</v>
      </c>
      <c r="AZ420" s="18">
        <v>0</v>
      </c>
      <c r="BA420" s="18">
        <v>100</v>
      </c>
      <c r="BB420" s="18">
        <v>0</v>
      </c>
      <c r="BC420" s="18">
        <v>0</v>
      </c>
      <c r="BD420" s="18">
        <v>100</v>
      </c>
      <c r="BE420" s="18">
        <v>0</v>
      </c>
      <c r="BF420" s="24">
        <v>12.306443195339625</v>
      </c>
      <c r="BG420" s="24">
        <v>61.299826844616632</v>
      </c>
      <c r="BH420" s="24">
        <v>26.393729960043739</v>
      </c>
      <c r="BI420" s="21"/>
      <c r="BJ420" s="25">
        <f t="shared" ca="1" si="44"/>
        <v>0.99528067766712203</v>
      </c>
      <c r="BK420" s="24">
        <f t="shared" ca="1" si="45"/>
        <v>12.259623414111216</v>
      </c>
      <c r="BL420" s="23">
        <f t="shared" si="46"/>
        <v>1.921725316949022</v>
      </c>
      <c r="BM420" s="23">
        <f t="shared" ca="1" si="47"/>
        <v>2.8165118038701298</v>
      </c>
      <c r="BN420" s="22">
        <f t="shared" si="48"/>
        <v>2.5779940508248544</v>
      </c>
      <c r="BO420" s="21"/>
      <c r="BP420" s="2"/>
    </row>
    <row r="421" spans="1:68" x14ac:dyDescent="0.2">
      <c r="A421">
        <v>20.399999999999999</v>
      </c>
      <c r="B421">
        <v>2.2000000000000002</v>
      </c>
      <c r="C421">
        <v>1.3008299999999999</v>
      </c>
      <c r="D421">
        <v>-0.21568000000000001</v>
      </c>
      <c r="E421">
        <v>0.25372</v>
      </c>
      <c r="F421">
        <v>1.3711500000000001</v>
      </c>
      <c r="G421">
        <v>1.71323</v>
      </c>
      <c r="I421" s="17">
        <f t="shared" ref="I421:I459" si="49">IF(A421="(m)",0,A421/0.3048)</f>
        <v>66.929133858267704</v>
      </c>
      <c r="J421" s="16">
        <f t="shared" ref="J421:J459" si="50">$J$7-I421</f>
        <v>-67.729133858267701</v>
      </c>
      <c r="K421" s="16">
        <v>125</v>
      </c>
      <c r="L421" s="16">
        <v>7231.791338582656</v>
      </c>
      <c r="M421" s="16">
        <v>3065.6496062992333</v>
      </c>
      <c r="N421" s="16">
        <v>29.002624671916003</v>
      </c>
      <c r="O421" s="16">
        <v>21.001789077212813</v>
      </c>
      <c r="P421" s="16">
        <v>22.032617400958237</v>
      </c>
      <c r="Q421" s="16">
        <v>0.3653749399903985</v>
      </c>
      <c r="R421" s="16">
        <v>1.6583365169065556</v>
      </c>
      <c r="S421" s="16">
        <v>71.585300260098833</v>
      </c>
      <c r="T421" s="20" t="s">
        <v>122</v>
      </c>
      <c r="U421" s="10">
        <v>5</v>
      </c>
      <c r="V421" s="20" t="s">
        <v>142</v>
      </c>
      <c r="W421" s="10">
        <v>5</v>
      </c>
      <c r="X421" s="20" t="s">
        <v>144</v>
      </c>
      <c r="Y421" s="10">
        <v>4</v>
      </c>
      <c r="Z421" s="20" t="s">
        <v>123</v>
      </c>
      <c r="AA421" s="15">
        <v>4</v>
      </c>
      <c r="AB421" s="11">
        <v>13.148091527463052</v>
      </c>
      <c r="AC421" s="10">
        <v>61.688068441073085</v>
      </c>
      <c r="AD421" s="19">
        <v>25.163840031463863</v>
      </c>
      <c r="AE421" s="12">
        <v>2100.1789077212811</v>
      </c>
      <c r="AF421" s="10">
        <v>2099.9466511548835</v>
      </c>
      <c r="AG421" s="10">
        <v>1468.8411600638824</v>
      </c>
      <c r="AH421" s="10">
        <v>875.98646924261823</v>
      </c>
      <c r="AI421" s="10">
        <v>6.0301391774535</v>
      </c>
      <c r="AJ421" s="10"/>
      <c r="AK421" s="10"/>
      <c r="AL421" s="10"/>
      <c r="AM421" s="10"/>
      <c r="AN421" s="10">
        <v>10.500894538606406</v>
      </c>
      <c r="AO421" s="10">
        <v>6.0109262419909726</v>
      </c>
      <c r="AP421" s="10">
        <v>11.281888120447178</v>
      </c>
      <c r="AQ421" s="10">
        <v>114.66</v>
      </c>
      <c r="AR421" s="10"/>
      <c r="AS421" s="10"/>
      <c r="AT421" s="10">
        <v>3.1563195924402994</v>
      </c>
      <c r="AU421" s="10">
        <v>1</v>
      </c>
      <c r="AV421" s="16"/>
      <c r="AW421" s="19">
        <v>314.9919976732325</v>
      </c>
      <c r="AX421" s="1" t="s">
        <v>120</v>
      </c>
      <c r="AY421" s="23">
        <v>67.729133858267701</v>
      </c>
      <c r="AZ421" s="18">
        <v>0</v>
      </c>
      <c r="BA421" s="18">
        <v>100</v>
      </c>
      <c r="BB421" s="18">
        <v>0</v>
      </c>
      <c r="BC421" s="18">
        <v>0</v>
      </c>
      <c r="BD421" s="18">
        <v>100</v>
      </c>
      <c r="BE421" s="18">
        <v>0</v>
      </c>
      <c r="BF421" s="24">
        <v>13.148091527463052</v>
      </c>
      <c r="BG421" s="24">
        <v>61.688068441073085</v>
      </c>
      <c r="BH421" s="24">
        <v>25.163840031463863</v>
      </c>
      <c r="BI421" s="21"/>
      <c r="BJ421" s="25">
        <f t="shared" ca="1" si="44"/>
        <v>1</v>
      </c>
      <c r="BK421" s="24">
        <f t="shared" ca="1" si="45"/>
        <v>12.014890216954093</v>
      </c>
      <c r="BL421" s="23">
        <f t="shared" si="46"/>
        <v>1.983930393877587</v>
      </c>
      <c r="BM421" s="23">
        <f t="shared" ca="1" si="47"/>
        <v>2.8313116871761594</v>
      </c>
      <c r="BN421" s="22">
        <f t="shared" si="48"/>
        <v>2.5893615848915461</v>
      </c>
      <c r="BO421" s="21"/>
      <c r="BP421" s="2"/>
    </row>
    <row r="422" spans="1:68" x14ac:dyDescent="0.2">
      <c r="A422">
        <v>20.45</v>
      </c>
      <c r="B422">
        <v>2.2000000000000002</v>
      </c>
      <c r="C422">
        <v>1.29382</v>
      </c>
      <c r="D422">
        <v>-0.21970000000000001</v>
      </c>
      <c r="E422">
        <v>0.25444</v>
      </c>
      <c r="F422">
        <v>1.3721000000000001</v>
      </c>
      <c r="G422">
        <v>1.7137</v>
      </c>
      <c r="I422" s="17">
        <f t="shared" si="49"/>
        <v>67.093175853018366</v>
      </c>
      <c r="J422" s="16">
        <f t="shared" si="50"/>
        <v>-67.893175853018363</v>
      </c>
      <c r="K422" s="16">
        <v>125</v>
      </c>
      <c r="L422" s="16">
        <v>7252.2965879264884</v>
      </c>
      <c r="M422" s="16">
        <v>3075.9186351706248</v>
      </c>
      <c r="N422" s="16">
        <v>29.073709536307959</v>
      </c>
      <c r="O422" s="16">
        <v>19.087570621468949</v>
      </c>
      <c r="P422" s="16">
        <v>20.121581469090263</v>
      </c>
      <c r="Q422" s="16">
        <v>0.34018963034085459</v>
      </c>
      <c r="R422" s="16">
        <v>1.6906704419005854</v>
      </c>
      <c r="S422" s="16">
        <v>71.806308862591322</v>
      </c>
      <c r="T422" s="20" t="s">
        <v>122</v>
      </c>
      <c r="U422" s="10">
        <v>5</v>
      </c>
      <c r="V422" s="20" t="s">
        <v>144</v>
      </c>
      <c r="W422" s="10">
        <v>4</v>
      </c>
      <c r="X422" s="20" t="s">
        <v>144</v>
      </c>
      <c r="Y422" s="10">
        <v>4</v>
      </c>
      <c r="Z422" s="20" t="s">
        <v>123</v>
      </c>
      <c r="AA422" s="15">
        <v>4</v>
      </c>
      <c r="AB422" s="11">
        <v>15.309551197747723</v>
      </c>
      <c r="AC422" s="10">
        <v>62.350574206044868</v>
      </c>
      <c r="AD422" s="19">
        <v>22.339874596207405</v>
      </c>
      <c r="AE422" s="12">
        <v>1908.7570621468949</v>
      </c>
      <c r="AF422" s="10">
        <v>1873.9127033266607</v>
      </c>
      <c r="AG422" s="10">
        <v>1341.4387646060175</v>
      </c>
      <c r="AH422" s="10">
        <v>879.070614712115</v>
      </c>
      <c r="AI422" s="10">
        <v>5.9148132907312156</v>
      </c>
      <c r="AJ422" s="10"/>
      <c r="AK422" s="10"/>
      <c r="AL422" s="10"/>
      <c r="AM422" s="10"/>
      <c r="AN422" s="10">
        <v>9.5437853107344743</v>
      </c>
      <c r="AO422" s="10">
        <v>5.6234435227071797</v>
      </c>
      <c r="AP422" s="10">
        <v>10.390071352242122</v>
      </c>
      <c r="AQ422" s="10">
        <v>114.66</v>
      </c>
      <c r="AR422" s="10"/>
      <c r="AS422" s="10"/>
      <c r="AT422" s="10">
        <v>2.7907380543437439</v>
      </c>
      <c r="AU422" s="10">
        <v>1</v>
      </c>
      <c r="AV422" s="16"/>
      <c r="AW422" s="19">
        <v>281.0869054989991</v>
      </c>
      <c r="AX422" s="1" t="s">
        <v>120</v>
      </c>
      <c r="AY422" s="23">
        <v>67.893175853018406</v>
      </c>
      <c r="AZ422" s="18">
        <v>0</v>
      </c>
      <c r="BA422" s="18">
        <v>100</v>
      </c>
      <c r="BB422" s="18">
        <v>0</v>
      </c>
      <c r="BC422" s="18">
        <v>0</v>
      </c>
      <c r="BD422" s="18">
        <v>100</v>
      </c>
      <c r="BE422" s="18">
        <v>0</v>
      </c>
      <c r="BF422" s="24">
        <v>15.309551197747723</v>
      </c>
      <c r="BG422" s="24">
        <v>62.350574206044868</v>
      </c>
      <c r="BH422" s="24">
        <v>22.339874596207405</v>
      </c>
      <c r="BI422" s="21"/>
      <c r="BJ422" s="25">
        <f t="shared" ca="1" si="44"/>
        <v>1</v>
      </c>
      <c r="BK422" s="24">
        <f t="shared" ca="1" si="45"/>
        <v>10.725532845059798</v>
      </c>
      <c r="BL422" s="23">
        <f t="shared" si="46"/>
        <v>2.0623261403878534</v>
      </c>
      <c r="BM422" s="23">
        <f t="shared" ca="1" si="47"/>
        <v>2.881979965559188</v>
      </c>
      <c r="BN422" s="22">
        <f t="shared" si="48"/>
        <v>2.6268188166152604</v>
      </c>
      <c r="BO422" s="21"/>
      <c r="BP422" s="2"/>
    </row>
    <row r="423" spans="1:68" x14ac:dyDescent="0.2">
      <c r="A423">
        <v>20.5</v>
      </c>
      <c r="B423">
        <v>2.1</v>
      </c>
      <c r="C423">
        <v>1.2921100000000001</v>
      </c>
      <c r="D423">
        <v>-0.17610000000000001</v>
      </c>
      <c r="E423">
        <v>0.25489000000000001</v>
      </c>
      <c r="F423">
        <v>1.36683</v>
      </c>
      <c r="G423">
        <v>1.7081500000000001</v>
      </c>
      <c r="I423" s="17">
        <f t="shared" si="49"/>
        <v>67.257217847769027</v>
      </c>
      <c r="J423" s="16">
        <f t="shared" si="50"/>
        <v>-68.057217847769024</v>
      </c>
      <c r="K423" s="16">
        <v>125</v>
      </c>
      <c r="L423" s="16">
        <v>7272.8018372703209</v>
      </c>
      <c r="M423" s="16">
        <v>3086.1876640420164</v>
      </c>
      <c r="N423" s="16">
        <v>29.144794400699912</v>
      </c>
      <c r="O423" s="16">
        <v>18.620621468926608</v>
      </c>
      <c r="P423" s="16">
        <v>19.656621393970354</v>
      </c>
      <c r="Q423" s="16">
        <v>0.61334373499759975</v>
      </c>
      <c r="R423" s="16">
        <v>3.1202907290351649</v>
      </c>
      <c r="S423" s="16">
        <v>71.944439239149119</v>
      </c>
      <c r="T423" s="20" t="s">
        <v>122</v>
      </c>
      <c r="U423" s="10">
        <v>5</v>
      </c>
      <c r="V423" s="20" t="s">
        <v>144</v>
      </c>
      <c r="W423" s="10">
        <v>4</v>
      </c>
      <c r="X423" s="20" t="s">
        <v>33</v>
      </c>
      <c r="Y423" s="10">
        <v>3</v>
      </c>
      <c r="Z423" s="20" t="s">
        <v>33</v>
      </c>
      <c r="AA423" s="15">
        <v>3</v>
      </c>
      <c r="AB423" s="11">
        <v>44.143837625820638</v>
      </c>
      <c r="AC423" s="10">
        <v>50.231194946714325</v>
      </c>
      <c r="AD423" s="19">
        <v>5.6249674274650339</v>
      </c>
      <c r="AE423" s="12">
        <v>1862.0621468926608</v>
      </c>
      <c r="AF423" s="10">
        <v>1818.0053268805636</v>
      </c>
      <c r="AG423" s="10">
        <v>1310.4414262646903</v>
      </c>
      <c r="AH423" s="10">
        <v>880.44983667666952</v>
      </c>
      <c r="AI423" s="10">
        <v>3.2048295714714161</v>
      </c>
      <c r="AJ423" s="10"/>
      <c r="AK423" s="10"/>
      <c r="AL423" s="10"/>
      <c r="AM423" s="10"/>
      <c r="AN423" s="10">
        <v>9.3103107344633038</v>
      </c>
      <c r="AO423" s="10">
        <v>5.9824061260901145</v>
      </c>
      <c r="AP423" s="10">
        <v>10.173089983852833</v>
      </c>
      <c r="AQ423" s="10">
        <v>114.66</v>
      </c>
      <c r="AR423" s="10"/>
      <c r="AS423" s="10"/>
      <c r="AT423" s="10">
        <v>2.6939047242073224</v>
      </c>
      <c r="AU423" s="10">
        <v>1</v>
      </c>
      <c r="AV423" s="16"/>
      <c r="AW423" s="19">
        <v>272.70079903208455</v>
      </c>
      <c r="AX423" s="1" t="s">
        <v>120</v>
      </c>
      <c r="AY423" s="23">
        <v>68.057217847768996</v>
      </c>
      <c r="AZ423" s="18">
        <v>0</v>
      </c>
      <c r="BA423" s="18">
        <v>100</v>
      </c>
      <c r="BB423" s="18">
        <v>0</v>
      </c>
      <c r="BC423" s="18">
        <v>100</v>
      </c>
      <c r="BD423" s="18">
        <v>0</v>
      </c>
      <c r="BE423" s="18">
        <v>0</v>
      </c>
      <c r="BF423" s="24">
        <v>44.143837625820638</v>
      </c>
      <c r="BG423" s="24">
        <v>50.231194946714325</v>
      </c>
      <c r="BH423" s="24">
        <v>5.6249674274650339</v>
      </c>
      <c r="BI423" s="21"/>
      <c r="BJ423" s="25">
        <f t="shared" ca="1" si="44"/>
        <v>1</v>
      </c>
      <c r="BK423" s="24">
        <f t="shared" ca="1" si="45"/>
        <v>10.381883552961469</v>
      </c>
      <c r="BL423" s="23">
        <f t="shared" si="46"/>
        <v>3.828559887436672</v>
      </c>
      <c r="BM423" s="23">
        <f t="shared" ca="1" si="47"/>
        <v>3.0449462279182922</v>
      </c>
      <c r="BN423" s="22">
        <f t="shared" si="48"/>
        <v>2.7904076229545036</v>
      </c>
      <c r="BP423" s="2"/>
    </row>
    <row r="424" spans="1:68" x14ac:dyDescent="0.2">
      <c r="A424">
        <v>20.55</v>
      </c>
      <c r="B424">
        <v>2.2000000000000002</v>
      </c>
      <c r="C424">
        <v>1.40517</v>
      </c>
      <c r="D424">
        <v>-0.14666000000000001</v>
      </c>
      <c r="E424">
        <v>0.28393000000000002</v>
      </c>
      <c r="F424">
        <v>1.3723799999999999</v>
      </c>
      <c r="G424">
        <v>1.7230000000000001</v>
      </c>
      <c r="I424" s="17">
        <f t="shared" si="49"/>
        <v>67.421259842519689</v>
      </c>
      <c r="J424" s="16">
        <f t="shared" si="50"/>
        <v>-68.221259842519686</v>
      </c>
      <c r="K424" s="16">
        <v>125</v>
      </c>
      <c r="L424" s="16">
        <v>7293.3070866141534</v>
      </c>
      <c r="M424" s="16">
        <v>3096.456692913408</v>
      </c>
      <c r="N424" s="16">
        <v>29.215879265091864</v>
      </c>
      <c r="O424" s="16">
        <v>49.493879472693067</v>
      </c>
      <c r="P424" s="16">
        <v>50.658241194064445</v>
      </c>
      <c r="Q424" s="16">
        <v>0.7977854056649063</v>
      </c>
      <c r="R424" s="16">
        <v>1.5748383419169745</v>
      </c>
      <c r="S424" s="16">
        <v>80.858452873012453</v>
      </c>
      <c r="T424" s="20" t="s">
        <v>125</v>
      </c>
      <c r="U424" s="10">
        <v>7</v>
      </c>
      <c r="V424" s="20" t="s">
        <v>142</v>
      </c>
      <c r="W424" s="10">
        <v>5</v>
      </c>
      <c r="X424" s="20" t="s">
        <v>142</v>
      </c>
      <c r="Y424" s="10">
        <v>5</v>
      </c>
      <c r="Z424" s="20" t="s">
        <v>121</v>
      </c>
      <c r="AA424" s="15">
        <v>5</v>
      </c>
      <c r="AB424" s="11">
        <v>3.1789306475099437</v>
      </c>
      <c r="AC424" s="10">
        <v>46.560271470696605</v>
      </c>
      <c r="AD424" s="19">
        <v>50.260797881793451</v>
      </c>
      <c r="AE424" s="12"/>
      <c r="AF424" s="10"/>
      <c r="AG424" s="10"/>
      <c r="AH424" s="10"/>
      <c r="AI424" s="10"/>
      <c r="AJ424" s="10">
        <v>31</v>
      </c>
      <c r="AK424" s="10">
        <v>33.647402446203174</v>
      </c>
      <c r="AL424" s="10">
        <v>35.154737908060056</v>
      </c>
      <c r="AM424" s="10">
        <v>34.799368089554832</v>
      </c>
      <c r="AN424" s="10">
        <v>16.497959824231021</v>
      </c>
      <c r="AO424" s="10">
        <v>8.1803385984127317</v>
      </c>
      <c r="AP424" s="10">
        <v>12.664560298516111</v>
      </c>
      <c r="AQ424" s="10">
        <v>117.845</v>
      </c>
      <c r="AR424" s="10">
        <v>0</v>
      </c>
      <c r="AS424" s="10">
        <v>0</v>
      </c>
      <c r="AT424" s="10">
        <v>0.68272578950984497</v>
      </c>
      <c r="AU424" s="10">
        <v>0.36092388396993419</v>
      </c>
      <c r="AV424" s="16">
        <v>0.28037843612299307</v>
      </c>
      <c r="AW424" s="19">
        <v>126.6456029851611</v>
      </c>
      <c r="AX424" s="1" t="s">
        <v>120</v>
      </c>
      <c r="AY424" s="23">
        <v>68.2212598425197</v>
      </c>
      <c r="AZ424" s="18">
        <v>0</v>
      </c>
      <c r="BA424" s="18">
        <v>0</v>
      </c>
      <c r="BB424" s="18">
        <v>100</v>
      </c>
      <c r="BC424" s="18">
        <v>0</v>
      </c>
      <c r="BD424" s="18">
        <v>100</v>
      </c>
      <c r="BE424" s="18">
        <v>0</v>
      </c>
      <c r="BF424" s="24">
        <v>3.1789306475099437</v>
      </c>
      <c r="BG424" s="24">
        <v>46.560271470696605</v>
      </c>
      <c r="BH424" s="24">
        <v>50.260797881793451</v>
      </c>
      <c r="BI424" s="21"/>
      <c r="BJ424" s="25">
        <f t="shared" ca="1" si="44"/>
        <v>0.85304352652510473</v>
      </c>
      <c r="BK424" s="24">
        <f t="shared" ca="1" si="45"/>
        <v>32.103214984167771</v>
      </c>
      <c r="BL424" s="23">
        <f t="shared" si="46"/>
        <v>1.6969973692263802</v>
      </c>
      <c r="BM424" s="23">
        <f t="shared" ca="1" si="47"/>
        <v>2.440638682457315</v>
      </c>
      <c r="BN424" s="22">
        <f t="shared" si="48"/>
        <v>2.2836387336019666</v>
      </c>
      <c r="BP424" s="2"/>
    </row>
    <row r="425" spans="1:68" x14ac:dyDescent="0.2">
      <c r="A425">
        <v>20.6</v>
      </c>
      <c r="B425">
        <v>2.2000000000000002</v>
      </c>
      <c r="C425">
        <v>1.43282</v>
      </c>
      <c r="D425">
        <v>-8.4690000000000001E-2</v>
      </c>
      <c r="E425">
        <v>0.29670000000000002</v>
      </c>
      <c r="F425">
        <v>1.37103</v>
      </c>
      <c r="G425">
        <v>1.7176499999999999</v>
      </c>
      <c r="I425" s="17">
        <f t="shared" si="49"/>
        <v>67.585301837270336</v>
      </c>
      <c r="J425" s="16">
        <f t="shared" si="50"/>
        <v>-68.385301837270333</v>
      </c>
      <c r="K425" s="16">
        <v>125</v>
      </c>
      <c r="L425" s="16">
        <v>7313.812335957984</v>
      </c>
      <c r="M425" s="16">
        <v>3106.7257217847987</v>
      </c>
      <c r="N425" s="16">
        <v>29.286964129483813</v>
      </c>
      <c r="O425" s="16">
        <v>57.044256120527336</v>
      </c>
      <c r="P425" s="16">
        <v>58.265063438975297</v>
      </c>
      <c r="Q425" s="16">
        <v>1.1860276044167066</v>
      </c>
      <c r="R425" s="16">
        <v>2.0355724930410637</v>
      </c>
      <c r="S425" s="16">
        <v>84.778286003330479</v>
      </c>
      <c r="T425" s="20" t="s">
        <v>125</v>
      </c>
      <c r="U425" s="10">
        <v>7</v>
      </c>
      <c r="V425" s="20" t="s">
        <v>142</v>
      </c>
      <c r="W425" s="10">
        <v>5</v>
      </c>
      <c r="X425" s="20" t="s">
        <v>142</v>
      </c>
      <c r="Y425" s="10">
        <v>5</v>
      </c>
      <c r="Z425" s="20" t="s">
        <v>121</v>
      </c>
      <c r="AA425" s="15">
        <v>5</v>
      </c>
      <c r="AB425" s="11">
        <v>4.4652892349789681</v>
      </c>
      <c r="AC425" s="10">
        <v>50.968898802028697</v>
      </c>
      <c r="AD425" s="19">
        <v>44.565811962992335</v>
      </c>
      <c r="AE425" s="12"/>
      <c r="AF425" s="10"/>
      <c r="AG425" s="10"/>
      <c r="AH425" s="10"/>
      <c r="AI425" s="10"/>
      <c r="AJ425" s="10">
        <v>31</v>
      </c>
      <c r="AK425" s="10">
        <v>34.536565462062967</v>
      </c>
      <c r="AL425" s="10">
        <v>36.220693369364554</v>
      </c>
      <c r="AM425" s="10">
        <v>35.369879757923144</v>
      </c>
      <c r="AN425" s="10">
        <v>19.014752040175779</v>
      </c>
      <c r="AO425" s="10">
        <v>9.7052307225260162</v>
      </c>
      <c r="AP425" s="10">
        <v>14.566265859743824</v>
      </c>
      <c r="AQ425" s="10">
        <v>117.845</v>
      </c>
      <c r="AR425" s="10">
        <v>0</v>
      </c>
      <c r="AS425" s="10">
        <v>0</v>
      </c>
      <c r="AT425" s="10">
        <v>0.8466478998720417</v>
      </c>
      <c r="AU425" s="10">
        <v>0.39406552699471592</v>
      </c>
      <c r="AV425" s="16">
        <v>0.28747580316110888</v>
      </c>
      <c r="AW425" s="19">
        <v>145.66265859743825</v>
      </c>
      <c r="AX425" s="1" t="s">
        <v>120</v>
      </c>
      <c r="AY425" s="23">
        <v>68.385301837270305</v>
      </c>
      <c r="AZ425" s="18">
        <v>0</v>
      </c>
      <c r="BA425" s="18">
        <v>0</v>
      </c>
      <c r="BB425" s="18">
        <v>100</v>
      </c>
      <c r="BC425" s="18">
        <v>0</v>
      </c>
      <c r="BD425" s="18">
        <v>100</v>
      </c>
      <c r="BE425" s="18">
        <v>0</v>
      </c>
      <c r="BF425" s="24">
        <v>4.4652892349789681</v>
      </c>
      <c r="BG425" s="24">
        <v>50.968898802028697</v>
      </c>
      <c r="BH425" s="24">
        <v>44.565811962992335</v>
      </c>
      <c r="BI425" s="21"/>
      <c r="BJ425" s="25">
        <f t="shared" ca="1" si="44"/>
        <v>0.85948353657400833</v>
      </c>
      <c r="BK425" s="24">
        <f t="shared" ca="1" si="45"/>
        <v>37.094174226202796</v>
      </c>
      <c r="BL425" s="23">
        <f t="shared" si="46"/>
        <v>2.1718872485130247</v>
      </c>
      <c r="BM425" s="23">
        <f t="shared" ca="1" si="47"/>
        <v>2.4569047796222425</v>
      </c>
      <c r="BN425" s="22">
        <f t="shared" si="48"/>
        <v>2.3085554987166126</v>
      </c>
      <c r="BP425" s="2"/>
    </row>
    <row r="426" spans="1:68" x14ac:dyDescent="0.2">
      <c r="A426">
        <v>20.65</v>
      </c>
      <c r="B426">
        <v>2.1</v>
      </c>
      <c r="C426">
        <v>1.3741300000000001</v>
      </c>
      <c r="D426">
        <v>-7.5139999999999998E-2</v>
      </c>
      <c r="E426">
        <v>0.30665999999999999</v>
      </c>
      <c r="F426">
        <v>1.3664799999999999</v>
      </c>
      <c r="G426">
        <v>1.7180299999999999</v>
      </c>
      <c r="I426" s="17">
        <f t="shared" si="49"/>
        <v>67.749343832020983</v>
      </c>
      <c r="J426" s="16">
        <f t="shared" si="50"/>
        <v>-68.54934383202098</v>
      </c>
      <c r="K426" s="16">
        <v>125</v>
      </c>
      <c r="L426" s="16">
        <v>7334.3175853018147</v>
      </c>
      <c r="M426" s="16">
        <v>3116.9947506561894</v>
      </c>
      <c r="N426" s="16">
        <v>29.358048993875759</v>
      </c>
      <c r="O426" s="16">
        <v>41.017796610169533</v>
      </c>
      <c r="P426" s="16">
        <v>42.282628842233997</v>
      </c>
      <c r="Q426" s="16">
        <v>1.2458583773403744</v>
      </c>
      <c r="R426" s="16">
        <v>2.9465016992887372</v>
      </c>
      <c r="S426" s="16">
        <v>87.835571671143114</v>
      </c>
      <c r="T426" s="20" t="s">
        <v>125</v>
      </c>
      <c r="U426" s="10">
        <v>7</v>
      </c>
      <c r="V426" s="20" t="s">
        <v>142</v>
      </c>
      <c r="W426" s="10">
        <v>5</v>
      </c>
      <c r="X426" s="20" t="s">
        <v>144</v>
      </c>
      <c r="Y426" s="10">
        <v>4</v>
      </c>
      <c r="Z426" s="20" t="s">
        <v>123</v>
      </c>
      <c r="AA426" s="15">
        <v>4</v>
      </c>
      <c r="AB426" s="11">
        <v>19.048795162379115</v>
      </c>
      <c r="AC426" s="10">
        <v>62.60942687800636</v>
      </c>
      <c r="AD426" s="19">
        <v>18.341777959614522</v>
      </c>
      <c r="AE426" s="12"/>
      <c r="AF426" s="10"/>
      <c r="AG426" s="10"/>
      <c r="AH426" s="10"/>
      <c r="AI426" s="10"/>
      <c r="AJ426" s="10">
        <v>31</v>
      </c>
      <c r="AK426" s="10">
        <v>32.368657932898138</v>
      </c>
      <c r="AL426" s="10">
        <v>33.611256227097492</v>
      </c>
      <c r="AM426" s="10">
        <v>34.171197163167548</v>
      </c>
      <c r="AN426" s="10">
        <v>13.672598870056511</v>
      </c>
      <c r="AO426" s="10">
        <v>7.4667023846790439</v>
      </c>
      <c r="AP426" s="10">
        <v>10.570657210558499</v>
      </c>
      <c r="AQ426" s="10">
        <v>117.845</v>
      </c>
      <c r="AR426" s="10">
        <v>0</v>
      </c>
      <c r="AS426" s="10">
        <v>0</v>
      </c>
      <c r="AT426" s="10">
        <v>0.48622109307016881</v>
      </c>
      <c r="AU426" s="10">
        <v>0.31583036694471234</v>
      </c>
      <c r="AV426" s="16">
        <v>0.28066609302758366</v>
      </c>
      <c r="AW426" s="19">
        <v>105.706572105585</v>
      </c>
      <c r="AX426" s="1" t="s">
        <v>120</v>
      </c>
      <c r="AY426" s="23">
        <v>68.549343832020995</v>
      </c>
      <c r="AZ426" s="18">
        <v>0</v>
      </c>
      <c r="BA426" s="18">
        <v>0</v>
      </c>
      <c r="BB426" s="18">
        <v>100</v>
      </c>
      <c r="BC426" s="18">
        <v>0</v>
      </c>
      <c r="BD426" s="18">
        <v>100</v>
      </c>
      <c r="BE426" s="18">
        <v>0</v>
      </c>
      <c r="BF426" s="24">
        <v>19.048795162379115</v>
      </c>
      <c r="BG426" s="24">
        <v>62.60942687800636</v>
      </c>
      <c r="BH426" s="24">
        <v>18.341777959614522</v>
      </c>
      <c r="BI426" s="21"/>
      <c r="BJ426" s="25">
        <f t="shared" ca="1" si="44"/>
        <v>0.95048312535937574</v>
      </c>
      <c r="BK426" s="24">
        <f t="shared" ca="1" si="45"/>
        <v>25.254826291536233</v>
      </c>
      <c r="BL426" s="23">
        <f t="shared" si="46"/>
        <v>3.2263193371482091</v>
      </c>
      <c r="BM426" s="23">
        <f t="shared" ca="1" si="47"/>
        <v>2.6951120283264447</v>
      </c>
      <c r="BN426" s="22">
        <f t="shared" si="48"/>
        <v>2.5194157999852136</v>
      </c>
      <c r="BP426" s="2"/>
    </row>
    <row r="427" spans="1:68" x14ac:dyDescent="0.2">
      <c r="A427">
        <v>20.7</v>
      </c>
      <c r="B427">
        <v>2.1</v>
      </c>
      <c r="C427">
        <v>1.34232</v>
      </c>
      <c r="D427">
        <v>-0.11042</v>
      </c>
      <c r="E427">
        <v>0.31272</v>
      </c>
      <c r="F427">
        <v>1.3667</v>
      </c>
      <c r="G427">
        <v>1.7170000000000001</v>
      </c>
      <c r="I427" s="17">
        <f t="shared" si="49"/>
        <v>67.913385826771645</v>
      </c>
      <c r="J427" s="16">
        <f t="shared" si="50"/>
        <v>-68.713385826771642</v>
      </c>
      <c r="K427" s="16">
        <v>125</v>
      </c>
      <c r="L427" s="16">
        <v>7354.8228346456472</v>
      </c>
      <c r="M427" s="16">
        <v>3127.2637795275809</v>
      </c>
      <c r="N427" s="16">
        <v>29.429133858267715</v>
      </c>
      <c r="O427" s="16">
        <v>32.331450094161973</v>
      </c>
      <c r="P427" s="16">
        <v>33.623068568848524</v>
      </c>
      <c r="Q427" s="16">
        <v>1.0248290926548247</v>
      </c>
      <c r="R427" s="16">
        <v>3.0479939406967747</v>
      </c>
      <c r="S427" s="16">
        <v>89.69572740878813</v>
      </c>
      <c r="T427" s="20" t="s">
        <v>122</v>
      </c>
      <c r="U427" s="10">
        <v>5</v>
      </c>
      <c r="V427" s="20" t="s">
        <v>144</v>
      </c>
      <c r="W427" s="10">
        <v>4</v>
      </c>
      <c r="X427" s="20" t="s">
        <v>144</v>
      </c>
      <c r="Y427" s="10">
        <v>4</v>
      </c>
      <c r="Z427" s="20" t="s">
        <v>123</v>
      </c>
      <c r="AA427" s="15">
        <v>4</v>
      </c>
      <c r="AB427" s="11">
        <v>26.754698854910778</v>
      </c>
      <c r="AC427" s="10">
        <v>60.769241407674365</v>
      </c>
      <c r="AD427" s="19">
        <v>12.476059737414856</v>
      </c>
      <c r="AE427" s="12">
        <v>3233.1450094161974</v>
      </c>
      <c r="AF427" s="10">
        <v>3456.291994667682</v>
      </c>
      <c r="AG427" s="10">
        <v>2241.5379045899017</v>
      </c>
      <c r="AH427" s="10">
        <v>1239.7699244678483</v>
      </c>
      <c r="AI427" s="10">
        <v>3.2808464172057996</v>
      </c>
      <c r="AJ427" s="10"/>
      <c r="AK427" s="10"/>
      <c r="AL427" s="10"/>
      <c r="AM427" s="10"/>
      <c r="AN427" s="10">
        <v>16.165725047080986</v>
      </c>
      <c r="AO427" s="10">
        <v>9.0929278196803267</v>
      </c>
      <c r="AP427" s="10">
        <v>16.811534284424262</v>
      </c>
      <c r="AQ427" s="10">
        <v>114.66</v>
      </c>
      <c r="AR427" s="10"/>
      <c r="AS427" s="10"/>
      <c r="AT427" s="10">
        <v>5.215537168055139</v>
      </c>
      <c r="AU427" s="10">
        <v>1</v>
      </c>
      <c r="AV427" s="16"/>
      <c r="AW427" s="19">
        <v>518.44379920015228</v>
      </c>
      <c r="AX427" s="1" t="s">
        <v>120</v>
      </c>
      <c r="AY427" s="23">
        <v>68.713385826771599</v>
      </c>
      <c r="AZ427" s="18">
        <v>0</v>
      </c>
      <c r="BA427" s="18">
        <v>100</v>
      </c>
      <c r="BB427" s="18">
        <v>0</v>
      </c>
      <c r="BC427" s="18">
        <v>0</v>
      </c>
      <c r="BD427" s="18">
        <v>100</v>
      </c>
      <c r="BE427" s="18">
        <v>0</v>
      </c>
      <c r="BF427" s="24">
        <v>26.754698854910778</v>
      </c>
      <c r="BG427" s="24">
        <v>60.769241407674365</v>
      </c>
      <c r="BH427" s="24">
        <v>12.476059737414856</v>
      </c>
      <c r="BI427" s="21"/>
      <c r="BJ427" s="25">
        <f t="shared" ca="1" si="44"/>
        <v>0.99192124410683302</v>
      </c>
      <c r="BK427" s="24">
        <f t="shared" ca="1" si="45"/>
        <v>19.211587553938745</v>
      </c>
      <c r="BL427" s="23">
        <f t="shared" si="46"/>
        <v>3.4222962196794224</v>
      </c>
      <c r="BM427" s="23">
        <f t="shared" ca="1" si="47"/>
        <v>2.8032366785059488</v>
      </c>
      <c r="BN427" s="22">
        <f t="shared" si="48"/>
        <v>2.6037126931166976</v>
      </c>
      <c r="BP427" s="2"/>
    </row>
    <row r="428" spans="1:68" x14ac:dyDescent="0.2">
      <c r="A428">
        <v>20.75</v>
      </c>
      <c r="B428">
        <v>2.2000000000000002</v>
      </c>
      <c r="C428">
        <v>1.3238300000000001</v>
      </c>
      <c r="D428">
        <v>-0.1396</v>
      </c>
      <c r="E428">
        <v>0.31035000000000001</v>
      </c>
      <c r="F428">
        <v>1.3654500000000001</v>
      </c>
      <c r="G428">
        <v>1.7162299999999999</v>
      </c>
      <c r="I428" s="17">
        <f t="shared" si="49"/>
        <v>68.077427821522306</v>
      </c>
      <c r="J428" s="16">
        <f t="shared" si="50"/>
        <v>-68.877427821522303</v>
      </c>
      <c r="K428" s="16">
        <v>125</v>
      </c>
      <c r="L428" s="16">
        <v>7375.3280839894796</v>
      </c>
      <c r="M428" s="16">
        <v>3137.5328083989725</v>
      </c>
      <c r="N428" s="16">
        <v>29.500218722659667</v>
      </c>
      <c r="O428" s="16">
        <v>27.282391713747693</v>
      </c>
      <c r="P428" s="16">
        <v>28.563534380676099</v>
      </c>
      <c r="Q428" s="16">
        <v>0.84201632261161785</v>
      </c>
      <c r="R428" s="16">
        <v>2.947871616270505</v>
      </c>
      <c r="S428" s="16">
        <v>88.968240758917062</v>
      </c>
      <c r="T428" s="20" t="s">
        <v>122</v>
      </c>
      <c r="U428" s="10">
        <v>5</v>
      </c>
      <c r="V428" s="20" t="s">
        <v>144</v>
      </c>
      <c r="W428" s="10">
        <v>4</v>
      </c>
      <c r="X428" s="20" t="s">
        <v>144</v>
      </c>
      <c r="Y428" s="10">
        <v>4</v>
      </c>
      <c r="Z428" s="20" t="s">
        <v>33</v>
      </c>
      <c r="AA428" s="15">
        <v>3</v>
      </c>
      <c r="AB428" s="11">
        <v>29.274225182864463</v>
      </c>
      <c r="AC428" s="10">
        <v>59.680537634254826</v>
      </c>
      <c r="AD428" s="19">
        <v>11.04523718288071</v>
      </c>
      <c r="AE428" s="12">
        <v>2728.2391713747693</v>
      </c>
      <c r="AF428" s="10">
        <v>2859.8464872742297</v>
      </c>
      <c r="AG428" s="10">
        <v>1904.2356253784067</v>
      </c>
      <c r="AH428" s="10">
        <v>1223.3421676030093</v>
      </c>
      <c r="AI428" s="10">
        <v>3.3922779895860877</v>
      </c>
      <c r="AJ428" s="10"/>
      <c r="AK428" s="10"/>
      <c r="AL428" s="10"/>
      <c r="AM428" s="10"/>
      <c r="AN428" s="10">
        <v>13.641195856873846</v>
      </c>
      <c r="AO428" s="10">
        <v>7.9518133898874828</v>
      </c>
      <c r="AP428" s="10">
        <v>14.329649377648845</v>
      </c>
      <c r="AQ428" s="10">
        <v>114.66</v>
      </c>
      <c r="AR428" s="10"/>
      <c r="AS428" s="10"/>
      <c r="AT428" s="10">
        <v>4.2600834362888111</v>
      </c>
      <c r="AU428" s="10">
        <v>1</v>
      </c>
      <c r="AV428" s="16"/>
      <c r="AW428" s="19">
        <v>428.97697309113443</v>
      </c>
      <c r="AX428" s="1" t="s">
        <v>120</v>
      </c>
      <c r="AY428" s="23">
        <v>68.877427821522303</v>
      </c>
      <c r="AZ428" s="18">
        <v>0</v>
      </c>
      <c r="BA428" s="18">
        <v>100</v>
      </c>
      <c r="BB428" s="18">
        <v>0</v>
      </c>
      <c r="BC428" s="18">
        <v>100</v>
      </c>
      <c r="BD428" s="18">
        <v>0</v>
      </c>
      <c r="BE428" s="18">
        <v>0</v>
      </c>
      <c r="BF428" s="24">
        <v>29.274225182864463</v>
      </c>
      <c r="BG428" s="24">
        <v>59.680537634254826</v>
      </c>
      <c r="BH428" s="24">
        <v>11.04523718288071</v>
      </c>
      <c r="BI428" s="21"/>
      <c r="BJ428" s="25">
        <f t="shared" ca="1" si="44"/>
        <v>1</v>
      </c>
      <c r="BK428" s="24">
        <f t="shared" ca="1" si="45"/>
        <v>15.856962688702579</v>
      </c>
      <c r="BL428" s="23">
        <f t="shared" si="46"/>
        <v>3.3848718101022719</v>
      </c>
      <c r="BM428" s="23">
        <f t="shared" ca="1" si="47"/>
        <v>2.8657981836434061</v>
      </c>
      <c r="BN428" s="22">
        <f t="shared" si="48"/>
        <v>2.6483909537483838</v>
      </c>
      <c r="BP428" s="2"/>
    </row>
    <row r="429" spans="1:68" x14ac:dyDescent="0.2">
      <c r="A429">
        <v>20.8</v>
      </c>
      <c r="B429">
        <v>2.2000000000000002</v>
      </c>
      <c r="C429">
        <v>1.31125</v>
      </c>
      <c r="D429">
        <v>-0.16894000000000001</v>
      </c>
      <c r="E429">
        <v>0.309</v>
      </c>
      <c r="F429">
        <v>1.3652</v>
      </c>
      <c r="G429">
        <v>1.71495</v>
      </c>
      <c r="I429" s="17">
        <f t="shared" si="49"/>
        <v>68.241469816272968</v>
      </c>
      <c r="J429" s="16">
        <f t="shared" si="50"/>
        <v>-69.041469816272965</v>
      </c>
      <c r="K429" s="16">
        <v>125</v>
      </c>
      <c r="L429" s="16">
        <v>7395.8333333333121</v>
      </c>
      <c r="M429" s="16">
        <v>3147.8018372703641</v>
      </c>
      <c r="N429" s="16">
        <v>29.57130358705162</v>
      </c>
      <c r="O429" s="16">
        <v>23.847175141242975</v>
      </c>
      <c r="P429" s="16">
        <v>25.122350575904083</v>
      </c>
      <c r="Q429" s="16">
        <v>0.6582011521843496</v>
      </c>
      <c r="R429" s="16">
        <v>2.6199823547389647</v>
      </c>
      <c r="S429" s="16">
        <v>88.553849629243658</v>
      </c>
      <c r="T429" s="20" t="s">
        <v>122</v>
      </c>
      <c r="U429" s="10">
        <v>5</v>
      </c>
      <c r="V429" s="20" t="s">
        <v>144</v>
      </c>
      <c r="W429" s="10">
        <v>4</v>
      </c>
      <c r="X429" s="20" t="s">
        <v>144</v>
      </c>
      <c r="Y429" s="10">
        <v>4</v>
      </c>
      <c r="Z429" s="20" t="s">
        <v>33</v>
      </c>
      <c r="AA429" s="15">
        <v>3</v>
      </c>
      <c r="AB429" s="11">
        <v>26.194558130007565</v>
      </c>
      <c r="AC429" s="10">
        <v>60.983714369478555</v>
      </c>
      <c r="AD429" s="19">
        <v>12.82172750051388</v>
      </c>
      <c r="AE429" s="12">
        <v>2384.7175141242974</v>
      </c>
      <c r="AF429" s="10">
        <v>2453.7951426337672</v>
      </c>
      <c r="AG429" s="10">
        <v>1674.8233717269391</v>
      </c>
      <c r="AH429" s="10">
        <v>1213.3552328679507</v>
      </c>
      <c r="AI429" s="10">
        <v>3.8168195987702842</v>
      </c>
      <c r="AJ429" s="10"/>
      <c r="AK429" s="10"/>
      <c r="AL429" s="10"/>
      <c r="AM429" s="10"/>
      <c r="AN429" s="10">
        <v>11.923587570621487</v>
      </c>
      <c r="AO429" s="10">
        <v>7.0814467408535924</v>
      </c>
      <c r="AP429" s="10">
        <v>12.723763602088571</v>
      </c>
      <c r="AQ429" s="10">
        <v>114.66</v>
      </c>
      <c r="AR429" s="10"/>
      <c r="AS429" s="10"/>
      <c r="AT429" s="10">
        <v>3.614877060027577</v>
      </c>
      <c r="AU429" s="10">
        <v>1</v>
      </c>
      <c r="AV429" s="16"/>
      <c r="AW429" s="19">
        <v>368.06927139506507</v>
      </c>
      <c r="AX429" s="1" t="s">
        <v>120</v>
      </c>
      <c r="AY429" s="23">
        <v>69.041469816272993</v>
      </c>
      <c r="AZ429" s="18">
        <v>0</v>
      </c>
      <c r="BA429" s="18">
        <v>100</v>
      </c>
      <c r="BB429" s="18">
        <v>0</v>
      </c>
      <c r="BC429" s="18">
        <v>100</v>
      </c>
      <c r="BD429" s="18">
        <v>0</v>
      </c>
      <c r="BE429" s="18">
        <v>0</v>
      </c>
      <c r="BF429" s="24">
        <v>26.194558130007565</v>
      </c>
      <c r="BG429" s="24">
        <v>60.983714369478555</v>
      </c>
      <c r="BH429" s="24">
        <v>12.82172750051388</v>
      </c>
      <c r="BI429" s="21"/>
      <c r="BJ429" s="25">
        <f t="shared" ca="1" si="44"/>
        <v>1</v>
      </c>
      <c r="BK429" s="24">
        <f t="shared" ca="1" si="45"/>
        <v>13.612314254073729</v>
      </c>
      <c r="BL429" s="23">
        <f t="shared" si="46"/>
        <v>3.0721985699727523</v>
      </c>
      <c r="BM429" s="23">
        <f t="shared" ca="1" si="47"/>
        <v>2.8935440050629824</v>
      </c>
      <c r="BN429" s="22">
        <f t="shared" si="48"/>
        <v>2.6597134496743635</v>
      </c>
      <c r="BP429" s="2"/>
    </row>
    <row r="430" spans="1:68" x14ac:dyDescent="0.2">
      <c r="A430">
        <v>20.85</v>
      </c>
      <c r="B430">
        <v>2.2000000000000002</v>
      </c>
      <c r="C430">
        <v>1.30568</v>
      </c>
      <c r="D430">
        <v>-0.18572</v>
      </c>
      <c r="E430">
        <v>0.30815999999999999</v>
      </c>
      <c r="F430">
        <v>1.3616999999999999</v>
      </c>
      <c r="G430">
        <v>1.7090000000000001</v>
      </c>
      <c r="I430" s="17">
        <f t="shared" si="49"/>
        <v>68.405511811023629</v>
      </c>
      <c r="J430" s="16">
        <f t="shared" si="50"/>
        <v>-69.205511811023626</v>
      </c>
      <c r="K430" s="16">
        <v>125</v>
      </c>
      <c r="L430" s="16">
        <v>7416.3385826771446</v>
      </c>
      <c r="M430" s="16">
        <v>3158.0708661417557</v>
      </c>
      <c r="N430" s="16">
        <v>29.642388451443576</v>
      </c>
      <c r="O430" s="16">
        <v>22.326177024482124</v>
      </c>
      <c r="P430" s="16">
        <v>23.59763951462136</v>
      </c>
      <c r="Q430" s="16">
        <v>0.55307441190590512</v>
      </c>
      <c r="R430" s="16">
        <v>2.3437700688800422</v>
      </c>
      <c r="S430" s="16">
        <v>88.296006259669085</v>
      </c>
      <c r="T430" s="20" t="s">
        <v>122</v>
      </c>
      <c r="U430" s="10">
        <v>5</v>
      </c>
      <c r="V430" s="20" t="s">
        <v>144</v>
      </c>
      <c r="W430" s="10">
        <v>4</v>
      </c>
      <c r="X430" s="20" t="s">
        <v>144</v>
      </c>
      <c r="Y430" s="10">
        <v>4</v>
      </c>
      <c r="Z430" s="20" t="s">
        <v>123</v>
      </c>
      <c r="AA430" s="15">
        <v>4</v>
      </c>
      <c r="AB430" s="11">
        <v>22.635282420938843</v>
      </c>
      <c r="AC430" s="10">
        <v>62.076381902260501</v>
      </c>
      <c r="AD430" s="19">
        <v>15.288335676800655</v>
      </c>
      <c r="AE430" s="12">
        <v>2232.6177024482122</v>
      </c>
      <c r="AF430" s="10">
        <v>2273.2111795802803</v>
      </c>
      <c r="AG430" s="10">
        <v>1573.175967641424</v>
      </c>
      <c r="AH430" s="10">
        <v>1206.588709197782</v>
      </c>
      <c r="AI430" s="10">
        <v>4.2666301326983174</v>
      </c>
      <c r="AJ430" s="10"/>
      <c r="AK430" s="10"/>
      <c r="AL430" s="10"/>
      <c r="AM430" s="10"/>
      <c r="AN430" s="10">
        <v>11.163088512241062</v>
      </c>
      <c r="AO430" s="10">
        <v>6.6531647116634218</v>
      </c>
      <c r="AP430" s="10">
        <v>12.012231773489969</v>
      </c>
      <c r="AQ430" s="10">
        <v>114.66</v>
      </c>
      <c r="AR430" s="10"/>
      <c r="AS430" s="10"/>
      <c r="AT430" s="10">
        <v>3.324643156176589</v>
      </c>
      <c r="AU430" s="10">
        <v>1</v>
      </c>
      <c r="AV430" s="16"/>
      <c r="AW430" s="19">
        <v>340.98167693704204</v>
      </c>
      <c r="AX430" s="1" t="s">
        <v>120</v>
      </c>
      <c r="AY430" s="23">
        <v>69.205511811023598</v>
      </c>
      <c r="AZ430" s="18">
        <v>0</v>
      </c>
      <c r="BA430" s="18">
        <v>100</v>
      </c>
      <c r="BB430" s="18">
        <v>0</v>
      </c>
      <c r="BC430" s="18">
        <v>0</v>
      </c>
      <c r="BD430" s="18">
        <v>100</v>
      </c>
      <c r="BE430" s="18">
        <v>0</v>
      </c>
      <c r="BF430" s="24">
        <v>22.635282420938843</v>
      </c>
      <c r="BG430" s="24">
        <v>62.076381902260501</v>
      </c>
      <c r="BH430" s="24">
        <v>15.288335676800655</v>
      </c>
      <c r="BI430" s="21"/>
      <c r="BJ430" s="25">
        <f t="shared" ca="1" si="44"/>
        <v>1</v>
      </c>
      <c r="BK430" s="24">
        <f t="shared" ca="1" si="45"/>
        <v>12.59596194405982</v>
      </c>
      <c r="BL430" s="23">
        <f t="shared" si="46"/>
        <v>2.7807397869173576</v>
      </c>
      <c r="BM430" s="23">
        <f t="shared" ca="1" si="47"/>
        <v>2.8957267094674082</v>
      </c>
      <c r="BN430" s="22">
        <f t="shared" si="48"/>
        <v>2.6518992861387245</v>
      </c>
      <c r="BP430" s="2"/>
    </row>
    <row r="431" spans="1:68" x14ac:dyDescent="0.2">
      <c r="A431">
        <v>20.9</v>
      </c>
      <c r="B431">
        <v>2.1</v>
      </c>
      <c r="C431">
        <v>1.30745</v>
      </c>
      <c r="D431">
        <v>-0.19716</v>
      </c>
      <c r="E431">
        <v>0.30747000000000002</v>
      </c>
      <c r="F431">
        <v>1.3582799999999999</v>
      </c>
      <c r="G431">
        <v>1.70665</v>
      </c>
      <c r="I431" s="17">
        <f t="shared" si="49"/>
        <v>68.569553805774277</v>
      </c>
      <c r="J431" s="16">
        <f t="shared" si="50"/>
        <v>-69.369553805774274</v>
      </c>
      <c r="K431" s="16">
        <v>125</v>
      </c>
      <c r="L431" s="16">
        <v>7436.8438320209752</v>
      </c>
      <c r="M431" s="16">
        <v>3168.3398950131464</v>
      </c>
      <c r="N431" s="16">
        <v>29.713473315835515</v>
      </c>
      <c r="O431" s="16">
        <v>22.809510357815469</v>
      </c>
      <c r="P431" s="16">
        <v>24.077922929240309</v>
      </c>
      <c r="Q431" s="16">
        <v>0.48140278444551132</v>
      </c>
      <c r="R431" s="16">
        <v>1.9993534569416458</v>
      </c>
      <c r="S431" s="16">
        <v>88.084206348947134</v>
      </c>
      <c r="T431" s="20" t="s">
        <v>122</v>
      </c>
      <c r="U431" s="10">
        <v>5</v>
      </c>
      <c r="V431" s="20" t="s">
        <v>144</v>
      </c>
      <c r="W431" s="10">
        <v>4</v>
      </c>
      <c r="X431" s="20" t="s">
        <v>144</v>
      </c>
      <c r="Y431" s="10">
        <v>4</v>
      </c>
      <c r="Z431" s="20" t="s">
        <v>123</v>
      </c>
      <c r="AA431" s="15">
        <v>4</v>
      </c>
      <c r="AB431" s="11">
        <v>16.490599411993514</v>
      </c>
      <c r="AC431" s="10">
        <v>62.539893966652087</v>
      </c>
      <c r="AD431" s="19">
        <v>20.969506621354395</v>
      </c>
      <c r="AE431" s="12">
        <v>2280.951035781547</v>
      </c>
      <c r="AF431" s="10">
        <v>2328.5089195740488</v>
      </c>
      <c r="AG431" s="10">
        <v>1605.1948619493539</v>
      </c>
      <c r="AH431" s="10">
        <v>1200.769365252582</v>
      </c>
      <c r="AI431" s="10">
        <v>5.0016168803372647</v>
      </c>
      <c r="AJ431" s="10"/>
      <c r="AK431" s="10"/>
      <c r="AL431" s="10"/>
      <c r="AM431" s="10"/>
      <c r="AN431" s="10">
        <v>11.404755178907735</v>
      </c>
      <c r="AO431" s="10">
        <v>6.6303666648953632</v>
      </c>
      <c r="AP431" s="10">
        <v>12.236364033645478</v>
      </c>
      <c r="AQ431" s="10">
        <v>114.66</v>
      </c>
      <c r="AR431" s="10"/>
      <c r="AS431" s="10"/>
      <c r="AT431" s="10">
        <v>3.3979725896732358</v>
      </c>
      <c r="AU431" s="10">
        <v>1</v>
      </c>
      <c r="AV431" s="16"/>
      <c r="AW431" s="19">
        <v>349.27633793610732</v>
      </c>
      <c r="AX431" s="1" t="s">
        <v>120</v>
      </c>
      <c r="AY431" s="23">
        <v>69.369553805774302</v>
      </c>
      <c r="AZ431" s="18">
        <v>0</v>
      </c>
      <c r="BA431" s="18">
        <v>100</v>
      </c>
      <c r="BB431" s="18">
        <v>0</v>
      </c>
      <c r="BC431" s="18">
        <v>0</v>
      </c>
      <c r="BD431" s="18">
        <v>100</v>
      </c>
      <c r="BE431" s="18">
        <v>0</v>
      </c>
      <c r="BF431" s="24">
        <v>16.490599411993514</v>
      </c>
      <c r="BG431" s="24">
        <v>62.539893966652087</v>
      </c>
      <c r="BH431" s="24">
        <v>20.969506621354395</v>
      </c>
      <c r="BI431" s="21"/>
      <c r="BJ431" s="25">
        <f t="shared" ca="1" si="44"/>
        <v>1</v>
      </c>
      <c r="BK431" s="24">
        <f t="shared" ca="1" si="45"/>
        <v>12.85184146137537</v>
      </c>
      <c r="BL431" s="23">
        <f t="shared" si="46"/>
        <v>2.3645117045486068</v>
      </c>
      <c r="BM431" s="23">
        <f t="shared" ca="1" si="47"/>
        <v>2.848595520759948</v>
      </c>
      <c r="BN431" s="22">
        <f t="shared" si="48"/>
        <v>2.6039925476320067</v>
      </c>
      <c r="BP431" s="2"/>
    </row>
    <row r="432" spans="1:68" x14ac:dyDescent="0.2">
      <c r="A432">
        <v>20.95</v>
      </c>
      <c r="B432">
        <v>2.2000000000000002</v>
      </c>
      <c r="C432">
        <v>1.30799</v>
      </c>
      <c r="D432">
        <v>-0.20372000000000001</v>
      </c>
      <c r="E432">
        <v>0.30670999999999998</v>
      </c>
      <c r="F432">
        <v>1.3582799999999999</v>
      </c>
      <c r="G432">
        <v>1.70763</v>
      </c>
      <c r="I432" s="17">
        <f t="shared" si="49"/>
        <v>68.733595800524924</v>
      </c>
      <c r="J432" s="16">
        <f t="shared" si="50"/>
        <v>-69.533595800524921</v>
      </c>
      <c r="K432" s="16">
        <v>125</v>
      </c>
      <c r="L432" s="16">
        <v>7457.3490813648059</v>
      </c>
      <c r="M432" s="16">
        <v>3178.608923884537</v>
      </c>
      <c r="N432" s="16">
        <v>29.784558180227464</v>
      </c>
      <c r="O432" s="16">
        <v>22.95696798493411</v>
      </c>
      <c r="P432" s="16">
        <v>24.222021225601061</v>
      </c>
      <c r="Q432" s="16">
        <v>0.44030436869899181</v>
      </c>
      <c r="R432" s="16">
        <v>1.8177854135212279</v>
      </c>
      <c r="S432" s="16">
        <v>87.850919490760631</v>
      </c>
      <c r="T432" s="20" t="s">
        <v>122</v>
      </c>
      <c r="U432" s="10">
        <v>5</v>
      </c>
      <c r="V432" s="20" t="s">
        <v>142</v>
      </c>
      <c r="W432" s="10">
        <v>5</v>
      </c>
      <c r="X432" s="20" t="s">
        <v>144</v>
      </c>
      <c r="Y432" s="10">
        <v>4</v>
      </c>
      <c r="Z432" s="20" t="s">
        <v>123</v>
      </c>
      <c r="AA432" s="15">
        <v>4</v>
      </c>
      <c r="AB432" s="11">
        <v>13.834668324159239</v>
      </c>
      <c r="AC432" s="10">
        <v>61.947437910935292</v>
      </c>
      <c r="AD432" s="19">
        <v>24.217893764905472</v>
      </c>
      <c r="AE432" s="12">
        <v>2295.6967984934108</v>
      </c>
      <c r="AF432" s="10">
        <v>2344.2554691845003</v>
      </c>
      <c r="AG432" s="10">
        <v>1614.8014150400709</v>
      </c>
      <c r="AH432" s="10">
        <v>1194.5080041023964</v>
      </c>
      <c r="AI432" s="10">
        <v>5.5011993855914065</v>
      </c>
      <c r="AJ432" s="10"/>
      <c r="AK432" s="10"/>
      <c r="AL432" s="10"/>
      <c r="AM432" s="10"/>
      <c r="AN432" s="10">
        <v>11.478483992467055</v>
      </c>
      <c r="AO432" s="10">
        <v>6.5905870125503281</v>
      </c>
      <c r="AP432" s="10">
        <v>12.303609905280496</v>
      </c>
      <c r="AQ432" s="10">
        <v>114.66</v>
      </c>
      <c r="AR432" s="10"/>
      <c r="AS432" s="10"/>
      <c r="AT432" s="10">
        <v>3.4104593761561279</v>
      </c>
      <c r="AU432" s="10">
        <v>1</v>
      </c>
      <c r="AV432" s="16"/>
      <c r="AW432" s="19">
        <v>351.63832037767509</v>
      </c>
      <c r="AX432" s="1" t="s">
        <v>120</v>
      </c>
      <c r="AY432" s="23">
        <v>69.533595800524907</v>
      </c>
      <c r="AZ432" s="18">
        <v>0</v>
      </c>
      <c r="BA432" s="18">
        <v>100</v>
      </c>
      <c r="BB432" s="18">
        <v>0</v>
      </c>
      <c r="BC432" s="18">
        <v>0</v>
      </c>
      <c r="BD432" s="18">
        <v>100</v>
      </c>
      <c r="BE432" s="18">
        <v>0</v>
      </c>
      <c r="BF432" s="24">
        <v>13.834668324159239</v>
      </c>
      <c r="BG432" s="24">
        <v>61.947437910935292</v>
      </c>
      <c r="BH432" s="24">
        <v>24.217893764905472</v>
      </c>
      <c r="BI432" s="21"/>
      <c r="BJ432" s="25">
        <f t="shared" ca="1" si="44"/>
        <v>1</v>
      </c>
      <c r="BK432" s="24">
        <f t="shared" ca="1" si="45"/>
        <v>12.894537941379717</v>
      </c>
      <c r="BL432" s="23">
        <f t="shared" si="46"/>
        <v>2.1485234962770527</v>
      </c>
      <c r="BM432" s="23">
        <f t="shared" ca="1" si="47"/>
        <v>2.8243271367968474</v>
      </c>
      <c r="BN432" s="22">
        <f t="shared" si="48"/>
        <v>2.5779391950864983</v>
      </c>
      <c r="BP432" s="2"/>
    </row>
    <row r="433" spans="1:68" x14ac:dyDescent="0.2">
      <c r="A433">
        <v>21</v>
      </c>
      <c r="B433">
        <v>2.1</v>
      </c>
      <c r="C433">
        <v>1.30565</v>
      </c>
      <c r="D433">
        <v>-0.20693</v>
      </c>
      <c r="E433">
        <v>0.30567</v>
      </c>
      <c r="F433">
        <v>1.3585499999999999</v>
      </c>
      <c r="G433">
        <v>1.7087300000000001</v>
      </c>
      <c r="I433" s="17">
        <f t="shared" si="49"/>
        <v>68.897637795275585</v>
      </c>
      <c r="J433" s="16">
        <f t="shared" si="50"/>
        <v>-69.697637795275583</v>
      </c>
      <c r="K433" s="16">
        <v>125</v>
      </c>
      <c r="L433" s="16">
        <v>7477.8543307086384</v>
      </c>
      <c r="M433" s="16">
        <v>3188.8779527559286</v>
      </c>
      <c r="N433" s="16">
        <v>29.855643044619416</v>
      </c>
      <c r="O433" s="16">
        <v>22.317984934086653</v>
      </c>
      <c r="P433" s="16">
        <v>23.57844119582176</v>
      </c>
      <c r="Q433" s="16">
        <v>0.42019371099375913</v>
      </c>
      <c r="R433" s="16">
        <v>1.7821097989642332</v>
      </c>
      <c r="S433" s="16">
        <v>87.531684842715933</v>
      </c>
      <c r="T433" s="20" t="s">
        <v>122</v>
      </c>
      <c r="U433" s="10">
        <v>5</v>
      </c>
      <c r="V433" s="20" t="s">
        <v>142</v>
      </c>
      <c r="W433" s="10">
        <v>5</v>
      </c>
      <c r="X433" s="20" t="s">
        <v>144</v>
      </c>
      <c r="Y433" s="10">
        <v>4</v>
      </c>
      <c r="Z433" s="20" t="s">
        <v>123</v>
      </c>
      <c r="AA433" s="15">
        <v>4</v>
      </c>
      <c r="AB433" s="11">
        <v>13.874193602372863</v>
      </c>
      <c r="AC433" s="10">
        <v>61.960902725686758</v>
      </c>
      <c r="AD433" s="19">
        <v>24.16490367194038</v>
      </c>
      <c r="AE433" s="12">
        <v>2231.7984934086653</v>
      </c>
      <c r="AF433" s="10">
        <v>2267.3339804255338</v>
      </c>
      <c r="AG433" s="10">
        <v>1571.8960797214509</v>
      </c>
      <c r="AH433" s="10">
        <v>1186.4785741322712</v>
      </c>
      <c r="AI433" s="10">
        <v>5.6113265331979125</v>
      </c>
      <c r="AJ433" s="10"/>
      <c r="AK433" s="10"/>
      <c r="AL433" s="10"/>
      <c r="AM433" s="10"/>
      <c r="AN433" s="10">
        <v>11.158992467043326</v>
      </c>
      <c r="AO433" s="10">
        <v>6.4436623929073953</v>
      </c>
      <c r="AP433" s="10">
        <v>12.003272558050154</v>
      </c>
      <c r="AQ433" s="10">
        <v>114.66</v>
      </c>
      <c r="AR433" s="10"/>
      <c r="AS433" s="10"/>
      <c r="AT433" s="10">
        <v>3.2818851883722995</v>
      </c>
      <c r="AU433" s="10">
        <v>1</v>
      </c>
      <c r="AV433" s="16"/>
      <c r="AW433" s="19">
        <v>340.10009706383005</v>
      </c>
      <c r="AX433" s="1" t="s">
        <v>120</v>
      </c>
      <c r="AY433" s="23">
        <v>69.697637795275597</v>
      </c>
      <c r="AZ433" s="18">
        <v>0</v>
      </c>
      <c r="BA433" s="18">
        <v>100</v>
      </c>
      <c r="BB433" s="18">
        <v>0</v>
      </c>
      <c r="BC433" s="18">
        <v>0</v>
      </c>
      <c r="BD433" s="18">
        <v>100</v>
      </c>
      <c r="BE433" s="18">
        <v>0</v>
      </c>
      <c r="BF433" s="24">
        <v>13.874193602372863</v>
      </c>
      <c r="BG433" s="24">
        <v>61.960902725686758</v>
      </c>
      <c r="BH433" s="24">
        <v>24.16490367194038</v>
      </c>
      <c r="BI433" s="21"/>
      <c r="BJ433" s="25">
        <f t="shared" ca="1" si="44"/>
        <v>1</v>
      </c>
      <c r="BK433" s="24">
        <f t="shared" ca="1" si="45"/>
        <v>12.442943458103507</v>
      </c>
      <c r="BL433" s="23">
        <f t="shared" si="46"/>
        <v>2.1179637280856265</v>
      </c>
      <c r="BM433" s="23">
        <f t="shared" ca="1" si="47"/>
        <v>2.8338761819092393</v>
      </c>
      <c r="BN433" s="22">
        <f t="shared" si="48"/>
        <v>2.5826127964352903</v>
      </c>
      <c r="BP433" s="2"/>
    </row>
    <row r="434" spans="1:68" x14ac:dyDescent="0.2">
      <c r="A434">
        <v>21.05</v>
      </c>
      <c r="B434">
        <v>0.6</v>
      </c>
      <c r="C434">
        <v>1.3035600000000001</v>
      </c>
      <c r="D434">
        <v>-0.21309</v>
      </c>
      <c r="E434">
        <v>0.30484</v>
      </c>
      <c r="F434">
        <v>1.34985</v>
      </c>
      <c r="G434">
        <v>1.7020500000000001</v>
      </c>
      <c r="I434" s="17">
        <f t="shared" si="49"/>
        <v>69.061679790026247</v>
      </c>
      <c r="J434" s="16">
        <f t="shared" si="50"/>
        <v>-69.861679790026244</v>
      </c>
      <c r="K434" s="16">
        <v>125</v>
      </c>
      <c r="L434" s="16">
        <v>7498.3595800524708</v>
      </c>
      <c r="M434" s="16">
        <v>3199.1469816273202</v>
      </c>
      <c r="N434" s="16">
        <v>29.926727909011372</v>
      </c>
      <c r="O434" s="16">
        <v>21.747269303201548</v>
      </c>
      <c r="P434" s="16">
        <v>23.004056822135283</v>
      </c>
      <c r="Q434" s="16">
        <v>0.38160129620739319</v>
      </c>
      <c r="R434" s="16">
        <v>1.6588434777304299</v>
      </c>
      <c r="S434" s="16">
        <v>87.276911037064878</v>
      </c>
      <c r="T434" s="20" t="s">
        <v>122</v>
      </c>
      <c r="U434" s="10">
        <v>5</v>
      </c>
      <c r="V434" s="20" t="s">
        <v>142</v>
      </c>
      <c r="W434" s="10">
        <v>5</v>
      </c>
      <c r="X434" s="20" t="s">
        <v>144</v>
      </c>
      <c r="Y434" s="10">
        <v>4</v>
      </c>
      <c r="Z434" s="20" t="s">
        <v>123</v>
      </c>
      <c r="AA434" s="15">
        <v>4</v>
      </c>
      <c r="AB434" s="11">
        <v>12.76086143836902</v>
      </c>
      <c r="AC434" s="10">
        <v>61.51951278253101</v>
      </c>
      <c r="AD434" s="19">
        <v>25.719625779099967</v>
      </c>
      <c r="AE434" s="12">
        <v>2174.7269303201547</v>
      </c>
      <c r="AF434" s="10">
        <v>2198.5531570892526</v>
      </c>
      <c r="AG434" s="10">
        <v>1533.6037881423522</v>
      </c>
      <c r="AH434" s="10">
        <v>1179.7751957771004</v>
      </c>
      <c r="AI434" s="10">
        <v>6.0282963005537091</v>
      </c>
      <c r="AJ434" s="10"/>
      <c r="AK434" s="10"/>
      <c r="AL434" s="10"/>
      <c r="AM434" s="10"/>
      <c r="AN434" s="10">
        <v>10.873634651600774</v>
      </c>
      <c r="AO434" s="10">
        <v>6.2740150939048371</v>
      </c>
      <c r="AP434" s="10">
        <v>11.735226516996466</v>
      </c>
      <c r="AQ434" s="10">
        <v>114.66</v>
      </c>
      <c r="AR434" s="10"/>
      <c r="AS434" s="10"/>
      <c r="AT434" s="10">
        <v>3.1666867644752141</v>
      </c>
      <c r="AU434" s="10">
        <v>1</v>
      </c>
      <c r="AV434" s="16"/>
      <c r="AW434" s="19">
        <v>329.78297356338788</v>
      </c>
      <c r="AX434" s="1" t="s">
        <v>120</v>
      </c>
      <c r="AY434" s="23">
        <v>69.861679790026201</v>
      </c>
      <c r="AZ434" s="18">
        <v>0</v>
      </c>
      <c r="BA434" s="18">
        <v>100</v>
      </c>
      <c r="BB434" s="18">
        <v>0</v>
      </c>
      <c r="BC434" s="18">
        <v>0</v>
      </c>
      <c r="BD434" s="18">
        <v>100</v>
      </c>
      <c r="BE434" s="18">
        <v>0</v>
      </c>
      <c r="BF434" s="24">
        <v>12.76086143836902</v>
      </c>
      <c r="BG434" s="24">
        <v>61.51951278253101</v>
      </c>
      <c r="BH434" s="24">
        <v>25.719625779099967</v>
      </c>
      <c r="BI434" s="21"/>
      <c r="BJ434" s="25">
        <f t="shared" ca="1" si="44"/>
        <v>1</v>
      </c>
      <c r="BK434" s="24">
        <f t="shared" ca="1" si="45"/>
        <v>12.037506962130641</v>
      </c>
      <c r="BL434" s="23">
        <f t="shared" si="46"/>
        <v>1.9818422915453708</v>
      </c>
      <c r="BM434" s="23">
        <f t="shared" ca="1" si="47"/>
        <v>2.830377042358815</v>
      </c>
      <c r="BN434" s="22">
        <f t="shared" si="48"/>
        <v>2.5738818901636771</v>
      </c>
      <c r="BP434" s="2"/>
    </row>
    <row r="435" spans="1:68" x14ac:dyDescent="0.2">
      <c r="A435">
        <v>21.1</v>
      </c>
      <c r="B435">
        <v>2.1</v>
      </c>
      <c r="C435">
        <v>1.3036399999999999</v>
      </c>
      <c r="D435">
        <v>-0.21132999999999999</v>
      </c>
      <c r="E435">
        <v>0.30420000000000003</v>
      </c>
      <c r="F435">
        <v>1.3488</v>
      </c>
      <c r="G435">
        <v>1.6988000000000001</v>
      </c>
      <c r="I435" s="17">
        <f t="shared" si="49"/>
        <v>69.225721784776908</v>
      </c>
      <c r="J435" s="16">
        <f t="shared" si="50"/>
        <v>-70.025721784776906</v>
      </c>
      <c r="K435" s="16">
        <v>112</v>
      </c>
      <c r="L435" s="16">
        <v>7516.7322834645447</v>
      </c>
      <c r="M435" s="16">
        <v>3207.2834645669532</v>
      </c>
      <c r="N435" s="16">
        <v>29.997812773403325</v>
      </c>
      <c r="O435" s="16">
        <v>21.769114877589455</v>
      </c>
      <c r="P435" s="16">
        <v>23.023073486411285</v>
      </c>
      <c r="Q435" s="16">
        <v>0.39262770043206929</v>
      </c>
      <c r="R435" s="16">
        <v>1.705366143507324</v>
      </c>
      <c r="S435" s="16">
        <v>87.080458945960459</v>
      </c>
      <c r="T435" s="20" t="s">
        <v>122</v>
      </c>
      <c r="U435" s="10">
        <v>5</v>
      </c>
      <c r="V435" s="20" t="s">
        <v>142</v>
      </c>
      <c r="W435" s="10">
        <v>5</v>
      </c>
      <c r="X435" s="20" t="s">
        <v>144</v>
      </c>
      <c r="Y435" s="10">
        <v>4</v>
      </c>
      <c r="Z435" s="20" t="s">
        <v>123</v>
      </c>
      <c r="AA435" s="15">
        <v>4</v>
      </c>
      <c r="AB435" s="11">
        <v>13.322975625922652</v>
      </c>
      <c r="AC435" s="10">
        <v>61.758813673922567</v>
      </c>
      <c r="AD435" s="19">
        <v>24.918210700154781</v>
      </c>
      <c r="AE435" s="12">
        <v>2176.9114877589454</v>
      </c>
      <c r="AF435" s="10">
        <v>2252.5215372310327</v>
      </c>
      <c r="AG435" s="10">
        <v>1534.8715657607522</v>
      </c>
      <c r="AH435" s="10">
        <v>1174.2715784068896</v>
      </c>
      <c r="AI435" s="10">
        <v>5.8638433969573249</v>
      </c>
      <c r="AJ435" s="10"/>
      <c r="AK435" s="10"/>
      <c r="AL435" s="10"/>
      <c r="AM435" s="10"/>
      <c r="AN435" s="10">
        <v>10.884557438794728</v>
      </c>
      <c r="AO435" s="10">
        <v>6.3014290523969674</v>
      </c>
      <c r="AP435" s="10">
        <v>11.744100960325266</v>
      </c>
      <c r="AQ435" s="10">
        <v>114.66</v>
      </c>
      <c r="AR435" s="10"/>
      <c r="AS435" s="10"/>
      <c r="AT435" s="10">
        <v>3.2396766456867554</v>
      </c>
      <c r="AU435" s="10">
        <v>1</v>
      </c>
      <c r="AV435" s="16"/>
      <c r="AW435" s="19">
        <v>337.87823058465489</v>
      </c>
      <c r="AX435" s="1" t="s">
        <v>120</v>
      </c>
      <c r="AY435" s="23">
        <v>70.025721784776906</v>
      </c>
      <c r="AZ435" s="18">
        <v>0</v>
      </c>
      <c r="BA435" s="18">
        <v>100</v>
      </c>
      <c r="BB435" s="18">
        <v>0</v>
      </c>
      <c r="BC435" s="18">
        <v>0</v>
      </c>
      <c r="BD435" s="18">
        <v>100</v>
      </c>
      <c r="BE435" s="18">
        <v>0</v>
      </c>
      <c r="BF435" s="24">
        <v>13.322975625922652</v>
      </c>
      <c r="BG435" s="24">
        <v>61.758813673922567</v>
      </c>
      <c r="BH435" s="24">
        <v>24.918210700154781</v>
      </c>
      <c r="BI435" s="21"/>
      <c r="BJ435" s="25">
        <f t="shared" ca="1" si="44"/>
        <v>1</v>
      </c>
      <c r="BK435" s="24">
        <f t="shared" ca="1" si="45"/>
        <v>12.013099283246627</v>
      </c>
      <c r="BL435" s="23">
        <f t="shared" si="46"/>
        <v>2.0380672979209029</v>
      </c>
      <c r="BM435" s="23">
        <f t="shared" ca="1" si="47"/>
        <v>2.8376501167858437</v>
      </c>
      <c r="BN435" s="22">
        <f t="shared" si="48"/>
        <v>2.580323943866619</v>
      </c>
      <c r="BP435" s="2"/>
    </row>
    <row r="436" spans="1:68" x14ac:dyDescent="0.2">
      <c r="A436">
        <v>21.15</v>
      </c>
      <c r="B436">
        <v>2.2000000000000002</v>
      </c>
      <c r="C436">
        <v>1.3070999999999999</v>
      </c>
      <c r="D436">
        <v>-0.21542</v>
      </c>
      <c r="E436">
        <v>0.30242999999999998</v>
      </c>
      <c r="F436">
        <v>1.3433299999999999</v>
      </c>
      <c r="G436">
        <v>1.69615</v>
      </c>
      <c r="I436" s="17">
        <f t="shared" si="49"/>
        <v>69.389763779527556</v>
      </c>
      <c r="J436" s="16">
        <f t="shared" si="50"/>
        <v>-70.189763779527553</v>
      </c>
      <c r="K436" s="16">
        <v>112</v>
      </c>
      <c r="L436" s="16">
        <v>7535.1049868766167</v>
      </c>
      <c r="M436" s="16">
        <v>3215.4199475065852</v>
      </c>
      <c r="N436" s="16">
        <v>30.068897637795274</v>
      </c>
      <c r="O436" s="16">
        <v>22.713935969868185</v>
      </c>
      <c r="P436" s="16">
        <v>23.960070874161783</v>
      </c>
      <c r="Q436" s="16">
        <v>0.36700384061449837</v>
      </c>
      <c r="R436" s="16">
        <v>1.5317310309389374</v>
      </c>
      <c r="S436" s="16">
        <v>86.537146131499767</v>
      </c>
      <c r="T436" s="20" t="s">
        <v>122</v>
      </c>
      <c r="U436" s="10">
        <v>5</v>
      </c>
      <c r="V436" s="20" t="s">
        <v>142</v>
      </c>
      <c r="W436" s="10">
        <v>5</v>
      </c>
      <c r="X436" s="20" t="s">
        <v>144</v>
      </c>
      <c r="Y436" s="10">
        <v>4</v>
      </c>
      <c r="Z436" s="20" t="s">
        <v>123</v>
      </c>
      <c r="AA436" s="15">
        <v>4</v>
      </c>
      <c r="AB436" s="11">
        <v>10.587039291922778</v>
      </c>
      <c r="AC436" s="10">
        <v>60.227157619684192</v>
      </c>
      <c r="AD436" s="19">
        <v>29.18580308839303</v>
      </c>
      <c r="AE436" s="12">
        <v>2271.3935969868185</v>
      </c>
      <c r="AF436" s="10">
        <v>2361.675776765675</v>
      </c>
      <c r="AG436" s="10">
        <v>1597.3380582774521</v>
      </c>
      <c r="AH436" s="10">
        <v>1161.6325404419208</v>
      </c>
      <c r="AI436" s="10">
        <v>6.5285613453101421</v>
      </c>
      <c r="AJ436" s="10"/>
      <c r="AK436" s="10"/>
      <c r="AL436" s="10"/>
      <c r="AM436" s="10"/>
      <c r="AN436" s="10">
        <v>11.356967984934093</v>
      </c>
      <c r="AO436" s="10">
        <v>6.4243869891036454</v>
      </c>
      <c r="AP436" s="10">
        <v>12.181366407942164</v>
      </c>
      <c r="AQ436" s="10">
        <v>114.66</v>
      </c>
      <c r="AR436" s="10"/>
      <c r="AS436" s="10"/>
      <c r="AT436" s="10">
        <v>3.3956387853831678</v>
      </c>
      <c r="AU436" s="10">
        <v>1</v>
      </c>
      <c r="AV436" s="16"/>
      <c r="AW436" s="19">
        <v>354.25136651485121</v>
      </c>
      <c r="AX436" s="1" t="s">
        <v>120</v>
      </c>
      <c r="AY436" s="23">
        <v>70.189763779527595</v>
      </c>
      <c r="AZ436" s="18">
        <v>0</v>
      </c>
      <c r="BA436" s="18">
        <v>100</v>
      </c>
      <c r="BB436" s="18">
        <v>0</v>
      </c>
      <c r="BC436" s="18">
        <v>0</v>
      </c>
      <c r="BD436" s="18">
        <v>100</v>
      </c>
      <c r="BE436" s="18">
        <v>0</v>
      </c>
      <c r="BF436" s="24">
        <v>10.587039291922778</v>
      </c>
      <c r="BG436" s="24">
        <v>60.227157619684192</v>
      </c>
      <c r="BH436" s="24">
        <v>29.18580308839303</v>
      </c>
      <c r="BI436" s="21"/>
      <c r="BJ436" s="25">
        <f t="shared" ca="1" si="44"/>
        <v>0.99019441876477043</v>
      </c>
      <c r="BK436" s="24">
        <f t="shared" ca="1" si="45"/>
        <v>12.611206254425259</v>
      </c>
      <c r="BL436" s="23">
        <f t="shared" si="46"/>
        <v>1.817523865496905</v>
      </c>
      <c r="BM436" s="23">
        <f t="shared" ca="1" si="47"/>
        <v>2.7932374737969128</v>
      </c>
      <c r="BN436" s="22">
        <f t="shared" si="48"/>
        <v>2.5399257294477247</v>
      </c>
      <c r="BP436" s="2"/>
    </row>
    <row r="437" spans="1:68" x14ac:dyDescent="0.2">
      <c r="A437">
        <v>21.2</v>
      </c>
      <c r="B437">
        <v>2.2000000000000002</v>
      </c>
      <c r="C437">
        <v>1.30843</v>
      </c>
      <c r="D437">
        <v>-0.21715000000000001</v>
      </c>
      <c r="E437">
        <v>0.30191000000000001</v>
      </c>
      <c r="F437">
        <v>1.3422000000000001</v>
      </c>
      <c r="G437">
        <v>1.69563</v>
      </c>
      <c r="I437" s="17">
        <f t="shared" si="49"/>
        <v>69.553805774278203</v>
      </c>
      <c r="J437" s="16">
        <f t="shared" si="50"/>
        <v>-70.3538057742782</v>
      </c>
      <c r="K437" s="16">
        <v>112</v>
      </c>
      <c r="L437" s="16">
        <v>7553.4776902886897</v>
      </c>
      <c r="M437" s="16">
        <v>3223.5564304462173</v>
      </c>
      <c r="N437" s="16">
        <v>30.13998250218722</v>
      </c>
      <c r="O437" s="16">
        <v>23.077118644067824</v>
      </c>
      <c r="P437" s="16">
        <v>24.3209550588955</v>
      </c>
      <c r="Q437" s="16">
        <v>0.35616538646183399</v>
      </c>
      <c r="R437" s="16">
        <v>1.4644383232457183</v>
      </c>
      <c r="S437" s="16">
        <v>86.377528807477432</v>
      </c>
      <c r="T437" s="20" t="s">
        <v>122</v>
      </c>
      <c r="U437" s="10">
        <v>5</v>
      </c>
      <c r="V437" s="20" t="s">
        <v>142</v>
      </c>
      <c r="W437" s="10">
        <v>5</v>
      </c>
      <c r="X437" s="20" t="s">
        <v>144</v>
      </c>
      <c r="Y437" s="10">
        <v>4</v>
      </c>
      <c r="Z437" s="20" t="s">
        <v>123</v>
      </c>
      <c r="AA437" s="15">
        <v>4</v>
      </c>
      <c r="AB437" s="11">
        <v>9.6545884023659738</v>
      </c>
      <c r="AC437" s="10">
        <v>59.458301618884377</v>
      </c>
      <c r="AD437" s="19">
        <v>30.887109978749649</v>
      </c>
      <c r="AE437" s="12">
        <v>2307.7118644067823</v>
      </c>
      <c r="AF437" s="10">
        <v>2403.0519924159908</v>
      </c>
      <c r="AG437" s="10">
        <v>1621.3970039263668</v>
      </c>
      <c r="AH437" s="10">
        <v>1156.8866668516844</v>
      </c>
      <c r="AI437" s="10">
        <v>6.8285566153693855</v>
      </c>
      <c r="AJ437" s="10"/>
      <c r="AK437" s="10"/>
      <c r="AL437" s="10"/>
      <c r="AM437" s="10"/>
      <c r="AN437" s="10">
        <v>11.538559322033912</v>
      </c>
      <c r="AO437" s="10">
        <v>6.4710772510995227</v>
      </c>
      <c r="AP437" s="10">
        <v>12.349779027484566</v>
      </c>
      <c r="AQ437" s="10">
        <v>114.66</v>
      </c>
      <c r="AR437" s="10"/>
      <c r="AS437" s="10"/>
      <c r="AT437" s="10">
        <v>3.4489380376472036</v>
      </c>
      <c r="AU437" s="10">
        <v>1</v>
      </c>
      <c r="AV437" s="16"/>
      <c r="AW437" s="19">
        <v>360.45779886239859</v>
      </c>
      <c r="AX437" s="1" t="s">
        <v>120</v>
      </c>
      <c r="AY437" s="23">
        <v>70.3538057742782</v>
      </c>
      <c r="AZ437" s="18">
        <v>0</v>
      </c>
      <c r="BA437" s="18">
        <v>100</v>
      </c>
      <c r="BB437" s="18">
        <v>0</v>
      </c>
      <c r="BC437" s="18">
        <v>0</v>
      </c>
      <c r="BD437" s="18">
        <v>100</v>
      </c>
      <c r="BE437" s="18">
        <v>0</v>
      </c>
      <c r="BF437" s="24">
        <v>9.6545884023659738</v>
      </c>
      <c r="BG437" s="24">
        <v>59.458301618884377</v>
      </c>
      <c r="BH437" s="24">
        <v>30.887109978749649</v>
      </c>
      <c r="BI437" s="21"/>
      <c r="BJ437" s="25">
        <f t="shared" ca="1" si="44"/>
        <v>0.98381068651647685</v>
      </c>
      <c r="BK437" s="24">
        <f t="shared" ca="1" si="45"/>
        <v>12.833075257143188</v>
      </c>
      <c r="BL437" s="23">
        <f t="shared" si="46"/>
        <v>1.7336528332652412</v>
      </c>
      <c r="BM437" s="23">
        <f t="shared" ca="1" si="47"/>
        <v>2.7759777009029452</v>
      </c>
      <c r="BN437" s="22">
        <f t="shared" si="48"/>
        <v>2.5237546088064726</v>
      </c>
      <c r="BP437" s="2"/>
    </row>
    <row r="438" spans="1:68" x14ac:dyDescent="0.2">
      <c r="A438">
        <v>21.25</v>
      </c>
      <c r="B438">
        <v>2.1</v>
      </c>
      <c r="C438">
        <v>1.3101700000000001</v>
      </c>
      <c r="D438">
        <v>-0.21163999999999999</v>
      </c>
      <c r="E438">
        <v>0.30143999999999999</v>
      </c>
      <c r="F438">
        <v>1.3384499999999999</v>
      </c>
      <c r="G438">
        <v>1.6917500000000001</v>
      </c>
      <c r="I438" s="17">
        <f t="shared" si="49"/>
        <v>69.717847769028864</v>
      </c>
      <c r="J438" s="16">
        <f t="shared" si="50"/>
        <v>-70.517847769028862</v>
      </c>
      <c r="K438" s="16">
        <v>112</v>
      </c>
      <c r="L438" s="16">
        <v>7571.8503937007636</v>
      </c>
      <c r="M438" s="16">
        <v>3231.6929133858503</v>
      </c>
      <c r="N438" s="16">
        <v>30.211067366579172</v>
      </c>
      <c r="O438" s="16">
        <v>23.552259887005693</v>
      </c>
      <c r="P438" s="16">
        <v>24.794018820969939</v>
      </c>
      <c r="Q438" s="16">
        <v>0.39068554968795022</v>
      </c>
      <c r="R438" s="16">
        <v>1.5757249863726071</v>
      </c>
      <c r="S438" s="16">
        <v>86.233259303072629</v>
      </c>
      <c r="T438" s="20" t="s">
        <v>122</v>
      </c>
      <c r="U438" s="10">
        <v>5</v>
      </c>
      <c r="V438" s="20" t="s">
        <v>142</v>
      </c>
      <c r="W438" s="10">
        <v>5</v>
      </c>
      <c r="X438" s="20" t="s">
        <v>144</v>
      </c>
      <c r="Y438" s="10">
        <v>4</v>
      </c>
      <c r="Z438" s="20" t="s">
        <v>123</v>
      </c>
      <c r="AA438" s="15">
        <v>4</v>
      </c>
      <c r="AB438" s="11">
        <v>10.513295665198584</v>
      </c>
      <c r="AC438" s="10">
        <v>60.171609692465097</v>
      </c>
      <c r="AD438" s="19">
        <v>29.315094642336316</v>
      </c>
      <c r="AE438" s="12">
        <v>2355.2259887005694</v>
      </c>
      <c r="AF438" s="10">
        <v>2457.6258054005084</v>
      </c>
      <c r="AG438" s="10">
        <v>1652.9345880646626</v>
      </c>
      <c r="AH438" s="10">
        <v>1152.4565198364369</v>
      </c>
      <c r="AI438" s="10">
        <v>6.3462850982775043</v>
      </c>
      <c r="AJ438" s="10"/>
      <c r="AK438" s="10"/>
      <c r="AL438" s="10"/>
      <c r="AM438" s="10"/>
      <c r="AN438" s="10">
        <v>11.776129943502847</v>
      </c>
      <c r="AO438" s="10">
        <v>6.6261391791110968</v>
      </c>
      <c r="AP438" s="10">
        <v>12.570542116452639</v>
      </c>
      <c r="AQ438" s="10">
        <v>114.66</v>
      </c>
      <c r="AR438" s="10"/>
      <c r="AS438" s="10"/>
      <c r="AT438" s="10">
        <v>3.5218625819028264</v>
      </c>
      <c r="AU438" s="10">
        <v>1</v>
      </c>
      <c r="AV438" s="16"/>
      <c r="AW438" s="19">
        <v>368.64387081007624</v>
      </c>
      <c r="AX438" s="1" t="s">
        <v>120</v>
      </c>
      <c r="AY438" s="23">
        <v>70.517847769028904</v>
      </c>
      <c r="AZ438" s="18">
        <v>0</v>
      </c>
      <c r="BA438" s="18">
        <v>100</v>
      </c>
      <c r="BB438" s="18">
        <v>0</v>
      </c>
      <c r="BC438" s="18">
        <v>0</v>
      </c>
      <c r="BD438" s="18">
        <v>100</v>
      </c>
      <c r="BE438" s="18">
        <v>0</v>
      </c>
      <c r="BF438" s="24">
        <v>10.513295665198584</v>
      </c>
      <c r="BG438" s="24">
        <v>60.171609692465097</v>
      </c>
      <c r="BH438" s="24">
        <v>29.315094642336316</v>
      </c>
      <c r="BI438" s="21"/>
      <c r="BJ438" s="25">
        <f t="shared" ca="1" si="44"/>
        <v>0.98759869164958924</v>
      </c>
      <c r="BK438" s="24">
        <f t="shared" ca="1" si="45"/>
        <v>13.069445495357932</v>
      </c>
      <c r="BL438" s="23">
        <f t="shared" si="46"/>
        <v>1.8596906348484714</v>
      </c>
      <c r="BM438" s="23">
        <f t="shared" ca="1" si="47"/>
        <v>2.7854154014509875</v>
      </c>
      <c r="BN438" s="22">
        <f t="shared" si="48"/>
        <v>2.5344189093618801</v>
      </c>
      <c r="BP438" s="2"/>
    </row>
    <row r="439" spans="1:68" x14ac:dyDescent="0.2">
      <c r="A439">
        <v>21.3</v>
      </c>
      <c r="B439">
        <v>2.1</v>
      </c>
      <c r="C439">
        <v>1.32013</v>
      </c>
      <c r="D439">
        <v>-0.19994999999999999</v>
      </c>
      <c r="E439">
        <v>0.30119000000000001</v>
      </c>
      <c r="F439">
        <v>1.33185</v>
      </c>
      <c r="G439">
        <v>1.68523</v>
      </c>
      <c r="I439" s="17">
        <f t="shared" si="49"/>
        <v>69.881889763779526</v>
      </c>
      <c r="J439" s="16">
        <f t="shared" si="50"/>
        <v>-70.681889763779523</v>
      </c>
      <c r="K439" s="16">
        <v>112</v>
      </c>
      <c r="L439" s="16">
        <v>7590.2230971128374</v>
      </c>
      <c r="M439" s="16">
        <v>3239.8293963254832</v>
      </c>
      <c r="N439" s="16">
        <v>30.282152230971128</v>
      </c>
      <c r="O439" s="16">
        <v>26.272033898305118</v>
      </c>
      <c r="P439" s="16">
        <v>27.512687789256901</v>
      </c>
      <c r="Q439" s="16">
        <v>0.46392342774843992</v>
      </c>
      <c r="R439" s="16">
        <v>1.6862163060985695</v>
      </c>
      <c r="S439" s="16">
        <v>86.156520204984972</v>
      </c>
      <c r="T439" s="20" t="s">
        <v>122</v>
      </c>
      <c r="U439" s="10">
        <v>5</v>
      </c>
      <c r="V439" s="20" t="s">
        <v>142</v>
      </c>
      <c r="W439" s="10">
        <v>5</v>
      </c>
      <c r="X439" s="20" t="s">
        <v>144</v>
      </c>
      <c r="Y439" s="10">
        <v>4</v>
      </c>
      <c r="Z439" s="20" t="s">
        <v>123</v>
      </c>
      <c r="AA439" s="15">
        <v>4</v>
      </c>
      <c r="AB439" s="11">
        <v>10.071406619880918</v>
      </c>
      <c r="AC439" s="10">
        <v>59.820284842227295</v>
      </c>
      <c r="AD439" s="19">
        <v>30.108308537891784</v>
      </c>
      <c r="AE439" s="12">
        <v>2627.2033898305117</v>
      </c>
      <c r="AF439" s="10">
        <v>2776.3884661747352</v>
      </c>
      <c r="AG439" s="10">
        <v>1834.1791859504601</v>
      </c>
      <c r="AH439" s="10">
        <v>1149.4155697511419</v>
      </c>
      <c r="AI439" s="10">
        <v>5.9304372540063905</v>
      </c>
      <c r="AJ439" s="10"/>
      <c r="AK439" s="10"/>
      <c r="AL439" s="10"/>
      <c r="AM439" s="10"/>
      <c r="AN439" s="10">
        <v>13.136016949152559</v>
      </c>
      <c r="AO439" s="10">
        <v>7.2492374265027939</v>
      </c>
      <c r="AP439" s="10">
        <v>13.83925430165322</v>
      </c>
      <c r="AQ439" s="10">
        <v>114.66</v>
      </c>
      <c r="AR439" s="10"/>
      <c r="AS439" s="10"/>
      <c r="AT439" s="10">
        <v>3.9924069749251214</v>
      </c>
      <c r="AU439" s="10">
        <v>1</v>
      </c>
      <c r="AV439" s="16"/>
      <c r="AW439" s="19">
        <v>416.45826992621028</v>
      </c>
      <c r="AX439" s="1" t="s">
        <v>120</v>
      </c>
      <c r="AY439" s="23">
        <v>70.681889763779495</v>
      </c>
      <c r="AZ439" s="18">
        <v>0</v>
      </c>
      <c r="BA439" s="18">
        <v>100</v>
      </c>
      <c r="BB439" s="18">
        <v>0</v>
      </c>
      <c r="BC439" s="18">
        <v>0</v>
      </c>
      <c r="BD439" s="18">
        <v>100</v>
      </c>
      <c r="BE439" s="18">
        <v>0</v>
      </c>
      <c r="BF439" s="24">
        <v>10.071406619880918</v>
      </c>
      <c r="BG439" s="24">
        <v>59.820284842227295</v>
      </c>
      <c r="BH439" s="24">
        <v>30.108308537891784</v>
      </c>
      <c r="BI439" s="21"/>
      <c r="BJ439" s="25">
        <f t="shared" ca="1" si="44"/>
        <v>0.97505694685016453</v>
      </c>
      <c r="BK439" s="24">
        <f t="shared" ca="1" si="45"/>
        <v>14.796954130507988</v>
      </c>
      <c r="BL439" s="23">
        <f t="shared" si="46"/>
        <v>1.9560321975578827</v>
      </c>
      <c r="BM439" s="23">
        <f t="shared" ca="1" si="47"/>
        <v>2.7519928659556259</v>
      </c>
      <c r="BN439" s="22">
        <f t="shared" si="48"/>
        <v>2.5139132931226524</v>
      </c>
      <c r="BP439" s="2"/>
    </row>
    <row r="440" spans="1:68" x14ac:dyDescent="0.2">
      <c r="A440">
        <v>21.35</v>
      </c>
      <c r="B440">
        <v>2.2000000000000002</v>
      </c>
      <c r="C440">
        <v>1.32568</v>
      </c>
      <c r="D440">
        <v>-0.18314</v>
      </c>
      <c r="E440">
        <v>0.30080000000000001</v>
      </c>
      <c r="F440">
        <v>1.3296300000000001</v>
      </c>
      <c r="G440">
        <v>1.6787799999999999</v>
      </c>
      <c r="I440" s="17">
        <f t="shared" si="49"/>
        <v>70.045931758530187</v>
      </c>
      <c r="J440" s="16">
        <f t="shared" si="50"/>
        <v>-70.845931758530185</v>
      </c>
      <c r="K440" s="16">
        <v>112</v>
      </c>
      <c r="L440" s="16">
        <v>7608.5958005249113</v>
      </c>
      <c r="M440" s="16">
        <v>3247.9658792651162</v>
      </c>
      <c r="N440" s="16">
        <v>30.353237095363081</v>
      </c>
      <c r="O440" s="16">
        <v>27.787570621468944</v>
      </c>
      <c r="P440" s="16">
        <v>29.026500645321285</v>
      </c>
      <c r="Q440" s="16">
        <v>0.56923811809889591</v>
      </c>
      <c r="R440" s="16">
        <v>1.9610979809605471</v>
      </c>
      <c r="S440" s="16">
        <v>86.03680721196821</v>
      </c>
      <c r="T440" s="20" t="s">
        <v>122</v>
      </c>
      <c r="U440" s="10">
        <v>5</v>
      </c>
      <c r="V440" s="20" t="s">
        <v>142</v>
      </c>
      <c r="W440" s="10">
        <v>5</v>
      </c>
      <c r="X440" s="20" t="s">
        <v>144</v>
      </c>
      <c r="Y440" s="10">
        <v>4</v>
      </c>
      <c r="Z440" s="20" t="s">
        <v>123</v>
      </c>
      <c r="AA440" s="15">
        <v>4</v>
      </c>
      <c r="AB440" s="11">
        <v>12.297902260656755</v>
      </c>
      <c r="AC440" s="10">
        <v>61.295462787406436</v>
      </c>
      <c r="AD440" s="19">
        <v>26.406634951936812</v>
      </c>
      <c r="AE440" s="12">
        <v>2778.7570621468944</v>
      </c>
      <c r="AF440" s="10">
        <v>2953.4033490404227</v>
      </c>
      <c r="AG440" s="10">
        <v>1935.100043021419</v>
      </c>
      <c r="AH440" s="10">
        <v>1145.4905852558768</v>
      </c>
      <c r="AI440" s="10">
        <v>5.0991842820122599</v>
      </c>
      <c r="AJ440" s="10"/>
      <c r="AK440" s="10"/>
      <c r="AL440" s="10"/>
      <c r="AM440" s="10"/>
      <c r="AN440" s="10">
        <v>13.893785310734472</v>
      </c>
      <c r="AO440" s="10">
        <v>7.7014764510065428</v>
      </c>
      <c r="AP440" s="10">
        <v>14.545700301149932</v>
      </c>
      <c r="AQ440" s="10">
        <v>114.66</v>
      </c>
      <c r="AR440" s="10"/>
      <c r="AS440" s="10"/>
      <c r="AT440" s="10">
        <v>4.2488564709069339</v>
      </c>
      <c r="AU440" s="10">
        <v>1</v>
      </c>
      <c r="AV440" s="16"/>
      <c r="AW440" s="19">
        <v>443.0105023560634</v>
      </c>
      <c r="AX440" s="1" t="s">
        <v>120</v>
      </c>
      <c r="AY440" s="23">
        <v>70.845931758530199</v>
      </c>
      <c r="AZ440" s="18">
        <v>0</v>
      </c>
      <c r="BA440" s="18">
        <v>100</v>
      </c>
      <c r="BB440" s="18">
        <v>0</v>
      </c>
      <c r="BC440" s="18">
        <v>0</v>
      </c>
      <c r="BD440" s="18">
        <v>100</v>
      </c>
      <c r="BE440" s="18">
        <v>0</v>
      </c>
      <c r="BF440" s="24">
        <v>12.297902260656755</v>
      </c>
      <c r="BG440" s="24">
        <v>61.295462787406436</v>
      </c>
      <c r="BH440" s="24">
        <v>26.406634951936812</v>
      </c>
      <c r="BI440" s="21"/>
      <c r="BJ440" s="25">
        <f t="shared" ca="1" si="44"/>
        <v>0.98071184886290275</v>
      </c>
      <c r="BK440" s="24">
        <f t="shared" ca="1" si="45"/>
        <v>15.659402011443158</v>
      </c>
      <c r="BL440" s="23">
        <f t="shared" si="46"/>
        <v>2.2568929599553424</v>
      </c>
      <c r="BM440" s="23">
        <f t="shared" ca="1" si="47"/>
        <v>2.7663305583137099</v>
      </c>
      <c r="BN440" s="22">
        <f t="shared" si="48"/>
        <v>2.5335263609310794</v>
      </c>
      <c r="BP440" s="2"/>
    </row>
    <row r="441" spans="1:68" x14ac:dyDescent="0.2">
      <c r="A441">
        <v>21.4</v>
      </c>
      <c r="B441">
        <v>2.2000000000000002</v>
      </c>
      <c r="C441">
        <v>1.3317000000000001</v>
      </c>
      <c r="D441">
        <v>-0.16511000000000001</v>
      </c>
      <c r="E441">
        <v>0.30054999999999998</v>
      </c>
      <c r="F441">
        <v>1.3306</v>
      </c>
      <c r="G441">
        <v>1.6736</v>
      </c>
      <c r="I441" s="17">
        <f t="shared" si="49"/>
        <v>70.209973753280835</v>
      </c>
      <c r="J441" s="16">
        <f t="shared" si="50"/>
        <v>-71.009973753280832</v>
      </c>
      <c r="K441" s="16">
        <v>112</v>
      </c>
      <c r="L441" s="16">
        <v>7626.9685039369833</v>
      </c>
      <c r="M441" s="16">
        <v>3256.1023622047483</v>
      </c>
      <c r="N441" s="16">
        <v>30.42432195975503</v>
      </c>
      <c r="O441" s="16">
        <v>29.431450094162017</v>
      </c>
      <c r="P441" s="16">
        <v>30.669275075001895</v>
      </c>
      <c r="Q441" s="16">
        <v>0.68219611137782055</v>
      </c>
      <c r="R441" s="16">
        <v>2.2243633398882299</v>
      </c>
      <c r="S441" s="16">
        <v>85.96006811388051</v>
      </c>
      <c r="T441" s="20" t="s">
        <v>122</v>
      </c>
      <c r="U441" s="10">
        <v>5</v>
      </c>
      <c r="V441" s="20" t="s">
        <v>142</v>
      </c>
      <c r="W441" s="10">
        <v>5</v>
      </c>
      <c r="X441" s="20" t="s">
        <v>144</v>
      </c>
      <c r="Y441" s="10">
        <v>4</v>
      </c>
      <c r="Z441" s="20" t="s">
        <v>123</v>
      </c>
      <c r="AA441" s="15">
        <v>4</v>
      </c>
      <c r="AB441" s="11">
        <v>14.696316978635394</v>
      </c>
      <c r="AC441" s="10">
        <v>62.206959647132763</v>
      </c>
      <c r="AD441" s="19">
        <v>23.096723374231839</v>
      </c>
      <c r="AE441" s="12">
        <v>2943.1450094162019</v>
      </c>
      <c r="AF441" s="10">
        <v>3145.5901817433141</v>
      </c>
      <c r="AG441" s="10">
        <v>2044.6183383334596</v>
      </c>
      <c r="AH441" s="10">
        <v>1142.4496351705811</v>
      </c>
      <c r="AI441" s="10">
        <v>4.4956684102258588</v>
      </c>
      <c r="AJ441" s="10"/>
      <c r="AK441" s="10"/>
      <c r="AL441" s="10"/>
      <c r="AM441" s="10"/>
      <c r="AN441" s="10">
        <v>14.715725047081008</v>
      </c>
      <c r="AO441" s="10">
        <v>8.174317546765419</v>
      </c>
      <c r="AP441" s="10">
        <v>15.334637537500948</v>
      </c>
      <c r="AQ441" s="10">
        <v>114.66</v>
      </c>
      <c r="AR441" s="10"/>
      <c r="AS441" s="10"/>
      <c r="AT441" s="10">
        <v>4.5276816565680669</v>
      </c>
      <c r="AU441" s="10">
        <v>1</v>
      </c>
      <c r="AV441" s="16"/>
      <c r="AW441" s="19">
        <v>471.83852726149712</v>
      </c>
      <c r="AX441" s="1" t="s">
        <v>120</v>
      </c>
      <c r="AY441" s="23">
        <v>71.009973753280804</v>
      </c>
      <c r="AZ441" s="18">
        <v>0</v>
      </c>
      <c r="BA441" s="18">
        <v>100</v>
      </c>
      <c r="BB441" s="18">
        <v>0</v>
      </c>
      <c r="BC441" s="18">
        <v>0</v>
      </c>
      <c r="BD441" s="18">
        <v>100</v>
      </c>
      <c r="BE441" s="18">
        <v>0</v>
      </c>
      <c r="BF441" s="24">
        <v>14.696316978635394</v>
      </c>
      <c r="BG441" s="24">
        <v>62.206959647132763</v>
      </c>
      <c r="BH441" s="24">
        <v>23.096723374231839</v>
      </c>
      <c r="BI441" s="21"/>
      <c r="BJ441" s="25">
        <f t="shared" ca="1" si="44"/>
        <v>0.98425616485377532</v>
      </c>
      <c r="BK441" s="24">
        <f t="shared" ca="1" si="45"/>
        <v>16.607488005526765</v>
      </c>
      <c r="BL441" s="23">
        <f t="shared" si="46"/>
        <v>2.5402197830373385</v>
      </c>
      <c r="BM441" s="23">
        <f t="shared" ca="1" si="47"/>
        <v>2.7751286548138796</v>
      </c>
      <c r="BN441" s="22">
        <f t="shared" si="48"/>
        <v>2.5476689767091529</v>
      </c>
      <c r="BP441" s="2"/>
    </row>
    <row r="442" spans="1:68" x14ac:dyDescent="0.2">
      <c r="A442">
        <v>21.45</v>
      </c>
      <c r="B442">
        <v>2.2000000000000002</v>
      </c>
      <c r="C442">
        <v>1.3356600000000001</v>
      </c>
      <c r="D442">
        <v>-0.14751</v>
      </c>
      <c r="E442">
        <v>0.30024000000000001</v>
      </c>
      <c r="F442">
        <v>1.33</v>
      </c>
      <c r="G442">
        <v>1.6673800000000001</v>
      </c>
      <c r="I442" s="17">
        <f t="shared" si="49"/>
        <v>70.374015748031496</v>
      </c>
      <c r="J442" s="16">
        <f t="shared" si="50"/>
        <v>-71.174015748031493</v>
      </c>
      <c r="K442" s="16">
        <v>112</v>
      </c>
      <c r="L442" s="16">
        <v>7645.3412073490572</v>
      </c>
      <c r="M442" s="16">
        <v>3264.2388451443812</v>
      </c>
      <c r="N442" s="16">
        <v>30.495406824146983</v>
      </c>
      <c r="O442" s="16">
        <v>30.512806026365393</v>
      </c>
      <c r="P442" s="16">
        <v>31.749260753869819</v>
      </c>
      <c r="Q442" s="16">
        <v>0.79246015362458</v>
      </c>
      <c r="R442" s="16">
        <v>2.4959956068520097</v>
      </c>
      <c r="S442" s="16">
        <v>85.864911632251832</v>
      </c>
      <c r="T442" s="20" t="s">
        <v>122</v>
      </c>
      <c r="U442" s="10">
        <v>5</v>
      </c>
      <c r="V442" s="20" t="s">
        <v>142</v>
      </c>
      <c r="W442" s="10">
        <v>5</v>
      </c>
      <c r="X442" s="20" t="s">
        <v>144</v>
      </c>
      <c r="Y442" s="10">
        <v>4</v>
      </c>
      <c r="Z442" s="20" t="s">
        <v>123</v>
      </c>
      <c r="AA442" s="15">
        <v>4</v>
      </c>
      <c r="AB442" s="11">
        <v>18.011756230956017</v>
      </c>
      <c r="AC442" s="10">
        <v>62.632630992842394</v>
      </c>
      <c r="AD442" s="19">
        <v>19.355612776201589</v>
      </c>
      <c r="AE442" s="12">
        <v>3051.2806026365392</v>
      </c>
      <c r="AF442" s="10">
        <v>3271.5665731741242</v>
      </c>
      <c r="AG442" s="10">
        <v>2116.6173835913214</v>
      </c>
      <c r="AH442" s="10">
        <v>1139.0298131952998</v>
      </c>
      <c r="AI442" s="10">
        <v>4.0064173080064682</v>
      </c>
      <c r="AJ442" s="10"/>
      <c r="AK442" s="10"/>
      <c r="AL442" s="10"/>
      <c r="AM442" s="10"/>
      <c r="AN442" s="10">
        <v>15.256403013182696</v>
      </c>
      <c r="AO442" s="10">
        <v>8.5301747737769826</v>
      </c>
      <c r="AP442" s="10">
        <v>15.87463037693491</v>
      </c>
      <c r="AQ442" s="10">
        <v>114.66</v>
      </c>
      <c r="AR442" s="10"/>
      <c r="AS442" s="10"/>
      <c r="AT442" s="10">
        <v>4.7058765344126599</v>
      </c>
      <c r="AU442" s="10">
        <v>1</v>
      </c>
      <c r="AV442" s="16"/>
      <c r="AW442" s="19">
        <v>490.73498597611865</v>
      </c>
      <c r="AX442" s="1" t="s">
        <v>120</v>
      </c>
      <c r="AY442" s="23">
        <v>71.174015748031493</v>
      </c>
      <c r="AZ442" s="18">
        <v>0</v>
      </c>
      <c r="BA442" s="18">
        <v>100</v>
      </c>
      <c r="BB442" s="18">
        <v>0</v>
      </c>
      <c r="BC442" s="18">
        <v>0</v>
      </c>
      <c r="BD442" s="18">
        <v>100</v>
      </c>
      <c r="BE442" s="18">
        <v>0</v>
      </c>
      <c r="BF442" s="24">
        <v>18.011756230956017</v>
      </c>
      <c r="BG442" s="24">
        <v>62.632630992842394</v>
      </c>
      <c r="BH442" s="24">
        <v>19.355612776201589</v>
      </c>
      <c r="BI442" s="21"/>
      <c r="BJ442" s="25">
        <f t="shared" ca="1" si="44"/>
        <v>0.9907939664939126</v>
      </c>
      <c r="BK442" s="24">
        <f t="shared" ca="1" si="45"/>
        <v>17.178752121809719</v>
      </c>
      <c r="BL442" s="23">
        <f t="shared" si="46"/>
        <v>2.8376545412904206</v>
      </c>
      <c r="BM442" s="23">
        <f t="shared" ca="1" si="47"/>
        <v>2.7917836690286539</v>
      </c>
      <c r="BN442" s="22">
        <f t="shared" si="48"/>
        <v>2.5670621084655503</v>
      </c>
      <c r="BP442" s="2"/>
    </row>
    <row r="443" spans="1:68" x14ac:dyDescent="0.2">
      <c r="A443">
        <v>21.5</v>
      </c>
      <c r="B443">
        <v>2.1</v>
      </c>
      <c r="C443">
        <v>1.3310900000000001</v>
      </c>
      <c r="D443">
        <v>-0.13852</v>
      </c>
      <c r="E443">
        <v>0.29994999999999999</v>
      </c>
      <c r="F443">
        <v>1.3222799999999999</v>
      </c>
      <c r="G443">
        <v>1.6563000000000001</v>
      </c>
      <c r="I443" s="17">
        <f t="shared" si="49"/>
        <v>70.538057742782144</v>
      </c>
      <c r="J443" s="16">
        <f t="shared" si="50"/>
        <v>-71.338057742782141</v>
      </c>
      <c r="K443" s="16">
        <v>112</v>
      </c>
      <c r="L443" s="16">
        <v>7663.7139107611292</v>
      </c>
      <c r="M443" s="16">
        <v>3272.3753280840133</v>
      </c>
      <c r="N443" s="16">
        <v>30.566491688538932</v>
      </c>
      <c r="O443" s="16">
        <v>29.264877589453917</v>
      </c>
      <c r="P443" s="16">
        <v>30.500050467063886</v>
      </c>
      <c r="Q443" s="16">
        <v>0.84878252520403252</v>
      </c>
      <c r="R443" s="16">
        <v>2.7828889205301741</v>
      </c>
      <c r="S443" s="16">
        <v>85.775894278470147</v>
      </c>
      <c r="T443" s="20" t="s">
        <v>122</v>
      </c>
      <c r="U443" s="10">
        <v>5</v>
      </c>
      <c r="V443" s="20" t="s">
        <v>144</v>
      </c>
      <c r="W443" s="10">
        <v>4</v>
      </c>
      <c r="X443" s="20" t="s">
        <v>144</v>
      </c>
      <c r="Y443" s="10">
        <v>4</v>
      </c>
      <c r="Z443" s="20" t="s">
        <v>123</v>
      </c>
      <c r="AA443" s="15">
        <v>4</v>
      </c>
      <c r="AB443" s="11">
        <v>23.996508806156427</v>
      </c>
      <c r="AC443" s="10">
        <v>61.717084165225288</v>
      </c>
      <c r="AD443" s="19">
        <v>14.286407028618289</v>
      </c>
      <c r="AE443" s="12">
        <v>2926.4877589453918</v>
      </c>
      <c r="AF443" s="10">
        <v>3123.519909819775</v>
      </c>
      <c r="AG443" s="10">
        <v>2033.3366978042591</v>
      </c>
      <c r="AH443" s="10">
        <v>1135.7362818500135</v>
      </c>
      <c r="AI443" s="10">
        <v>3.5933881249183597</v>
      </c>
      <c r="AJ443" s="10"/>
      <c r="AK443" s="10"/>
      <c r="AL443" s="10"/>
      <c r="AM443" s="10"/>
      <c r="AN443" s="10">
        <v>14.632438794726959</v>
      </c>
      <c r="AO443" s="10">
        <v>8.3838450031295544</v>
      </c>
      <c r="AP443" s="10">
        <v>15.250025233531943</v>
      </c>
      <c r="AQ443" s="10">
        <v>114.66</v>
      </c>
      <c r="AR443" s="10"/>
      <c r="AS443" s="10"/>
      <c r="AT443" s="10">
        <v>4.4707940479838273</v>
      </c>
      <c r="AU443" s="10">
        <v>1</v>
      </c>
      <c r="AV443" s="16"/>
      <c r="AW443" s="19">
        <v>468.52798647296629</v>
      </c>
      <c r="AX443" s="1" t="s">
        <v>120</v>
      </c>
      <c r="AY443" s="23">
        <v>71.338057742782098</v>
      </c>
      <c r="AZ443" s="18">
        <v>0</v>
      </c>
      <c r="BA443" s="18">
        <v>100</v>
      </c>
      <c r="BB443" s="18">
        <v>0</v>
      </c>
      <c r="BC443" s="18">
        <v>0</v>
      </c>
      <c r="BD443" s="18">
        <v>100</v>
      </c>
      <c r="BE443" s="18">
        <v>0</v>
      </c>
      <c r="BF443" s="24">
        <v>23.996508806156427</v>
      </c>
      <c r="BG443" s="24">
        <v>61.717084165225288</v>
      </c>
      <c r="BH443" s="24">
        <v>14.286407028618289</v>
      </c>
      <c r="BI443" s="21"/>
      <c r="BJ443" s="25">
        <f t="shared" ca="1" si="44"/>
        <v>1</v>
      </c>
      <c r="BK443" s="24">
        <f t="shared" ca="1" si="45"/>
        <v>16.298982138639726</v>
      </c>
      <c r="BL443" s="23">
        <f t="shared" si="46"/>
        <v>3.1827522356629867</v>
      </c>
      <c r="BM443" s="23">
        <f t="shared" ca="1" si="47"/>
        <v>2.8400508584003696</v>
      </c>
      <c r="BN443" s="22">
        <f t="shared" si="48"/>
        <v>2.6104959017553893</v>
      </c>
      <c r="BP443" s="2"/>
    </row>
    <row r="444" spans="1:68" x14ac:dyDescent="0.2">
      <c r="A444">
        <v>21.55</v>
      </c>
      <c r="B444">
        <v>0.6</v>
      </c>
      <c r="C444">
        <v>1.3219799999999999</v>
      </c>
      <c r="D444">
        <v>-0.16051000000000001</v>
      </c>
      <c r="E444">
        <v>0.29981999999999998</v>
      </c>
      <c r="F444">
        <v>1.32253</v>
      </c>
      <c r="G444">
        <v>1.6500300000000001</v>
      </c>
      <c r="I444" s="17">
        <f t="shared" si="49"/>
        <v>70.702099737532805</v>
      </c>
      <c r="J444" s="16">
        <f t="shared" si="50"/>
        <v>-71.502099737532802</v>
      </c>
      <c r="K444" s="16">
        <v>112</v>
      </c>
      <c r="L444" s="16">
        <v>7682.0866141732031</v>
      </c>
      <c r="M444" s="16">
        <v>3280.5118110236463</v>
      </c>
      <c r="N444" s="16">
        <v>30.637576552930884</v>
      </c>
      <c r="O444" s="16">
        <v>26.777212806026373</v>
      </c>
      <c r="P444" s="16">
        <v>28.011811061269864</v>
      </c>
      <c r="Q444" s="16">
        <v>0.71101512241958709</v>
      </c>
      <c r="R444" s="16">
        <v>2.5382690211082504</v>
      </c>
      <c r="S444" s="16">
        <v>85.735989947464518</v>
      </c>
      <c r="T444" s="20" t="s">
        <v>122</v>
      </c>
      <c r="U444" s="10">
        <v>5</v>
      </c>
      <c r="V444" s="20" t="s">
        <v>144</v>
      </c>
      <c r="W444" s="10">
        <v>4</v>
      </c>
      <c r="X444" s="20" t="s">
        <v>144</v>
      </c>
      <c r="Y444" s="10">
        <v>4</v>
      </c>
      <c r="Z444" s="20" t="s">
        <v>123</v>
      </c>
      <c r="AA444" s="15">
        <v>4</v>
      </c>
      <c r="AB444" s="11">
        <v>21.668160813928857</v>
      </c>
      <c r="AC444" s="10">
        <v>62.282661962167992</v>
      </c>
      <c r="AD444" s="19">
        <v>16.049177223903147</v>
      </c>
      <c r="AE444" s="12">
        <v>2677.7212806026373</v>
      </c>
      <c r="AF444" s="10">
        <v>2829.7051148197679</v>
      </c>
      <c r="AG444" s="10">
        <v>1867.4540707513243</v>
      </c>
      <c r="AH444" s="10">
        <v>1133.453075544692</v>
      </c>
      <c r="AI444" s="10">
        <v>3.9396927263579942</v>
      </c>
      <c r="AJ444" s="10"/>
      <c r="AK444" s="10"/>
      <c r="AL444" s="10"/>
      <c r="AM444" s="10"/>
      <c r="AN444" s="10">
        <v>13.388606403013187</v>
      </c>
      <c r="AO444" s="10">
        <v>7.7482411371688773</v>
      </c>
      <c r="AP444" s="10">
        <v>14.072178495259269</v>
      </c>
      <c r="AQ444" s="10">
        <v>114.66</v>
      </c>
      <c r="AR444" s="10"/>
      <c r="AS444" s="10"/>
      <c r="AT444" s="10">
        <v>4.0197629273611115</v>
      </c>
      <c r="AU444" s="10">
        <v>1</v>
      </c>
      <c r="AV444" s="16"/>
      <c r="AW444" s="19">
        <v>424.45576722296522</v>
      </c>
      <c r="AX444" s="1" t="s">
        <v>120</v>
      </c>
      <c r="AY444" s="23">
        <v>71.502099737532802</v>
      </c>
      <c r="AZ444" s="18">
        <v>0</v>
      </c>
      <c r="BA444" s="18">
        <v>100</v>
      </c>
      <c r="BB444" s="18">
        <v>0</v>
      </c>
      <c r="BC444" s="18">
        <v>0</v>
      </c>
      <c r="BD444" s="18">
        <v>100</v>
      </c>
      <c r="BE444" s="18">
        <v>0</v>
      </c>
      <c r="BF444" s="24">
        <v>21.668160813928857</v>
      </c>
      <c r="BG444" s="24">
        <v>62.282661962167992</v>
      </c>
      <c r="BH444" s="24">
        <v>16.049177223903147</v>
      </c>
      <c r="BI444" s="21"/>
      <c r="BJ444" s="25">
        <f t="shared" ca="1" si="44"/>
        <v>1</v>
      </c>
      <c r="BK444" s="24">
        <f t="shared" ca="1" si="45"/>
        <v>14.735973620312041</v>
      </c>
      <c r="BL444" s="23">
        <f t="shared" si="46"/>
        <v>2.9416323455283329</v>
      </c>
      <c r="BM444" s="23">
        <f t="shared" ca="1" si="47"/>
        <v>2.8546086849028138</v>
      </c>
      <c r="BN444" s="22">
        <f t="shared" si="48"/>
        <v>2.614054684187515</v>
      </c>
      <c r="BP444" s="2"/>
    </row>
    <row r="445" spans="1:68" x14ac:dyDescent="0.2">
      <c r="A445">
        <v>21.6</v>
      </c>
      <c r="B445">
        <v>2.1</v>
      </c>
      <c r="C445">
        <v>1.3141400000000001</v>
      </c>
      <c r="D445">
        <v>-0.17774999999999999</v>
      </c>
      <c r="E445">
        <v>0.29955999999999999</v>
      </c>
      <c r="F445">
        <v>1.31785</v>
      </c>
      <c r="G445">
        <v>1.64483</v>
      </c>
      <c r="I445" s="17">
        <f t="shared" si="49"/>
        <v>70.866141732283467</v>
      </c>
      <c r="J445" s="16">
        <f t="shared" si="50"/>
        <v>-71.666141732283464</v>
      </c>
      <c r="K445" s="16">
        <v>112</v>
      </c>
      <c r="L445" s="16">
        <v>7700.4593175852769</v>
      </c>
      <c r="M445" s="16">
        <v>3288.6482939632792</v>
      </c>
      <c r="N445" s="16">
        <v>30.708661417322837</v>
      </c>
      <c r="O445" s="16">
        <v>24.636346516007585</v>
      </c>
      <c r="P445" s="16">
        <v>25.869795526518114</v>
      </c>
      <c r="Q445" s="16">
        <v>0.60300648103696597</v>
      </c>
      <c r="R445" s="16">
        <v>2.3309286709237718</v>
      </c>
      <c r="S445" s="16">
        <v>85.656181285453385</v>
      </c>
      <c r="T445" s="20" t="s">
        <v>122</v>
      </c>
      <c r="U445" s="10">
        <v>5</v>
      </c>
      <c r="V445" s="20" t="s">
        <v>144</v>
      </c>
      <c r="W445" s="10">
        <v>4</v>
      </c>
      <c r="X445" s="20" t="s">
        <v>144</v>
      </c>
      <c r="Y445" s="10">
        <v>4</v>
      </c>
      <c r="Z445" s="20" t="s">
        <v>123</v>
      </c>
      <c r="AA445" s="15">
        <v>4</v>
      </c>
      <c r="AB445" s="11">
        <v>20.020472789431736</v>
      </c>
      <c r="AC445" s="10">
        <v>62.53053447473809</v>
      </c>
      <c r="AD445" s="19">
        <v>17.448992735830171</v>
      </c>
      <c r="AE445" s="12">
        <v>2463.6346516007584</v>
      </c>
      <c r="AF445" s="10">
        <v>2576.6225399423815</v>
      </c>
      <c r="AG445" s="10">
        <v>1724.6530351012077</v>
      </c>
      <c r="AH445" s="10">
        <v>1130.3489801443998</v>
      </c>
      <c r="AI445" s="10">
        <v>4.2901355690291858</v>
      </c>
      <c r="AJ445" s="10"/>
      <c r="AK445" s="10"/>
      <c r="AL445" s="10"/>
      <c r="AM445" s="10"/>
      <c r="AN445" s="10">
        <v>12.318173258003792</v>
      </c>
      <c r="AO445" s="10">
        <v>7.2047293672690147</v>
      </c>
      <c r="AP445" s="10">
        <v>13.072571245708453</v>
      </c>
      <c r="AQ445" s="10">
        <v>114.66</v>
      </c>
      <c r="AR445" s="10"/>
      <c r="AS445" s="10"/>
      <c r="AT445" s="10">
        <v>3.6336441724447122</v>
      </c>
      <c r="AU445" s="10">
        <v>1</v>
      </c>
      <c r="AV445" s="16"/>
      <c r="AW445" s="19">
        <v>386.49338099135718</v>
      </c>
      <c r="AX445" s="1" t="s">
        <v>120</v>
      </c>
      <c r="AY445" s="23">
        <v>71.666141732283506</v>
      </c>
      <c r="AZ445" s="18">
        <v>0</v>
      </c>
      <c r="BA445" s="18">
        <v>100</v>
      </c>
      <c r="BB445" s="18">
        <v>0</v>
      </c>
      <c r="BC445" s="18">
        <v>0</v>
      </c>
      <c r="BD445" s="18">
        <v>100</v>
      </c>
      <c r="BE445" s="18">
        <v>0</v>
      </c>
      <c r="BF445" s="24">
        <v>20.020472789431736</v>
      </c>
      <c r="BG445" s="24">
        <v>62.53053447473809</v>
      </c>
      <c r="BH445" s="24">
        <v>17.448992735830171</v>
      </c>
      <c r="BI445" s="21"/>
      <c r="BJ445" s="25">
        <f t="shared" ca="1" si="44"/>
        <v>1</v>
      </c>
      <c r="BK445" s="24">
        <f t="shared" ca="1" si="45"/>
        <v>13.391256163296704</v>
      </c>
      <c r="BL445" s="23">
        <f t="shared" si="46"/>
        <v>2.7385030416099387</v>
      </c>
      <c r="BM445" s="23">
        <f t="shared" ca="1" si="47"/>
        <v>2.8701631376045067</v>
      </c>
      <c r="BN445" s="22">
        <f t="shared" si="48"/>
        <v>2.6186080509957748</v>
      </c>
      <c r="BP445" s="2"/>
    </row>
    <row r="446" spans="1:68" x14ac:dyDescent="0.2">
      <c r="A446">
        <v>21.65</v>
      </c>
      <c r="B446">
        <v>2.1</v>
      </c>
      <c r="C446">
        <v>1.31437</v>
      </c>
      <c r="D446">
        <v>-0.19006000000000001</v>
      </c>
      <c r="E446">
        <v>0.29937000000000002</v>
      </c>
      <c r="F446">
        <v>1.3196000000000001</v>
      </c>
      <c r="G446">
        <v>1.6447499999999999</v>
      </c>
      <c r="I446" s="17">
        <f t="shared" si="49"/>
        <v>71.030183727034114</v>
      </c>
      <c r="J446" s="16">
        <f t="shared" si="50"/>
        <v>-71.830183727034111</v>
      </c>
      <c r="K446" s="16">
        <v>112</v>
      </c>
      <c r="L446" s="16">
        <v>7718.8320209973499</v>
      </c>
      <c r="M446" s="16">
        <v>3296.7847769029113</v>
      </c>
      <c r="N446" s="16">
        <v>30.779746281714779</v>
      </c>
      <c r="O446" s="16">
        <v>24.699152542372921</v>
      </c>
      <c r="P446" s="16">
        <v>25.931761720193979</v>
      </c>
      <c r="Q446" s="16">
        <v>0.52588430148823817</v>
      </c>
      <c r="R446" s="16">
        <v>2.0279543949330425</v>
      </c>
      <c r="S446" s="16">
        <v>85.597859570906749</v>
      </c>
      <c r="T446" s="20" t="s">
        <v>122</v>
      </c>
      <c r="U446" s="10">
        <v>5</v>
      </c>
      <c r="V446" s="20" t="s">
        <v>142</v>
      </c>
      <c r="W446" s="10">
        <v>5</v>
      </c>
      <c r="X446" s="20" t="s">
        <v>144</v>
      </c>
      <c r="Y446" s="10">
        <v>4</v>
      </c>
      <c r="Z446" s="20" t="s">
        <v>123</v>
      </c>
      <c r="AA446" s="15">
        <v>4</v>
      </c>
      <c r="AB446" s="11">
        <v>15.286934654670432</v>
      </c>
      <c r="AC446" s="10">
        <v>62.345851721648756</v>
      </c>
      <c r="AD446" s="19">
        <v>22.367213623680815</v>
      </c>
      <c r="AE446" s="12">
        <v>2469.9152542372922</v>
      </c>
      <c r="AF446" s="10">
        <v>2582.831933115302</v>
      </c>
      <c r="AG446" s="10">
        <v>1728.7841146795986</v>
      </c>
      <c r="AH446" s="10">
        <v>1127.6869019490919</v>
      </c>
      <c r="AI446" s="10">
        <v>4.931077358043928</v>
      </c>
      <c r="AJ446" s="10"/>
      <c r="AK446" s="10"/>
      <c r="AL446" s="10"/>
      <c r="AM446" s="10"/>
      <c r="AN446" s="10">
        <v>12.349576271186461</v>
      </c>
      <c r="AO446" s="10">
        <v>7.0982729666050046</v>
      </c>
      <c r="AP446" s="10">
        <v>13.10148880275719</v>
      </c>
      <c r="AQ446" s="10">
        <v>114.66</v>
      </c>
      <c r="AR446" s="10"/>
      <c r="AS446" s="10"/>
      <c r="AT446" s="10">
        <v>3.6333703769547863</v>
      </c>
      <c r="AU446" s="10">
        <v>1</v>
      </c>
      <c r="AV446" s="16"/>
      <c r="AW446" s="19">
        <v>387.42478996729528</v>
      </c>
      <c r="AX446" s="1" t="s">
        <v>120</v>
      </c>
      <c r="AY446" s="23">
        <v>71.830183727034097</v>
      </c>
      <c r="AZ446" s="18">
        <v>0</v>
      </c>
      <c r="BA446" s="18">
        <v>100</v>
      </c>
      <c r="BB446" s="18">
        <v>0</v>
      </c>
      <c r="BC446" s="18">
        <v>0</v>
      </c>
      <c r="BD446" s="18">
        <v>100</v>
      </c>
      <c r="BE446" s="18">
        <v>0</v>
      </c>
      <c r="BF446" s="24">
        <v>15.286934654670432</v>
      </c>
      <c r="BG446" s="24">
        <v>62.345851721648756</v>
      </c>
      <c r="BH446" s="24">
        <v>22.367213623680815</v>
      </c>
      <c r="BI446" s="21"/>
      <c r="BJ446" s="25">
        <f t="shared" ca="1" si="44"/>
        <v>1</v>
      </c>
      <c r="BK446" s="24">
        <f t="shared" ca="1" si="45"/>
        <v>13.39022544894827</v>
      </c>
      <c r="BL446" s="23">
        <f t="shared" si="46"/>
        <v>2.3825483181755476</v>
      </c>
      <c r="BM446" s="23">
        <f t="shared" ca="1" si="47"/>
        <v>2.8356983693040476</v>
      </c>
      <c r="BN446" s="22">
        <f t="shared" si="48"/>
        <v>2.5815576803401763</v>
      </c>
      <c r="BP446" s="2"/>
    </row>
    <row r="447" spans="1:68" x14ac:dyDescent="0.2">
      <c r="A447">
        <v>21.7</v>
      </c>
      <c r="B447">
        <v>2.1</v>
      </c>
      <c r="C447">
        <v>1.31488</v>
      </c>
      <c r="D447">
        <v>-0.19727</v>
      </c>
      <c r="E447">
        <v>0.29926999999999998</v>
      </c>
      <c r="F447">
        <v>1.31738</v>
      </c>
      <c r="G447">
        <v>1.6444799999999999</v>
      </c>
      <c r="I447" s="17">
        <f t="shared" si="49"/>
        <v>71.194225721784775</v>
      </c>
      <c r="J447" s="16">
        <f t="shared" si="50"/>
        <v>-71.994225721784773</v>
      </c>
      <c r="K447" s="16">
        <v>112</v>
      </c>
      <c r="L447" s="16">
        <v>7737.2047244094238</v>
      </c>
      <c r="M447" s="16">
        <v>3304.9212598425443</v>
      </c>
      <c r="N447" s="16">
        <v>30.850831146106731</v>
      </c>
      <c r="O447" s="16">
        <v>24.838418079096087</v>
      </c>
      <c r="P447" s="16">
        <v>26.070585239712159</v>
      </c>
      <c r="Q447" s="16">
        <v>0.48071363418146912</v>
      </c>
      <c r="R447" s="16">
        <v>1.8438927617521201</v>
      </c>
      <c r="S447" s="16">
        <v>85.567163931671686</v>
      </c>
      <c r="T447" s="20" t="s">
        <v>122</v>
      </c>
      <c r="U447" s="10">
        <v>5</v>
      </c>
      <c r="V447" s="20" t="s">
        <v>142</v>
      </c>
      <c r="W447" s="10">
        <v>5</v>
      </c>
      <c r="X447" s="20" t="s">
        <v>144</v>
      </c>
      <c r="Y447" s="10">
        <v>4</v>
      </c>
      <c r="Z447" s="20" t="s">
        <v>123</v>
      </c>
      <c r="AA447" s="15">
        <v>4</v>
      </c>
      <c r="AB447" s="11">
        <v>12.750425584002841</v>
      </c>
      <c r="AC447" s="10">
        <v>61.51473741614862</v>
      </c>
      <c r="AD447" s="19">
        <v>25.73483699984854</v>
      </c>
      <c r="AE447" s="12">
        <v>2483.8418079096086</v>
      </c>
      <c r="AF447" s="10">
        <v>2598.0833646226129</v>
      </c>
      <c r="AG447" s="10">
        <v>1738.0390159808107</v>
      </c>
      <c r="AH447" s="10">
        <v>1125.5931315887649</v>
      </c>
      <c r="AI447" s="10">
        <v>5.4233088861945049</v>
      </c>
      <c r="AJ447" s="10"/>
      <c r="AK447" s="10"/>
      <c r="AL447" s="10"/>
      <c r="AM447" s="10"/>
      <c r="AN447" s="10">
        <v>12.419209039548043</v>
      </c>
      <c r="AO447" s="10">
        <v>7.0510726196658853</v>
      </c>
      <c r="AP447" s="10">
        <v>13.166273111865674</v>
      </c>
      <c r="AQ447" s="10">
        <v>114.66</v>
      </c>
      <c r="AR447" s="10"/>
      <c r="AS447" s="10"/>
      <c r="AT447" s="10">
        <v>3.6464218432199274</v>
      </c>
      <c r="AU447" s="10">
        <v>1</v>
      </c>
      <c r="AV447" s="16"/>
      <c r="AW447" s="19">
        <v>389.71250469339191</v>
      </c>
      <c r="AX447" s="1" t="s">
        <v>120</v>
      </c>
      <c r="AY447" s="23">
        <v>71.994225721784801</v>
      </c>
      <c r="AZ447" s="18">
        <v>0</v>
      </c>
      <c r="BA447" s="18">
        <v>100</v>
      </c>
      <c r="BB447" s="18">
        <v>0</v>
      </c>
      <c r="BC447" s="18">
        <v>0</v>
      </c>
      <c r="BD447" s="18">
        <v>100</v>
      </c>
      <c r="BE447" s="18">
        <v>0</v>
      </c>
      <c r="BF447" s="24">
        <v>12.750425584002841</v>
      </c>
      <c r="BG447" s="24">
        <v>61.51473741614862</v>
      </c>
      <c r="BH447" s="24">
        <v>25.73483699984854</v>
      </c>
      <c r="BI447" s="21"/>
      <c r="BJ447" s="25">
        <f t="shared" ca="1" si="44"/>
        <v>0.99913087939422651</v>
      </c>
      <c r="BK447" s="24">
        <f t="shared" ca="1" si="45"/>
        <v>13.44089630660978</v>
      </c>
      <c r="BL447" s="23">
        <f t="shared" si="46"/>
        <v>2.1651833389551625</v>
      </c>
      <c r="BM447" s="23">
        <f t="shared" ca="1" si="47"/>
        <v>2.8111424794716289</v>
      </c>
      <c r="BN447" s="22">
        <f t="shared" si="48"/>
        <v>2.5554444460057155</v>
      </c>
      <c r="BP447" s="2"/>
    </row>
    <row r="448" spans="1:68" x14ac:dyDescent="0.2">
      <c r="A448">
        <v>21.75</v>
      </c>
      <c r="B448">
        <v>2.2000000000000002</v>
      </c>
      <c r="C448">
        <v>1.31694</v>
      </c>
      <c r="D448">
        <v>-0.19399</v>
      </c>
      <c r="E448">
        <v>0.29921999999999999</v>
      </c>
      <c r="F448">
        <v>1.3129</v>
      </c>
      <c r="G448">
        <v>1.64093</v>
      </c>
      <c r="I448" s="17">
        <f t="shared" si="49"/>
        <v>71.358267716535423</v>
      </c>
      <c r="J448" s="16">
        <f t="shared" si="50"/>
        <v>-72.15826771653542</v>
      </c>
      <c r="K448" s="16">
        <v>112</v>
      </c>
      <c r="L448" s="16">
        <v>7755.5774278214958</v>
      </c>
      <c r="M448" s="16">
        <v>3313.0577427821763</v>
      </c>
      <c r="N448" s="16">
        <v>30.921916010498681</v>
      </c>
      <c r="O448" s="16">
        <v>25.400941619585716</v>
      </c>
      <c r="P448" s="16">
        <v>26.632887771599297</v>
      </c>
      <c r="Q448" s="16">
        <v>0.50126284205472882</v>
      </c>
      <c r="R448" s="16">
        <v>1.8821197549191946</v>
      </c>
      <c r="S448" s="16">
        <v>85.551816112054155</v>
      </c>
      <c r="T448" s="20" t="s">
        <v>122</v>
      </c>
      <c r="U448" s="10">
        <v>5</v>
      </c>
      <c r="V448" s="20" t="s">
        <v>142</v>
      </c>
      <c r="W448" s="10">
        <v>5</v>
      </c>
      <c r="X448" s="20" t="s">
        <v>144</v>
      </c>
      <c r="Y448" s="10">
        <v>4</v>
      </c>
      <c r="Z448" s="20" t="s">
        <v>123</v>
      </c>
      <c r="AA448" s="15">
        <v>4</v>
      </c>
      <c r="AB448" s="11">
        <v>12.841216332803143</v>
      </c>
      <c r="AC448" s="10">
        <v>61.555867817065391</v>
      </c>
      <c r="AD448" s="19">
        <v>25.602915850131463</v>
      </c>
      <c r="AE448" s="12">
        <v>2540.0941619585715</v>
      </c>
      <c r="AF448" s="10">
        <v>2663.1558564086254</v>
      </c>
      <c r="AG448" s="10">
        <v>1775.5258514399532</v>
      </c>
      <c r="AH448" s="10">
        <v>1123.8150878034269</v>
      </c>
      <c r="AI448" s="10">
        <v>5.3131581950954718</v>
      </c>
      <c r="AJ448" s="10"/>
      <c r="AK448" s="10"/>
      <c r="AL448" s="10"/>
      <c r="AM448" s="10"/>
      <c r="AN448" s="10">
        <v>12.700470809792858</v>
      </c>
      <c r="AO448" s="10">
        <v>7.1910795542625117</v>
      </c>
      <c r="AP448" s="10">
        <v>13.428680960079671</v>
      </c>
      <c r="AQ448" s="10">
        <v>114.66</v>
      </c>
      <c r="AR448" s="10"/>
      <c r="AS448" s="10"/>
      <c r="AT448" s="10">
        <v>3.7326977383275177</v>
      </c>
      <c r="AU448" s="10">
        <v>1</v>
      </c>
      <c r="AV448" s="16"/>
      <c r="AW448" s="19">
        <v>399.47337846129381</v>
      </c>
      <c r="AX448" s="1" t="s">
        <v>120</v>
      </c>
      <c r="AY448" s="23">
        <v>72.158267716535406</v>
      </c>
      <c r="AZ448" s="18">
        <v>0</v>
      </c>
      <c r="BA448" s="18">
        <v>100</v>
      </c>
      <c r="BB448" s="18">
        <v>0</v>
      </c>
      <c r="BC448" s="18">
        <v>0</v>
      </c>
      <c r="BD448" s="18">
        <v>100</v>
      </c>
      <c r="BE448" s="18">
        <v>0</v>
      </c>
      <c r="BF448" s="24">
        <v>12.841216332803143</v>
      </c>
      <c r="BG448" s="24">
        <v>61.555867817065391</v>
      </c>
      <c r="BH448" s="24">
        <v>25.602915850131463</v>
      </c>
      <c r="BI448" s="21"/>
      <c r="BJ448" s="25">
        <f t="shared" ca="1" si="44"/>
        <v>0.99777551917504437</v>
      </c>
      <c r="BK448" s="24">
        <f t="shared" ca="1" si="45"/>
        <v>13.750263870993193</v>
      </c>
      <c r="BL448" s="23">
        <f t="shared" si="46"/>
        <v>2.2028594153070098</v>
      </c>
      <c r="BM448" s="23">
        <f t="shared" ca="1" si="47"/>
        <v>2.8070805334257227</v>
      </c>
      <c r="BN448" s="22">
        <f t="shared" si="48"/>
        <v>2.5531167450344903</v>
      </c>
      <c r="BP448" s="2"/>
    </row>
    <row r="449" spans="1:68" x14ac:dyDescent="0.2">
      <c r="A449">
        <v>21.8</v>
      </c>
      <c r="B449">
        <v>2.2000000000000002</v>
      </c>
      <c r="C449">
        <v>1.31609</v>
      </c>
      <c r="D449">
        <v>-0.18956000000000001</v>
      </c>
      <c r="E449">
        <v>0.29909000000000002</v>
      </c>
      <c r="F449">
        <v>1.3123800000000001</v>
      </c>
      <c r="G449">
        <v>1.64208</v>
      </c>
      <c r="I449" s="17">
        <f t="shared" si="49"/>
        <v>71.522309711286084</v>
      </c>
      <c r="J449" s="16">
        <f t="shared" si="50"/>
        <v>-72.322309711286081</v>
      </c>
      <c r="K449" s="16">
        <v>112</v>
      </c>
      <c r="L449" s="16">
        <v>7773.9501312335697</v>
      </c>
      <c r="M449" s="16">
        <v>3321.1942257218093</v>
      </c>
      <c r="N449" s="16">
        <v>30.993000874890633</v>
      </c>
      <c r="O449" s="16">
        <v>25.168832391713771</v>
      </c>
      <c r="P449" s="16">
        <v>26.40020392136087</v>
      </c>
      <c r="Q449" s="16">
        <v>0.52901680268843021</v>
      </c>
      <c r="R449" s="16">
        <v>2.0038360471162626</v>
      </c>
      <c r="S449" s="16">
        <v>85.511911781048568</v>
      </c>
      <c r="T449" s="20" t="s">
        <v>122</v>
      </c>
      <c r="U449" s="10">
        <v>5</v>
      </c>
      <c r="V449" s="20" t="s">
        <v>142</v>
      </c>
      <c r="W449" s="10">
        <v>5</v>
      </c>
      <c r="X449" s="20" t="s">
        <v>144</v>
      </c>
      <c r="Y449" s="10">
        <v>4</v>
      </c>
      <c r="Z449" s="20" t="s">
        <v>123</v>
      </c>
      <c r="AA449" s="15">
        <v>4</v>
      </c>
      <c r="AB449" s="11">
        <v>14.59365656797813</v>
      </c>
      <c r="AC449" s="10">
        <v>62.179675769988521</v>
      </c>
      <c r="AD449" s="19">
        <v>23.226667662033346</v>
      </c>
      <c r="AE449" s="12">
        <v>2516.8832391713772</v>
      </c>
      <c r="AF449" s="10">
        <v>2634.7005385328057</v>
      </c>
      <c r="AG449" s="10">
        <v>1760.0135947573913</v>
      </c>
      <c r="AH449" s="10">
        <v>1121.531881498106</v>
      </c>
      <c r="AI449" s="10">
        <v>4.9904282410684671</v>
      </c>
      <c r="AJ449" s="10"/>
      <c r="AK449" s="10"/>
      <c r="AL449" s="10"/>
      <c r="AM449" s="10"/>
      <c r="AN449" s="10">
        <v>12.584416195856885</v>
      </c>
      <c r="AO449" s="10">
        <v>7.1994141436389318</v>
      </c>
      <c r="AP449" s="10">
        <v>13.32009516330174</v>
      </c>
      <c r="AQ449" s="10">
        <v>114.66</v>
      </c>
      <c r="AR449" s="10"/>
      <c r="AS449" s="10"/>
      <c r="AT449" s="10">
        <v>3.681308718705516</v>
      </c>
      <c r="AU449" s="10">
        <v>1</v>
      </c>
      <c r="AV449" s="16"/>
      <c r="AW449" s="19">
        <v>395.20508077992088</v>
      </c>
      <c r="AX449" s="1" t="s">
        <v>120</v>
      </c>
      <c r="AY449" s="23">
        <v>72.322309711286096</v>
      </c>
      <c r="AZ449" s="18">
        <v>0</v>
      </c>
      <c r="BA449" s="18">
        <v>100</v>
      </c>
      <c r="BB449" s="18">
        <v>0</v>
      </c>
      <c r="BC449" s="18">
        <v>0</v>
      </c>
      <c r="BD449" s="18">
        <v>100</v>
      </c>
      <c r="BE449" s="18">
        <v>0</v>
      </c>
      <c r="BF449" s="24">
        <v>14.59365656797813</v>
      </c>
      <c r="BG449" s="24">
        <v>62.179675769988521</v>
      </c>
      <c r="BH449" s="24">
        <v>23.226667662033346</v>
      </c>
      <c r="BI449" s="21"/>
      <c r="BJ449" s="25">
        <f t="shared" ca="1" si="44"/>
        <v>1</v>
      </c>
      <c r="BK449" s="24">
        <f t="shared" ca="1" si="45"/>
        <v>13.557309404782666</v>
      </c>
      <c r="BL449" s="23">
        <f t="shared" si="46"/>
        <v>2.3498042243436594</v>
      </c>
      <c r="BM449" s="23">
        <f t="shared" ca="1" si="47"/>
        <v>2.8278639493243132</v>
      </c>
      <c r="BN449" s="22">
        <f t="shared" si="48"/>
        <v>2.5722150621984095</v>
      </c>
      <c r="BP449" s="2"/>
    </row>
    <row r="450" spans="1:68" x14ac:dyDescent="0.2">
      <c r="A450">
        <v>21.85</v>
      </c>
      <c r="B450">
        <v>1</v>
      </c>
      <c r="C450">
        <v>1.3109299999999999</v>
      </c>
      <c r="D450">
        <v>-0.18268000000000001</v>
      </c>
      <c r="E450">
        <v>0.29882999999999998</v>
      </c>
      <c r="F450">
        <v>1.3106</v>
      </c>
      <c r="G450">
        <v>1.6408499999999999</v>
      </c>
      <c r="I450" s="17">
        <f t="shared" si="49"/>
        <v>71.686351706036746</v>
      </c>
      <c r="J450" s="16">
        <f t="shared" si="50"/>
        <v>-72.486351706036743</v>
      </c>
      <c r="K450" s="16">
        <v>112</v>
      </c>
      <c r="L450" s="16">
        <v>7792.3228346456435</v>
      </c>
      <c r="M450" s="16">
        <v>3329.3307086614423</v>
      </c>
      <c r="N450" s="16">
        <v>31.064085739282589</v>
      </c>
      <c r="O450" s="16">
        <v>23.759792843691155</v>
      </c>
      <c r="P450" s="16">
        <v>24.990015128605293</v>
      </c>
      <c r="Q450" s="16">
        <v>0.57212001920307254</v>
      </c>
      <c r="R450" s="16">
        <v>2.2893944491781624</v>
      </c>
      <c r="S450" s="16">
        <v>85.432103119037393</v>
      </c>
      <c r="T450" s="20" t="s">
        <v>122</v>
      </c>
      <c r="U450" s="10">
        <v>5</v>
      </c>
      <c r="V450" s="20" t="s">
        <v>144</v>
      </c>
      <c r="W450" s="10">
        <v>4</v>
      </c>
      <c r="X450" s="20" t="s">
        <v>144</v>
      </c>
      <c r="Y450" s="10">
        <v>4</v>
      </c>
      <c r="Z450" s="20" t="s">
        <v>123</v>
      </c>
      <c r="AA450" s="15">
        <v>4</v>
      </c>
      <c r="AB450" s="11">
        <v>20.142582540985963</v>
      </c>
      <c r="AC450" s="10">
        <v>62.516942065399071</v>
      </c>
      <c r="AD450" s="19">
        <v>17.340475393614966</v>
      </c>
      <c r="AE450" s="12">
        <v>2375.9792843691152</v>
      </c>
      <c r="AF450" s="10">
        <v>2467.7152274196746</v>
      </c>
      <c r="AG450" s="10">
        <v>1666.0010085736862</v>
      </c>
      <c r="AH450" s="10">
        <v>1118.4277860978132</v>
      </c>
      <c r="AI450" s="10">
        <v>4.3679672603337361</v>
      </c>
      <c r="AJ450" s="10"/>
      <c r="AK450" s="10"/>
      <c r="AL450" s="10"/>
      <c r="AM450" s="10"/>
      <c r="AN450" s="10">
        <v>11.879896421845578</v>
      </c>
      <c r="AO450" s="10">
        <v>7.0166190405392008</v>
      </c>
      <c r="AP450" s="10">
        <v>12.662007060015803</v>
      </c>
      <c r="AQ450" s="10">
        <v>114.66</v>
      </c>
      <c r="AR450" s="10"/>
      <c r="AS450" s="10"/>
      <c r="AT450" s="10">
        <v>3.4278749339104291</v>
      </c>
      <c r="AU450" s="10">
        <v>1</v>
      </c>
      <c r="AV450" s="16"/>
      <c r="AW450" s="19">
        <v>370.15728411295117</v>
      </c>
      <c r="AX450" s="1" t="s">
        <v>120</v>
      </c>
      <c r="AY450" s="23">
        <v>72.4863517060367</v>
      </c>
      <c r="AZ450" s="18">
        <v>0</v>
      </c>
      <c r="BA450" s="18">
        <v>100</v>
      </c>
      <c r="BB450" s="18">
        <v>0</v>
      </c>
      <c r="BC450" s="18">
        <v>0</v>
      </c>
      <c r="BD450" s="18">
        <v>100</v>
      </c>
      <c r="BE450" s="18">
        <v>0</v>
      </c>
      <c r="BF450" s="24">
        <v>20.142582540985963</v>
      </c>
      <c r="BG450" s="24">
        <v>62.516942065399071</v>
      </c>
      <c r="BH450" s="24">
        <v>17.340475393614966</v>
      </c>
      <c r="BI450" s="21"/>
      <c r="BJ450" s="25">
        <f t="shared" ca="1" si="44"/>
        <v>1</v>
      </c>
      <c r="BK450" s="24">
        <f t="shared" ca="1" si="45"/>
        <v>12.671528037996115</v>
      </c>
      <c r="BL450" s="23">
        <f t="shared" si="46"/>
        <v>2.7122593483098951</v>
      </c>
      <c r="BM450" s="23">
        <f t="shared" ca="1" si="47"/>
        <v>2.8873868292256182</v>
      </c>
      <c r="BN450" s="22">
        <f t="shared" si="48"/>
        <v>2.6258691063320416</v>
      </c>
      <c r="BP450" s="2"/>
    </row>
    <row r="451" spans="1:68" x14ac:dyDescent="0.2">
      <c r="A451">
        <v>21.9</v>
      </c>
      <c r="B451">
        <v>2.2000000000000002</v>
      </c>
      <c r="C451">
        <v>1.3162400000000001</v>
      </c>
      <c r="D451">
        <v>-0.19978000000000001</v>
      </c>
      <c r="E451">
        <v>0.29874000000000001</v>
      </c>
      <c r="F451">
        <v>1.3101</v>
      </c>
      <c r="G451">
        <v>1.6383799999999999</v>
      </c>
      <c r="I451" s="17">
        <f t="shared" si="49"/>
        <v>71.850393700787393</v>
      </c>
      <c r="J451" s="16">
        <f t="shared" si="50"/>
        <v>-72.65039370078739</v>
      </c>
      <c r="K451" s="16">
        <v>112</v>
      </c>
      <c r="L451" s="16">
        <v>7810.6955380577165</v>
      </c>
      <c r="M451" s="16">
        <v>3337.4671916010743</v>
      </c>
      <c r="N451" s="16">
        <v>31.135170603674535</v>
      </c>
      <c r="O451" s="16">
        <v>25.209792843691201</v>
      </c>
      <c r="P451" s="16">
        <v>26.439617313120852</v>
      </c>
      <c r="Q451" s="16">
        <v>0.46498847815650507</v>
      </c>
      <c r="R451" s="16">
        <v>1.7586808184464575</v>
      </c>
      <c r="S451" s="16">
        <v>85.404477043725819</v>
      </c>
      <c r="T451" s="20" t="s">
        <v>122</v>
      </c>
      <c r="U451" s="10">
        <v>5</v>
      </c>
      <c r="V451" s="20" t="s">
        <v>142</v>
      </c>
      <c r="W451" s="10">
        <v>5</v>
      </c>
      <c r="X451" s="20" t="s">
        <v>144</v>
      </c>
      <c r="Y451" s="10">
        <v>4</v>
      </c>
      <c r="Z451" s="20" t="s">
        <v>123</v>
      </c>
      <c r="AA451" s="15">
        <v>4</v>
      </c>
      <c r="AB451" s="11">
        <v>11.486356371436003</v>
      </c>
      <c r="AC451" s="10">
        <v>60.838822674141554</v>
      </c>
      <c r="AD451" s="19">
        <v>27.674820954422444</v>
      </c>
      <c r="AE451" s="12">
        <v>2520.9792843691203</v>
      </c>
      <c r="AF451" s="10">
        <v>2637.17591363256</v>
      </c>
      <c r="AG451" s="10">
        <v>1762.6411542080568</v>
      </c>
      <c r="AH451" s="10">
        <v>1116.3971610524834</v>
      </c>
      <c r="AI451" s="10">
        <v>5.6860800977141306</v>
      </c>
      <c r="AJ451" s="10"/>
      <c r="AK451" s="10"/>
      <c r="AL451" s="10"/>
      <c r="AM451" s="10"/>
      <c r="AN451" s="10">
        <v>12.6048964218456</v>
      </c>
      <c r="AO451" s="10">
        <v>7.1048180524039699</v>
      </c>
      <c r="AP451" s="10">
        <v>13.338488079456397</v>
      </c>
      <c r="AQ451" s="10">
        <v>114.66</v>
      </c>
      <c r="AR451" s="10"/>
      <c r="AS451" s="10"/>
      <c r="AT451" s="10">
        <v>3.6660191586802817</v>
      </c>
      <c r="AU451" s="10">
        <v>1</v>
      </c>
      <c r="AV451" s="16"/>
      <c r="AW451" s="19">
        <v>395.57638704488397</v>
      </c>
      <c r="AX451" s="1" t="s">
        <v>120</v>
      </c>
      <c r="AY451" s="23">
        <v>72.650393700787404</v>
      </c>
      <c r="AZ451" s="18">
        <v>0</v>
      </c>
      <c r="BA451" s="18">
        <v>100</v>
      </c>
      <c r="BB451" s="18">
        <v>0</v>
      </c>
      <c r="BC451" s="18">
        <v>0</v>
      </c>
      <c r="BD451" s="18">
        <v>100</v>
      </c>
      <c r="BE451" s="18">
        <v>0</v>
      </c>
      <c r="BF451" s="24">
        <v>11.486356371436003</v>
      </c>
      <c r="BG451" s="24">
        <v>60.838822674141554</v>
      </c>
      <c r="BH451" s="24">
        <v>27.674820954422444</v>
      </c>
      <c r="BI451" s="21"/>
      <c r="BJ451" s="25">
        <f t="shared" ca="1" si="44"/>
        <v>0.99452522495282947</v>
      </c>
      <c r="BK451" s="24">
        <f t="shared" ca="1" si="45"/>
        <v>13.537405883701078</v>
      </c>
      <c r="BL451" s="23">
        <f t="shared" si="46"/>
        <v>2.0634726022366903</v>
      </c>
      <c r="BM451" s="23">
        <f t="shared" ca="1" si="47"/>
        <v>2.7970358670342814</v>
      </c>
      <c r="BN451" s="22">
        <f t="shared" si="48"/>
        <v>2.5385649942478823</v>
      </c>
      <c r="BP451" s="2"/>
    </row>
    <row r="452" spans="1:68" x14ac:dyDescent="0.2">
      <c r="A452">
        <v>21.95</v>
      </c>
      <c r="B452">
        <v>0.9</v>
      </c>
      <c r="C452">
        <v>1.3046500000000001</v>
      </c>
      <c r="D452">
        <v>-0.20560999999999999</v>
      </c>
      <c r="E452">
        <v>0.29809999999999998</v>
      </c>
      <c r="F452">
        <v>1.3108500000000001</v>
      </c>
      <c r="G452">
        <v>1.6396999999999999</v>
      </c>
      <c r="I452" s="17">
        <f t="shared" si="49"/>
        <v>72.014435695538054</v>
      </c>
      <c r="J452" s="16">
        <f t="shared" si="50"/>
        <v>-72.814435695538052</v>
      </c>
      <c r="K452" s="16">
        <v>112</v>
      </c>
      <c r="L452" s="16">
        <v>7829.0682414697903</v>
      </c>
      <c r="M452" s="16">
        <v>3345.6036745407073</v>
      </c>
      <c r="N452" s="16">
        <v>31.206255468066487</v>
      </c>
      <c r="O452" s="16">
        <v>22.044915254237342</v>
      </c>
      <c r="P452" s="16">
        <v>23.271910813555088</v>
      </c>
      <c r="Q452" s="16">
        <v>0.42846351416226619</v>
      </c>
      <c r="R452" s="16">
        <v>1.8411187529676374</v>
      </c>
      <c r="S452" s="16">
        <v>85.208024952621386</v>
      </c>
      <c r="T452" s="20" t="s">
        <v>122</v>
      </c>
      <c r="U452" s="10">
        <v>5</v>
      </c>
      <c r="V452" s="20" t="s">
        <v>142</v>
      </c>
      <c r="W452" s="10">
        <v>5</v>
      </c>
      <c r="X452" s="20" t="s">
        <v>144</v>
      </c>
      <c r="Y452" s="10">
        <v>4</v>
      </c>
      <c r="Z452" s="20" t="s">
        <v>123</v>
      </c>
      <c r="AA452" s="15">
        <v>4</v>
      </c>
      <c r="AB452" s="11">
        <v>14.858248209119061</v>
      </c>
      <c r="AC452" s="10">
        <v>62.248073983975495</v>
      </c>
      <c r="AD452" s="19">
        <v>22.893677806905444</v>
      </c>
      <c r="AE452" s="12">
        <v>2204.4915254237339</v>
      </c>
      <c r="AF452" s="10">
        <v>2263.4238134829361</v>
      </c>
      <c r="AG452" s="10">
        <v>1551.4607209036726</v>
      </c>
      <c r="AH452" s="10">
        <v>1110.8935436822721</v>
      </c>
      <c r="AI452" s="10">
        <v>5.4314801714345347</v>
      </c>
      <c r="AJ452" s="10"/>
      <c r="AK452" s="10"/>
      <c r="AL452" s="10"/>
      <c r="AM452" s="10"/>
      <c r="AN452" s="10">
        <v>11.022457627118671</v>
      </c>
      <c r="AO452" s="10">
        <v>6.473178679470494</v>
      </c>
      <c r="AP452" s="10">
        <v>11.860225046325708</v>
      </c>
      <c r="AQ452" s="10">
        <v>114.66</v>
      </c>
      <c r="AR452" s="10"/>
      <c r="AS452" s="10"/>
      <c r="AT452" s="10">
        <v>3.1145053125199205</v>
      </c>
      <c r="AU452" s="10">
        <v>1</v>
      </c>
      <c r="AV452" s="16"/>
      <c r="AW452" s="19">
        <v>339.51357202244043</v>
      </c>
      <c r="AX452" s="1" t="s">
        <v>120</v>
      </c>
      <c r="AY452" s="23">
        <v>72.814435695538094</v>
      </c>
      <c r="AZ452" s="18">
        <v>0</v>
      </c>
      <c r="BA452" s="18">
        <v>100</v>
      </c>
      <c r="BB452" s="18">
        <v>0</v>
      </c>
      <c r="BC452" s="18">
        <v>0</v>
      </c>
      <c r="BD452" s="18">
        <v>100</v>
      </c>
      <c r="BE452" s="18">
        <v>0</v>
      </c>
      <c r="BF452" s="24">
        <v>14.858248209119061</v>
      </c>
      <c r="BG452" s="24">
        <v>62.248073983975495</v>
      </c>
      <c r="BH452" s="24">
        <v>22.893677806905444</v>
      </c>
      <c r="BI452" s="21"/>
      <c r="BJ452" s="25">
        <f t="shared" ca="1" si="44"/>
        <v>1</v>
      </c>
      <c r="BK452" s="24">
        <f t="shared" ca="1" si="45"/>
        <v>11.571828928886873</v>
      </c>
      <c r="BL452" s="23">
        <f t="shared" si="46"/>
        <v>2.2134379103196702</v>
      </c>
      <c r="BM452" s="23">
        <f t="shared" ca="1" si="47"/>
        <v>2.8707402707913667</v>
      </c>
      <c r="BN452" s="22">
        <f t="shared" si="48"/>
        <v>2.5953552292112061</v>
      </c>
      <c r="BP452" s="2"/>
    </row>
    <row r="453" spans="1:68" x14ac:dyDescent="0.2">
      <c r="A453">
        <v>22</v>
      </c>
      <c r="B453">
        <v>1.1000000000000001</v>
      </c>
      <c r="C453">
        <v>1.3058000000000001</v>
      </c>
      <c r="D453">
        <v>-0.20554</v>
      </c>
      <c r="E453">
        <v>0.29812</v>
      </c>
      <c r="F453">
        <v>1.3065800000000001</v>
      </c>
      <c r="G453">
        <v>1.6343300000000001</v>
      </c>
      <c r="I453" s="17">
        <f t="shared" si="49"/>
        <v>72.178477690288716</v>
      </c>
      <c r="J453" s="16">
        <f t="shared" si="50"/>
        <v>-72.978477690288713</v>
      </c>
      <c r="K453" s="16">
        <v>112</v>
      </c>
      <c r="L453" s="16">
        <v>7847.4409448818642</v>
      </c>
      <c r="M453" s="16">
        <v>3353.7401574803403</v>
      </c>
      <c r="N453" s="16">
        <v>31.277340332458444</v>
      </c>
      <c r="O453" s="16">
        <v>22.358945386064079</v>
      </c>
      <c r="P453" s="16">
        <v>23.586029348822823</v>
      </c>
      <c r="Q453" s="16">
        <v>0.42890206433029299</v>
      </c>
      <c r="R453" s="16">
        <v>1.8184581134327278</v>
      </c>
      <c r="S453" s="16">
        <v>85.214164080468422</v>
      </c>
      <c r="T453" s="20" t="s">
        <v>122</v>
      </c>
      <c r="U453" s="10">
        <v>5</v>
      </c>
      <c r="V453" s="20" t="s">
        <v>142</v>
      </c>
      <c r="W453" s="10">
        <v>5</v>
      </c>
      <c r="X453" s="20" t="s">
        <v>144</v>
      </c>
      <c r="Y453" s="10">
        <v>4</v>
      </c>
      <c r="Z453" s="20" t="s">
        <v>123</v>
      </c>
      <c r="AA453" s="15">
        <v>4</v>
      </c>
      <c r="AB453" s="11">
        <v>14.287562986786547</v>
      </c>
      <c r="AC453" s="10">
        <v>62.092589664605455</v>
      </c>
      <c r="AD453" s="19">
        <v>23.619847348607994</v>
      </c>
      <c r="AE453" s="12">
        <v>2235.8945386064079</v>
      </c>
      <c r="AF453" s="10">
        <v>2299.2981880196062</v>
      </c>
      <c r="AG453" s="10">
        <v>1572.4019565881881</v>
      </c>
      <c r="AH453" s="10">
        <v>1109.5575171019195</v>
      </c>
      <c r="AI453" s="10">
        <v>5.4991643338558216</v>
      </c>
      <c r="AJ453" s="10"/>
      <c r="AK453" s="10"/>
      <c r="AL453" s="10"/>
      <c r="AM453" s="10"/>
      <c r="AN453" s="10">
        <v>11.179472693032039</v>
      </c>
      <c r="AO453" s="10">
        <v>6.5343540047432134</v>
      </c>
      <c r="AP453" s="10">
        <v>12.006813696117318</v>
      </c>
      <c r="AQ453" s="10">
        <v>114.66</v>
      </c>
      <c r="AR453" s="10"/>
      <c r="AS453" s="10"/>
      <c r="AT453" s="10">
        <v>3.1582674417210632</v>
      </c>
      <c r="AU453" s="10">
        <v>1</v>
      </c>
      <c r="AV453" s="16"/>
      <c r="AW453" s="19">
        <v>344.89472820294094</v>
      </c>
      <c r="AX453" s="1" t="s">
        <v>120</v>
      </c>
      <c r="AY453" s="23">
        <v>72.978477690288699</v>
      </c>
      <c r="AZ453" s="18">
        <v>0</v>
      </c>
      <c r="BA453" s="18">
        <v>100</v>
      </c>
      <c r="BB453" s="18">
        <v>0</v>
      </c>
      <c r="BC453" s="18">
        <v>0</v>
      </c>
      <c r="BD453" s="18">
        <v>100</v>
      </c>
      <c r="BE453" s="18">
        <v>0</v>
      </c>
      <c r="BF453" s="24">
        <v>14.287562986786547</v>
      </c>
      <c r="BG453" s="24">
        <v>62.092589664605455</v>
      </c>
      <c r="BH453" s="24">
        <v>23.619847348607994</v>
      </c>
      <c r="BI453" s="21"/>
      <c r="BJ453" s="25">
        <f t="shared" ca="1" si="44"/>
        <v>1</v>
      </c>
      <c r="BK453" s="24">
        <f t="shared" ca="1" si="45"/>
        <v>11.725600644716707</v>
      </c>
      <c r="BL453" s="23">
        <f t="shared" si="46"/>
        <v>2.1813413014047627</v>
      </c>
      <c r="BM453" s="23">
        <f t="shared" ca="1" si="47"/>
        <v>2.8624764811369223</v>
      </c>
      <c r="BN453" s="22">
        <f t="shared" si="48"/>
        <v>2.5875025139403256</v>
      </c>
      <c r="BP453" s="2"/>
    </row>
    <row r="454" spans="1:68" x14ac:dyDescent="0.2">
      <c r="A454">
        <v>22.05</v>
      </c>
      <c r="B454">
        <v>2.1</v>
      </c>
      <c r="C454">
        <v>1.31155</v>
      </c>
      <c r="D454">
        <v>-0.19177</v>
      </c>
      <c r="E454">
        <v>0.29825000000000002</v>
      </c>
      <c r="F454">
        <v>1.3055000000000001</v>
      </c>
      <c r="G454">
        <v>1.63923</v>
      </c>
      <c r="I454" s="17">
        <f t="shared" si="49"/>
        <v>72.342519685039363</v>
      </c>
      <c r="J454" s="16">
        <f t="shared" si="50"/>
        <v>-73.14251968503936</v>
      </c>
      <c r="K454" s="16">
        <v>112</v>
      </c>
      <c r="L454" s="16">
        <v>7865.8136482939371</v>
      </c>
      <c r="M454" s="16">
        <v>3361.8766404199723</v>
      </c>
      <c r="N454" s="16">
        <v>31.348425196850389</v>
      </c>
      <c r="O454" s="16">
        <v>23.929096045197767</v>
      </c>
      <c r="P454" s="16">
        <v>25.156754630322993</v>
      </c>
      <c r="Q454" s="16">
        <v>0.5151711473835815</v>
      </c>
      <c r="R454" s="16">
        <v>2.0478442269441777</v>
      </c>
      <c r="S454" s="16">
        <v>85.254068411474009</v>
      </c>
      <c r="T454" s="20" t="s">
        <v>122</v>
      </c>
      <c r="U454" s="10">
        <v>5</v>
      </c>
      <c r="V454" s="20" t="s">
        <v>142</v>
      </c>
      <c r="W454" s="10">
        <v>5</v>
      </c>
      <c r="X454" s="20" t="s">
        <v>144</v>
      </c>
      <c r="Y454" s="10">
        <v>4</v>
      </c>
      <c r="Z454" s="20" t="s">
        <v>123</v>
      </c>
      <c r="AA454" s="15">
        <v>4</v>
      </c>
      <c r="AB454" s="11">
        <v>16.188489165444075</v>
      </c>
      <c r="AC454" s="10">
        <v>62.501832712684148</v>
      </c>
      <c r="AD454" s="19">
        <v>21.309678121871777</v>
      </c>
      <c r="AE454" s="12">
        <v>2392.9096045197766</v>
      </c>
      <c r="AF454" s="10">
        <v>2483.0086503483285</v>
      </c>
      <c r="AG454" s="10">
        <v>1677.1169753548661</v>
      </c>
      <c r="AH454" s="10">
        <v>1108.9160889865432</v>
      </c>
      <c r="AI454" s="10">
        <v>4.8831839201569265</v>
      </c>
      <c r="AJ454" s="10"/>
      <c r="AK454" s="10"/>
      <c r="AL454" s="10"/>
      <c r="AM454" s="10"/>
      <c r="AN454" s="10">
        <v>11.964548022598883</v>
      </c>
      <c r="AO454" s="10">
        <v>6.970842488769871</v>
      </c>
      <c r="AP454" s="10">
        <v>12.739818827484063</v>
      </c>
      <c r="AQ454" s="10">
        <v>114.66</v>
      </c>
      <c r="AR454" s="10"/>
      <c r="AS454" s="10"/>
      <c r="AT454" s="10">
        <v>3.4150150828815531</v>
      </c>
      <c r="AU454" s="10">
        <v>1</v>
      </c>
      <c r="AV454" s="16"/>
      <c r="AW454" s="19">
        <v>372.45129755224929</v>
      </c>
      <c r="AX454" s="1" t="s">
        <v>120</v>
      </c>
      <c r="AY454" s="23">
        <v>73.142519685039403</v>
      </c>
      <c r="AZ454" s="18">
        <v>0</v>
      </c>
      <c r="BA454" s="18">
        <v>100</v>
      </c>
      <c r="BB454" s="18">
        <v>0</v>
      </c>
      <c r="BC454" s="18">
        <v>0</v>
      </c>
      <c r="BD454" s="18">
        <v>100</v>
      </c>
      <c r="BE454" s="18">
        <v>0</v>
      </c>
      <c r="BF454" s="24">
        <v>16.188489165444075</v>
      </c>
      <c r="BG454" s="24">
        <v>62.501832712684148</v>
      </c>
      <c r="BH454" s="24">
        <v>21.309678121871777</v>
      </c>
      <c r="BI454" s="21"/>
      <c r="BJ454" s="25">
        <f t="shared" ca="1" si="44"/>
        <v>1</v>
      </c>
      <c r="BK454" s="24">
        <f t="shared" ca="1" si="45"/>
        <v>12.626190712057001</v>
      </c>
      <c r="BL454" s="23">
        <f t="shared" si="46"/>
        <v>2.4273220958250064</v>
      </c>
      <c r="BM454" s="23">
        <f t="shared" ca="1" si="47"/>
        <v>2.8613466592433019</v>
      </c>
      <c r="BN454" s="22">
        <f t="shared" si="48"/>
        <v>2.5946934533067436</v>
      </c>
      <c r="BP454" s="2"/>
    </row>
    <row r="455" spans="1:68" x14ac:dyDescent="0.2">
      <c r="A455">
        <v>22.1</v>
      </c>
      <c r="B455">
        <v>1</v>
      </c>
      <c r="C455">
        <v>1.32294</v>
      </c>
      <c r="D455">
        <v>-0.17519999999999999</v>
      </c>
      <c r="E455">
        <v>0.29823</v>
      </c>
      <c r="F455">
        <v>1.3046800000000001</v>
      </c>
      <c r="G455">
        <v>1.6391500000000001</v>
      </c>
      <c r="I455" s="17">
        <f t="shared" si="49"/>
        <v>72.506561679790025</v>
      </c>
      <c r="J455" s="16">
        <f t="shared" si="50"/>
        <v>-73.306561679790022</v>
      </c>
      <c r="K455" s="16">
        <v>112</v>
      </c>
      <c r="L455" s="16">
        <v>7884.186351706011</v>
      </c>
      <c r="M455" s="16">
        <v>3370.0131233596053</v>
      </c>
      <c r="N455" s="16">
        <v>31.419510061242345</v>
      </c>
      <c r="O455" s="16">
        <v>27.039359698681764</v>
      </c>
      <c r="P455" s="16">
        <v>28.266929880365993</v>
      </c>
      <c r="Q455" s="16">
        <v>0.61898223715794543</v>
      </c>
      <c r="R455" s="16">
        <v>2.1897752595618316</v>
      </c>
      <c r="S455" s="16">
        <v>85.247929283626974</v>
      </c>
      <c r="T455" s="20" t="s">
        <v>122</v>
      </c>
      <c r="U455" s="10">
        <v>5</v>
      </c>
      <c r="V455" s="20" t="s">
        <v>142</v>
      </c>
      <c r="W455" s="10">
        <v>5</v>
      </c>
      <c r="X455" s="20" t="s">
        <v>144</v>
      </c>
      <c r="Y455" s="10">
        <v>4</v>
      </c>
      <c r="Z455" s="20" t="s">
        <v>123</v>
      </c>
      <c r="AA455" s="15">
        <v>4</v>
      </c>
      <c r="AB455" s="11">
        <v>15.826358180284082</v>
      </c>
      <c r="AC455" s="10">
        <v>62.446988929346546</v>
      </c>
      <c r="AD455" s="19">
        <v>21.726652890369376</v>
      </c>
      <c r="AE455" s="12">
        <v>2703.9359698681765</v>
      </c>
      <c r="AF455" s="10">
        <v>2847.8308736820882</v>
      </c>
      <c r="AG455" s="10">
        <v>1884.4619920243995</v>
      </c>
      <c r="AH455" s="10">
        <v>1107.3274811461979</v>
      </c>
      <c r="AI455" s="10">
        <v>4.566678683729843</v>
      </c>
      <c r="AJ455" s="10"/>
      <c r="AK455" s="10"/>
      <c r="AL455" s="10"/>
      <c r="AM455" s="10"/>
      <c r="AN455" s="10">
        <v>13.519679849340882</v>
      </c>
      <c r="AO455" s="10">
        <v>7.7028706058036684</v>
      </c>
      <c r="AP455" s="10">
        <v>14.191233944170797</v>
      </c>
      <c r="AQ455" s="10">
        <v>114.66</v>
      </c>
      <c r="AR455" s="10"/>
      <c r="AS455" s="10"/>
      <c r="AT455" s="10">
        <v>3.9336862130962951</v>
      </c>
      <c r="AU455" s="10">
        <v>1</v>
      </c>
      <c r="AV455" s="16"/>
      <c r="AW455" s="19">
        <v>427.1746310523132</v>
      </c>
      <c r="AX455" s="1" t="s">
        <v>120</v>
      </c>
      <c r="AY455" s="23">
        <v>73.306561679789993</v>
      </c>
      <c r="AZ455" s="18">
        <v>0</v>
      </c>
      <c r="BA455" s="18">
        <v>100</v>
      </c>
      <c r="BB455" s="18">
        <v>0</v>
      </c>
      <c r="BC455" s="18">
        <v>0</v>
      </c>
      <c r="BD455" s="18">
        <v>100</v>
      </c>
      <c r="BE455" s="18">
        <v>0</v>
      </c>
      <c r="BF455" s="24">
        <v>15.826358180284082</v>
      </c>
      <c r="BG455" s="24">
        <v>62.446988929346546</v>
      </c>
      <c r="BH455" s="24">
        <v>21.726652890369376</v>
      </c>
      <c r="BI455" s="21"/>
      <c r="BJ455" s="25">
        <f t="shared" ca="1" si="44"/>
        <v>1</v>
      </c>
      <c r="BK455" s="24">
        <f t="shared" ca="1" si="45"/>
        <v>14.436048652690868</v>
      </c>
      <c r="BL455" s="23">
        <f t="shared" si="46"/>
        <v>2.5446511509082637</v>
      </c>
      <c r="BM455" s="23">
        <f t="shared" ca="1" si="47"/>
        <v>2.8251223342595355</v>
      </c>
      <c r="BN455" s="22">
        <f t="shared" si="48"/>
        <v>2.5715547885166319</v>
      </c>
      <c r="BP455" s="2"/>
    </row>
    <row r="456" spans="1:68" x14ac:dyDescent="0.2">
      <c r="A456">
        <v>22.15</v>
      </c>
      <c r="B456">
        <v>2.1</v>
      </c>
      <c r="C456">
        <v>1.32694</v>
      </c>
      <c r="D456">
        <v>-0.15326000000000001</v>
      </c>
      <c r="E456">
        <v>0.29792000000000002</v>
      </c>
      <c r="F456">
        <v>1.3085</v>
      </c>
      <c r="G456">
        <v>1.6406499999999999</v>
      </c>
      <c r="I456" s="17">
        <f t="shared" si="49"/>
        <v>72.670603674540672</v>
      </c>
      <c r="J456" s="16">
        <f t="shared" si="50"/>
        <v>-73.470603674540669</v>
      </c>
      <c r="K456" s="16">
        <v>112</v>
      </c>
      <c r="L456" s="16">
        <v>7902.5590551180831</v>
      </c>
      <c r="M456" s="16">
        <v>3378.1496062992373</v>
      </c>
      <c r="N456" s="16">
        <v>31.490594925634291</v>
      </c>
      <c r="O456" s="16">
        <v>28.131638418079127</v>
      </c>
      <c r="P456" s="16">
        <v>29.357838346427904</v>
      </c>
      <c r="Q456" s="16">
        <v>0.7564363898223716</v>
      </c>
      <c r="R456" s="16">
        <v>2.5766079262930832</v>
      </c>
      <c r="S456" s="16">
        <v>85.152772801998296</v>
      </c>
      <c r="T456" s="20" t="s">
        <v>122</v>
      </c>
      <c r="U456" s="10">
        <v>5</v>
      </c>
      <c r="V456" s="20" t="s">
        <v>144</v>
      </c>
      <c r="W456" s="10">
        <v>4</v>
      </c>
      <c r="X456" s="20" t="s">
        <v>144</v>
      </c>
      <c r="Y456" s="10">
        <v>4</v>
      </c>
      <c r="Z456" s="20" t="s">
        <v>123</v>
      </c>
      <c r="AA456" s="15">
        <v>4</v>
      </c>
      <c r="AB456" s="11">
        <v>21.166493812148573</v>
      </c>
      <c r="AC456" s="10">
        <v>62.372478043975931</v>
      </c>
      <c r="AD456" s="19">
        <v>16.461028143875495</v>
      </c>
      <c r="AE456" s="12">
        <v>2813.1638418079128</v>
      </c>
      <c r="AF456" s="10">
        <v>2975.0922989004266</v>
      </c>
      <c r="AG456" s="10">
        <v>1957.1892230951937</v>
      </c>
      <c r="AH456" s="10">
        <v>1103.9076591709168</v>
      </c>
      <c r="AI456" s="10">
        <v>3.8810716593528491</v>
      </c>
      <c r="AJ456" s="10"/>
      <c r="AK456" s="10"/>
      <c r="AL456" s="10"/>
      <c r="AM456" s="10"/>
      <c r="AN456" s="10">
        <v>14.065819209039564</v>
      </c>
      <c r="AO456" s="10">
        <v>8.105896176821263</v>
      </c>
      <c r="AP456" s="10">
        <v>14.700324561666356</v>
      </c>
      <c r="AQ456" s="10">
        <v>114.66</v>
      </c>
      <c r="AR456" s="10"/>
      <c r="AS456" s="10"/>
      <c r="AT456" s="10">
        <v>4.1080174376980496</v>
      </c>
      <c r="AU456" s="10">
        <v>1</v>
      </c>
      <c r="AV456" s="16"/>
      <c r="AW456" s="19">
        <v>446.26384483506399</v>
      </c>
      <c r="AX456" s="1" t="s">
        <v>120</v>
      </c>
      <c r="AY456" s="23">
        <v>73.470603674540698</v>
      </c>
      <c r="AZ456" s="18">
        <v>0</v>
      </c>
      <c r="BA456" s="18">
        <v>100</v>
      </c>
      <c r="BB456" s="18">
        <v>0</v>
      </c>
      <c r="BC456" s="18">
        <v>0</v>
      </c>
      <c r="BD456" s="18">
        <v>100</v>
      </c>
      <c r="BE456" s="18">
        <v>0</v>
      </c>
      <c r="BF456" s="24">
        <v>21.166493812148573</v>
      </c>
      <c r="BG456" s="24">
        <v>62.372478043975931</v>
      </c>
      <c r="BH456" s="24">
        <v>16.461028143875495</v>
      </c>
      <c r="BI456" s="21"/>
      <c r="BJ456" s="25">
        <f t="shared" ca="1" si="44"/>
        <v>1</v>
      </c>
      <c r="BK456" s="24">
        <f t="shared" ca="1" si="45"/>
        <v>15.041701392675588</v>
      </c>
      <c r="BL456" s="23">
        <f t="shared" si="46"/>
        <v>2.9773272138711828</v>
      </c>
      <c r="BM456" s="23">
        <f t="shared" ca="1" si="47"/>
        <v>2.8505325214605635</v>
      </c>
      <c r="BN456" s="22">
        <f t="shared" si="48"/>
        <v>2.6021926522570693</v>
      </c>
      <c r="BP456" s="2"/>
    </row>
    <row r="457" spans="1:68" x14ac:dyDescent="0.2">
      <c r="A457">
        <v>22.2</v>
      </c>
      <c r="B457">
        <v>0.8</v>
      </c>
      <c r="C457">
        <v>1.3194999999999999</v>
      </c>
      <c r="D457">
        <v>-0.13264000000000001</v>
      </c>
      <c r="E457">
        <v>0.29701</v>
      </c>
      <c r="F457">
        <v>1.3034300000000001</v>
      </c>
      <c r="G457">
        <v>1.63853</v>
      </c>
      <c r="I457" s="17">
        <f t="shared" si="49"/>
        <v>72.834645669291334</v>
      </c>
      <c r="J457" s="16">
        <f t="shared" si="50"/>
        <v>-73.634645669291331</v>
      </c>
      <c r="K457" s="16">
        <v>112</v>
      </c>
      <c r="L457" s="16">
        <v>7920.9317585301569</v>
      </c>
      <c r="M457" s="16">
        <v>3386.2860892388703</v>
      </c>
      <c r="N457" s="16">
        <v>31.561679790026247</v>
      </c>
      <c r="O457" s="16">
        <v>26.1</v>
      </c>
      <c r="P457" s="16">
        <v>27.322177571783413</v>
      </c>
      <c r="Q457" s="16">
        <v>0.88562073931829088</v>
      </c>
      <c r="R457" s="16">
        <v>3.2413988123439439</v>
      </c>
      <c r="S457" s="16">
        <v>84.873442484959156</v>
      </c>
      <c r="T457" s="20" t="s">
        <v>122</v>
      </c>
      <c r="U457" s="10">
        <v>5</v>
      </c>
      <c r="V457" s="20" t="s">
        <v>144</v>
      </c>
      <c r="W457" s="10">
        <v>4</v>
      </c>
      <c r="X457" s="20" t="s">
        <v>144</v>
      </c>
      <c r="Y457" s="10">
        <v>4</v>
      </c>
      <c r="Z457" s="20" t="s">
        <v>33</v>
      </c>
      <c r="AA457" s="15">
        <v>3</v>
      </c>
      <c r="AB457" s="11">
        <v>37.054565029295965</v>
      </c>
      <c r="AC457" s="10">
        <v>55.271407642481464</v>
      </c>
      <c r="AD457" s="19">
        <v>7.6740273282225751</v>
      </c>
      <c r="AE457" s="12">
        <v>2610</v>
      </c>
      <c r="AF457" s="10">
        <v>2734.5220487415409</v>
      </c>
      <c r="AG457" s="10">
        <v>1821.478504785561</v>
      </c>
      <c r="AH457" s="10">
        <v>1096.6991182957627</v>
      </c>
      <c r="AI457" s="10">
        <v>3.0850878213189468</v>
      </c>
      <c r="AJ457" s="10"/>
      <c r="AK457" s="10"/>
      <c r="AL457" s="10"/>
      <c r="AM457" s="10"/>
      <c r="AN457" s="10">
        <v>13.05</v>
      </c>
      <c r="AO457" s="10">
        <v>7.9072066036176167</v>
      </c>
      <c r="AP457" s="10">
        <v>13.750349533498927</v>
      </c>
      <c r="AQ457" s="10">
        <v>114.66</v>
      </c>
      <c r="AR457" s="10"/>
      <c r="AS457" s="10"/>
      <c r="AT457" s="10">
        <v>3.7504378878735465</v>
      </c>
      <c r="AU457" s="10">
        <v>1</v>
      </c>
      <c r="AV457" s="16"/>
      <c r="AW457" s="19">
        <v>410.17830731123115</v>
      </c>
      <c r="AX457" s="1" t="s">
        <v>120</v>
      </c>
      <c r="AY457" s="23">
        <v>73.634645669291302</v>
      </c>
      <c r="AZ457" s="18">
        <v>0</v>
      </c>
      <c r="BA457" s="18">
        <v>100</v>
      </c>
      <c r="BB457" s="18">
        <v>0</v>
      </c>
      <c r="BC457" s="18">
        <v>100</v>
      </c>
      <c r="BD457" s="18">
        <v>0</v>
      </c>
      <c r="BE457" s="18">
        <v>0</v>
      </c>
      <c r="BF457" s="24">
        <v>37.054565029295965</v>
      </c>
      <c r="BG457" s="24">
        <v>55.271407642481464</v>
      </c>
      <c r="BH457" s="24">
        <v>7.6740273282225751</v>
      </c>
      <c r="BI457" s="21"/>
      <c r="BJ457" s="25">
        <f t="shared" ca="1" si="44"/>
        <v>1</v>
      </c>
      <c r="BK457" s="24">
        <f t="shared" ca="1" si="45"/>
        <v>13.797836967619771</v>
      </c>
      <c r="BL457" s="23">
        <f t="shared" si="46"/>
        <v>3.7909068948998024</v>
      </c>
      <c r="BM457" s="23">
        <f t="shared" ca="1" si="47"/>
        <v>2.9436809505581238</v>
      </c>
      <c r="BN457" s="22">
        <f t="shared" si="48"/>
        <v>2.6896195698081864</v>
      </c>
      <c r="BP457" s="2"/>
    </row>
    <row r="458" spans="1:68" x14ac:dyDescent="0.2">
      <c r="A458">
        <v>22.25</v>
      </c>
      <c r="B458">
        <v>2.1</v>
      </c>
      <c r="C458">
        <v>1.3145800000000001</v>
      </c>
      <c r="D458">
        <v>-0.14704999999999999</v>
      </c>
      <c r="E458">
        <v>0.29646</v>
      </c>
      <c r="F458">
        <v>1.30128</v>
      </c>
      <c r="G458">
        <v>1.6371500000000001</v>
      </c>
      <c r="I458" s="17">
        <f t="shared" si="49"/>
        <v>72.998687664041995</v>
      </c>
      <c r="J458" s="16">
        <f t="shared" si="50"/>
        <v>-73.798687664041992</v>
      </c>
      <c r="K458" s="16">
        <v>112</v>
      </c>
      <c r="L458" s="16">
        <v>7939.3044619422308</v>
      </c>
      <c r="M458" s="16">
        <v>3394.4225721785033</v>
      </c>
      <c r="N458" s="16">
        <v>31.6327646544182</v>
      </c>
      <c r="O458" s="16">
        <v>24.756497175141291</v>
      </c>
      <c r="P458" s="16">
        <v>25.976243652297285</v>
      </c>
      <c r="Q458" s="16">
        <v>0.79534205472875674</v>
      </c>
      <c r="R458" s="16">
        <v>3.0618054918745665</v>
      </c>
      <c r="S458" s="16">
        <v>84.704616469166311</v>
      </c>
      <c r="T458" s="20" t="s">
        <v>122</v>
      </c>
      <c r="U458" s="10">
        <v>5</v>
      </c>
      <c r="V458" s="20" t="s">
        <v>144</v>
      </c>
      <c r="W458" s="10">
        <v>4</v>
      </c>
      <c r="X458" s="20" t="s">
        <v>33</v>
      </c>
      <c r="Y458" s="10">
        <v>3</v>
      </c>
      <c r="Z458" s="20" t="s">
        <v>33</v>
      </c>
      <c r="AA458" s="15">
        <v>3</v>
      </c>
      <c r="AB458" s="11">
        <v>34.457053339951244</v>
      </c>
      <c r="AC458" s="10">
        <v>56.895869194761751</v>
      </c>
      <c r="AD458" s="19">
        <v>8.6470774652870048</v>
      </c>
      <c r="AE458" s="12">
        <v>2475.6497175141294</v>
      </c>
      <c r="AF458" s="10">
        <v>2575.0961344836392</v>
      </c>
      <c r="AG458" s="10">
        <v>1731.7495768198191</v>
      </c>
      <c r="AH458" s="10">
        <v>1091.7638087605326</v>
      </c>
      <c r="AI458" s="10">
        <v>3.2660467905417394</v>
      </c>
      <c r="AJ458" s="10"/>
      <c r="AK458" s="10"/>
      <c r="AL458" s="10"/>
      <c r="AM458" s="10"/>
      <c r="AN458" s="10">
        <v>12.378248587570646</v>
      </c>
      <c r="AO458" s="10">
        <v>7.5468595556003191</v>
      </c>
      <c r="AP458" s="10">
        <v>13.122247037738733</v>
      </c>
      <c r="AQ458" s="10">
        <v>114.66</v>
      </c>
      <c r="AR458" s="10"/>
      <c r="AS458" s="10"/>
      <c r="AT458" s="10">
        <v>3.512302463703628</v>
      </c>
      <c r="AU458" s="10">
        <v>1</v>
      </c>
      <c r="AV458" s="16"/>
      <c r="AW458" s="19">
        <v>386.2644201725459</v>
      </c>
      <c r="AX458" s="1" t="s">
        <v>120</v>
      </c>
      <c r="AY458" s="23">
        <v>73.798687664042006</v>
      </c>
      <c r="AZ458" s="18">
        <v>0</v>
      </c>
      <c r="BA458" s="18">
        <v>100</v>
      </c>
      <c r="BB458" s="18">
        <v>0</v>
      </c>
      <c r="BC458" s="18">
        <v>100</v>
      </c>
      <c r="BD458" s="18">
        <v>0</v>
      </c>
      <c r="BE458" s="18">
        <v>0</v>
      </c>
      <c r="BF458" s="24">
        <v>34.457053339951244</v>
      </c>
      <c r="BG458" s="24">
        <v>56.895869194761751</v>
      </c>
      <c r="BH458" s="24">
        <v>8.6470774652870048</v>
      </c>
      <c r="BI458" s="21"/>
      <c r="BJ458" s="25">
        <f t="shared" ca="1" si="44"/>
        <v>1</v>
      </c>
      <c r="BK458" s="24">
        <f t="shared" ca="1" si="45"/>
        <v>12.966323993775813</v>
      </c>
      <c r="BL458" s="23">
        <f t="shared" si="46"/>
        <v>3.6141083346419829</v>
      </c>
      <c r="BM458" s="23">
        <f t="shared" ca="1" si="47"/>
        <v>2.9525582907535055</v>
      </c>
      <c r="BN458" s="22">
        <f t="shared" si="48"/>
        <v>2.6906866935253171</v>
      </c>
      <c r="BP458" s="2"/>
    </row>
    <row r="459" spans="1:68" x14ac:dyDescent="0.2">
      <c r="A459">
        <v>22.3</v>
      </c>
      <c r="B459">
        <v>0.9</v>
      </c>
      <c r="C459">
        <v>1.3102799999999999</v>
      </c>
      <c r="D459">
        <v>-0.13994000000000001</v>
      </c>
      <c r="E459">
        <v>0.29526000000000002</v>
      </c>
      <c r="F459">
        <v>1.30565</v>
      </c>
      <c r="G459">
        <v>1.6428</v>
      </c>
      <c r="I459" s="17">
        <f t="shared" si="49"/>
        <v>73.162729658792657</v>
      </c>
      <c r="J459" s="16">
        <f t="shared" si="50"/>
        <v>-73.962729658792654</v>
      </c>
      <c r="K459" s="16">
        <v>112</v>
      </c>
      <c r="L459" s="16">
        <v>7957.6771653543046</v>
      </c>
      <c r="M459" s="16">
        <v>3402.5590551181363</v>
      </c>
      <c r="N459" s="16">
        <v>31.703849518810152</v>
      </c>
      <c r="O459" s="16">
        <v>23.582297551789075</v>
      </c>
      <c r="P459" s="16">
        <v>24.79673982248525</v>
      </c>
      <c r="Q459" s="16">
        <v>0.83988622179548722</v>
      </c>
      <c r="R459" s="16">
        <v>3.3870832529117116</v>
      </c>
      <c r="S459" s="16">
        <v>84.336268798345529</v>
      </c>
      <c r="T459" s="20" t="s">
        <v>122</v>
      </c>
      <c r="U459" s="10">
        <v>5</v>
      </c>
      <c r="V459" s="20" t="s">
        <v>144</v>
      </c>
      <c r="W459" s="10">
        <v>4</v>
      </c>
      <c r="X459" s="20" t="s">
        <v>33</v>
      </c>
      <c r="Y459" s="10">
        <v>3</v>
      </c>
      <c r="Z459" s="20" t="s">
        <v>33</v>
      </c>
      <c r="AA459" s="15">
        <v>3</v>
      </c>
      <c r="AB459" s="11">
        <v>43.829657421066997</v>
      </c>
      <c r="AC459" s="10">
        <v>50.47070104248521</v>
      </c>
      <c r="AD459" s="19">
        <v>5.6996415364477944</v>
      </c>
      <c r="AE459" s="12">
        <v>2358.2297551789075</v>
      </c>
      <c r="AF459" s="10">
        <v>2435.2502307756308</v>
      </c>
      <c r="AG459" s="10">
        <v>1653.1159881656833</v>
      </c>
      <c r="AH459" s="10">
        <v>1082.724053750442</v>
      </c>
      <c r="AI459" s="10">
        <v>2.9523927383253672</v>
      </c>
      <c r="AJ459" s="10"/>
      <c r="AK459" s="10"/>
      <c r="AL459" s="10"/>
      <c r="AM459" s="10"/>
      <c r="AN459" s="10">
        <v>11.791148775894538</v>
      </c>
      <c r="AO459" s="10">
        <v>7.3896440712276208</v>
      </c>
      <c r="AP459" s="10">
        <v>12.571811917159783</v>
      </c>
      <c r="AQ459" s="10">
        <v>114.66</v>
      </c>
      <c r="AR459" s="10"/>
      <c r="AS459" s="10"/>
      <c r="AT459" s="10">
        <v>3.3039579435324709</v>
      </c>
      <c r="AU459" s="10">
        <v>1</v>
      </c>
      <c r="AV459" s="16"/>
      <c r="AW459" s="19">
        <v>365.2875346163446</v>
      </c>
      <c r="AX459" s="1" t="s">
        <v>120</v>
      </c>
      <c r="AY459" s="23">
        <v>73.962729658792696</v>
      </c>
      <c r="AZ459" s="18">
        <v>0</v>
      </c>
      <c r="BA459" s="18">
        <v>100</v>
      </c>
      <c r="BB459" s="18">
        <v>0</v>
      </c>
      <c r="BC459" s="18">
        <v>100</v>
      </c>
      <c r="BD459" s="18">
        <v>0</v>
      </c>
      <c r="BE459" s="18">
        <v>0</v>
      </c>
      <c r="BF459" s="24">
        <v>43.829657421066997</v>
      </c>
      <c r="BG459" s="24">
        <v>50.47070104248521</v>
      </c>
      <c r="BH459" s="24">
        <v>5.6996415364477944</v>
      </c>
      <c r="BI459" s="21"/>
      <c r="BJ459" s="25">
        <f t="shared" ca="1" si="44"/>
        <v>1</v>
      </c>
      <c r="BK459" s="24">
        <f t="shared" ca="1" si="45"/>
        <v>12.236614208646147</v>
      </c>
      <c r="BL459" s="23">
        <f t="shared" si="46"/>
        <v>4.0344423394105284</v>
      </c>
      <c r="BM459" s="23">
        <f t="shared" ca="1" si="47"/>
        <v>3.0015035015743954</v>
      </c>
      <c r="BN459" s="22">
        <f t="shared" si="48"/>
        <v>2.7341760709853657</v>
      </c>
      <c r="BP459" s="2"/>
    </row>
    <row r="460" spans="1:68" x14ac:dyDescent="0.2">
      <c r="A460">
        <v>22.35</v>
      </c>
      <c r="B460">
        <v>2.1</v>
      </c>
      <c r="C460">
        <v>1.30783</v>
      </c>
      <c r="D460">
        <v>-32768</v>
      </c>
      <c r="E460">
        <v>0.29481000000000002</v>
      </c>
      <c r="F460">
        <v>1.30155</v>
      </c>
      <c r="G460">
        <v>1.63618</v>
      </c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20"/>
      <c r="U460" s="10"/>
      <c r="V460" s="20"/>
      <c r="W460" s="10"/>
      <c r="X460" s="20"/>
      <c r="Y460" s="10"/>
      <c r="Z460" s="20"/>
      <c r="AA460" s="15"/>
      <c r="AB460" s="11"/>
      <c r="AC460" s="10"/>
      <c r="AD460" s="19"/>
      <c r="AE460" s="12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6"/>
      <c r="AW460" s="19"/>
      <c r="AY460" s="23"/>
      <c r="AZ460" s="18"/>
      <c r="BA460" s="18"/>
      <c r="BB460" s="18"/>
      <c r="BC460" s="18"/>
      <c r="BD460" s="18"/>
      <c r="BE460" s="18"/>
      <c r="BF460" s="24"/>
      <c r="BG460" s="24"/>
      <c r="BH460" s="24"/>
      <c r="BI460" s="21"/>
      <c r="BJ460" s="25"/>
      <c r="BK460" s="24"/>
      <c r="BL460" s="23"/>
      <c r="BM460" s="23"/>
      <c r="BN460" s="22"/>
      <c r="BP460" s="2"/>
    </row>
    <row r="461" spans="1:68" x14ac:dyDescent="0.2">
      <c r="A461"/>
      <c r="B461"/>
      <c r="C461">
        <v>1.2243900000000001</v>
      </c>
      <c r="D461">
        <v>-0.27421000000000001</v>
      </c>
      <c r="E461">
        <v>0.42691000000000001</v>
      </c>
      <c r="F461">
        <v>1.67225</v>
      </c>
      <c r="G461">
        <v>1.8398300000000001</v>
      </c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20"/>
      <c r="U461" s="10"/>
      <c r="V461" s="20"/>
      <c r="W461" s="10"/>
      <c r="X461" s="20"/>
      <c r="Y461" s="10"/>
      <c r="Z461" s="20"/>
      <c r="AA461" s="15"/>
      <c r="AB461" s="11"/>
      <c r="AC461" s="10"/>
      <c r="AD461" s="19"/>
      <c r="AE461" s="12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6"/>
      <c r="AW461" s="19"/>
      <c r="AY461" s="23"/>
      <c r="AZ461" s="18"/>
      <c r="BA461" s="18"/>
      <c r="BB461" s="18"/>
      <c r="BC461" s="18"/>
      <c r="BD461" s="18"/>
      <c r="BE461" s="18"/>
      <c r="BF461" s="24"/>
      <c r="BG461" s="24"/>
      <c r="BH461" s="24"/>
      <c r="BI461" s="21"/>
      <c r="BJ461" s="25"/>
      <c r="BK461" s="24"/>
      <c r="BL461" s="23"/>
      <c r="BM461" s="23"/>
      <c r="BN461" s="22"/>
      <c r="BP461" s="2"/>
    </row>
    <row r="462" spans="1:68" x14ac:dyDescent="0.2"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20"/>
      <c r="U462" s="10"/>
      <c r="V462" s="20"/>
      <c r="W462" s="10"/>
      <c r="X462" s="20"/>
      <c r="Y462" s="10"/>
      <c r="Z462" s="20"/>
      <c r="AA462" s="15"/>
      <c r="AB462" s="11"/>
      <c r="AC462" s="10"/>
      <c r="AD462" s="19"/>
      <c r="AE462" s="12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6"/>
      <c r="AW462" s="19"/>
      <c r="AY462" s="23"/>
      <c r="AZ462" s="18"/>
      <c r="BA462" s="18"/>
      <c r="BB462" s="18"/>
      <c r="BC462" s="18"/>
      <c r="BD462" s="18"/>
      <c r="BE462" s="18"/>
      <c r="BF462" s="24"/>
      <c r="BG462" s="24"/>
      <c r="BH462" s="24"/>
      <c r="BI462" s="21"/>
      <c r="BJ462" s="25"/>
      <c r="BK462" s="24"/>
      <c r="BL462" s="23"/>
      <c r="BM462" s="23"/>
      <c r="BN462" s="22"/>
      <c r="BP462" s="2"/>
    </row>
    <row r="463" spans="1:68" x14ac:dyDescent="0.2"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20"/>
      <c r="U463" s="10"/>
      <c r="V463" s="20"/>
      <c r="W463" s="10"/>
      <c r="X463" s="20"/>
      <c r="Y463" s="10"/>
      <c r="Z463" s="20"/>
      <c r="AA463" s="15"/>
      <c r="AB463" s="11"/>
      <c r="AC463" s="10"/>
      <c r="AD463" s="19"/>
      <c r="AE463" s="12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6"/>
      <c r="AW463" s="19"/>
      <c r="AY463" s="23"/>
      <c r="AZ463" s="18"/>
      <c r="BA463" s="18"/>
      <c r="BB463" s="18"/>
      <c r="BC463" s="18"/>
      <c r="BD463" s="18"/>
      <c r="BE463" s="18"/>
      <c r="BF463" s="24"/>
      <c r="BG463" s="24"/>
      <c r="BH463" s="24"/>
      <c r="BI463" s="21"/>
      <c r="BJ463" s="25"/>
      <c r="BK463" s="24"/>
      <c r="BL463" s="23"/>
      <c r="BM463" s="23"/>
      <c r="BN463" s="22"/>
      <c r="BP463" s="2"/>
    </row>
    <row r="464" spans="1:68" x14ac:dyDescent="0.2"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20"/>
      <c r="U464" s="10"/>
      <c r="V464" s="20"/>
      <c r="W464" s="10"/>
      <c r="X464" s="20"/>
      <c r="Y464" s="10"/>
      <c r="Z464" s="20"/>
      <c r="AA464" s="15"/>
      <c r="AB464" s="11"/>
      <c r="AC464" s="10"/>
      <c r="AD464" s="19"/>
      <c r="AE464" s="12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6"/>
      <c r="AW464" s="19"/>
      <c r="AY464" s="23"/>
      <c r="AZ464" s="18"/>
      <c r="BA464" s="18"/>
      <c r="BB464" s="18"/>
      <c r="BC464" s="18"/>
      <c r="BD464" s="18"/>
      <c r="BE464" s="18"/>
      <c r="BF464" s="24"/>
      <c r="BG464" s="24"/>
      <c r="BH464" s="24"/>
      <c r="BI464" s="21"/>
      <c r="BJ464" s="25"/>
      <c r="BK464" s="24"/>
      <c r="BL464" s="23"/>
      <c r="BM464" s="23"/>
      <c r="BN464" s="22"/>
      <c r="BP464" s="2"/>
    </row>
    <row r="465" spans="9:68" x14ac:dyDescent="0.2"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20"/>
      <c r="U465" s="10"/>
      <c r="V465" s="20"/>
      <c r="W465" s="10"/>
      <c r="X465" s="20"/>
      <c r="Y465" s="10"/>
      <c r="Z465" s="20"/>
      <c r="AA465" s="15"/>
      <c r="AB465" s="11"/>
      <c r="AC465" s="10"/>
      <c r="AD465" s="19"/>
      <c r="AE465" s="12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6"/>
      <c r="AW465" s="19"/>
      <c r="AY465" s="23"/>
      <c r="AZ465" s="18"/>
      <c r="BA465" s="18"/>
      <c r="BB465" s="18"/>
      <c r="BC465" s="18"/>
      <c r="BD465" s="18"/>
      <c r="BE465" s="18"/>
      <c r="BF465" s="24"/>
      <c r="BG465" s="24"/>
      <c r="BH465" s="24"/>
      <c r="BI465" s="21"/>
      <c r="BJ465" s="25"/>
      <c r="BK465" s="24"/>
      <c r="BL465" s="23"/>
      <c r="BM465" s="23"/>
      <c r="BN465" s="22"/>
      <c r="BP465" s="2"/>
    </row>
    <row r="466" spans="9:68" x14ac:dyDescent="0.2"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0"/>
      <c r="U466" s="10"/>
      <c r="V466" s="20"/>
      <c r="W466" s="10"/>
      <c r="X466" s="20"/>
      <c r="Y466" s="10"/>
      <c r="Z466" s="20"/>
      <c r="AA466" s="15"/>
      <c r="AB466" s="11"/>
      <c r="AC466" s="10"/>
      <c r="AD466" s="19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19"/>
      <c r="AY466" s="23"/>
      <c r="AZ466" s="18"/>
      <c r="BA466" s="18"/>
      <c r="BB466" s="18"/>
      <c r="BC466" s="18"/>
      <c r="BD466" s="18"/>
      <c r="BE466" s="18"/>
      <c r="BF466" s="24"/>
      <c r="BG466" s="24"/>
      <c r="BH466" s="24"/>
      <c r="BI466" s="21"/>
      <c r="BJ466" s="25"/>
      <c r="BK466" s="24"/>
      <c r="BL466" s="23"/>
      <c r="BM466" s="23"/>
      <c r="BN466" s="22"/>
      <c r="BP466" s="2"/>
    </row>
    <row r="467" spans="9:68" x14ac:dyDescent="0.2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0"/>
      <c r="U467" s="10"/>
      <c r="V467" s="20"/>
      <c r="W467" s="10"/>
      <c r="X467" s="20"/>
      <c r="Y467" s="10"/>
      <c r="Z467" s="20"/>
      <c r="AA467" s="15"/>
      <c r="AB467" s="11"/>
      <c r="AC467" s="10"/>
      <c r="AD467" s="19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19"/>
      <c r="AY467" s="23"/>
      <c r="AZ467" s="18"/>
      <c r="BA467" s="18"/>
      <c r="BB467" s="18"/>
      <c r="BC467" s="18"/>
      <c r="BD467" s="18"/>
      <c r="BE467" s="18"/>
      <c r="BF467" s="24"/>
      <c r="BG467" s="24"/>
      <c r="BH467" s="24"/>
      <c r="BI467" s="21"/>
      <c r="BJ467" s="25"/>
      <c r="BK467" s="24"/>
      <c r="BL467" s="23"/>
      <c r="BM467" s="23"/>
      <c r="BN467" s="22"/>
      <c r="BP467" s="2"/>
    </row>
    <row r="468" spans="9:68" x14ac:dyDescent="0.2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0"/>
      <c r="U468" s="10"/>
      <c r="V468" s="20"/>
      <c r="W468" s="10"/>
      <c r="X468" s="20"/>
      <c r="Y468" s="10"/>
      <c r="Z468" s="20"/>
      <c r="AA468" s="15"/>
      <c r="AB468" s="11"/>
      <c r="AC468" s="10"/>
      <c r="AD468" s="19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19"/>
      <c r="AY468" s="23"/>
      <c r="AZ468" s="18"/>
      <c r="BA468" s="18"/>
      <c r="BB468" s="18"/>
      <c r="BC468" s="18"/>
      <c r="BD468" s="18"/>
      <c r="BE468" s="18"/>
      <c r="BF468" s="24"/>
      <c r="BG468" s="24"/>
      <c r="BH468" s="24"/>
      <c r="BI468" s="21"/>
      <c r="BJ468" s="25"/>
      <c r="BK468" s="24"/>
      <c r="BL468" s="23"/>
      <c r="BM468" s="23"/>
      <c r="BN468" s="22"/>
      <c r="BP468" s="2"/>
    </row>
    <row r="469" spans="9:68" x14ac:dyDescent="0.2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0"/>
      <c r="U469" s="10"/>
      <c r="V469" s="20"/>
      <c r="W469" s="10"/>
      <c r="X469" s="20"/>
      <c r="Y469" s="10"/>
      <c r="Z469" s="20"/>
      <c r="AA469" s="15"/>
      <c r="AB469" s="11"/>
      <c r="AC469" s="10"/>
      <c r="AD469" s="19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19"/>
      <c r="AY469" s="23"/>
      <c r="AZ469" s="18"/>
      <c r="BA469" s="18"/>
      <c r="BB469" s="18"/>
      <c r="BC469" s="18"/>
      <c r="BD469" s="18"/>
      <c r="BE469" s="18"/>
      <c r="BF469" s="24"/>
      <c r="BG469" s="24"/>
      <c r="BH469" s="24"/>
      <c r="BI469" s="21"/>
      <c r="BJ469" s="25"/>
      <c r="BK469" s="24"/>
      <c r="BL469" s="23"/>
      <c r="BM469" s="23"/>
      <c r="BN469" s="22"/>
      <c r="BP469" s="2"/>
    </row>
    <row r="470" spans="9:68" x14ac:dyDescent="0.2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0"/>
      <c r="U470" s="10"/>
      <c r="V470" s="20"/>
      <c r="W470" s="10"/>
      <c r="X470" s="20"/>
      <c r="Y470" s="10"/>
      <c r="Z470" s="20"/>
      <c r="AA470" s="15"/>
      <c r="AB470" s="11"/>
      <c r="AC470" s="10"/>
      <c r="AD470" s="19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19"/>
      <c r="AY470" s="23"/>
      <c r="AZ470" s="18"/>
      <c r="BA470" s="18"/>
      <c r="BB470" s="18"/>
      <c r="BC470" s="18"/>
      <c r="BD470" s="18"/>
      <c r="BE470" s="18"/>
      <c r="BF470" s="24"/>
      <c r="BG470" s="24"/>
      <c r="BH470" s="24"/>
      <c r="BI470" s="21"/>
      <c r="BJ470" s="25"/>
      <c r="BK470" s="24"/>
      <c r="BL470" s="23"/>
      <c r="BM470" s="23"/>
      <c r="BN470" s="22"/>
      <c r="BP470" s="2"/>
    </row>
    <row r="471" spans="9:68" x14ac:dyDescent="0.2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0"/>
      <c r="U471" s="10"/>
      <c r="V471" s="20"/>
      <c r="W471" s="10"/>
      <c r="X471" s="20"/>
      <c r="Y471" s="10"/>
      <c r="Z471" s="20"/>
      <c r="AA471" s="15"/>
      <c r="AB471" s="11"/>
      <c r="AC471" s="10"/>
      <c r="AD471" s="19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19"/>
      <c r="AY471" s="23"/>
      <c r="AZ471" s="18"/>
      <c r="BA471" s="18"/>
      <c r="BB471" s="18"/>
      <c r="BC471" s="18"/>
      <c r="BD471" s="18"/>
      <c r="BE471" s="18"/>
      <c r="BF471" s="24"/>
      <c r="BG471" s="24"/>
      <c r="BH471" s="24"/>
      <c r="BI471" s="21"/>
      <c r="BJ471" s="25"/>
      <c r="BK471" s="24"/>
      <c r="BL471" s="23"/>
      <c r="BM471" s="23"/>
      <c r="BN471" s="22"/>
      <c r="BP471" s="2"/>
    </row>
    <row r="472" spans="9:68" x14ac:dyDescent="0.2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0"/>
      <c r="U472" s="10"/>
      <c r="V472" s="20"/>
      <c r="W472" s="10"/>
      <c r="X472" s="20"/>
      <c r="Y472" s="10"/>
      <c r="Z472" s="20"/>
      <c r="AA472" s="15"/>
      <c r="AB472" s="11"/>
      <c r="AC472" s="10"/>
      <c r="AD472" s="19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19"/>
      <c r="AY472" s="23"/>
      <c r="AZ472" s="18"/>
      <c r="BA472" s="18"/>
      <c r="BB472" s="18"/>
      <c r="BC472" s="18"/>
      <c r="BD472" s="18"/>
      <c r="BE472" s="18"/>
      <c r="BF472" s="24"/>
      <c r="BG472" s="24"/>
      <c r="BH472" s="24"/>
      <c r="BI472" s="21"/>
      <c r="BJ472" s="25"/>
      <c r="BK472" s="24"/>
      <c r="BL472" s="23"/>
      <c r="BM472" s="23"/>
      <c r="BN472" s="22"/>
      <c r="BP472" s="2"/>
    </row>
    <row r="473" spans="9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0"/>
      <c r="U473" s="10"/>
      <c r="V473" s="20"/>
      <c r="W473" s="10"/>
      <c r="X473" s="20"/>
      <c r="Y473" s="10"/>
      <c r="Z473" s="20"/>
      <c r="AA473" s="15"/>
      <c r="AB473" s="11"/>
      <c r="AC473" s="10"/>
      <c r="AD473" s="19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19"/>
      <c r="AY473" s="23"/>
      <c r="AZ473" s="18"/>
      <c r="BA473" s="18"/>
      <c r="BB473" s="18"/>
      <c r="BC473" s="18"/>
      <c r="BD473" s="18"/>
      <c r="BE473" s="18"/>
      <c r="BF473" s="24"/>
      <c r="BG473" s="24"/>
      <c r="BH473" s="24"/>
      <c r="BI473" s="21"/>
      <c r="BJ473" s="25"/>
      <c r="BK473" s="24"/>
      <c r="BL473" s="23"/>
      <c r="BM473" s="23"/>
      <c r="BN473" s="22"/>
      <c r="BP473" s="2"/>
    </row>
    <row r="474" spans="9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0"/>
      <c r="U474" s="10"/>
      <c r="V474" s="20"/>
      <c r="W474" s="10"/>
      <c r="X474" s="20"/>
      <c r="Y474" s="10"/>
      <c r="Z474" s="20"/>
      <c r="AA474" s="15"/>
      <c r="AB474" s="11"/>
      <c r="AC474" s="10"/>
      <c r="AD474" s="19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19"/>
      <c r="AY474" s="23"/>
      <c r="AZ474" s="18"/>
      <c r="BA474" s="18"/>
      <c r="BB474" s="18"/>
      <c r="BC474" s="18"/>
      <c r="BD474" s="18"/>
      <c r="BE474" s="18"/>
      <c r="BF474" s="24"/>
      <c r="BG474" s="24"/>
      <c r="BH474" s="24"/>
      <c r="BI474" s="21"/>
      <c r="BJ474" s="25"/>
      <c r="BK474" s="24"/>
      <c r="BL474" s="23"/>
      <c r="BM474" s="23"/>
      <c r="BN474" s="22"/>
      <c r="BP474" s="2"/>
    </row>
    <row r="475" spans="9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0"/>
      <c r="U475" s="10"/>
      <c r="V475" s="20"/>
      <c r="W475" s="10"/>
      <c r="X475" s="20"/>
      <c r="Y475" s="10"/>
      <c r="Z475" s="20"/>
      <c r="AA475" s="15"/>
      <c r="AB475" s="11"/>
      <c r="AC475" s="10"/>
      <c r="AD475" s="19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19"/>
      <c r="AY475" s="23"/>
      <c r="AZ475" s="18"/>
      <c r="BA475" s="18"/>
      <c r="BB475" s="18"/>
      <c r="BC475" s="18"/>
      <c r="BD475" s="18"/>
      <c r="BE475" s="18"/>
      <c r="BF475" s="24"/>
      <c r="BG475" s="24"/>
      <c r="BH475" s="24"/>
      <c r="BI475" s="21"/>
      <c r="BJ475" s="25"/>
      <c r="BK475" s="24"/>
      <c r="BL475" s="23"/>
      <c r="BM475" s="23"/>
      <c r="BN475" s="22"/>
      <c r="BP475" s="2"/>
    </row>
    <row r="476" spans="9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0"/>
      <c r="U476" s="10"/>
      <c r="V476" s="20"/>
      <c r="W476" s="10"/>
      <c r="X476" s="20"/>
      <c r="Y476" s="10"/>
      <c r="Z476" s="20"/>
      <c r="AA476" s="15"/>
      <c r="AB476" s="11"/>
      <c r="AC476" s="10"/>
      <c r="AD476" s="19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19"/>
      <c r="AY476" s="23"/>
      <c r="AZ476" s="18"/>
      <c r="BA476" s="18"/>
      <c r="BB476" s="18"/>
      <c r="BC476" s="18"/>
      <c r="BD476" s="18"/>
      <c r="BE476" s="18"/>
      <c r="BF476" s="24"/>
      <c r="BG476" s="24"/>
      <c r="BH476" s="24"/>
      <c r="BI476" s="21"/>
      <c r="BJ476" s="25"/>
      <c r="BK476" s="24"/>
      <c r="BL476" s="23"/>
      <c r="BM476" s="23"/>
      <c r="BN476" s="22"/>
      <c r="BP476" s="2"/>
    </row>
    <row r="477" spans="9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0"/>
      <c r="U477" s="10"/>
      <c r="V477" s="20"/>
      <c r="W477" s="10"/>
      <c r="X477" s="20"/>
      <c r="Y477" s="10"/>
      <c r="Z477" s="20"/>
      <c r="AA477" s="15"/>
      <c r="AB477" s="11"/>
      <c r="AC477" s="10"/>
      <c r="AD477" s="19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19"/>
      <c r="AY477" s="23"/>
      <c r="AZ477" s="18"/>
      <c r="BA477" s="18"/>
      <c r="BB477" s="18"/>
      <c r="BC477" s="18"/>
      <c r="BD477" s="18"/>
      <c r="BE477" s="18"/>
      <c r="BF477" s="24"/>
      <c r="BG477" s="24"/>
      <c r="BH477" s="24"/>
      <c r="BI477" s="21"/>
      <c r="BJ477" s="25"/>
      <c r="BK477" s="24"/>
      <c r="BL477" s="23"/>
      <c r="BM477" s="23"/>
      <c r="BN477" s="22"/>
      <c r="BP477" s="2"/>
    </row>
    <row r="478" spans="9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0"/>
      <c r="U478" s="10"/>
      <c r="V478" s="20"/>
      <c r="W478" s="10"/>
      <c r="X478" s="20"/>
      <c r="Y478" s="10"/>
      <c r="Z478" s="20"/>
      <c r="AA478" s="15"/>
      <c r="AB478" s="11"/>
      <c r="AC478" s="10"/>
      <c r="AD478" s="19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19"/>
      <c r="AY478" s="23"/>
      <c r="AZ478" s="18"/>
      <c r="BA478" s="18"/>
      <c r="BB478" s="18"/>
      <c r="BC478" s="18"/>
      <c r="BD478" s="18"/>
      <c r="BE478" s="18"/>
      <c r="BF478" s="24"/>
      <c r="BG478" s="24"/>
      <c r="BH478" s="24"/>
      <c r="BI478" s="21"/>
      <c r="BJ478" s="25"/>
      <c r="BK478" s="24"/>
      <c r="BL478" s="23"/>
      <c r="BM478" s="23"/>
      <c r="BN478" s="22"/>
      <c r="BP478" s="2"/>
    </row>
    <row r="479" spans="9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0"/>
      <c r="U479" s="10"/>
      <c r="V479" s="20"/>
      <c r="W479" s="10"/>
      <c r="X479" s="20"/>
      <c r="Y479" s="10"/>
      <c r="Z479" s="20"/>
      <c r="AA479" s="15"/>
      <c r="AB479" s="11"/>
      <c r="AC479" s="10"/>
      <c r="AD479" s="19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19"/>
      <c r="AY479" s="23"/>
      <c r="AZ479" s="18"/>
      <c r="BA479" s="18"/>
      <c r="BB479" s="18"/>
      <c r="BC479" s="18"/>
      <c r="BD479" s="18"/>
      <c r="BE479" s="18"/>
      <c r="BF479" s="24"/>
      <c r="BG479" s="24"/>
      <c r="BH479" s="24"/>
      <c r="BI479" s="21"/>
      <c r="BJ479" s="25"/>
      <c r="BK479" s="24"/>
      <c r="BL479" s="23"/>
      <c r="BM479" s="23"/>
      <c r="BN479" s="22"/>
      <c r="BP479" s="2"/>
    </row>
    <row r="480" spans="9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0"/>
      <c r="U480" s="10"/>
      <c r="V480" s="20"/>
      <c r="W480" s="10"/>
      <c r="X480" s="20"/>
      <c r="Y480" s="10"/>
      <c r="Z480" s="20"/>
      <c r="AA480" s="15"/>
      <c r="AB480" s="11"/>
      <c r="AC480" s="10"/>
      <c r="AD480" s="19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19"/>
      <c r="AY480" s="23"/>
      <c r="AZ480" s="18"/>
      <c r="BA480" s="18"/>
      <c r="BB480" s="18"/>
      <c r="BC480" s="18"/>
      <c r="BD480" s="18"/>
      <c r="BE480" s="18"/>
      <c r="BF480" s="24"/>
      <c r="BG480" s="24"/>
      <c r="BH480" s="24"/>
      <c r="BI480" s="21"/>
      <c r="BJ480" s="25"/>
      <c r="BK480" s="24"/>
      <c r="BL480" s="23"/>
      <c r="BM480" s="23"/>
      <c r="BN480" s="22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0"/>
      <c r="U481" s="10"/>
      <c r="V481" s="20"/>
      <c r="W481" s="10"/>
      <c r="X481" s="20"/>
      <c r="Y481" s="10"/>
      <c r="Z481" s="20"/>
      <c r="AA481" s="15"/>
      <c r="AB481" s="11"/>
      <c r="AC481" s="10"/>
      <c r="AD481" s="19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19"/>
      <c r="AY481" s="23"/>
      <c r="AZ481" s="18"/>
      <c r="BA481" s="18"/>
      <c r="BB481" s="18"/>
      <c r="BC481" s="18"/>
      <c r="BD481" s="18"/>
      <c r="BE481" s="18"/>
      <c r="BF481" s="24"/>
      <c r="BG481" s="24"/>
      <c r="BH481" s="24"/>
      <c r="BI481" s="21"/>
      <c r="BJ481" s="25"/>
      <c r="BK481" s="24"/>
      <c r="BL481" s="23"/>
      <c r="BM481" s="23"/>
      <c r="BN481" s="22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0"/>
      <c r="U482" s="10"/>
      <c r="V482" s="20"/>
      <c r="W482" s="10"/>
      <c r="X482" s="20"/>
      <c r="Y482" s="10"/>
      <c r="Z482" s="20"/>
      <c r="AA482" s="15"/>
      <c r="AB482" s="11"/>
      <c r="AC482" s="10"/>
      <c r="AD482" s="19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19"/>
      <c r="AY482" s="23"/>
      <c r="AZ482" s="18"/>
      <c r="BA482" s="18"/>
      <c r="BB482" s="18"/>
      <c r="BC482" s="18"/>
      <c r="BD482" s="18"/>
      <c r="BE482" s="18"/>
      <c r="BF482" s="24"/>
      <c r="BG482" s="24"/>
      <c r="BH482" s="24"/>
      <c r="BI482" s="21"/>
      <c r="BJ482" s="25"/>
      <c r="BK482" s="24"/>
      <c r="BL482" s="23"/>
      <c r="BM482" s="23"/>
      <c r="BN482" s="22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0"/>
      <c r="U483" s="10"/>
      <c r="V483" s="20"/>
      <c r="W483" s="10"/>
      <c r="X483" s="20"/>
      <c r="Y483" s="10"/>
      <c r="Z483" s="20"/>
      <c r="AA483" s="15"/>
      <c r="AB483" s="11"/>
      <c r="AC483" s="10"/>
      <c r="AD483" s="19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19"/>
      <c r="AY483" s="23"/>
      <c r="AZ483" s="18"/>
      <c r="BA483" s="18"/>
      <c r="BB483" s="18"/>
      <c r="BC483" s="18"/>
      <c r="BD483" s="18"/>
      <c r="BE483" s="18"/>
      <c r="BF483" s="24"/>
      <c r="BG483" s="24"/>
      <c r="BH483" s="24"/>
      <c r="BI483" s="21"/>
      <c r="BJ483" s="25"/>
      <c r="BK483" s="24"/>
      <c r="BL483" s="23"/>
      <c r="BM483" s="23"/>
      <c r="BN483" s="22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0"/>
      <c r="U484" s="10"/>
      <c r="V484" s="20"/>
      <c r="W484" s="10"/>
      <c r="X484" s="20"/>
      <c r="Y484" s="10"/>
      <c r="Z484" s="20"/>
      <c r="AA484" s="15"/>
      <c r="AB484" s="11"/>
      <c r="AC484" s="10"/>
      <c r="AD484" s="19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19"/>
      <c r="AY484" s="23"/>
      <c r="AZ484" s="18"/>
      <c r="BA484" s="18"/>
      <c r="BB484" s="18"/>
      <c r="BC484" s="18"/>
      <c r="BD484" s="18"/>
      <c r="BE484" s="18"/>
      <c r="BF484" s="24"/>
      <c r="BG484" s="24"/>
      <c r="BH484" s="24"/>
      <c r="BI484" s="21"/>
      <c r="BJ484" s="25"/>
      <c r="BK484" s="24"/>
      <c r="BL484" s="23"/>
      <c r="BM484" s="23"/>
      <c r="BN484" s="22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0"/>
      <c r="U485" s="10"/>
      <c r="V485" s="20"/>
      <c r="W485" s="10"/>
      <c r="X485" s="20"/>
      <c r="Y485" s="10"/>
      <c r="Z485" s="20"/>
      <c r="AA485" s="15"/>
      <c r="AB485" s="11"/>
      <c r="AC485" s="10"/>
      <c r="AD485" s="19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19"/>
      <c r="AY485" s="23"/>
      <c r="AZ485" s="18"/>
      <c r="BA485" s="18"/>
      <c r="BB485" s="18"/>
      <c r="BC485" s="18"/>
      <c r="BD485" s="18"/>
      <c r="BE485" s="18"/>
      <c r="BF485" s="24"/>
      <c r="BG485" s="24"/>
      <c r="BH485" s="24"/>
      <c r="BI485" s="21"/>
      <c r="BJ485" s="25"/>
      <c r="BK485" s="24"/>
      <c r="BL485" s="23"/>
      <c r="BM485" s="23"/>
      <c r="BN485" s="22"/>
      <c r="BP485" s="2"/>
    </row>
    <row r="486" spans="9:68" x14ac:dyDescent="0.2">
      <c r="I486" s="17"/>
      <c r="J486" s="16"/>
      <c r="K486" s="16"/>
      <c r="L486" s="16"/>
      <c r="M486" s="16"/>
      <c r="N486" s="10"/>
      <c r="O486" s="10"/>
      <c r="P486" s="9"/>
      <c r="Q486" s="9"/>
      <c r="R486" s="9"/>
      <c r="S486" s="9"/>
      <c r="U486" s="15"/>
      <c r="W486" s="2"/>
      <c r="X486" s="2"/>
      <c r="Y486" s="2"/>
      <c r="Z486" s="2"/>
      <c r="AA486" s="2"/>
      <c r="AB486" s="14"/>
      <c r="AC486" s="2"/>
      <c r="AD486" s="13"/>
      <c r="AE486" s="12"/>
      <c r="AF486" s="10"/>
      <c r="AG486" s="11"/>
      <c r="AH486" s="9"/>
      <c r="AI486" s="9"/>
      <c r="AJ486" s="9"/>
      <c r="AK486" s="9"/>
      <c r="AL486" s="9"/>
      <c r="AM486" s="10"/>
      <c r="AN486" s="9"/>
      <c r="AO486" s="9"/>
      <c r="AP486" s="10"/>
      <c r="AQ486" s="9"/>
      <c r="AR486" s="8"/>
      <c r="AS486" s="8"/>
      <c r="AT486" s="8"/>
      <c r="AU486" s="8"/>
      <c r="AV486" s="8"/>
      <c r="AW486" s="7"/>
      <c r="BP486" s="2"/>
    </row>
    <row r="487" spans="9:68" x14ac:dyDescent="0.2">
      <c r="I487" s="17"/>
      <c r="J487" s="16"/>
      <c r="K487" s="16"/>
      <c r="L487" s="16"/>
      <c r="M487" s="16"/>
      <c r="N487" s="10"/>
      <c r="O487" s="10"/>
      <c r="P487" s="9"/>
      <c r="Q487" s="9"/>
      <c r="R487" s="9"/>
      <c r="S487" s="9"/>
      <c r="U487" s="15"/>
      <c r="W487" s="2"/>
      <c r="X487" s="2"/>
      <c r="Y487" s="2"/>
      <c r="Z487" s="2"/>
      <c r="AA487" s="2"/>
      <c r="AB487" s="14"/>
      <c r="AC487" s="2"/>
      <c r="AD487" s="13"/>
      <c r="AE487" s="12"/>
      <c r="AF487" s="10"/>
      <c r="AG487" s="11"/>
      <c r="AH487" s="9"/>
      <c r="AI487" s="9"/>
      <c r="AJ487" s="9"/>
      <c r="AK487" s="9"/>
      <c r="AL487" s="9"/>
      <c r="AM487" s="10"/>
      <c r="AN487" s="9"/>
      <c r="AO487" s="9"/>
      <c r="AP487" s="10"/>
      <c r="AQ487" s="9"/>
      <c r="AR487" s="8"/>
      <c r="AS487" s="8"/>
      <c r="AT487" s="8"/>
      <c r="AU487" s="8"/>
      <c r="AV487" s="8"/>
      <c r="AW487" s="7"/>
      <c r="BP487" s="2"/>
    </row>
    <row r="488" spans="9:68" x14ac:dyDescent="0.2">
      <c r="I488" s="17"/>
      <c r="J488" s="16"/>
      <c r="K488" s="16"/>
      <c r="L488" s="16"/>
      <c r="M488" s="16"/>
      <c r="N488" s="10"/>
      <c r="O488" s="10"/>
      <c r="P488" s="9"/>
      <c r="Q488" s="9"/>
      <c r="R488" s="9"/>
      <c r="S488" s="9"/>
      <c r="U488" s="15"/>
      <c r="W488" s="2"/>
      <c r="X488" s="2"/>
      <c r="Y488" s="2"/>
      <c r="Z488" s="2"/>
      <c r="AA488" s="2"/>
      <c r="AB488" s="14"/>
      <c r="AC488" s="2"/>
      <c r="AD488" s="13"/>
      <c r="AE488" s="12"/>
      <c r="AF488" s="10"/>
      <c r="AG488" s="11"/>
      <c r="AH488" s="9"/>
      <c r="AI488" s="9"/>
      <c r="AJ488" s="9"/>
      <c r="AK488" s="9"/>
      <c r="AL488" s="9"/>
      <c r="AM488" s="10"/>
      <c r="AN488" s="9"/>
      <c r="AO488" s="9"/>
      <c r="AP488" s="10"/>
      <c r="AQ488" s="9"/>
      <c r="AR488" s="8"/>
      <c r="AS488" s="8"/>
      <c r="AT488" s="8"/>
      <c r="AU488" s="8"/>
      <c r="AV488" s="8"/>
      <c r="AW488" s="7"/>
      <c r="BP488" s="2"/>
    </row>
    <row r="489" spans="9:68" x14ac:dyDescent="0.2">
      <c r="I489" s="17"/>
      <c r="J489" s="16"/>
      <c r="K489" s="16"/>
      <c r="L489" s="16"/>
      <c r="M489" s="16"/>
      <c r="N489" s="10"/>
      <c r="O489" s="10"/>
      <c r="P489" s="9"/>
      <c r="Q489" s="9"/>
      <c r="R489" s="9"/>
      <c r="S489" s="9"/>
      <c r="U489" s="15"/>
      <c r="W489" s="2"/>
      <c r="X489" s="2"/>
      <c r="Y489" s="2"/>
      <c r="Z489" s="2"/>
      <c r="AA489" s="2"/>
      <c r="AB489" s="14"/>
      <c r="AC489" s="2"/>
      <c r="AD489" s="13"/>
      <c r="AE489" s="12"/>
      <c r="AF489" s="10"/>
      <c r="AG489" s="11"/>
      <c r="AH489" s="9"/>
      <c r="AI489" s="9"/>
      <c r="AJ489" s="9"/>
      <c r="AK489" s="9"/>
      <c r="AL489" s="9"/>
      <c r="AM489" s="10"/>
      <c r="AN489" s="9"/>
      <c r="AO489" s="9"/>
      <c r="AP489" s="10"/>
      <c r="AQ489" s="9"/>
      <c r="AR489" s="8"/>
      <c r="AS489" s="8"/>
      <c r="AT489" s="8"/>
      <c r="AU489" s="8"/>
      <c r="AV489" s="8"/>
      <c r="AW489" s="7"/>
      <c r="BP489" s="2"/>
    </row>
    <row r="490" spans="9:68" x14ac:dyDescent="0.2">
      <c r="I490" s="17"/>
      <c r="J490" s="16"/>
      <c r="K490" s="16"/>
      <c r="L490" s="16"/>
      <c r="M490" s="16"/>
      <c r="N490" s="10"/>
      <c r="O490" s="10"/>
      <c r="P490" s="9"/>
      <c r="Q490" s="9"/>
      <c r="R490" s="9"/>
      <c r="S490" s="9"/>
      <c r="U490" s="15"/>
      <c r="W490" s="2"/>
      <c r="X490" s="2"/>
      <c r="Y490" s="2"/>
      <c r="Z490" s="2"/>
      <c r="AA490" s="2"/>
      <c r="AB490" s="14"/>
      <c r="AC490" s="2"/>
      <c r="AD490" s="13"/>
      <c r="AE490" s="12"/>
      <c r="AF490" s="10"/>
      <c r="AG490" s="11"/>
      <c r="AH490" s="9"/>
      <c r="AI490" s="9"/>
      <c r="AJ490" s="9"/>
      <c r="AK490" s="9"/>
      <c r="AL490" s="9"/>
      <c r="AM490" s="10"/>
      <c r="AN490" s="9"/>
      <c r="AO490" s="9"/>
      <c r="AP490" s="10"/>
      <c r="AQ490" s="9"/>
      <c r="AR490" s="8"/>
      <c r="AS490" s="8"/>
      <c r="AT490" s="8"/>
      <c r="AU490" s="8"/>
      <c r="AV490" s="8"/>
      <c r="AW490" s="7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17"/>
      <c r="J583" s="16"/>
      <c r="K583" s="16"/>
      <c r="L583" s="16"/>
      <c r="M583" s="16"/>
      <c r="N583" s="10"/>
      <c r="O583" s="10"/>
      <c r="P583" s="9"/>
      <c r="Q583" s="9"/>
      <c r="R583" s="9"/>
      <c r="S583" s="9"/>
      <c r="U583" s="15"/>
      <c r="W583" s="2"/>
      <c r="X583" s="2"/>
      <c r="Y583" s="2"/>
      <c r="Z583" s="2"/>
      <c r="AA583" s="2"/>
      <c r="AB583" s="14"/>
      <c r="AC583" s="2"/>
      <c r="AD583" s="13"/>
      <c r="AE583" s="12"/>
      <c r="AF583" s="10"/>
      <c r="AG583" s="11"/>
      <c r="AH583" s="9"/>
      <c r="AI583" s="9"/>
      <c r="AJ583" s="9"/>
      <c r="AK583" s="9"/>
      <c r="AL583" s="9"/>
      <c r="AM583" s="10"/>
      <c r="AN583" s="9"/>
      <c r="AO583" s="9"/>
      <c r="AP583" s="10"/>
      <c r="AQ583" s="9"/>
      <c r="AR583" s="8"/>
      <c r="AS583" s="8"/>
      <c r="AT583" s="8"/>
      <c r="AU583" s="8"/>
      <c r="AV583" s="8"/>
      <c r="AW583" s="7"/>
      <c r="BP583" s="2"/>
    </row>
    <row r="584" spans="9:68" x14ac:dyDescent="0.2">
      <c r="I584" s="17"/>
      <c r="J584" s="16"/>
      <c r="K584" s="16"/>
      <c r="L584" s="16"/>
      <c r="M584" s="16"/>
      <c r="N584" s="10"/>
      <c r="O584" s="10"/>
      <c r="P584" s="9"/>
      <c r="Q584" s="9"/>
      <c r="R584" s="9"/>
      <c r="S584" s="9"/>
      <c r="U584" s="15"/>
      <c r="W584" s="2"/>
      <c r="X584" s="2"/>
      <c r="Y584" s="2"/>
      <c r="Z584" s="2"/>
      <c r="AA584" s="2"/>
      <c r="AB584" s="14"/>
      <c r="AC584" s="2"/>
      <c r="AD584" s="13"/>
      <c r="AE584" s="12"/>
      <c r="AF584" s="10"/>
      <c r="AG584" s="11"/>
      <c r="AH584" s="9"/>
      <c r="AI584" s="9"/>
      <c r="AJ584" s="9"/>
      <c r="AK584" s="9"/>
      <c r="AL584" s="9"/>
      <c r="AM584" s="10"/>
      <c r="AN584" s="9"/>
      <c r="AO584" s="9"/>
      <c r="AP584" s="10"/>
      <c r="AQ584" s="9"/>
      <c r="AR584" s="8"/>
      <c r="AS584" s="8"/>
      <c r="AT584" s="8"/>
      <c r="AU584" s="8"/>
      <c r="AV584" s="8"/>
      <c r="AW584" s="7"/>
      <c r="BP584" s="2"/>
    </row>
    <row r="585" spans="9:68" x14ac:dyDescent="0.2">
      <c r="I585" s="17"/>
      <c r="J585" s="16"/>
      <c r="K585" s="16"/>
      <c r="L585" s="16"/>
      <c r="M585" s="16"/>
      <c r="N585" s="10"/>
      <c r="O585" s="10"/>
      <c r="P585" s="9"/>
      <c r="Q585" s="9"/>
      <c r="R585" s="9"/>
      <c r="S585" s="9"/>
      <c r="U585" s="15"/>
      <c r="W585" s="2"/>
      <c r="X585" s="2"/>
      <c r="Y585" s="2"/>
      <c r="Z585" s="2"/>
      <c r="AA585" s="2"/>
      <c r="AB585" s="14"/>
      <c r="AC585" s="2"/>
      <c r="AD585" s="13"/>
      <c r="AE585" s="12"/>
      <c r="AF585" s="10"/>
      <c r="AG585" s="11"/>
      <c r="AH585" s="9"/>
      <c r="AI585" s="9"/>
      <c r="AJ585" s="9"/>
      <c r="AK585" s="9"/>
      <c r="AL585" s="9"/>
      <c r="AM585" s="10"/>
      <c r="AN585" s="9"/>
      <c r="AO585" s="9"/>
      <c r="AP585" s="10"/>
      <c r="AQ585" s="9"/>
      <c r="AR585" s="8"/>
      <c r="AS585" s="8"/>
      <c r="AT585" s="8"/>
      <c r="AU585" s="8"/>
      <c r="AV585" s="8"/>
      <c r="AW585" s="7"/>
      <c r="BP585" s="2"/>
    </row>
    <row r="586" spans="9:68" x14ac:dyDescent="0.2">
      <c r="I586" s="17"/>
      <c r="J586" s="16"/>
      <c r="K586" s="16"/>
      <c r="L586" s="16"/>
      <c r="M586" s="16"/>
      <c r="N586" s="10"/>
      <c r="O586" s="10"/>
      <c r="P586" s="9"/>
      <c r="Q586" s="9"/>
      <c r="R586" s="9"/>
      <c r="S586" s="9"/>
      <c r="U586" s="15"/>
      <c r="W586" s="2"/>
      <c r="X586" s="2"/>
      <c r="Y586" s="2"/>
      <c r="Z586" s="2"/>
      <c r="AA586" s="2"/>
      <c r="AB586" s="14"/>
      <c r="AC586" s="2"/>
      <c r="AD586" s="13"/>
      <c r="AE586" s="12"/>
      <c r="AF586" s="10"/>
      <c r="AG586" s="11"/>
      <c r="AH586" s="9"/>
      <c r="AI586" s="9"/>
      <c r="AJ586" s="9"/>
      <c r="AK586" s="9"/>
      <c r="AL586" s="9"/>
      <c r="AM586" s="10"/>
      <c r="AN586" s="9"/>
      <c r="AO586" s="9"/>
      <c r="AP586" s="10"/>
      <c r="AQ586" s="9"/>
      <c r="AR586" s="8"/>
      <c r="AS586" s="8"/>
      <c r="AT586" s="8"/>
      <c r="AU586" s="8"/>
      <c r="AV586" s="8"/>
      <c r="AW586" s="7"/>
      <c r="BP586" s="2"/>
    </row>
    <row r="587" spans="9:68" x14ac:dyDescent="0.2">
      <c r="I587" s="17"/>
      <c r="J587" s="16"/>
      <c r="K587" s="16"/>
      <c r="L587" s="16"/>
      <c r="M587" s="16"/>
      <c r="N587" s="10"/>
      <c r="O587" s="10"/>
      <c r="P587" s="9"/>
      <c r="Q587" s="9"/>
      <c r="R587" s="9"/>
      <c r="S587" s="9"/>
      <c r="U587" s="15"/>
      <c r="W587" s="2"/>
      <c r="X587" s="2"/>
      <c r="Y587" s="2"/>
      <c r="Z587" s="2"/>
      <c r="AA587" s="2"/>
      <c r="AB587" s="14"/>
      <c r="AC587" s="2"/>
      <c r="AD587" s="13"/>
      <c r="AE587" s="12"/>
      <c r="AF587" s="10"/>
      <c r="AG587" s="11"/>
      <c r="AH587" s="9"/>
      <c r="AI587" s="9"/>
      <c r="AJ587" s="9"/>
      <c r="AK587" s="9"/>
      <c r="AL587" s="9"/>
      <c r="AM587" s="10"/>
      <c r="AN587" s="9"/>
      <c r="AO587" s="9"/>
      <c r="AP587" s="10"/>
      <c r="AQ587" s="9"/>
      <c r="AR587" s="8"/>
      <c r="AS587" s="8"/>
      <c r="AT587" s="8"/>
      <c r="AU587" s="8"/>
      <c r="AV587" s="8"/>
      <c r="AW587" s="7"/>
      <c r="BP587" s="2"/>
    </row>
    <row r="588" spans="9:68" x14ac:dyDescent="0.2">
      <c r="I588" s="17"/>
      <c r="J588" s="16"/>
      <c r="K588" s="16"/>
      <c r="L588" s="16"/>
      <c r="M588" s="16"/>
      <c r="N588" s="10"/>
      <c r="O588" s="10"/>
      <c r="P588" s="9"/>
      <c r="Q588" s="9"/>
      <c r="R588" s="9"/>
      <c r="S588" s="9"/>
      <c r="U588" s="15"/>
      <c r="W588" s="2"/>
      <c r="X588" s="2"/>
      <c r="Y588" s="2"/>
      <c r="Z588" s="2"/>
      <c r="AA588" s="2"/>
      <c r="AB588" s="14"/>
      <c r="AC588" s="2"/>
      <c r="AD588" s="13"/>
      <c r="AE588" s="12"/>
      <c r="AF588" s="10"/>
      <c r="AG588" s="11"/>
      <c r="AH588" s="9"/>
      <c r="AI588" s="9"/>
      <c r="AJ588" s="9"/>
      <c r="AK588" s="9"/>
      <c r="AL588" s="9"/>
      <c r="AM588" s="10"/>
      <c r="AN588" s="9"/>
      <c r="AO588" s="9"/>
      <c r="AP588" s="10"/>
      <c r="AQ588" s="9"/>
      <c r="AR588" s="8"/>
      <c r="AS588" s="8"/>
      <c r="AT588" s="8"/>
      <c r="AU588" s="8"/>
      <c r="AV588" s="8"/>
      <c r="AW588" s="7"/>
      <c r="BP588" s="2"/>
    </row>
    <row r="589" spans="9:68" x14ac:dyDescent="0.2">
      <c r="I589" s="4"/>
      <c r="V589" s="1"/>
      <c r="Z589" s="2"/>
      <c r="AB589" s="6"/>
      <c r="AD589" s="5"/>
      <c r="BP589" s="2"/>
    </row>
    <row r="590" spans="9:68" x14ac:dyDescent="0.2">
      <c r="I590" s="4"/>
      <c r="V590" s="1"/>
      <c r="Z590" s="2"/>
      <c r="BP590" s="2"/>
    </row>
    <row r="591" spans="9:68" x14ac:dyDescent="0.2">
      <c r="I591" s="4"/>
      <c r="V591" s="1"/>
      <c r="Z591" s="2"/>
      <c r="BP591" s="2"/>
    </row>
    <row r="592" spans="9:68" x14ac:dyDescent="0.2">
      <c r="I592" s="4"/>
      <c r="V592" s="1"/>
      <c r="Z592" s="2"/>
      <c r="BP592" s="2"/>
    </row>
    <row r="593" spans="9:26" x14ac:dyDescent="0.2">
      <c r="I593" s="4"/>
      <c r="V593" s="1"/>
      <c r="Z593" s="2"/>
    </row>
    <row r="594" spans="9:26" x14ac:dyDescent="0.2">
      <c r="I594" s="4"/>
      <c r="V594" s="1"/>
      <c r="Z594" s="2"/>
    </row>
    <row r="595" spans="9:26" x14ac:dyDescent="0.2">
      <c r="I595" s="4"/>
      <c r="V595" s="1"/>
      <c r="Z595" s="2"/>
    </row>
    <row r="596" spans="9:26" x14ac:dyDescent="0.2">
      <c r="I596" s="4"/>
      <c r="V596" s="1"/>
      <c r="Z596" s="2"/>
    </row>
    <row r="597" spans="9:26" x14ac:dyDescent="0.2">
      <c r="I597" s="4"/>
      <c r="V597" s="1"/>
      <c r="Z597" s="2"/>
    </row>
    <row r="598" spans="9:26" x14ac:dyDescent="0.2">
      <c r="I598" s="4"/>
      <c r="V598" s="1"/>
      <c r="Z598" s="2"/>
    </row>
    <row r="599" spans="9:26" x14ac:dyDescent="0.2">
      <c r="I599" s="4"/>
      <c r="V599" s="1"/>
      <c r="Z599" s="2"/>
    </row>
    <row r="600" spans="9:26" x14ac:dyDescent="0.2">
      <c r="I600" s="4"/>
      <c r="V600" s="1"/>
      <c r="Z600" s="2"/>
    </row>
    <row r="601" spans="9:26" x14ac:dyDescent="0.2">
      <c r="I601" s="4"/>
      <c r="V601" s="1"/>
      <c r="Z601" s="2"/>
    </row>
    <row r="602" spans="9:26" x14ac:dyDescent="0.2">
      <c r="I602" s="4"/>
      <c r="V602" s="1"/>
      <c r="Z602" s="2"/>
    </row>
    <row r="603" spans="9:26" x14ac:dyDescent="0.2">
      <c r="I603" s="4"/>
      <c r="V603" s="1"/>
      <c r="Z603" s="2"/>
    </row>
    <row r="604" spans="9:26" x14ac:dyDescent="0.2">
      <c r="I604" s="4"/>
      <c r="V604" s="1"/>
      <c r="Z604" s="2"/>
    </row>
    <row r="605" spans="9:26" x14ac:dyDescent="0.2">
      <c r="I605" s="4"/>
      <c r="V605" s="1"/>
      <c r="Z605" s="2"/>
    </row>
    <row r="606" spans="9:26" x14ac:dyDescent="0.2">
      <c r="I606" s="4"/>
      <c r="V606" s="1"/>
      <c r="Z606" s="2"/>
    </row>
    <row r="607" spans="9:26" x14ac:dyDescent="0.2">
      <c r="I607" s="4"/>
      <c r="V607" s="1"/>
      <c r="Z607" s="2"/>
    </row>
    <row r="608" spans="9:26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V648" s="1"/>
      <c r="Z648" s="2"/>
    </row>
    <row r="649" spans="9:26" x14ac:dyDescent="0.2">
      <c r="V649" s="1"/>
      <c r="Z649" s="2"/>
    </row>
    <row r="650" spans="9:26" x14ac:dyDescent="0.2">
      <c r="V650" s="1"/>
      <c r="Z650" s="2"/>
    </row>
    <row r="651" spans="9:26" x14ac:dyDescent="0.2">
      <c r="V651" s="1"/>
      <c r="Z651" s="2"/>
    </row>
    <row r="652" spans="9:26" x14ac:dyDescent="0.2">
      <c r="V652" s="1"/>
      <c r="Z652" s="2"/>
    </row>
    <row r="653" spans="9:26" x14ac:dyDescent="0.2">
      <c r="V653" s="1"/>
      <c r="Z653" s="2"/>
    </row>
    <row r="654" spans="9:26" x14ac:dyDescent="0.2">
      <c r="V654" s="1"/>
      <c r="Z654" s="2"/>
    </row>
    <row r="655" spans="9:26" x14ac:dyDescent="0.2">
      <c r="V655" s="1"/>
      <c r="Z655" s="2"/>
    </row>
    <row r="656" spans="9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</sheetData>
  <mergeCells count="38">
    <mergeCell ref="DC15:DD15"/>
    <mergeCell ref="BY16:CA16"/>
    <mergeCell ref="CB16:CC16"/>
    <mergeCell ref="CE16:CF16"/>
    <mergeCell ref="CW16:CY16"/>
    <mergeCell ref="CZ16:DA16"/>
    <mergeCell ref="DC16:DD16"/>
    <mergeCell ref="CU15:CV15"/>
    <mergeCell ref="BW15:BX15"/>
    <mergeCell ref="BZ15:CA15"/>
    <mergeCell ref="CB15:CC15"/>
    <mergeCell ref="CE15:CF15"/>
    <mergeCell ref="CZ17:DA17"/>
    <mergeCell ref="CX15:CY15"/>
    <mergeCell ref="CZ15:DA15"/>
    <mergeCell ref="BW17:BX17"/>
    <mergeCell ref="BY17:CA17"/>
    <mergeCell ref="CB17:CC17"/>
    <mergeCell ref="CU17:CV17"/>
    <mergeCell ref="CW17:CY17"/>
    <mergeCell ref="AZ10:BH10"/>
    <mergeCell ref="BJ10:BN10"/>
    <mergeCell ref="T11:U11"/>
    <mergeCell ref="V11:W11"/>
    <mergeCell ref="X11:Y11"/>
    <mergeCell ref="Z11:AA11"/>
    <mergeCell ref="AB11:AD11"/>
    <mergeCell ref="AR11:AS11"/>
    <mergeCell ref="AZ11:BB11"/>
    <mergeCell ref="BC11:BE11"/>
    <mergeCell ref="AW10:AW11"/>
    <mergeCell ref="BF11:BH11"/>
    <mergeCell ref="I10:S10"/>
    <mergeCell ref="AE10:AH10"/>
    <mergeCell ref="AJ10:AM10"/>
    <mergeCell ref="AN10:AP10"/>
    <mergeCell ref="AR10:AS10"/>
    <mergeCell ref="T10:AD10"/>
  </mergeCells>
  <conditionalFormatting sqref="AB13:AB485">
    <cfRule type="cellIs" dxfId="70" priority="13" stopIfTrue="1" operator="between">
      <formula>33</formula>
      <formula>100</formula>
    </cfRule>
  </conditionalFormatting>
  <conditionalFormatting sqref="AC13:AC485">
    <cfRule type="cellIs" dxfId="69" priority="14" stopIfTrue="1" operator="between">
      <formula>33</formula>
      <formula>100</formula>
    </cfRule>
  </conditionalFormatting>
  <conditionalFormatting sqref="AD13:AD485">
    <cfRule type="cellIs" dxfId="68" priority="15" stopIfTrue="1" operator="between">
      <formula>33</formula>
      <formula>100</formula>
    </cfRule>
  </conditionalFormatting>
  <conditionalFormatting sqref="A6">
    <cfRule type="expression" dxfId="67" priority="16" stopIfTrue="1">
      <formula>$C$6=1</formula>
    </cfRule>
  </conditionalFormatting>
  <conditionalFormatting sqref="K13:K485">
    <cfRule type="cellIs" dxfId="66" priority="17" stopIfTrue="1" operator="notEqual">
      <formula>$J$5</formula>
    </cfRule>
  </conditionalFormatting>
  <conditionalFormatting sqref="Y14:Y805 W14:W805 AA14:AA805">
    <cfRule type="cellIs" dxfId="65" priority="4" operator="equal">
      <formula>7</formula>
    </cfRule>
    <cfRule type="cellIs" dxfId="64" priority="6" operator="equal">
      <formula>6</formula>
    </cfRule>
    <cfRule type="cellIs" dxfId="63" priority="8" operator="equal">
      <formula>5</formula>
    </cfRule>
    <cfRule type="cellIs" dxfId="62" priority="10" operator="equal">
      <formula>4</formula>
    </cfRule>
  </conditionalFormatting>
  <conditionalFormatting sqref="U14:U805">
    <cfRule type="cellIs" dxfId="61" priority="1" operator="between">
      <formula>11</formula>
      <formula>12</formula>
    </cfRule>
    <cfRule type="cellIs" dxfId="60" priority="3" operator="between">
      <formula>9</formula>
      <formula>10</formula>
    </cfRule>
    <cfRule type="cellIs" dxfId="59" priority="5" operator="equal">
      <formula>8</formula>
    </cfRule>
    <cfRule type="cellIs" dxfId="58" priority="7" operator="between">
      <formula>6</formula>
      <formula>7</formula>
    </cfRule>
    <cfRule type="cellIs" dxfId="57" priority="9" operator="between">
      <formula>4</formula>
      <formula>5</formula>
    </cfRule>
  </conditionalFormatting>
  <conditionalFormatting sqref="U14:U805 Y14:Y805 W14:W805 AA14:AA805">
    <cfRule type="cellIs" dxfId="56" priority="11" operator="equal">
      <formula>3</formula>
    </cfRule>
    <cfRule type="cellIs" dxfId="55" priority="12" operator="between">
      <formula>1</formula>
      <formula>2</formula>
    </cfRule>
  </conditionalFormatting>
  <conditionalFormatting sqref="Y14:Y805 W14:W805">
    <cfRule type="cellIs" dxfId="54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171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pageSetUpPr fitToPage="1"/>
  </sheetPr>
  <dimension ref="A1:FC755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163</v>
      </c>
      <c r="K2" s="97"/>
      <c r="L2" s="97"/>
      <c r="M2" s="97"/>
      <c r="N2" s="98" t="s">
        <v>53</v>
      </c>
      <c r="O2" s="97" t="s">
        <v>166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43867</v>
      </c>
      <c r="N3" s="65" t="s">
        <v>7</v>
      </c>
      <c r="O3" s="3">
        <f>I409</f>
        <v>64.960629921259837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167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COUNT(A14:A755)</f>
        <v>397</v>
      </c>
      <c r="U4" s="75">
        <f>COUNT(I14:I755)</f>
        <v>396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130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-0.2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130</v>
      </c>
      <c r="AK8" s="2"/>
    </row>
    <row r="9" spans="1:159" ht="15.75" customHeight="1" thickBot="1" x14ac:dyDescent="0.25">
      <c r="A9" s="51"/>
      <c r="B9" s="51" t="s">
        <v>127</v>
      </c>
      <c r="C9">
        <v>1.2314499999999999</v>
      </c>
      <c r="D9">
        <v>-0.28577999999999998</v>
      </c>
      <c r="E9">
        <v>2.2710000000000001E-2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5" t="s">
        <v>61</v>
      </c>
      <c r="U10" s="106"/>
      <c r="V10" s="106"/>
      <c r="W10" s="106"/>
      <c r="X10" s="106"/>
      <c r="Y10" s="106"/>
      <c r="Z10" s="106"/>
      <c r="AA10" s="106"/>
      <c r="AB10" s="106"/>
      <c r="AC10" s="106"/>
      <c r="AD10" s="107"/>
      <c r="AE10" s="103" t="s">
        <v>108</v>
      </c>
      <c r="AF10" s="103"/>
      <c r="AG10" s="103"/>
      <c r="AH10" s="103"/>
      <c r="AI10" s="67" t="s">
        <v>97</v>
      </c>
      <c r="AJ10" s="104" t="s">
        <v>83</v>
      </c>
      <c r="AK10" s="101"/>
      <c r="AL10" s="101"/>
      <c r="AM10" s="102"/>
      <c r="AN10" s="105" t="s">
        <v>43</v>
      </c>
      <c r="AO10" s="106"/>
      <c r="AP10" s="107"/>
      <c r="AQ10" s="67" t="s">
        <v>0</v>
      </c>
      <c r="AR10" s="104" t="s">
        <v>114</v>
      </c>
      <c r="AS10" s="102"/>
      <c r="AT10" s="67" t="s">
        <v>90</v>
      </c>
      <c r="AU10" s="67" t="s">
        <v>92</v>
      </c>
      <c r="AV10" s="67" t="s">
        <v>98</v>
      </c>
      <c r="AW10" s="117" t="s">
        <v>117</v>
      </c>
      <c r="AX10" s="1" t="str">
        <f>""</f>
        <v/>
      </c>
      <c r="AY10" s="66"/>
      <c r="AZ10" s="108" t="s">
        <v>18</v>
      </c>
      <c r="BA10" s="109"/>
      <c r="BB10" s="109"/>
      <c r="BC10" s="109"/>
      <c r="BD10" s="109"/>
      <c r="BE10" s="109"/>
      <c r="BF10" s="109"/>
      <c r="BG10" s="109"/>
      <c r="BH10" s="110"/>
      <c r="BI10" s="2"/>
      <c r="BJ10" s="108" t="s">
        <v>147</v>
      </c>
      <c r="BK10" s="109"/>
      <c r="BL10" s="109"/>
      <c r="BM10" s="109"/>
      <c r="BN10" s="110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1" t="s">
        <v>148</v>
      </c>
      <c r="U11" s="112"/>
      <c r="V11" s="111" t="s">
        <v>141</v>
      </c>
      <c r="W11" s="112"/>
      <c r="X11" s="111" t="s">
        <v>140</v>
      </c>
      <c r="Y11" s="112"/>
      <c r="Z11" s="113" t="s">
        <v>84</v>
      </c>
      <c r="AA11" s="111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3" t="s">
        <v>115</v>
      </c>
      <c r="AS11" s="113"/>
      <c r="AT11" s="56" t="s">
        <v>93</v>
      </c>
      <c r="AU11" s="56" t="s">
        <v>91</v>
      </c>
      <c r="AV11" s="56" t="s">
        <v>116</v>
      </c>
      <c r="AW11" s="118"/>
      <c r="AX11" s="1" t="str">
        <f>""</f>
        <v/>
      </c>
      <c r="AY11" s="56" t="s">
        <v>39</v>
      </c>
      <c r="AZ11" s="113" t="s">
        <v>78</v>
      </c>
      <c r="BA11" s="113"/>
      <c r="BB11" s="113"/>
      <c r="BC11" s="113" t="s">
        <v>79</v>
      </c>
      <c r="BD11" s="113"/>
      <c r="BE11" s="113"/>
      <c r="BF11" s="113" t="s">
        <v>80</v>
      </c>
      <c r="BG11" s="113"/>
      <c r="BH11" s="113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-0.2</v>
      </c>
      <c r="K13" s="16" t="str">
        <f>IF(I13=0,"Copy Down",IF(J13&gt;1, 85, IF(J13&gt;-10, 110, IF(J13&gt;-20, 100, IF(J13&gt;-30, 105, IF(J13&gt;-35, 100, IF(J13&gt;-45, 95, IF(J13&gt;-50, 100, IF(J13&gt;-70, 125, 112)))))))))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2.2000000000000002</v>
      </c>
      <c r="C14">
        <v>1.2393799999999999</v>
      </c>
      <c r="D14">
        <v>-0.27888000000000002</v>
      </c>
      <c r="E14">
        <v>2.9729999999999999E-2</v>
      </c>
      <c r="F14">
        <v>1.91273</v>
      </c>
      <c r="G14">
        <v>1.9495800000000001</v>
      </c>
      <c r="H14" s="21"/>
      <c r="I14" s="17">
        <f t="shared" si="0"/>
        <v>0.16404199475065617</v>
      </c>
      <c r="J14" s="16">
        <f t="shared" si="1"/>
        <v>-0.36404199475065618</v>
      </c>
      <c r="K14" s="16">
        <v>110</v>
      </c>
      <c r="L14" s="16">
        <v>18.044619422572179</v>
      </c>
      <c r="M14" s="16">
        <v>18.044619422572179</v>
      </c>
      <c r="N14" s="16">
        <v>7.1084864391950997E-2</v>
      </c>
      <c r="O14" s="16">
        <v>2.1654425612052712</v>
      </c>
      <c r="P14" s="16">
        <v>2.1964721689952156</v>
      </c>
      <c r="Q14" s="16">
        <v>4.3228516562649782E-2</v>
      </c>
      <c r="R14" s="16">
        <v>1.968088518163416</v>
      </c>
      <c r="S14" s="16">
        <v>2.1548338743016759</v>
      </c>
      <c r="T14" s="20" t="s">
        <v>119</v>
      </c>
      <c r="U14" s="10">
        <v>1</v>
      </c>
      <c r="V14" s="20" t="s">
        <v>33</v>
      </c>
      <c r="W14" s="10">
        <v>3</v>
      </c>
      <c r="X14" s="20" t="s">
        <v>142</v>
      </c>
      <c r="Y14" s="10">
        <v>5</v>
      </c>
      <c r="Z14" s="20" t="s">
        <v>121</v>
      </c>
      <c r="AA14" s="15">
        <v>5</v>
      </c>
      <c r="AB14" s="11">
        <v>72.084816975571542</v>
      </c>
      <c r="AC14" s="10">
        <v>25.545667477087747</v>
      </c>
      <c r="AD14" s="19">
        <v>2.3695155473407099</v>
      </c>
      <c r="AE14" s="12">
        <v>216.54425612052714</v>
      </c>
      <c r="AF14" s="10">
        <v>257.34704226869758</v>
      </c>
      <c r="AG14" s="10">
        <v>109.82360844976077</v>
      </c>
      <c r="AH14" s="10">
        <v>42.865693918142917</v>
      </c>
      <c r="AI14" s="10">
        <v>5.0810722727714586</v>
      </c>
      <c r="AJ14" s="10"/>
      <c r="AK14" s="10"/>
      <c r="AL14" s="10"/>
      <c r="AM14" s="10"/>
      <c r="AN14" s="10">
        <v>1.0827212806026356</v>
      </c>
      <c r="AO14" s="10">
        <v>0.38351964598185639</v>
      </c>
      <c r="AP14" s="10">
        <v>1</v>
      </c>
      <c r="AQ14" s="10">
        <v>111.47500000000001</v>
      </c>
      <c r="AR14" s="10"/>
      <c r="AS14" s="10"/>
      <c r="AT14" s="10">
        <v>183.67109634391804</v>
      </c>
      <c r="AU14" s="10">
        <v>1</v>
      </c>
      <c r="AV14" s="16"/>
      <c r="AW14" s="19">
        <v>38.602056340304642</v>
      </c>
      <c r="AX14" s="1" t="s">
        <v>120</v>
      </c>
      <c r="AY14" s="23">
        <v>0.36404199475065602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72.084816975571542</v>
      </c>
      <c r="BG14" s="24">
        <v>25.545667477087747</v>
      </c>
      <c r="BH14" s="24">
        <v>2.3695155473407099</v>
      </c>
      <c r="BI14" s="21"/>
      <c r="BJ14" s="25">
        <f ca="1">IF((0.381*BM14)+(0.05*(M14/2116.217)-0.15)&lt;1,(0.381*BM14)+(0.05*(M14/2116.217)-0.15),1)</f>
        <v>0.71261675208349151</v>
      </c>
      <c r="BK14" s="24">
        <f ca="1">((P14-(L14/2000))/1.06)*(1.06/(M14/2000))^BJ14</f>
        <v>61.622663051782034</v>
      </c>
      <c r="BL14" s="23">
        <f t="shared" ref="BL14:BL77" si="2">(Q14/(P14-(L14/2000)))*100</f>
        <v>1.9762060546979037</v>
      </c>
      <c r="BM14" s="23">
        <f ca="1">SQRT(((3.47-LOG(BK14))^2)+((LOG(BL14)+1.22)^2))</f>
        <v>2.2629669571092248</v>
      </c>
      <c r="BN14" s="22">
        <f t="shared" ref="BN14:BN77" si="3">SQRT(((3.47-LOG(P14/1.06))^2)+((LOG(R14)+1.22)^2))</f>
        <v>3.4981993887058382</v>
      </c>
      <c r="BO14" s="21"/>
      <c r="BP14" s="2"/>
      <c r="BR14" s="6"/>
      <c r="BV14" s="44" t="s">
        <v>72</v>
      </c>
      <c r="BW14" s="43" t="str">
        <f>J2</f>
        <v>WSLP-103</v>
      </c>
      <c r="CL14" s="5"/>
      <c r="CP14" s="6"/>
      <c r="CT14" s="44" t="str">
        <f>BV14</f>
        <v>Project :</v>
      </c>
      <c r="CU14" s="43" t="str">
        <f>BW14</f>
        <v>WSLP-103</v>
      </c>
      <c r="DJ14" s="5"/>
    </row>
    <row r="15" spans="1:159" x14ac:dyDescent="0.2">
      <c r="A15">
        <v>0.1</v>
      </c>
      <c r="B15">
        <v>2.2000000000000002</v>
      </c>
      <c r="C15">
        <v>1.2400599999999999</v>
      </c>
      <c r="D15">
        <v>-0.27672999999999998</v>
      </c>
      <c r="E15">
        <v>2.945E-2</v>
      </c>
      <c r="F15">
        <v>1.9235800000000001</v>
      </c>
      <c r="G15">
        <v>1.8813299999999999</v>
      </c>
      <c r="H15" s="21"/>
      <c r="I15" s="17">
        <f t="shared" si="0"/>
        <v>0.32808398950131235</v>
      </c>
      <c r="J15" s="16">
        <f t="shared" si="1"/>
        <v>-0.5280839895013123</v>
      </c>
      <c r="K15" s="16">
        <v>110</v>
      </c>
      <c r="L15" s="16">
        <v>36.089238845144358</v>
      </c>
      <c r="M15" s="16">
        <v>25.853018372703414</v>
      </c>
      <c r="N15" s="16">
        <v>0.14216972878390199</v>
      </c>
      <c r="O15" s="16">
        <v>2.3511299435028268</v>
      </c>
      <c r="P15" s="16">
        <v>2.3809219031188129</v>
      </c>
      <c r="Q15" s="16">
        <v>5.6698271723475767E-2</v>
      </c>
      <c r="R15" s="16">
        <v>2.3813578954104151</v>
      </c>
      <c r="S15" s="16">
        <v>2.0688860844434895</v>
      </c>
      <c r="T15" s="20" t="s">
        <v>33</v>
      </c>
      <c r="U15" s="10">
        <v>3</v>
      </c>
      <c r="V15" s="20" t="s">
        <v>33</v>
      </c>
      <c r="W15" s="10">
        <v>3</v>
      </c>
      <c r="X15" s="20" t="s">
        <v>142</v>
      </c>
      <c r="Y15" s="10">
        <v>5</v>
      </c>
      <c r="Z15" s="20" t="s">
        <v>121</v>
      </c>
      <c r="AA15" s="15">
        <v>5</v>
      </c>
      <c r="AB15" s="11">
        <v>78.46794755820676</v>
      </c>
      <c r="AC15" s="10">
        <v>19.546106194060329</v>
      </c>
      <c r="AD15" s="19">
        <v>1.9859462477329139</v>
      </c>
      <c r="AE15" s="12">
        <v>235.11299435028269</v>
      </c>
      <c r="AF15" s="10">
        <v>277.98556278779301</v>
      </c>
      <c r="AG15" s="10">
        <v>119.04609515594063</v>
      </c>
      <c r="AH15" s="10">
        <v>39.635307887854374</v>
      </c>
      <c r="AI15" s="10">
        <v>4.1992847943070526</v>
      </c>
      <c r="AJ15" s="10"/>
      <c r="AK15" s="10"/>
      <c r="AL15" s="10"/>
      <c r="AM15" s="10"/>
      <c r="AN15" s="10">
        <v>2.3511299435028268</v>
      </c>
      <c r="AO15" s="10">
        <v>0.44474263299156613</v>
      </c>
      <c r="AP15" s="10">
        <v>1</v>
      </c>
      <c r="AQ15" s="10">
        <v>111.47500000000001</v>
      </c>
      <c r="AR15" s="10"/>
      <c r="AS15" s="10"/>
      <c r="AT15" s="10">
        <v>96.191685815129546</v>
      </c>
      <c r="AU15" s="10">
        <v>1</v>
      </c>
      <c r="AV15" s="16"/>
      <c r="AW15" s="19">
        <v>41.697834418168952</v>
      </c>
      <c r="AX15" s="1" t="s">
        <v>120</v>
      </c>
      <c r="AY15" s="23">
        <v>0.52808398950131197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78.46794755820676</v>
      </c>
      <c r="BG15" s="24">
        <v>19.546106194060329</v>
      </c>
      <c r="BH15" s="24">
        <v>1.9859462477329139</v>
      </c>
      <c r="BI15" s="21"/>
      <c r="BJ15" s="25">
        <f t="shared" ref="BJ15:BJ78" ca="1" si="4">IF((0.381*BM15)+(0.05*(M15/2116.217)-0.15)&lt;1,(0.381*BM15)+(0.05*(M15/2116.217)-0.15),1)</f>
        <v>0.74108530897377201</v>
      </c>
      <c r="BK15" s="24">
        <f t="shared" ref="BK15:BK78" ca="1" si="5">((P15-(L15/2000))/1.06)*(1.06/(M15/2000))^BJ15</f>
        <v>58.404001219260181</v>
      </c>
      <c r="BL15" s="23">
        <f t="shared" si="2"/>
        <v>2.3995436459900641</v>
      </c>
      <c r="BM15" s="23">
        <f t="shared" ref="BM15:BM78" ca="1" si="6">SQRT(((3.47-LOG(BK15))^2)+((LOG(BL15)+1.22)^2))</f>
        <v>2.3372033542962138</v>
      </c>
      <c r="BN15" s="22">
        <f t="shared" si="3"/>
        <v>3.5036081347211061</v>
      </c>
      <c r="BO15" s="21"/>
      <c r="BP15" s="2"/>
      <c r="BR15" s="6"/>
      <c r="BV15" s="44" t="s">
        <v>4</v>
      </c>
      <c r="BW15" s="119">
        <f ca="1">TODAY()</f>
        <v>45036</v>
      </c>
      <c r="BX15" s="119"/>
      <c r="BZ15" s="120" t="s">
        <v>5</v>
      </c>
      <c r="CA15" s="120"/>
      <c r="CB15" s="121">
        <f>J7</f>
        <v>-0.2</v>
      </c>
      <c r="CC15" s="122"/>
      <c r="CE15" s="120" t="s">
        <v>8</v>
      </c>
      <c r="CF15" s="120"/>
      <c r="CG15" s="43"/>
      <c r="CL15" s="5"/>
      <c r="CP15" s="6"/>
      <c r="CT15" s="44" t="s">
        <v>4</v>
      </c>
      <c r="CU15" s="119">
        <f ca="1">BW15</f>
        <v>45036</v>
      </c>
      <c r="CV15" s="119"/>
      <c r="CX15" s="120" t="s">
        <v>5</v>
      </c>
      <c r="CY15" s="120"/>
      <c r="CZ15" s="121">
        <f>CB15</f>
        <v>-0.2</v>
      </c>
      <c r="DA15" s="122"/>
      <c r="DC15" s="120" t="s">
        <v>8</v>
      </c>
      <c r="DD15" s="120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2.2000000000000002</v>
      </c>
      <c r="C16">
        <v>1.2411300000000001</v>
      </c>
      <c r="D16">
        <v>-0.27771000000000001</v>
      </c>
      <c r="E16">
        <v>2.921E-2</v>
      </c>
      <c r="F16">
        <v>1.92313</v>
      </c>
      <c r="G16">
        <v>1.9198299999999999</v>
      </c>
      <c r="H16" s="21"/>
      <c r="I16" s="17">
        <f t="shared" si="0"/>
        <v>0.49212598425196846</v>
      </c>
      <c r="J16" s="16">
        <f t="shared" si="1"/>
        <v>-0.69212598425196847</v>
      </c>
      <c r="K16" s="16">
        <v>110</v>
      </c>
      <c r="L16" s="16">
        <v>54.133858267716533</v>
      </c>
      <c r="M16" s="16">
        <v>33.661417322834644</v>
      </c>
      <c r="N16" s="16">
        <v>0.21325459317585299</v>
      </c>
      <c r="O16" s="16">
        <v>2.6433145009416559</v>
      </c>
      <c r="P16" s="16">
        <v>2.6720456192656781</v>
      </c>
      <c r="Q16" s="16">
        <v>5.0558569371099156E-2</v>
      </c>
      <c r="R16" s="16">
        <v>1.8921297228822569</v>
      </c>
      <c r="S16" s="16">
        <v>1.9952165502793289</v>
      </c>
      <c r="T16" s="20" t="s">
        <v>119</v>
      </c>
      <c r="U16" s="10">
        <v>1</v>
      </c>
      <c r="V16" s="20" t="s">
        <v>33</v>
      </c>
      <c r="W16" s="10">
        <v>3</v>
      </c>
      <c r="X16" s="20" t="s">
        <v>142</v>
      </c>
      <c r="Y16" s="10">
        <v>5</v>
      </c>
      <c r="Z16" s="20" t="s">
        <v>121</v>
      </c>
      <c r="AA16" s="15">
        <v>5</v>
      </c>
      <c r="AB16" s="11">
        <v>65.658409668072409</v>
      </c>
      <c r="AC16" s="10">
        <v>31.579188952012814</v>
      </c>
      <c r="AD16" s="19">
        <v>2.7624013799147749</v>
      </c>
      <c r="AE16" s="12">
        <v>264.33145009416558</v>
      </c>
      <c r="AF16" s="10">
        <v>311.17396354491996</v>
      </c>
      <c r="AG16" s="10">
        <v>133.6022809632839</v>
      </c>
      <c r="AH16" s="10">
        <v>36.657503117557219</v>
      </c>
      <c r="AI16" s="10">
        <v>5.2850498985699188</v>
      </c>
      <c r="AJ16" s="10"/>
      <c r="AK16" s="10"/>
      <c r="AL16" s="10"/>
      <c r="AM16" s="10"/>
      <c r="AN16" s="10">
        <v>1.3216572504708279</v>
      </c>
      <c r="AO16" s="10">
        <v>0.49696464160733705</v>
      </c>
      <c r="AP16" s="10">
        <v>1</v>
      </c>
      <c r="AQ16" s="10">
        <v>111.47500000000001</v>
      </c>
      <c r="AR16" s="10"/>
      <c r="AS16" s="10"/>
      <c r="AT16" s="10">
        <v>70.741094497409648</v>
      </c>
      <c r="AU16" s="10">
        <v>1</v>
      </c>
      <c r="AV16" s="16"/>
      <c r="AW16" s="19">
        <v>46.676094531737995</v>
      </c>
      <c r="AX16" s="1" t="s">
        <v>120</v>
      </c>
      <c r="AY16" s="23">
        <v>0.69212598425196803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65.658409668072409</v>
      </c>
      <c r="BG16" s="24">
        <v>31.579188952012814</v>
      </c>
      <c r="BH16" s="24">
        <v>2.7624013799147749</v>
      </c>
      <c r="BI16" s="21"/>
      <c r="BJ16" s="25">
        <f t="shared" ca="1" si="4"/>
        <v>0.7313392967219382</v>
      </c>
      <c r="BK16" s="24">
        <f t="shared" ca="1" si="5"/>
        <v>51.63503875123083</v>
      </c>
      <c r="BL16" s="23">
        <f t="shared" si="2"/>
        <v>1.9114925031240775</v>
      </c>
      <c r="BM16" s="23">
        <f t="shared" ca="1" si="6"/>
        <v>2.3111390450734541</v>
      </c>
      <c r="BN16" s="22">
        <f t="shared" si="3"/>
        <v>3.4141354757162321</v>
      </c>
      <c r="BO16" s="21"/>
      <c r="BP16" s="2"/>
      <c r="BR16" s="6"/>
      <c r="BV16" s="44" t="s">
        <v>10</v>
      </c>
      <c r="BW16" s="43" t="str">
        <f>O2</f>
        <v>WSLP-19-019C</v>
      </c>
      <c r="BX16" s="43"/>
      <c r="BY16" s="120" t="s">
        <v>6</v>
      </c>
      <c r="BZ16" s="120"/>
      <c r="CA16" s="120"/>
      <c r="CB16" s="126">
        <f>J8</f>
        <v>0</v>
      </c>
      <c r="CC16" s="126"/>
      <c r="CE16" s="120" t="s">
        <v>9</v>
      </c>
      <c r="CF16" s="120"/>
      <c r="CG16" s="43"/>
      <c r="CL16" s="5"/>
      <c r="CP16" s="6"/>
      <c r="CT16" s="44" t="s">
        <v>10</v>
      </c>
      <c r="CU16" s="43" t="str">
        <f>BW16</f>
        <v>WSLP-19-019C</v>
      </c>
      <c r="CV16" s="43"/>
      <c r="CW16" s="120" t="s">
        <v>6</v>
      </c>
      <c r="CX16" s="120"/>
      <c r="CY16" s="120"/>
      <c r="CZ16" s="126">
        <f>CB16</f>
        <v>0</v>
      </c>
      <c r="DA16" s="126"/>
      <c r="DC16" s="120" t="s">
        <v>9</v>
      </c>
      <c r="DD16" s="120"/>
      <c r="DE16" s="43">
        <f>CG16</f>
        <v>0</v>
      </c>
      <c r="DJ16" s="5"/>
    </row>
    <row r="17" spans="1:114" ht="13.5" thickBot="1" x14ac:dyDescent="0.25">
      <c r="A17">
        <v>0.2</v>
      </c>
      <c r="B17">
        <v>2.2000000000000002</v>
      </c>
      <c r="C17">
        <v>1.2390000000000001</v>
      </c>
      <c r="D17">
        <v>-0.27838000000000002</v>
      </c>
      <c r="E17">
        <v>2.8580000000000001E-2</v>
      </c>
      <c r="F17">
        <v>1.9791300000000001</v>
      </c>
      <c r="G17">
        <v>1.8912</v>
      </c>
      <c r="H17" s="21"/>
      <c r="I17" s="17">
        <f t="shared" si="0"/>
        <v>0.65616797900262469</v>
      </c>
      <c r="J17" s="16">
        <f t="shared" si="1"/>
        <v>-0.85616797900262465</v>
      </c>
      <c r="K17" s="16">
        <v>110</v>
      </c>
      <c r="L17" s="16">
        <v>72.178477690288716</v>
      </c>
      <c r="M17" s="16">
        <v>41.469816272965879</v>
      </c>
      <c r="N17" s="16">
        <v>0.28433945756780399</v>
      </c>
      <c r="O17" s="16">
        <v>2.0616760828625695</v>
      </c>
      <c r="P17" s="16">
        <v>2.0876224927951865</v>
      </c>
      <c r="Q17" s="16">
        <v>4.6361017762841808E-2</v>
      </c>
      <c r="R17" s="16">
        <v>2.2207567662660845</v>
      </c>
      <c r="S17" s="16">
        <v>1.8018340230984098</v>
      </c>
      <c r="T17" s="20" t="s">
        <v>119</v>
      </c>
      <c r="U17" s="10">
        <v>1</v>
      </c>
      <c r="V17" s="20" t="s">
        <v>33</v>
      </c>
      <c r="W17" s="10">
        <v>3</v>
      </c>
      <c r="X17" s="20" t="s">
        <v>142</v>
      </c>
      <c r="Y17" s="10">
        <v>5</v>
      </c>
      <c r="Z17" s="20" t="s">
        <v>121</v>
      </c>
      <c r="AA17" s="15">
        <v>5</v>
      </c>
      <c r="AB17" s="11">
        <v>78.189459698846733</v>
      </c>
      <c r="AC17" s="10">
        <v>19.806500005308152</v>
      </c>
      <c r="AD17" s="19">
        <v>2.0040402958451144</v>
      </c>
      <c r="AE17" s="12">
        <v>206.16760828625698</v>
      </c>
      <c r="AF17" s="10">
        <v>241.35685340588734</v>
      </c>
      <c r="AG17" s="10">
        <v>104.38112463975932</v>
      </c>
      <c r="AH17" s="10">
        <v>31.217031062343889</v>
      </c>
      <c r="AI17" s="10">
        <v>4.502969506567668</v>
      </c>
      <c r="AJ17" s="10"/>
      <c r="AK17" s="10"/>
      <c r="AL17" s="10"/>
      <c r="AM17" s="10"/>
      <c r="AN17" s="10">
        <v>1.0308380414312848</v>
      </c>
      <c r="AO17" s="10">
        <v>0.41779074301521985</v>
      </c>
      <c r="AP17" s="10">
        <v>1</v>
      </c>
      <c r="AQ17" s="10">
        <v>111.47500000000001</v>
      </c>
      <c r="AR17" s="10"/>
      <c r="AS17" s="10"/>
      <c r="AT17" s="10">
        <v>40.052101142217275</v>
      </c>
      <c r="AU17" s="10">
        <v>1</v>
      </c>
      <c r="AV17" s="16"/>
      <c r="AW17" s="19">
        <v>36.203528010883097</v>
      </c>
      <c r="AX17" s="1" t="s">
        <v>120</v>
      </c>
      <c r="AY17" s="23">
        <v>0.85616797900262498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78.189459698846733</v>
      </c>
      <c r="BG17" s="24">
        <v>19.806500005308152</v>
      </c>
      <c r="BH17" s="24">
        <v>2.0040402958451144</v>
      </c>
      <c r="BI17" s="21"/>
      <c r="BJ17" s="25">
        <f t="shared" ca="1" si="4"/>
        <v>0.77772199243863227</v>
      </c>
      <c r="BK17" s="24">
        <f t="shared" ca="1" si="5"/>
        <v>41.265908244142494</v>
      </c>
      <c r="BL17" s="23">
        <f t="shared" si="2"/>
        <v>2.2598228750900256</v>
      </c>
      <c r="BM17" s="23">
        <f t="shared" ca="1" si="6"/>
        <v>2.4323941793376456</v>
      </c>
      <c r="BN17" s="22">
        <f t="shared" si="3"/>
        <v>3.541003112523279</v>
      </c>
      <c r="BO17" s="21"/>
      <c r="BP17" s="2"/>
      <c r="BR17" s="6"/>
      <c r="BV17" s="42" t="s">
        <v>50</v>
      </c>
      <c r="BW17" s="124" t="str">
        <f>J4</f>
        <v>30.10427, -90.43394</v>
      </c>
      <c r="BX17" s="124"/>
      <c r="BY17" s="125" t="s">
        <v>7</v>
      </c>
      <c r="BZ17" s="125"/>
      <c r="CA17" s="125"/>
      <c r="CB17" s="123">
        <f>O3</f>
        <v>64.960629921259837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30.10427, -90.43394</v>
      </c>
      <c r="CV17" s="124"/>
      <c r="CW17" s="125" t="s">
        <v>7</v>
      </c>
      <c r="CX17" s="125"/>
      <c r="CY17" s="125"/>
      <c r="CZ17" s="123">
        <f>CB17</f>
        <v>64.960629921259837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2.2000000000000002</v>
      </c>
      <c r="C18">
        <v>1.23787</v>
      </c>
      <c r="D18">
        <v>-0.27831</v>
      </c>
      <c r="E18">
        <v>2.7060000000000001E-2</v>
      </c>
      <c r="F18">
        <v>1.9571499999999999</v>
      </c>
      <c r="G18">
        <v>1.90798</v>
      </c>
      <c r="H18" s="21"/>
      <c r="I18" s="17">
        <f t="shared" si="0"/>
        <v>0.82020997375328075</v>
      </c>
      <c r="J18" s="16">
        <f t="shared" si="1"/>
        <v>-1.0202099737532808</v>
      </c>
      <c r="K18" s="16">
        <v>110</v>
      </c>
      <c r="L18" s="16">
        <v>90.223097112860884</v>
      </c>
      <c r="M18" s="16">
        <v>49.278215223097106</v>
      </c>
      <c r="N18" s="16">
        <v>0.35542432195975499</v>
      </c>
      <c r="O18" s="16">
        <v>1.7531073446327936</v>
      </c>
      <c r="P18" s="16">
        <v>1.7723350930496393</v>
      </c>
      <c r="Q18" s="16">
        <v>4.6799567930868785E-2</v>
      </c>
      <c r="R18" s="16">
        <v>2.640559796756111</v>
      </c>
      <c r="S18" s="16">
        <v>1.3352603067253974</v>
      </c>
      <c r="T18" s="20" t="s">
        <v>33</v>
      </c>
      <c r="U18" s="10">
        <v>3</v>
      </c>
      <c r="V18" s="20" t="s">
        <v>143</v>
      </c>
      <c r="W18" s="10">
        <v>2</v>
      </c>
      <c r="X18" s="20" t="s">
        <v>142</v>
      </c>
      <c r="Y18" s="10">
        <v>5</v>
      </c>
      <c r="Z18" s="20" t="s">
        <v>121</v>
      </c>
      <c r="AA18" s="15">
        <v>5</v>
      </c>
      <c r="AB18" s="11">
        <v>89.818699420325856</v>
      </c>
      <c r="AC18" s="10">
        <v>9.180576957129972</v>
      </c>
      <c r="AD18" s="19">
        <v>1.0007236225441787</v>
      </c>
      <c r="AE18" s="12">
        <v>175.31073446327937</v>
      </c>
      <c r="AF18" s="10">
        <v>203.20276994037749</v>
      </c>
      <c r="AG18" s="10">
        <v>88.616754652481944</v>
      </c>
      <c r="AH18" s="10">
        <v>20.156625972321784</v>
      </c>
      <c r="AI18" s="10">
        <v>3.787075760331144</v>
      </c>
      <c r="AJ18" s="10"/>
      <c r="AK18" s="10"/>
      <c r="AL18" s="10"/>
      <c r="AM18" s="10"/>
      <c r="AN18" s="10">
        <v>1.7531073446327936</v>
      </c>
      <c r="AO18" s="10">
        <v>0.37905968156595449</v>
      </c>
      <c r="AP18" s="10">
        <v>1</v>
      </c>
      <c r="AQ18" s="10">
        <v>111.47500000000001</v>
      </c>
      <c r="AR18" s="10"/>
      <c r="AS18" s="10"/>
      <c r="AT18" s="10">
        <v>26.448635923354015</v>
      </c>
      <c r="AU18" s="10">
        <v>1</v>
      </c>
      <c r="AV18" s="16"/>
      <c r="AW18" s="19">
        <v>30.480415491056625</v>
      </c>
      <c r="AX18" s="1" t="s">
        <v>120</v>
      </c>
      <c r="AY18" s="23">
        <v>1.0202099737532799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89.818699420325856</v>
      </c>
      <c r="BG18" s="24">
        <v>9.180576957129972</v>
      </c>
      <c r="BH18" s="24">
        <v>1.0007236225441787</v>
      </c>
      <c r="BI18" s="21"/>
      <c r="BJ18" s="25">
        <f t="shared" ca="1" si="4"/>
        <v>0.81723857298369118</v>
      </c>
      <c r="BK18" s="24">
        <f t="shared" ca="1" si="5"/>
        <v>35.24923727667101</v>
      </c>
      <c r="BL18" s="23">
        <f t="shared" si="2"/>
        <v>2.7095258213724978</v>
      </c>
      <c r="BM18" s="23">
        <f t="shared" ca="1" si="6"/>
        <v>2.5356280139387501</v>
      </c>
      <c r="BN18" s="22">
        <f t="shared" si="3"/>
        <v>3.638216109718805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2.2000000000000002</v>
      </c>
      <c r="C19">
        <v>1.2369699999999999</v>
      </c>
      <c r="D19">
        <v>-0.27533000000000002</v>
      </c>
      <c r="E19">
        <v>2.666E-2</v>
      </c>
      <c r="F19">
        <v>1.946</v>
      </c>
      <c r="G19">
        <v>1.9196</v>
      </c>
      <c r="H19" s="21"/>
      <c r="I19" s="17">
        <f t="shared" si="0"/>
        <v>0.98425196850393692</v>
      </c>
      <c r="J19" s="16">
        <f t="shared" si="1"/>
        <v>-1.184251968503937</v>
      </c>
      <c r="K19" s="16">
        <v>110</v>
      </c>
      <c r="L19" s="16">
        <v>108.26771653543307</v>
      </c>
      <c r="M19" s="16">
        <v>57.086614173228341</v>
      </c>
      <c r="N19" s="16">
        <v>0.42650918635170598</v>
      </c>
      <c r="O19" s="16">
        <v>1.5073446327683531</v>
      </c>
      <c r="P19" s="16">
        <v>1.524804312365259</v>
      </c>
      <c r="Q19" s="16">
        <v>6.5469275084013179E-2</v>
      </c>
      <c r="R19" s="16">
        <v>4.293618174679608</v>
      </c>
      <c r="S19" s="16">
        <v>1.2124777497851307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144</v>
      </c>
      <c r="Y19" s="10">
        <v>4</v>
      </c>
      <c r="Z19" s="20" t="s">
        <v>123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150.7344632768353</v>
      </c>
      <c r="AF19" s="10">
        <v>173.02005342324028</v>
      </c>
      <c r="AG19" s="10">
        <v>76.240215618262965</v>
      </c>
      <c r="AH19" s="10">
        <v>16.168496162059022</v>
      </c>
      <c r="AI19" s="10">
        <v>2.3290380264766335</v>
      </c>
      <c r="AJ19" s="10"/>
      <c r="AK19" s="10"/>
      <c r="AL19" s="10"/>
      <c r="AM19" s="10"/>
      <c r="AN19" s="10">
        <v>1.5073446327683531</v>
      </c>
      <c r="AO19" s="10">
        <v>0.36366694363324575</v>
      </c>
      <c r="AP19" s="10">
        <v>1</v>
      </c>
      <c r="AQ19" s="10">
        <v>79.625</v>
      </c>
      <c r="AR19" s="10"/>
      <c r="AS19" s="10"/>
      <c r="AT19" s="10">
        <v>18.447525911815283</v>
      </c>
      <c r="AU19" s="10">
        <v>1</v>
      </c>
      <c r="AV19" s="16"/>
      <c r="AW19" s="19">
        <v>25.953008013486045</v>
      </c>
      <c r="AX19" s="1" t="s">
        <v>120</v>
      </c>
      <c r="AY19" s="23">
        <v>1.1842519685039401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0.87952684002814252</v>
      </c>
      <c r="BK19" s="24">
        <f t="shared" ca="1" si="5"/>
        <v>33.334359991567361</v>
      </c>
      <c r="BL19" s="23">
        <f t="shared" si="2"/>
        <v>4.4516618187034656</v>
      </c>
      <c r="BM19" s="23">
        <f t="shared" ca="1" si="6"/>
        <v>2.6986300545750068</v>
      </c>
      <c r="BN19" s="22">
        <f t="shared" si="3"/>
        <v>3.7951161264325597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2.2000000000000002</v>
      </c>
      <c r="C20">
        <v>1.24288</v>
      </c>
      <c r="D20">
        <v>-0.27378000000000002</v>
      </c>
      <c r="E20">
        <v>2.647E-2</v>
      </c>
      <c r="F20">
        <v>1.8935299999999999</v>
      </c>
      <c r="G20">
        <v>1.92435</v>
      </c>
      <c r="H20" s="21"/>
      <c r="I20" s="17">
        <f t="shared" si="0"/>
        <v>1.148293963254593</v>
      </c>
      <c r="J20" s="16">
        <f t="shared" si="1"/>
        <v>-1.3482939632545929</v>
      </c>
      <c r="K20" s="16">
        <v>110</v>
      </c>
      <c r="L20" s="16">
        <v>126.31233595800524</v>
      </c>
      <c r="M20" s="16">
        <v>64.895013123359576</v>
      </c>
      <c r="N20" s="16">
        <v>0.49759405074365698</v>
      </c>
      <c r="O20" s="16">
        <v>3.1211864406779801</v>
      </c>
      <c r="P20" s="16">
        <v>3.1378062875854145</v>
      </c>
      <c r="Q20" s="16">
        <v>7.5180028804608445E-2</v>
      </c>
      <c r="R20" s="16">
        <v>2.3959423212979956</v>
      </c>
      <c r="S20" s="16">
        <v>1.1541560352385041</v>
      </c>
      <c r="T20" s="20" t="s">
        <v>33</v>
      </c>
      <c r="U20" s="10">
        <v>3</v>
      </c>
      <c r="V20" s="20" t="s">
        <v>33</v>
      </c>
      <c r="W20" s="10">
        <v>3</v>
      </c>
      <c r="X20" s="20" t="s">
        <v>142</v>
      </c>
      <c r="Y20" s="10">
        <v>5</v>
      </c>
      <c r="Z20" s="20" t="s">
        <v>121</v>
      </c>
      <c r="AA20" s="15">
        <v>5</v>
      </c>
      <c r="AB20" s="11">
        <v>71.842223773371273</v>
      </c>
      <c r="AC20" s="10">
        <v>25.774258254202721</v>
      </c>
      <c r="AD20" s="19">
        <v>2.3835179724260103</v>
      </c>
      <c r="AE20" s="12">
        <v>312.11864406779802</v>
      </c>
      <c r="AF20" s="10">
        <v>361.72354348310728</v>
      </c>
      <c r="AG20" s="10">
        <v>156.89031437927071</v>
      </c>
      <c r="AH20" s="10">
        <v>13.50641796675114</v>
      </c>
      <c r="AI20" s="10">
        <v>4.1737231781867461</v>
      </c>
      <c r="AJ20" s="10"/>
      <c r="AK20" s="10"/>
      <c r="AL20" s="10"/>
      <c r="AM20" s="10"/>
      <c r="AN20" s="10">
        <v>3.1211864406779801</v>
      </c>
      <c r="AO20" s="10">
        <v>0.64388954072831495</v>
      </c>
      <c r="AP20" s="10">
        <v>1</v>
      </c>
      <c r="AQ20" s="10">
        <v>111.47500000000001</v>
      </c>
      <c r="AR20" s="10"/>
      <c r="AS20" s="10"/>
      <c r="AT20" s="10">
        <v>34.035987185485865</v>
      </c>
      <c r="AU20" s="10">
        <v>1</v>
      </c>
      <c r="AV20" s="16"/>
      <c r="AW20" s="19">
        <v>54.258531522466086</v>
      </c>
      <c r="AX20" s="1" t="s">
        <v>120</v>
      </c>
      <c r="AY20" s="23">
        <v>1.3482939632545901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71.842223773371273</v>
      </c>
      <c r="BG20" s="24">
        <v>25.774258254202721</v>
      </c>
      <c r="BH20" s="24">
        <v>2.3835179724260103</v>
      </c>
      <c r="BI20" s="21"/>
      <c r="BJ20" s="25">
        <f t="shared" ca="1" si="4"/>
        <v>0.77913456586362262</v>
      </c>
      <c r="BK20" s="24">
        <f t="shared" ca="1" si="5"/>
        <v>43.872926071973517</v>
      </c>
      <c r="BL20" s="23">
        <f t="shared" si="2"/>
        <v>2.4451572009836453</v>
      </c>
      <c r="BM20" s="23">
        <f t="shared" ca="1" si="6"/>
        <v>2.4346490474186879</v>
      </c>
      <c r="BN20" s="22">
        <f t="shared" si="3"/>
        <v>3.3985886458544292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2.2000000000000002</v>
      </c>
      <c r="C21">
        <v>1.2383999999999999</v>
      </c>
      <c r="D21">
        <v>-0.27400000000000002</v>
      </c>
      <c r="E21">
        <v>2.6970000000000001E-2</v>
      </c>
      <c r="F21">
        <v>1.8676299999999999</v>
      </c>
      <c r="G21">
        <v>1.9161999999999999</v>
      </c>
      <c r="H21" s="21"/>
      <c r="I21" s="17">
        <f t="shared" si="0"/>
        <v>1.3123359580052494</v>
      </c>
      <c r="J21" s="16">
        <f t="shared" si="1"/>
        <v>-1.5123359580052493</v>
      </c>
      <c r="K21" s="16">
        <v>110</v>
      </c>
      <c r="L21" s="16">
        <v>144.35695538057743</v>
      </c>
      <c r="M21" s="16">
        <v>72.703412073490824</v>
      </c>
      <c r="N21" s="16">
        <v>0.56867891513560798</v>
      </c>
      <c r="O21" s="16">
        <v>1.8978342749529222</v>
      </c>
      <c r="P21" s="16">
        <v>1.9166642078852816</v>
      </c>
      <c r="Q21" s="16">
        <v>7.3801728276523954E-2</v>
      </c>
      <c r="R21" s="16">
        <v>3.8505298931810183</v>
      </c>
      <c r="S21" s="16">
        <v>1.3076342314138374</v>
      </c>
      <c r="T21" s="20" t="s">
        <v>33</v>
      </c>
      <c r="U21" s="10">
        <v>3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189.78342749529222</v>
      </c>
      <c r="AF21" s="10">
        <v>216.99832119941092</v>
      </c>
      <c r="AG21" s="10">
        <v>95.833210394264057</v>
      </c>
      <c r="AH21" s="10">
        <v>15.201366506295006</v>
      </c>
      <c r="AI21" s="10">
        <v>2.5970451541511737</v>
      </c>
      <c r="AJ21" s="10"/>
      <c r="AK21" s="10"/>
      <c r="AL21" s="10"/>
      <c r="AM21" s="10"/>
      <c r="AN21" s="10">
        <v>1.8978342749529222</v>
      </c>
      <c r="AO21" s="10">
        <v>0.45320116927609294</v>
      </c>
      <c r="AP21" s="10">
        <v>1</v>
      </c>
      <c r="AQ21" s="10">
        <v>111.47500000000001</v>
      </c>
      <c r="AR21" s="10"/>
      <c r="AS21" s="10"/>
      <c r="AT21" s="10">
        <v>17.299373859560919</v>
      </c>
      <c r="AU21" s="10">
        <v>1</v>
      </c>
      <c r="AV21" s="16"/>
      <c r="AW21" s="19">
        <v>32.549748179911639</v>
      </c>
      <c r="AX21" s="1" t="s">
        <v>120</v>
      </c>
      <c r="AY21" s="23">
        <v>1.51233595800525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0.86997921783891097</v>
      </c>
      <c r="BK21" s="24">
        <f t="shared" ca="1" si="5"/>
        <v>32.726421670751492</v>
      </c>
      <c r="BL21" s="23">
        <f t="shared" si="2"/>
        <v>4.0012089585925867</v>
      </c>
      <c r="BM21" s="23">
        <f t="shared" ca="1" si="6"/>
        <v>2.6726022296056975</v>
      </c>
      <c r="BN21" s="22">
        <f t="shared" si="3"/>
        <v>3.6853398777302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2.2000000000000002</v>
      </c>
      <c r="C22">
        <v>1.2362599999999999</v>
      </c>
      <c r="D22">
        <v>-0.27939999999999998</v>
      </c>
      <c r="E22">
        <v>2.707E-2</v>
      </c>
      <c r="F22">
        <v>1.8747499999999999</v>
      </c>
      <c r="G22">
        <v>1.91655</v>
      </c>
      <c r="H22" s="21"/>
      <c r="I22" s="17">
        <f t="shared" si="0"/>
        <v>1.4763779527559056</v>
      </c>
      <c r="J22" s="16">
        <f t="shared" si="1"/>
        <v>-1.6763779527559055</v>
      </c>
      <c r="K22" s="16">
        <v>110</v>
      </c>
      <c r="L22" s="16">
        <v>162.4015748031496</v>
      </c>
      <c r="M22" s="16">
        <v>80.511811023622059</v>
      </c>
      <c r="N22" s="16">
        <v>0.63976377952755903</v>
      </c>
      <c r="O22" s="16">
        <v>1.3134651600753244</v>
      </c>
      <c r="P22" s="16">
        <v>1.3327371102126686</v>
      </c>
      <c r="Q22" s="16">
        <v>3.9970715314450289E-2</v>
      </c>
      <c r="R22" s="16">
        <v>2.9991447681735259</v>
      </c>
      <c r="S22" s="16">
        <v>1.338329870648904</v>
      </c>
      <c r="T22" s="20" t="s">
        <v>33</v>
      </c>
      <c r="U22" s="10">
        <v>3</v>
      </c>
      <c r="V22" s="20" t="s">
        <v>143</v>
      </c>
      <c r="W22" s="10">
        <v>2</v>
      </c>
      <c r="X22" s="20" t="s">
        <v>144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131.34651600753244</v>
      </c>
      <c r="AF22" s="10">
        <v>147.23956738954044</v>
      </c>
      <c r="AG22" s="10">
        <v>66.636855510633438</v>
      </c>
      <c r="AH22" s="10">
        <v>14.37050244592481</v>
      </c>
      <c r="AI22" s="10">
        <v>3.3342838618923962</v>
      </c>
      <c r="AJ22" s="10"/>
      <c r="AK22" s="10"/>
      <c r="AL22" s="10"/>
      <c r="AM22" s="10"/>
      <c r="AN22" s="10">
        <v>1.3134651600753244</v>
      </c>
      <c r="AO22" s="10">
        <v>0.32745161462799449</v>
      </c>
      <c r="AP22" s="10">
        <v>1</v>
      </c>
      <c r="AQ22" s="10">
        <v>111.47500000000001</v>
      </c>
      <c r="AR22" s="10"/>
      <c r="AS22" s="10"/>
      <c r="AT22" s="10">
        <v>10.173415976833356</v>
      </c>
      <c r="AU22" s="10">
        <v>1</v>
      </c>
      <c r="AV22" s="16"/>
      <c r="AW22" s="19">
        <v>22.085935108431066</v>
      </c>
      <c r="AX22" s="1" t="s">
        <v>120</v>
      </c>
      <c r="AY22" s="23">
        <v>1.67637795275591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0.89499366381492107</v>
      </c>
      <c r="BK22" s="24">
        <f t="shared" ca="1" si="5"/>
        <v>22.052348653168405</v>
      </c>
      <c r="BL22" s="23">
        <f t="shared" si="2"/>
        <v>3.193731942567315</v>
      </c>
      <c r="BM22" s="23">
        <f t="shared" ca="1" si="6"/>
        <v>2.737772718881216</v>
      </c>
      <c r="BN22" s="22">
        <f t="shared" si="3"/>
        <v>3.7736566158822158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2.2000000000000002</v>
      </c>
      <c r="C23">
        <v>1.2383999999999999</v>
      </c>
      <c r="D23">
        <v>-0.27725</v>
      </c>
      <c r="E23">
        <v>2.716E-2</v>
      </c>
      <c r="F23">
        <v>1.8582799999999999</v>
      </c>
      <c r="G23">
        <v>1.9213499999999999</v>
      </c>
      <c r="H23" s="21"/>
      <c r="I23" s="17">
        <f t="shared" si="0"/>
        <v>1.6404199475065615</v>
      </c>
      <c r="J23" s="16">
        <f t="shared" si="1"/>
        <v>-1.8404199475065615</v>
      </c>
      <c r="K23" s="16">
        <v>110</v>
      </c>
      <c r="L23" s="16">
        <v>180.44619422572174</v>
      </c>
      <c r="M23" s="16">
        <v>88.320209973753279</v>
      </c>
      <c r="N23" s="16">
        <v>0.71084864391950997</v>
      </c>
      <c r="O23" s="16">
        <v>1.8978342749529222</v>
      </c>
      <c r="P23" s="16">
        <v>1.917504040574753</v>
      </c>
      <c r="Q23" s="16">
        <v>5.344047047527592E-2</v>
      </c>
      <c r="R23" s="16">
        <v>2.7869808534670764</v>
      </c>
      <c r="S23" s="16">
        <v>1.3659559459604638</v>
      </c>
      <c r="T23" s="20" t="s">
        <v>33</v>
      </c>
      <c r="U23" s="10">
        <v>3</v>
      </c>
      <c r="V23" s="20" t="s">
        <v>143</v>
      </c>
      <c r="W23" s="10">
        <v>2</v>
      </c>
      <c r="X23" s="20" t="s">
        <v>144</v>
      </c>
      <c r="Y23" s="10">
        <v>4</v>
      </c>
      <c r="Z23" s="20" t="s">
        <v>121</v>
      </c>
      <c r="AA23" s="15">
        <v>5</v>
      </c>
      <c r="AB23" s="11">
        <v>91.007541265135032</v>
      </c>
      <c r="AC23" s="10">
        <v>8.1309365222149808</v>
      </c>
      <c r="AD23" s="19">
        <v>0.86152221264999351</v>
      </c>
      <c r="AE23" s="12">
        <v>189.78342749529222</v>
      </c>
      <c r="AF23" s="10">
        <v>214.97422864257555</v>
      </c>
      <c r="AG23" s="10">
        <v>95.875202028737647</v>
      </c>
      <c r="AH23" s="10">
        <v>13.476493070556765</v>
      </c>
      <c r="AI23" s="10">
        <v>3.5881121994647867</v>
      </c>
      <c r="AJ23" s="10"/>
      <c r="AK23" s="10"/>
      <c r="AL23" s="10"/>
      <c r="AM23" s="10"/>
      <c r="AN23" s="10">
        <v>1.8978342749529222</v>
      </c>
      <c r="AO23" s="10">
        <v>0.447896396810602</v>
      </c>
      <c r="AP23" s="10">
        <v>1</v>
      </c>
      <c r="AQ23" s="10">
        <v>111.47500000000001</v>
      </c>
      <c r="AR23" s="10"/>
      <c r="AS23" s="10"/>
      <c r="AT23" s="10">
        <v>13.551937727149038</v>
      </c>
      <c r="AU23" s="10">
        <v>1</v>
      </c>
      <c r="AV23" s="16"/>
      <c r="AW23" s="19">
        <v>32.24613429638633</v>
      </c>
      <c r="AX23" s="1" t="s">
        <v>120</v>
      </c>
      <c r="AY23" s="23">
        <v>1.8404199475065599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91.007541265135032</v>
      </c>
      <c r="BG23" s="24">
        <v>8.1309365222149808</v>
      </c>
      <c r="BH23" s="24">
        <v>0.86152221264999351</v>
      </c>
      <c r="BI23" s="21"/>
      <c r="BJ23" s="25">
        <f t="shared" ca="1" si="4"/>
        <v>0.86166113783867893</v>
      </c>
      <c r="BK23" s="24">
        <f t="shared" ca="1" si="5"/>
        <v>26.658115703707907</v>
      </c>
      <c r="BL23" s="23">
        <f t="shared" si="2"/>
        <v>2.9245897116417017</v>
      </c>
      <c r="BM23" s="23">
        <f t="shared" ca="1" si="6"/>
        <v>2.6498015494894052</v>
      </c>
      <c r="BN23" s="22">
        <f t="shared" si="3"/>
        <v>3.6184629994879987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2.2000000000000002</v>
      </c>
      <c r="C24">
        <v>1.2379</v>
      </c>
      <c r="D24">
        <v>-0.27596999999999999</v>
      </c>
      <c r="E24">
        <v>2.7009999999999999E-2</v>
      </c>
      <c r="F24">
        <v>1.8668499999999999</v>
      </c>
      <c r="G24">
        <v>1.9282999999999999</v>
      </c>
      <c r="H24" s="21"/>
      <c r="I24" s="17">
        <f t="shared" si="0"/>
        <v>1.8044619422572179</v>
      </c>
      <c r="J24" s="16">
        <f t="shared" si="1"/>
        <v>-2.0044619422572181</v>
      </c>
      <c r="K24" s="16">
        <v>110</v>
      </c>
      <c r="L24" s="16">
        <v>198.49081364829394</v>
      </c>
      <c r="M24" s="16">
        <v>96.128608923884528</v>
      </c>
      <c r="N24" s="16">
        <v>0.78193350831146113</v>
      </c>
      <c r="O24" s="16">
        <v>1.7612994350282669</v>
      </c>
      <c r="P24" s="16">
        <v>1.7803061748426201</v>
      </c>
      <c r="Q24" s="16">
        <v>6.1459673547767553E-2</v>
      </c>
      <c r="R24" s="16">
        <v>3.4521968421078255</v>
      </c>
      <c r="S24" s="16">
        <v>1.3199124871078638</v>
      </c>
      <c r="T24" s="20" t="s">
        <v>33</v>
      </c>
      <c r="U24" s="10">
        <v>3</v>
      </c>
      <c r="V24" s="20" t="s">
        <v>143</v>
      </c>
      <c r="W24" s="10">
        <v>2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176.12994350282671</v>
      </c>
      <c r="AF24" s="10">
        <v>197.77185506099681</v>
      </c>
      <c r="AG24" s="10">
        <v>89.015308742130998</v>
      </c>
      <c r="AH24" s="10">
        <v>11.066996135240284</v>
      </c>
      <c r="AI24" s="10">
        <v>2.8967062011140272</v>
      </c>
      <c r="AJ24" s="10"/>
      <c r="AK24" s="10"/>
      <c r="AL24" s="10"/>
      <c r="AM24" s="10"/>
      <c r="AN24" s="10">
        <v>1.7612994350282669</v>
      </c>
      <c r="AO24" s="10">
        <v>0.43902953635011943</v>
      </c>
      <c r="AP24" s="10">
        <v>1</v>
      </c>
      <c r="AQ24" s="10">
        <v>111.47500000000001</v>
      </c>
      <c r="AR24" s="10"/>
      <c r="AS24" s="10"/>
      <c r="AT24" s="10">
        <v>11.233266703884373</v>
      </c>
      <c r="AU24" s="10">
        <v>1</v>
      </c>
      <c r="AV24" s="16"/>
      <c r="AW24" s="19">
        <v>29.665778259149523</v>
      </c>
      <c r="AX24" s="1" t="s">
        <v>120</v>
      </c>
      <c r="AY24" s="23">
        <v>2.0044619422572199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0.89312546189224973</v>
      </c>
      <c r="BK24" s="24">
        <f t="shared" ca="1" si="5"/>
        <v>25.129080873793505</v>
      </c>
      <c r="BL24" s="23">
        <f t="shared" si="2"/>
        <v>3.656005464942965</v>
      </c>
      <c r="BM24" s="23">
        <f t="shared" ca="1" si="6"/>
        <v>2.7319008526167892</v>
      </c>
      <c r="BN24" s="22">
        <f t="shared" si="3"/>
        <v>3.6904877017074242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2.2000000000000002</v>
      </c>
      <c r="C25">
        <v>1.2377899999999999</v>
      </c>
      <c r="D25">
        <v>-0.27278999999999998</v>
      </c>
      <c r="E25">
        <v>2.682E-2</v>
      </c>
      <c r="F25">
        <v>1.8723000000000001</v>
      </c>
      <c r="G25">
        <v>1.9424300000000001</v>
      </c>
      <c r="H25" s="21"/>
      <c r="I25" s="17">
        <f t="shared" si="0"/>
        <v>1.9685039370078738</v>
      </c>
      <c r="J25" s="16">
        <f t="shared" si="1"/>
        <v>-2.1685039370078738</v>
      </c>
      <c r="K25" s="16">
        <v>110</v>
      </c>
      <c r="L25" s="16">
        <v>216.53543307086608</v>
      </c>
      <c r="M25" s="16">
        <v>103.93700787401575</v>
      </c>
      <c r="N25" s="16">
        <v>0.85301837270341196</v>
      </c>
      <c r="O25" s="16">
        <v>1.7312617702448245</v>
      </c>
      <c r="P25" s="16">
        <v>1.7494286773697063</v>
      </c>
      <c r="Q25" s="16">
        <v>8.138238118098895E-2</v>
      </c>
      <c r="R25" s="16">
        <v>4.6519405011325548</v>
      </c>
      <c r="S25" s="16">
        <v>1.2615907725612374</v>
      </c>
      <c r="T25" s="20" t="s">
        <v>119</v>
      </c>
      <c r="U25" s="10">
        <v>2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173.12617702448244</v>
      </c>
      <c r="AF25" s="10">
        <v>193.07776009814981</v>
      </c>
      <c r="AG25" s="10">
        <v>87.471433868485292</v>
      </c>
      <c r="AH25" s="10">
        <v>8.4049179399324085</v>
      </c>
      <c r="AI25" s="10">
        <v>2.1496405634520506</v>
      </c>
      <c r="AJ25" s="10"/>
      <c r="AK25" s="10"/>
      <c r="AL25" s="10"/>
      <c r="AM25" s="10"/>
      <c r="AN25" s="10">
        <v>1.7312617702448245</v>
      </c>
      <c r="AO25" s="10">
        <v>0.45776698946918704</v>
      </c>
      <c r="AP25" s="10">
        <v>1</v>
      </c>
      <c r="AQ25" s="10">
        <v>79.625</v>
      </c>
      <c r="AR25" s="10"/>
      <c r="AS25" s="10"/>
      <c r="AT25" s="10">
        <v>9.9971045553668034</v>
      </c>
      <c r="AU25" s="10">
        <v>1</v>
      </c>
      <c r="AV25" s="16"/>
      <c r="AW25" s="19">
        <v>28.961664014722473</v>
      </c>
      <c r="AX25" s="1" t="s">
        <v>120</v>
      </c>
      <c r="AY25" s="23">
        <v>2.1685039370078698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0.92618702231350303</v>
      </c>
      <c r="BK25" s="24">
        <f t="shared" ca="1" si="5"/>
        <v>25.278309265576357</v>
      </c>
      <c r="BL25" s="23">
        <f t="shared" si="2"/>
        <v>4.9588299455782057</v>
      </c>
      <c r="BM25" s="23">
        <f t="shared" ca="1" si="6"/>
        <v>2.8181923771816599</v>
      </c>
      <c r="BN25" s="22">
        <f t="shared" si="3"/>
        <v>3.7604961176804306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2.2000000000000002</v>
      </c>
      <c r="C26">
        <v>1.2414099999999999</v>
      </c>
      <c r="D26">
        <v>-0.27039999999999997</v>
      </c>
      <c r="E26">
        <v>2.6800000000000001E-2</v>
      </c>
      <c r="F26">
        <v>1.88933</v>
      </c>
      <c r="G26">
        <v>1.94228</v>
      </c>
      <c r="H26" s="21"/>
      <c r="I26" s="17">
        <f t="shared" si="0"/>
        <v>2.1325459317585302</v>
      </c>
      <c r="J26" s="16">
        <f t="shared" si="1"/>
        <v>-2.3325459317585304</v>
      </c>
      <c r="K26" s="16">
        <v>110</v>
      </c>
      <c r="L26" s="16">
        <v>234.58005249343827</v>
      </c>
      <c r="M26" s="16">
        <v>111.745406824147</v>
      </c>
      <c r="N26" s="16">
        <v>0.92410323709536313</v>
      </c>
      <c r="O26" s="16">
        <v>2.719774011299426</v>
      </c>
      <c r="P26" s="16">
        <v>2.7378525149833108</v>
      </c>
      <c r="Q26" s="16">
        <v>9.6355736917906887E-2</v>
      </c>
      <c r="R26" s="16">
        <v>3.5193910698471007</v>
      </c>
      <c r="S26" s="16">
        <v>1.2554516447142243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144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271.97740112994262</v>
      </c>
      <c r="AF26" s="10">
        <v>308.30146926312841</v>
      </c>
      <c r="AG26" s="10">
        <v>136.89262574916555</v>
      </c>
      <c r="AH26" s="10">
        <v>6.8163100995880015</v>
      </c>
      <c r="AI26" s="10">
        <v>2.8414006291248697</v>
      </c>
      <c r="AJ26" s="10"/>
      <c r="AK26" s="10"/>
      <c r="AL26" s="10"/>
      <c r="AM26" s="10"/>
      <c r="AN26" s="10">
        <v>2.719774011299426</v>
      </c>
      <c r="AO26" s="10">
        <v>0.65011141082358159</v>
      </c>
      <c r="AP26" s="10">
        <v>1</v>
      </c>
      <c r="AQ26" s="10">
        <v>111.47500000000001</v>
      </c>
      <c r="AR26" s="10"/>
      <c r="AS26" s="10"/>
      <c r="AT26" s="10">
        <v>15.023790963047739</v>
      </c>
      <c r="AU26" s="10">
        <v>1</v>
      </c>
      <c r="AV26" s="16"/>
      <c r="AW26" s="19">
        <v>46.245220389469267</v>
      </c>
      <c r="AX26" s="1" t="s">
        <v>120</v>
      </c>
      <c r="AY26" s="23">
        <v>2.33254593175853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0.86573312386212309</v>
      </c>
      <c r="BK26" s="24">
        <f t="shared" ca="1" si="5"/>
        <v>31.59275580937442</v>
      </c>
      <c r="BL26" s="23">
        <f t="shared" si="2"/>
        <v>3.6769104851363905</v>
      </c>
      <c r="BM26" s="23">
        <f t="shared" ca="1" si="6"/>
        <v>2.6590365031306957</v>
      </c>
      <c r="BN26" s="22">
        <f t="shared" si="3"/>
        <v>3.5314493266497933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2.2000000000000002</v>
      </c>
      <c r="C27">
        <v>1.24024</v>
      </c>
      <c r="D27">
        <v>-0.27234000000000003</v>
      </c>
      <c r="E27">
        <v>2.7119999999999998E-2</v>
      </c>
      <c r="F27">
        <v>1.8977999999999999</v>
      </c>
      <c r="G27">
        <v>1.92605</v>
      </c>
      <c r="H27" s="21"/>
      <c r="I27" s="17">
        <f t="shared" si="0"/>
        <v>2.296587926509186</v>
      </c>
      <c r="J27" s="16">
        <f t="shared" si="1"/>
        <v>-2.4965879265091862</v>
      </c>
      <c r="K27" s="16">
        <v>110</v>
      </c>
      <c r="L27" s="16">
        <v>252.62467191601041</v>
      </c>
      <c r="M27" s="16">
        <v>119.5538057742782</v>
      </c>
      <c r="N27" s="16">
        <v>0.99518810148731396</v>
      </c>
      <c r="O27" s="16">
        <v>2.400282485875727</v>
      </c>
      <c r="P27" s="16">
        <v>2.4197754446155635</v>
      </c>
      <c r="Q27" s="16">
        <v>8.420163226116148E-2</v>
      </c>
      <c r="R27" s="16">
        <v>3.4797291810083162</v>
      </c>
      <c r="S27" s="16">
        <v>1.3536776902664367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144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240.0282485875727</v>
      </c>
      <c r="AF27" s="10">
        <v>269.81918925383036</v>
      </c>
      <c r="AG27" s="10">
        <v>120.98877223077818</v>
      </c>
      <c r="AH27" s="10">
        <v>7.3746429691705249</v>
      </c>
      <c r="AI27" s="10">
        <v>2.8737868609367796</v>
      </c>
      <c r="AJ27" s="10"/>
      <c r="AK27" s="10"/>
      <c r="AL27" s="10"/>
      <c r="AM27" s="10"/>
      <c r="AN27" s="10">
        <v>2.400282485875727</v>
      </c>
      <c r="AO27" s="10">
        <v>0.59073369949069054</v>
      </c>
      <c r="AP27" s="10">
        <v>1</v>
      </c>
      <c r="AQ27" s="10">
        <v>111.47500000000001</v>
      </c>
      <c r="AR27" s="10"/>
      <c r="AS27" s="10"/>
      <c r="AT27" s="10">
        <v>12.083360017458691</v>
      </c>
      <c r="AU27" s="10">
        <v>1</v>
      </c>
      <c r="AV27" s="16"/>
      <c r="AW27" s="19">
        <v>40.472878388074555</v>
      </c>
      <c r="AX27" s="1" t="s">
        <v>120</v>
      </c>
      <c r="AY27" s="23">
        <v>2.4965879265091901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0.88322390128751138</v>
      </c>
      <c r="BK27" s="24">
        <f t="shared" ca="1" si="5"/>
        <v>27.424048811264203</v>
      </c>
      <c r="BL27" s="23">
        <f t="shared" si="2"/>
        <v>3.6713750460301737</v>
      </c>
      <c r="BM27" s="23">
        <f t="shared" ca="1" si="6"/>
        <v>2.7044598308560253</v>
      </c>
      <c r="BN27" s="22">
        <f t="shared" si="3"/>
        <v>3.5755651685586654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2.2000000000000002</v>
      </c>
      <c r="C28">
        <v>1.23593</v>
      </c>
      <c r="D28">
        <v>-0.27903</v>
      </c>
      <c r="E28">
        <v>2.7519999999999999E-2</v>
      </c>
      <c r="F28">
        <v>1.9035299999999999</v>
      </c>
      <c r="G28">
        <v>1.93005</v>
      </c>
      <c r="H28" s="21"/>
      <c r="I28" s="17">
        <f t="shared" si="0"/>
        <v>2.4606299212598426</v>
      </c>
      <c r="J28" s="16">
        <f t="shared" si="1"/>
        <v>-2.6606299212598428</v>
      </c>
      <c r="K28" s="16">
        <v>110</v>
      </c>
      <c r="L28" s="16">
        <v>270.66929133858264</v>
      </c>
      <c r="M28" s="16">
        <v>127.36220472440945</v>
      </c>
      <c r="N28" s="16">
        <v>1.0662729658792651</v>
      </c>
      <c r="O28" s="16">
        <v>1.2233521657250577</v>
      </c>
      <c r="P28" s="16">
        <v>1.2446131932848341</v>
      </c>
      <c r="Q28" s="16">
        <v>4.2288766202592268E-2</v>
      </c>
      <c r="R28" s="16">
        <v>3.3977436870150819</v>
      </c>
      <c r="S28" s="16">
        <v>1.4764602472067034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122.33521657250576</v>
      </c>
      <c r="AF28" s="10">
        <v>130.50335854300502</v>
      </c>
      <c r="AG28" s="10">
        <v>62.230659664241699</v>
      </c>
      <c r="AH28" s="10">
        <v>8.4381383587358734</v>
      </c>
      <c r="AI28" s="10">
        <v>2.9431295945648568</v>
      </c>
      <c r="AJ28" s="10"/>
      <c r="AK28" s="10"/>
      <c r="AL28" s="10"/>
      <c r="AM28" s="10"/>
      <c r="AN28" s="10">
        <v>1.2233521657250577</v>
      </c>
      <c r="AO28" s="10">
        <v>0.34458588068566548</v>
      </c>
      <c r="AP28" s="10">
        <v>1</v>
      </c>
      <c r="AQ28" s="10">
        <v>79.625</v>
      </c>
      <c r="AR28" s="10"/>
      <c r="AS28" s="10"/>
      <c r="AT28" s="10">
        <v>5.2420677429119511</v>
      </c>
      <c r="AU28" s="10">
        <v>1</v>
      </c>
      <c r="AV28" s="16"/>
      <c r="AW28" s="19">
        <v>19.575503781450752</v>
      </c>
      <c r="AX28" s="1" t="s">
        <v>120</v>
      </c>
      <c r="AY28" s="23">
        <v>2.6606299212598401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0.9595617530027255</v>
      </c>
      <c r="BK28" s="24">
        <f t="shared" ca="1" si="5"/>
        <v>15.546871207266276</v>
      </c>
      <c r="BL28" s="23">
        <f t="shared" si="2"/>
        <v>3.8122765732281008</v>
      </c>
      <c r="BM28" s="23">
        <f t="shared" ca="1" si="6"/>
        <v>2.9043374218092444</v>
      </c>
      <c r="BN28" s="22">
        <f t="shared" si="3"/>
        <v>3.824724121112768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2.2000000000000002</v>
      </c>
      <c r="C29">
        <v>1.2358199999999999</v>
      </c>
      <c r="D29">
        <v>-0.28084999999999999</v>
      </c>
      <c r="E29">
        <v>2.7619999999999999E-2</v>
      </c>
      <c r="F29">
        <v>1.8985000000000001</v>
      </c>
      <c r="G29">
        <v>1.9396500000000001</v>
      </c>
      <c r="H29" s="21"/>
      <c r="I29" s="17">
        <f t="shared" si="0"/>
        <v>2.6246719160104988</v>
      </c>
      <c r="J29" s="16">
        <f t="shared" si="1"/>
        <v>-2.8246719160104989</v>
      </c>
      <c r="K29" s="16">
        <v>110</v>
      </c>
      <c r="L29" s="16">
        <v>288.71391076115481</v>
      </c>
      <c r="M29" s="16">
        <v>135.17060367454067</v>
      </c>
      <c r="N29" s="16">
        <v>1.137357830271216</v>
      </c>
      <c r="O29" s="16">
        <v>1.1933145009416155</v>
      </c>
      <c r="P29" s="16">
        <v>1.215017545706377</v>
      </c>
      <c r="Q29" s="16">
        <v>3.0886461833893354E-2</v>
      </c>
      <c r="R29" s="16">
        <v>2.5420589145432326</v>
      </c>
      <c r="S29" s="16">
        <v>1.5071558864417698</v>
      </c>
      <c r="T29" s="20" t="s">
        <v>119</v>
      </c>
      <c r="U29" s="10">
        <v>2</v>
      </c>
      <c r="V29" s="20" t="s">
        <v>143</v>
      </c>
      <c r="W29" s="10">
        <v>2</v>
      </c>
      <c r="X29" s="20" t="s">
        <v>144</v>
      </c>
      <c r="Y29" s="10">
        <v>4</v>
      </c>
      <c r="Z29" s="20" t="s">
        <v>123</v>
      </c>
      <c r="AA29" s="15">
        <v>4</v>
      </c>
      <c r="AB29" s="11">
        <v>96.091139211458099</v>
      </c>
      <c r="AC29" s="10">
        <v>3.5588607885419066</v>
      </c>
      <c r="AD29" s="19">
        <v>0.35</v>
      </c>
      <c r="AE29" s="12">
        <v>119.33145009416155</v>
      </c>
      <c r="AF29" s="10">
        <v>125.96006945009407</v>
      </c>
      <c r="AG29" s="10">
        <v>60.750877285318836</v>
      </c>
      <c r="AH29" s="10">
        <v>7.6072742983656791</v>
      </c>
      <c r="AI29" s="10">
        <v>3.9338191348711682</v>
      </c>
      <c r="AJ29" s="10"/>
      <c r="AK29" s="10"/>
      <c r="AL29" s="10"/>
      <c r="AM29" s="10"/>
      <c r="AN29" s="10">
        <v>1.1933145009416155</v>
      </c>
      <c r="AO29" s="10">
        <v>0.32918770554099286</v>
      </c>
      <c r="AP29" s="10">
        <v>1</v>
      </c>
      <c r="AQ29" s="10">
        <v>79.625</v>
      </c>
      <c r="AR29" s="10"/>
      <c r="AS29" s="10"/>
      <c r="AT29" s="10">
        <v>4.7196982392589719</v>
      </c>
      <c r="AU29" s="10">
        <v>1</v>
      </c>
      <c r="AV29" s="16"/>
      <c r="AW29" s="19">
        <v>18.89401041751411</v>
      </c>
      <c r="AX29" s="1" t="s">
        <v>120</v>
      </c>
      <c r="AY29" s="23">
        <v>2.8246719160104998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96.091139211458099</v>
      </c>
      <c r="BG29" s="24">
        <v>3.5588607885419066</v>
      </c>
      <c r="BH29" s="24">
        <v>0.35</v>
      </c>
      <c r="BI29" s="21"/>
      <c r="BJ29" s="25">
        <f t="shared" ca="1" si="4"/>
        <v>0.9482743285893187</v>
      </c>
      <c r="BK29" s="24">
        <f t="shared" ca="1" si="5"/>
        <v>13.73927824747298</v>
      </c>
      <c r="BL29" s="23">
        <f t="shared" si="2"/>
        <v>2.8848042146105963</v>
      </c>
      <c r="BM29" s="23">
        <f t="shared" ca="1" si="6"/>
        <v>2.8742274113750073</v>
      </c>
      <c r="BN29" s="22">
        <f t="shared" si="3"/>
        <v>3.7781294060119537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0.4</v>
      </c>
      <c r="C30">
        <v>1.23549</v>
      </c>
      <c r="D30">
        <v>-0.27997</v>
      </c>
      <c r="E30">
        <v>2.7519999999999999E-2</v>
      </c>
      <c r="F30">
        <v>1.8998999999999999</v>
      </c>
      <c r="G30">
        <v>1.9358</v>
      </c>
      <c r="H30" s="21"/>
      <c r="I30" s="17">
        <f t="shared" si="0"/>
        <v>2.7887139107611545</v>
      </c>
      <c r="J30" s="16">
        <f t="shared" si="1"/>
        <v>-2.9887139107611547</v>
      </c>
      <c r="K30" s="16">
        <v>110</v>
      </c>
      <c r="L30" s="16">
        <v>306.75853018372692</v>
      </c>
      <c r="M30" s="16">
        <v>142.97900262467189</v>
      </c>
      <c r="N30" s="16">
        <v>1.2084426946631668</v>
      </c>
      <c r="O30" s="16">
        <v>1.103201506591349</v>
      </c>
      <c r="P30" s="16">
        <v>1.1244625341511254</v>
      </c>
      <c r="Q30" s="16">
        <v>3.639966394623128E-2</v>
      </c>
      <c r="R30" s="16">
        <v>3.2370721869990953</v>
      </c>
      <c r="S30" s="16">
        <v>1.4764602472067034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33</v>
      </c>
      <c r="Y30" s="10">
        <v>3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110.3201506591349</v>
      </c>
      <c r="AF30" s="10">
        <v>114.24509047756023</v>
      </c>
      <c r="AG30" s="10">
        <v>56.223126707556276</v>
      </c>
      <c r="AH30" s="10">
        <v>5.5135039380384683</v>
      </c>
      <c r="AI30" s="10">
        <v>3.0892113064894078</v>
      </c>
      <c r="AJ30" s="10"/>
      <c r="AK30" s="10"/>
      <c r="AL30" s="10"/>
      <c r="AM30" s="10"/>
      <c r="AN30" s="10">
        <v>1.103201506591349</v>
      </c>
      <c r="AO30" s="10">
        <v>0.32418094789452423</v>
      </c>
      <c r="AP30" s="10">
        <v>1</v>
      </c>
      <c r="AQ30" s="10">
        <v>79.625</v>
      </c>
      <c r="AR30" s="10"/>
      <c r="AS30" s="10"/>
      <c r="AT30" s="10">
        <v>3.9971802589080894</v>
      </c>
      <c r="AU30" s="10">
        <v>1</v>
      </c>
      <c r="AV30" s="16"/>
      <c r="AW30" s="19">
        <v>17.136763571634035</v>
      </c>
      <c r="AX30" s="1" t="s">
        <v>120</v>
      </c>
      <c r="AY30" s="23">
        <v>2.9887139107611498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0.98215845515253186</v>
      </c>
      <c r="BK30" s="24">
        <f t="shared" ca="1" si="5"/>
        <v>12.945553396427352</v>
      </c>
      <c r="BL30" s="23">
        <f t="shared" si="2"/>
        <v>3.7483566143090381</v>
      </c>
      <c r="BM30" s="23">
        <f t="shared" ca="1" si="6"/>
        <v>2.9626779021917402</v>
      </c>
      <c r="BN30" s="22">
        <f t="shared" si="3"/>
        <v>3.8544842863065409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2.2000000000000002</v>
      </c>
      <c r="C31">
        <v>1.2358199999999999</v>
      </c>
      <c r="D31">
        <v>-0.27910000000000001</v>
      </c>
      <c r="E31">
        <v>2.743E-2</v>
      </c>
      <c r="F31">
        <v>1.8914800000000001</v>
      </c>
      <c r="G31">
        <v>1.9244300000000001</v>
      </c>
      <c r="H31" s="21"/>
      <c r="I31" s="17">
        <f t="shared" si="0"/>
        <v>2.9527559055118111</v>
      </c>
      <c r="J31" s="16">
        <f t="shared" si="1"/>
        <v>-3.1527559055118113</v>
      </c>
      <c r="K31" s="16">
        <v>110</v>
      </c>
      <c r="L31" s="16">
        <v>324.80314960629914</v>
      </c>
      <c r="M31" s="16">
        <v>150.78740157480314</v>
      </c>
      <c r="N31" s="16">
        <v>1.2795275590551181</v>
      </c>
      <c r="O31" s="16">
        <v>1.1933145009416155</v>
      </c>
      <c r="P31" s="16">
        <v>1.2141777130169056</v>
      </c>
      <c r="Q31" s="16">
        <v>4.1850216034565298E-2</v>
      </c>
      <c r="R31" s="16">
        <v>3.4467949449161566</v>
      </c>
      <c r="S31" s="16">
        <v>1.4488341718951434</v>
      </c>
      <c r="T31" s="20" t="s">
        <v>119</v>
      </c>
      <c r="U31" s="10">
        <v>2</v>
      </c>
      <c r="V31" s="20" t="s">
        <v>143</v>
      </c>
      <c r="W31" s="10">
        <v>2</v>
      </c>
      <c r="X31" s="20" t="s">
        <v>33</v>
      </c>
      <c r="Y31" s="10">
        <v>3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119.33145009416155</v>
      </c>
      <c r="AF31" s="10">
        <v>123.73836920161835</v>
      </c>
      <c r="AG31" s="10">
        <v>60.708885650845275</v>
      </c>
      <c r="AH31" s="10">
        <v>3.4828788927090928</v>
      </c>
      <c r="AI31" s="10">
        <v>2.9012459864342901</v>
      </c>
      <c r="AJ31" s="10"/>
      <c r="AK31" s="10"/>
      <c r="AL31" s="10"/>
      <c r="AM31" s="10"/>
      <c r="AN31" s="10">
        <v>1.1933145009416155</v>
      </c>
      <c r="AO31" s="10">
        <v>0.35152095270307854</v>
      </c>
      <c r="AP31" s="10">
        <v>1</v>
      </c>
      <c r="AQ31" s="10">
        <v>79.625</v>
      </c>
      <c r="AR31" s="10"/>
      <c r="AS31" s="10"/>
      <c r="AT31" s="10">
        <v>4.0934468432276603</v>
      </c>
      <c r="AU31" s="10">
        <v>1</v>
      </c>
      <c r="AV31" s="16"/>
      <c r="AW31" s="19">
        <v>18.560755380242753</v>
      </c>
      <c r="AX31" s="1" t="s">
        <v>120</v>
      </c>
      <c r="AY31" s="23">
        <v>3.15275590551181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0.98407778793525758</v>
      </c>
      <c r="BK31" s="24">
        <f t="shared" ca="1" si="5"/>
        <v>13.375499745332259</v>
      </c>
      <c r="BL31" s="23">
        <f t="shared" si="2"/>
        <v>3.9790041353894958</v>
      </c>
      <c r="BM31" s="23">
        <f t="shared" ca="1" si="6"/>
        <v>2.9672312964717618</v>
      </c>
      <c r="BN31" s="22">
        <f t="shared" si="3"/>
        <v>3.8371331891905061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2.2000000000000002</v>
      </c>
      <c r="C32">
        <v>1.2394700000000001</v>
      </c>
      <c r="D32">
        <v>-0.27911000000000002</v>
      </c>
      <c r="E32">
        <v>2.767E-2</v>
      </c>
      <c r="F32">
        <v>1.89645</v>
      </c>
      <c r="G32">
        <v>1.9374800000000001</v>
      </c>
      <c r="H32" s="21"/>
      <c r="I32" s="17">
        <f t="shared" si="0"/>
        <v>3.1167979002624668</v>
      </c>
      <c r="J32" s="16">
        <f t="shared" si="1"/>
        <v>-3.316797900262467</v>
      </c>
      <c r="K32" s="16">
        <v>110</v>
      </c>
      <c r="L32" s="16">
        <v>342.84776902887126</v>
      </c>
      <c r="M32" s="16">
        <v>158.59580052493436</v>
      </c>
      <c r="N32" s="16">
        <v>1.3506124234470689</v>
      </c>
      <c r="O32" s="16">
        <v>2.1900188323917513</v>
      </c>
      <c r="P32" s="16">
        <v>2.2119428857590053</v>
      </c>
      <c r="Q32" s="16">
        <v>4.1787566010561397E-2</v>
      </c>
      <c r="R32" s="16">
        <v>1.8891792495909054</v>
      </c>
      <c r="S32" s="16">
        <v>1.5225037060593036</v>
      </c>
      <c r="T32" s="20" t="s">
        <v>119</v>
      </c>
      <c r="U32" s="10">
        <v>1</v>
      </c>
      <c r="V32" s="20" t="s">
        <v>33</v>
      </c>
      <c r="W32" s="10">
        <v>3</v>
      </c>
      <c r="X32" s="20" t="s">
        <v>144</v>
      </c>
      <c r="Y32" s="10">
        <v>4</v>
      </c>
      <c r="Z32" s="20" t="s">
        <v>121</v>
      </c>
      <c r="AA32" s="15">
        <v>5</v>
      </c>
      <c r="AB32" s="11">
        <v>70.063559693982882</v>
      </c>
      <c r="AC32" s="10">
        <v>27.449404766017068</v>
      </c>
      <c r="AD32" s="19">
        <v>2.4870355400000559</v>
      </c>
      <c r="AE32" s="12">
        <v>219.00188323917513</v>
      </c>
      <c r="AF32" s="10">
        <v>240.06105896994939</v>
      </c>
      <c r="AG32" s="10">
        <v>110.59714428795027</v>
      </c>
      <c r="AH32" s="10">
        <v>3.5360492423088292</v>
      </c>
      <c r="AI32" s="10">
        <v>5.2933039584070496</v>
      </c>
      <c r="AJ32" s="10"/>
      <c r="AK32" s="10"/>
      <c r="AL32" s="10"/>
      <c r="AM32" s="10"/>
      <c r="AN32" s="10">
        <v>1.0950094161958757</v>
      </c>
      <c r="AO32" s="10">
        <v>0.53256343347566981</v>
      </c>
      <c r="AP32" s="10">
        <v>1</v>
      </c>
      <c r="AQ32" s="10">
        <v>111.47500000000001</v>
      </c>
      <c r="AR32" s="10"/>
      <c r="AS32" s="10"/>
      <c r="AT32" s="10">
        <v>7.7560785809981176</v>
      </c>
      <c r="AU32" s="10">
        <v>1</v>
      </c>
      <c r="AV32" s="16"/>
      <c r="AW32" s="19">
        <v>36.009158845492408</v>
      </c>
      <c r="AX32" s="1" t="s">
        <v>120</v>
      </c>
      <c r="AY32" s="23">
        <v>3.3167979002624701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70.063559693982882</v>
      </c>
      <c r="BG32" s="24">
        <v>27.449404766017068</v>
      </c>
      <c r="BH32" s="24">
        <v>2.4870355400000559</v>
      </c>
      <c r="BI32" s="21"/>
      <c r="BJ32" s="25">
        <f t="shared" ca="1" si="4"/>
        <v>0.87506751252575743</v>
      </c>
      <c r="BK32" s="24">
        <f t="shared" ca="1" si="5"/>
        <v>18.612274773940591</v>
      </c>
      <c r="BL32" s="23">
        <f t="shared" si="2"/>
        <v>2.0478890902301812</v>
      </c>
      <c r="BM32" s="23">
        <f t="shared" ca="1" si="6"/>
        <v>2.6806308634756002</v>
      </c>
      <c r="BN32" s="22">
        <f t="shared" si="3"/>
        <v>3.4877908477075836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2.2000000000000002</v>
      </c>
      <c r="C33">
        <v>1.2356400000000001</v>
      </c>
      <c r="D33">
        <v>-0.27960000000000002</v>
      </c>
      <c r="E33">
        <v>2.7619999999999999E-2</v>
      </c>
      <c r="F33">
        <v>1.88388</v>
      </c>
      <c r="G33">
        <v>1.9404999999999999</v>
      </c>
      <c r="H33" s="21"/>
      <c r="I33" s="17">
        <f t="shared" si="0"/>
        <v>3.280839895013123</v>
      </c>
      <c r="J33" s="16">
        <f t="shared" si="1"/>
        <v>-3.4808398950131232</v>
      </c>
      <c r="K33" s="16">
        <v>110</v>
      </c>
      <c r="L33" s="16">
        <v>360.89238845144342</v>
      </c>
      <c r="M33" s="16">
        <v>166.40419947506558</v>
      </c>
      <c r="N33" s="16">
        <v>1.4216972878390199</v>
      </c>
      <c r="O33" s="16">
        <v>1.1441619585687759</v>
      </c>
      <c r="P33" s="16">
        <v>1.1658650033335374</v>
      </c>
      <c r="Q33" s="16">
        <v>3.8717714834373265E-2</v>
      </c>
      <c r="R33" s="16">
        <v>3.3209432244443726</v>
      </c>
      <c r="S33" s="16">
        <v>1.5071558864417698</v>
      </c>
      <c r="T33" s="20" t="s">
        <v>119</v>
      </c>
      <c r="U33" s="10">
        <v>2</v>
      </c>
      <c r="V33" s="20" t="s">
        <v>143</v>
      </c>
      <c r="W33" s="10">
        <v>2</v>
      </c>
      <c r="X33" s="20" t="s">
        <v>33</v>
      </c>
      <c r="Y33" s="10">
        <v>3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114.41619585687758</v>
      </c>
      <c r="AF33" s="10">
        <v>115.93162460091946</v>
      </c>
      <c r="AG33" s="10">
        <v>58.29325016667687</v>
      </c>
      <c r="AH33" s="10">
        <v>1.7580054569708539</v>
      </c>
      <c r="AI33" s="10">
        <v>3.0111927016376803</v>
      </c>
      <c r="AJ33" s="10"/>
      <c r="AK33" s="10"/>
      <c r="AL33" s="10"/>
      <c r="AM33" s="10"/>
      <c r="AN33" s="10">
        <v>1.1441619585687759</v>
      </c>
      <c r="AO33" s="10">
        <v>0.34687415263895793</v>
      </c>
      <c r="AP33" s="10">
        <v>1</v>
      </c>
      <c r="AQ33" s="10">
        <v>79.625</v>
      </c>
      <c r="AR33" s="10"/>
      <c r="AS33" s="10"/>
      <c r="AT33" s="10">
        <v>3.4223640133812157</v>
      </c>
      <c r="AU33" s="10">
        <v>1</v>
      </c>
      <c r="AV33" s="16"/>
      <c r="AW33" s="19">
        <v>17.389743690137919</v>
      </c>
      <c r="AX33" s="1" t="s">
        <v>120</v>
      </c>
      <c r="AY33" s="23">
        <v>3.4808398950131201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0.99936137357420252</v>
      </c>
      <c r="BK33" s="24">
        <f t="shared" ca="1" si="5"/>
        <v>11.82444510101092</v>
      </c>
      <c r="BL33" s="23">
        <f t="shared" si="2"/>
        <v>3.9290618848069019</v>
      </c>
      <c r="BM33" s="23">
        <f t="shared" ca="1" si="6"/>
        <v>3.0063772453296873</v>
      </c>
      <c r="BN33" s="22">
        <f t="shared" si="3"/>
        <v>3.8454758318915254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2.2000000000000002</v>
      </c>
      <c r="C34">
        <v>1.2350000000000001</v>
      </c>
      <c r="D34">
        <v>-0.28217999999999999</v>
      </c>
      <c r="E34">
        <v>2.7529999999999999E-2</v>
      </c>
      <c r="F34">
        <v>1.8870499999999999</v>
      </c>
      <c r="G34">
        <v>1.9389799999999999</v>
      </c>
      <c r="H34" s="21"/>
      <c r="I34" s="17">
        <f t="shared" si="0"/>
        <v>3.4448818897637796</v>
      </c>
      <c r="J34" s="16">
        <f t="shared" si="1"/>
        <v>-3.6448818897637798</v>
      </c>
      <c r="K34" s="16">
        <v>110</v>
      </c>
      <c r="L34" s="16">
        <v>378.93700787401565</v>
      </c>
      <c r="M34" s="16">
        <v>174.21259842519683</v>
      </c>
      <c r="N34" s="16">
        <v>1.4927821522309712</v>
      </c>
      <c r="O34" s="16">
        <v>0.96939736346520478</v>
      </c>
      <c r="P34" s="16">
        <v>0.99070259274547978</v>
      </c>
      <c r="Q34" s="16">
        <v>2.2554008641382569E-2</v>
      </c>
      <c r="R34" s="16">
        <v>2.2765670350049132</v>
      </c>
      <c r="S34" s="16">
        <v>1.4795298111302098</v>
      </c>
      <c r="T34" s="20" t="s">
        <v>119</v>
      </c>
      <c r="U34" s="10">
        <v>2</v>
      </c>
      <c r="V34" s="20" t="s">
        <v>143</v>
      </c>
      <c r="W34" s="10">
        <v>2</v>
      </c>
      <c r="X34" s="20" t="s">
        <v>33</v>
      </c>
      <c r="Y34" s="10">
        <v>3</v>
      </c>
      <c r="Z34" s="20" t="s">
        <v>33</v>
      </c>
      <c r="AA34" s="15">
        <v>3</v>
      </c>
      <c r="AB34" s="11">
        <v>95.291494498831511</v>
      </c>
      <c r="AC34" s="10">
        <v>4.3585055011684943</v>
      </c>
      <c r="AD34" s="19">
        <v>0.35</v>
      </c>
      <c r="AE34" s="12">
        <v>96.939736346520476</v>
      </c>
      <c r="AF34" s="10">
        <v>94.262833977467281</v>
      </c>
      <c r="AG34" s="10">
        <v>49.535129637273997</v>
      </c>
      <c r="AH34" s="10">
        <v>0</v>
      </c>
      <c r="AI34" s="10">
        <v>4.3925787583840767</v>
      </c>
      <c r="AJ34" s="10"/>
      <c r="AK34" s="10"/>
      <c r="AL34" s="10"/>
      <c r="AM34" s="10"/>
      <c r="AN34" s="10">
        <v>0.96939736346520478</v>
      </c>
      <c r="AO34" s="10">
        <v>0.2947488583922146</v>
      </c>
      <c r="AP34" s="10">
        <v>1</v>
      </c>
      <c r="AQ34" s="10">
        <v>79.625</v>
      </c>
      <c r="AR34" s="10"/>
      <c r="AS34" s="10"/>
      <c r="AT34" s="10">
        <v>2.6165132343835786</v>
      </c>
      <c r="AU34" s="10">
        <v>1</v>
      </c>
      <c r="AV34" s="16"/>
      <c r="AW34" s="19">
        <v>14.139425096620093</v>
      </c>
      <c r="AX34" s="1" t="s">
        <v>120</v>
      </c>
      <c r="AY34" s="23">
        <v>3.6448818897637798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95.291494498831511</v>
      </c>
      <c r="BG34" s="24">
        <v>4.3585055011684943</v>
      </c>
      <c r="BH34" s="24">
        <v>0.35</v>
      </c>
      <c r="BI34" s="21"/>
      <c r="BJ34" s="25">
        <f t="shared" ca="1" si="4"/>
        <v>1</v>
      </c>
      <c r="BK34" s="24">
        <f t="shared" ca="1" si="5"/>
        <v>9.1983484093718371</v>
      </c>
      <c r="BL34" s="23">
        <f t="shared" si="2"/>
        <v>2.8149087709090108</v>
      </c>
      <c r="BM34" s="23">
        <f t="shared" ca="1" si="6"/>
        <v>3.0114118646307535</v>
      </c>
      <c r="BN34" s="22">
        <f t="shared" si="3"/>
        <v>3.8384048720466324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2.2000000000000002</v>
      </c>
      <c r="C35">
        <v>1.2365699999999999</v>
      </c>
      <c r="D35">
        <v>-0.28122999999999998</v>
      </c>
      <c r="E35">
        <v>2.751E-2</v>
      </c>
      <c r="F35">
        <v>1.87608</v>
      </c>
      <c r="G35">
        <v>1.94103</v>
      </c>
      <c r="H35" s="21"/>
      <c r="I35" s="17">
        <f t="shared" si="0"/>
        <v>3.6089238845144358</v>
      </c>
      <c r="J35" s="16">
        <f t="shared" si="1"/>
        <v>-3.808923884514436</v>
      </c>
      <c r="K35" s="16">
        <v>110</v>
      </c>
      <c r="L35" s="16">
        <v>396.98162729658782</v>
      </c>
      <c r="M35" s="16">
        <v>182.02099737532805</v>
      </c>
      <c r="N35" s="16">
        <v>1.5638670166229223</v>
      </c>
      <c r="O35" s="16">
        <v>1.3981167608286289</v>
      </c>
      <c r="P35" s="16">
        <v>1.4193335866679069</v>
      </c>
      <c r="Q35" s="16">
        <v>2.8505760921747468E-2</v>
      </c>
      <c r="R35" s="16">
        <v>2.0083905002677285</v>
      </c>
      <c r="S35" s="16">
        <v>1.4733906832831969</v>
      </c>
      <c r="T35" s="20" t="s">
        <v>119</v>
      </c>
      <c r="U35" s="10">
        <v>1</v>
      </c>
      <c r="V35" s="20" t="s">
        <v>143</v>
      </c>
      <c r="W35" s="10">
        <v>2</v>
      </c>
      <c r="X35" s="20" t="s">
        <v>144</v>
      </c>
      <c r="Y35" s="10">
        <v>4</v>
      </c>
      <c r="Z35" s="20" t="s">
        <v>123</v>
      </c>
      <c r="AA35" s="15">
        <v>4</v>
      </c>
      <c r="AB35" s="11">
        <v>82.565561465058494</v>
      </c>
      <c r="AC35" s="10">
        <v>15.741479799072863</v>
      </c>
      <c r="AD35" s="19">
        <v>1.6929587358686502</v>
      </c>
      <c r="AE35" s="12">
        <v>139.8116760828629</v>
      </c>
      <c r="AF35" s="10">
        <v>143.62856153171919</v>
      </c>
      <c r="AG35" s="10">
        <v>70.966679333395348</v>
      </c>
      <c r="AH35" s="10">
        <v>0</v>
      </c>
      <c r="AI35" s="10">
        <v>4.9791113823068525</v>
      </c>
      <c r="AJ35" s="10"/>
      <c r="AK35" s="10"/>
      <c r="AL35" s="10"/>
      <c r="AM35" s="10"/>
      <c r="AN35" s="10">
        <v>0.69905838041431445</v>
      </c>
      <c r="AO35" s="10">
        <v>0.38576613905306001</v>
      </c>
      <c r="AP35" s="10">
        <v>1</v>
      </c>
      <c r="AQ35" s="10">
        <v>111.47500000000001</v>
      </c>
      <c r="AR35" s="10"/>
      <c r="AS35" s="10"/>
      <c r="AT35" s="10">
        <v>3.8775259655081058</v>
      </c>
      <c r="AU35" s="10">
        <v>1</v>
      </c>
      <c r="AV35" s="16"/>
      <c r="AW35" s="19">
        <v>21.544284229757878</v>
      </c>
      <c r="AX35" s="1" t="s">
        <v>120</v>
      </c>
      <c r="AY35" s="23">
        <v>3.80892388451444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82.565561465058494</v>
      </c>
      <c r="BG35" s="24">
        <v>15.741479799072863</v>
      </c>
      <c r="BH35" s="24">
        <v>1.6929587358686502</v>
      </c>
      <c r="BI35" s="21"/>
      <c r="BJ35" s="25">
        <f t="shared" ca="1" si="4"/>
        <v>0.94958775986970623</v>
      </c>
      <c r="BK35" s="24">
        <f t="shared" ca="1" si="5"/>
        <v>11.852718979808035</v>
      </c>
      <c r="BL35" s="23">
        <f t="shared" si="2"/>
        <v>2.3349248201094541</v>
      </c>
      <c r="BM35" s="23">
        <f t="shared" ca="1" si="6"/>
        <v>2.8747693901365863</v>
      </c>
      <c r="BN35" s="22">
        <f t="shared" si="3"/>
        <v>3.6737168842148789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2.2000000000000002</v>
      </c>
      <c r="C36">
        <v>1.2424299999999999</v>
      </c>
      <c r="D36">
        <v>-0.27095999999999998</v>
      </c>
      <c r="E36">
        <v>2.7550000000000002E-2</v>
      </c>
      <c r="F36">
        <v>1.8888</v>
      </c>
      <c r="G36">
        <v>1.93035</v>
      </c>
      <c r="H36" s="21"/>
      <c r="I36" s="17">
        <f t="shared" si="0"/>
        <v>3.7729658792650915</v>
      </c>
      <c r="J36" s="16">
        <f t="shared" si="1"/>
        <v>-3.9729658792650917</v>
      </c>
      <c r="K36" s="16">
        <v>110</v>
      </c>
      <c r="L36" s="16">
        <v>415.02624671915993</v>
      </c>
      <c r="M36" s="16">
        <v>189.82939632545927</v>
      </c>
      <c r="N36" s="16">
        <v>1.6349518810148731</v>
      </c>
      <c r="O36" s="16">
        <v>2.9983050847457595</v>
      </c>
      <c r="P36" s="16">
        <v>3.0196987174670316</v>
      </c>
      <c r="Q36" s="16">
        <v>9.2847335573691778E-2</v>
      </c>
      <c r="R36" s="16">
        <v>3.0747218269368779</v>
      </c>
      <c r="S36" s="16">
        <v>1.485668938977224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144</v>
      </c>
      <c r="Y36" s="10">
        <v>4</v>
      </c>
      <c r="Z36" s="20" t="s">
        <v>123</v>
      </c>
      <c r="AA36" s="15">
        <v>4</v>
      </c>
      <c r="AB36" s="11">
        <v>86.83174266837753</v>
      </c>
      <c r="AC36" s="10">
        <v>11.851002751864897</v>
      </c>
      <c r="AD36" s="19">
        <v>1.3172545797575679</v>
      </c>
      <c r="AE36" s="12">
        <v>299.83050847457594</v>
      </c>
      <c r="AF36" s="10">
        <v>330.84536401264137</v>
      </c>
      <c r="AG36" s="10">
        <v>150.98493587335156</v>
      </c>
      <c r="AH36" s="10">
        <v>0</v>
      </c>
      <c r="AI36" s="10">
        <v>3.2523267348585723</v>
      </c>
      <c r="AJ36" s="10"/>
      <c r="AK36" s="10"/>
      <c r="AL36" s="10"/>
      <c r="AM36" s="10"/>
      <c r="AN36" s="10">
        <v>2.9983050847457595</v>
      </c>
      <c r="AO36" s="10">
        <v>0.75662061888176491</v>
      </c>
      <c r="AP36" s="10">
        <v>1</v>
      </c>
      <c r="AQ36" s="10">
        <v>111.47500000000001</v>
      </c>
      <c r="AR36" s="10"/>
      <c r="AS36" s="10"/>
      <c r="AT36" s="10">
        <v>8.887666634342235</v>
      </c>
      <c r="AU36" s="10">
        <v>1</v>
      </c>
      <c r="AV36" s="16"/>
      <c r="AW36" s="19">
        <v>49.626804601896204</v>
      </c>
      <c r="AX36" s="1" t="s">
        <v>120</v>
      </c>
      <c r="AY36" s="23">
        <v>3.9729658792650899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86.83174266837753</v>
      </c>
      <c r="BG36" s="24">
        <v>11.851002751864897</v>
      </c>
      <c r="BH36" s="24">
        <v>1.3172545797575679</v>
      </c>
      <c r="BI36" s="21"/>
      <c r="BJ36" s="25">
        <f t="shared" ca="1" si="4"/>
        <v>0.89552193969462912</v>
      </c>
      <c r="BK36" s="24">
        <f t="shared" ca="1" si="5"/>
        <v>23.026099933601493</v>
      </c>
      <c r="BL36" s="23">
        <f t="shared" si="2"/>
        <v>3.3016076808102786</v>
      </c>
      <c r="BM36" s="23">
        <f t="shared" ca="1" si="6"/>
        <v>2.7323801257347107</v>
      </c>
      <c r="BN36" s="22">
        <f t="shared" si="3"/>
        <v>3.4653844873225017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2.2000000000000002</v>
      </c>
      <c r="C37">
        <v>1.24844</v>
      </c>
      <c r="D37">
        <v>-0.26258999999999999</v>
      </c>
      <c r="E37">
        <v>2.7699999999999999E-2</v>
      </c>
      <c r="F37">
        <v>1.8667</v>
      </c>
      <c r="G37">
        <v>1.9335</v>
      </c>
      <c r="H37" s="21"/>
      <c r="I37" s="17">
        <f t="shared" si="0"/>
        <v>3.9370078740157477</v>
      </c>
      <c r="J37" s="16">
        <f t="shared" si="1"/>
        <v>-4.1370078740157474</v>
      </c>
      <c r="K37" s="16">
        <v>110</v>
      </c>
      <c r="L37" s="16">
        <v>433.0708661417321</v>
      </c>
      <c r="M37" s="16">
        <v>197.63779527559049</v>
      </c>
      <c r="N37" s="16">
        <v>1.7060367454068239</v>
      </c>
      <c r="O37" s="16">
        <v>4.6394538606403177</v>
      </c>
      <c r="P37" s="16">
        <v>4.6615105191690676</v>
      </c>
      <c r="Q37" s="16">
        <v>0.1452854056649063</v>
      </c>
      <c r="R37" s="16">
        <v>3.1167023021285383</v>
      </c>
      <c r="S37" s="16">
        <v>1.5317123978298233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144</v>
      </c>
      <c r="Y37" s="10">
        <v>4</v>
      </c>
      <c r="Z37" s="20" t="s">
        <v>121</v>
      </c>
      <c r="AA37" s="15">
        <v>5</v>
      </c>
      <c r="AB37" s="11">
        <v>77.594448381237214</v>
      </c>
      <c r="AC37" s="10">
        <v>20.363462839171817</v>
      </c>
      <c r="AD37" s="19">
        <v>2.0420887795909759</v>
      </c>
      <c r="AE37" s="12">
        <v>463.94538606403177</v>
      </c>
      <c r="AF37" s="10">
        <v>522.93824542331777</v>
      </c>
      <c r="AG37" s="10">
        <v>233.07552595845337</v>
      </c>
      <c r="AH37" s="10">
        <v>0</v>
      </c>
      <c r="AI37" s="10">
        <v>3.2085194640407404</v>
      </c>
      <c r="AJ37" s="10"/>
      <c r="AK37" s="10"/>
      <c r="AL37" s="10"/>
      <c r="AM37" s="10"/>
      <c r="AN37" s="10">
        <v>4.6394538606403177</v>
      </c>
      <c r="AO37" s="10">
        <v>1.1003661019178286</v>
      </c>
      <c r="AP37" s="10">
        <v>1</v>
      </c>
      <c r="AQ37" s="10">
        <v>111.47500000000001</v>
      </c>
      <c r="AR37" s="10"/>
      <c r="AS37" s="10"/>
      <c r="AT37" s="10">
        <v>13.745065063043834</v>
      </c>
      <c r="AU37" s="10">
        <v>1</v>
      </c>
      <c r="AV37" s="16"/>
      <c r="AW37" s="19">
        <v>78.440736813497665</v>
      </c>
      <c r="AX37" s="1" t="s">
        <v>120</v>
      </c>
      <c r="AY37" s="23">
        <v>4.1370078740157501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77.594448381237214</v>
      </c>
      <c r="BG37" s="24">
        <v>20.363462839171817</v>
      </c>
      <c r="BH37" s="24">
        <v>2.0420887795909759</v>
      </c>
      <c r="BI37" s="21"/>
      <c r="BJ37" s="25">
        <f t="shared" ca="1" si="4"/>
        <v>0.85394587479581785</v>
      </c>
      <c r="BK37" s="24">
        <f t="shared" ca="1" si="5"/>
        <v>31.807207087674843</v>
      </c>
      <c r="BL37" s="23">
        <f t="shared" si="2"/>
        <v>3.2685313832082197</v>
      </c>
      <c r="BM37" s="23">
        <f t="shared" ca="1" si="6"/>
        <v>2.6227723712442934</v>
      </c>
      <c r="BN37" s="22">
        <f t="shared" si="3"/>
        <v>3.3056666926128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1.2</v>
      </c>
      <c r="C38">
        <v>1.24271</v>
      </c>
      <c r="D38">
        <v>-0.27229999999999999</v>
      </c>
      <c r="E38">
        <v>2.784E-2</v>
      </c>
      <c r="F38">
        <v>1.81168</v>
      </c>
      <c r="G38">
        <v>1.92658</v>
      </c>
      <c r="H38" s="21"/>
      <c r="I38" s="17">
        <f t="shared" si="0"/>
        <v>4.1010498687664043</v>
      </c>
      <c r="J38" s="16">
        <f t="shared" si="1"/>
        <v>-4.3010498687664045</v>
      </c>
      <c r="K38" s="16">
        <v>110</v>
      </c>
      <c r="L38" s="16">
        <v>451.11548556430432</v>
      </c>
      <c r="M38" s="16">
        <v>205.44619422572174</v>
      </c>
      <c r="N38" s="16">
        <v>1.7771216097987752</v>
      </c>
      <c r="O38" s="16">
        <v>3.0747645951035913</v>
      </c>
      <c r="P38" s="16">
        <v>3.0974400777193196</v>
      </c>
      <c r="Q38" s="16">
        <v>8.4452232357177096E-2</v>
      </c>
      <c r="R38" s="16">
        <v>2.7265170669374252</v>
      </c>
      <c r="S38" s="16">
        <v>1.5746862927589169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144</v>
      </c>
      <c r="Y38" s="10">
        <v>4</v>
      </c>
      <c r="Z38" s="20" t="s">
        <v>123</v>
      </c>
      <c r="AA38" s="15">
        <v>4</v>
      </c>
      <c r="AB38" s="11">
        <v>79.14335974692419</v>
      </c>
      <c r="AC38" s="10">
        <v>18.91539999957007</v>
      </c>
      <c r="AD38" s="19">
        <v>1.9412402535057414</v>
      </c>
      <c r="AE38" s="12">
        <v>307.47645951035918</v>
      </c>
      <c r="AF38" s="10">
        <v>337.86850999260793</v>
      </c>
      <c r="AG38" s="10">
        <v>154.87200388596597</v>
      </c>
      <c r="AH38" s="10">
        <v>0</v>
      </c>
      <c r="AI38" s="10">
        <v>3.6676828915773312</v>
      </c>
      <c r="AJ38" s="10"/>
      <c r="AK38" s="10"/>
      <c r="AL38" s="10"/>
      <c r="AM38" s="10"/>
      <c r="AN38" s="10">
        <v>3.0747645951035913</v>
      </c>
      <c r="AO38" s="10">
        <v>0.7712951951716861</v>
      </c>
      <c r="AP38" s="10">
        <v>1</v>
      </c>
      <c r="AQ38" s="10">
        <v>111.47500000000001</v>
      </c>
      <c r="AR38" s="10"/>
      <c r="AS38" s="10"/>
      <c r="AT38" s="10">
        <v>8.3242242501782879</v>
      </c>
      <c r="AU38" s="10">
        <v>1</v>
      </c>
      <c r="AV38" s="16"/>
      <c r="AW38" s="19">
        <v>50.680276498891189</v>
      </c>
      <c r="AX38" s="1" t="s">
        <v>120</v>
      </c>
      <c r="AY38" s="23">
        <v>4.3010498687664001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79.14335974692419</v>
      </c>
      <c r="BG38" s="24">
        <v>18.91539999957007</v>
      </c>
      <c r="BH38" s="24">
        <v>1.9412402535057414</v>
      </c>
      <c r="BI38" s="21"/>
      <c r="BJ38" s="25">
        <f t="shared" ca="1" si="4"/>
        <v>0.89147487752596954</v>
      </c>
      <c r="BK38" s="24">
        <f t="shared" ca="1" si="5"/>
        <v>21.701680994442864</v>
      </c>
      <c r="BL38" s="23">
        <f t="shared" si="2"/>
        <v>2.9406578162968078</v>
      </c>
      <c r="BM38" s="23">
        <f t="shared" ca="1" si="6"/>
        <v>2.7207894661737266</v>
      </c>
      <c r="BN38" s="22">
        <f t="shared" si="3"/>
        <v>3.4302878606094316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2.2000000000000002</v>
      </c>
      <c r="C39">
        <v>1.2383999999999999</v>
      </c>
      <c r="D39">
        <v>-0.27561999999999998</v>
      </c>
      <c r="E39">
        <v>2.7990000000000001E-2</v>
      </c>
      <c r="F39">
        <v>1.83175</v>
      </c>
      <c r="G39">
        <v>1.9369000000000001</v>
      </c>
      <c r="H39" s="21"/>
      <c r="I39" s="17">
        <f t="shared" si="0"/>
        <v>4.2650918635170605</v>
      </c>
      <c r="J39" s="16">
        <f t="shared" si="1"/>
        <v>-4.4650918635170607</v>
      </c>
      <c r="K39" s="16">
        <v>110</v>
      </c>
      <c r="L39" s="16">
        <v>469.16010498687649</v>
      </c>
      <c r="M39" s="16">
        <v>213.25459317585296</v>
      </c>
      <c r="N39" s="16">
        <v>1.8482064741907263</v>
      </c>
      <c r="O39" s="16">
        <v>1.8978342749529222</v>
      </c>
      <c r="P39" s="16">
        <v>1.9211727833761281</v>
      </c>
      <c r="Q39" s="16">
        <v>6.3652424387902085E-2</v>
      </c>
      <c r="R39" s="16">
        <v>3.3132066484954046</v>
      </c>
      <c r="S39" s="16">
        <v>1.6207297516115171</v>
      </c>
      <c r="T39" s="20" t="s">
        <v>33</v>
      </c>
      <c r="U39" s="10">
        <v>3</v>
      </c>
      <c r="V39" s="20" t="s">
        <v>143</v>
      </c>
      <c r="W39" s="10">
        <v>2</v>
      </c>
      <c r="X39" s="20" t="s">
        <v>144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189.78342749529222</v>
      </c>
      <c r="AF39" s="10">
        <v>198.42267422149291</v>
      </c>
      <c r="AG39" s="10">
        <v>96.058639168806394</v>
      </c>
      <c r="AH39" s="10">
        <v>0</v>
      </c>
      <c r="AI39" s="10">
        <v>3.0182240532872302</v>
      </c>
      <c r="AJ39" s="10"/>
      <c r="AK39" s="10"/>
      <c r="AL39" s="10"/>
      <c r="AM39" s="10"/>
      <c r="AN39" s="10">
        <v>1.8978342749529222</v>
      </c>
      <c r="AO39" s="10">
        <v>0.54126611756438259</v>
      </c>
      <c r="AP39" s="10">
        <v>1</v>
      </c>
      <c r="AQ39" s="10">
        <v>111.47500000000001</v>
      </c>
      <c r="AR39" s="10"/>
      <c r="AS39" s="10"/>
      <c r="AT39" s="10">
        <v>4.568193864034904</v>
      </c>
      <c r="AU39" s="10">
        <v>1</v>
      </c>
      <c r="AV39" s="16"/>
      <c r="AW39" s="19">
        <v>29.763401133223937</v>
      </c>
      <c r="AX39" s="1" t="s">
        <v>120</v>
      </c>
      <c r="AY39" s="23">
        <v>4.4650918635170598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0.96790555029306169</v>
      </c>
      <c r="BK39" s="24">
        <f t="shared" ca="1" si="5"/>
        <v>14.693647579649197</v>
      </c>
      <c r="BL39" s="23">
        <f t="shared" si="2"/>
        <v>3.774024589480423</v>
      </c>
      <c r="BM39" s="23">
        <f t="shared" ca="1" si="6"/>
        <v>2.920910681935025</v>
      </c>
      <c r="BN39" s="22">
        <f t="shared" si="3"/>
        <v>3.6529077670809178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1.2370000000000001</v>
      </c>
      <c r="D40">
        <v>-0.27759</v>
      </c>
      <c r="E40">
        <v>2.8340000000000001E-2</v>
      </c>
      <c r="F40">
        <v>1.8442000000000001</v>
      </c>
      <c r="G40">
        <v>1.9430799999999999</v>
      </c>
      <c r="H40" s="21"/>
      <c r="I40" s="17">
        <f t="shared" si="0"/>
        <v>4.4291338582677167</v>
      </c>
      <c r="J40" s="16">
        <f t="shared" si="1"/>
        <v>-4.6291338582677168</v>
      </c>
      <c r="K40" s="16">
        <v>110</v>
      </c>
      <c r="L40" s="16">
        <v>487.20472440944866</v>
      </c>
      <c r="M40" s="16">
        <v>221.06299212598418</v>
      </c>
      <c r="N40" s="16">
        <v>1.9192913385826773</v>
      </c>
      <c r="O40" s="16">
        <v>1.515536723163887</v>
      </c>
      <c r="P40" s="16">
        <v>1.5404222918045403</v>
      </c>
      <c r="Q40" s="16">
        <v>5.1310369659145302E-2</v>
      </c>
      <c r="R40" s="16">
        <v>3.3309287934957985</v>
      </c>
      <c r="S40" s="16">
        <v>1.7281644889342498</v>
      </c>
      <c r="T40" s="20" t="s">
        <v>33</v>
      </c>
      <c r="U40" s="10">
        <v>3</v>
      </c>
      <c r="V40" s="20" t="s">
        <v>143</v>
      </c>
      <c r="W40" s="10">
        <v>2</v>
      </c>
      <c r="X40" s="20" t="s">
        <v>33</v>
      </c>
      <c r="Y40" s="10">
        <v>3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151.55367231638871</v>
      </c>
      <c r="AF40" s="10">
        <v>152.5670505411548</v>
      </c>
      <c r="AG40" s="10">
        <v>77.021114590227</v>
      </c>
      <c r="AH40" s="10">
        <v>0</v>
      </c>
      <c r="AI40" s="10">
        <v>3.0021656480698988</v>
      </c>
      <c r="AJ40" s="10"/>
      <c r="AK40" s="10"/>
      <c r="AL40" s="10"/>
      <c r="AM40" s="10"/>
      <c r="AN40" s="10">
        <v>1.515536723163887</v>
      </c>
      <c r="AO40" s="10">
        <v>0.45999781436639525</v>
      </c>
      <c r="AP40" s="10">
        <v>1</v>
      </c>
      <c r="AQ40" s="10">
        <v>111.47500000000001</v>
      </c>
      <c r="AR40" s="10"/>
      <c r="AS40" s="10"/>
      <c r="AT40" s="10">
        <v>3.3319426194893853</v>
      </c>
      <c r="AU40" s="10">
        <v>1</v>
      </c>
      <c r="AV40" s="16"/>
      <c r="AW40" s="19">
        <v>22.885057581173221</v>
      </c>
      <c r="AX40" s="1" t="s">
        <v>120</v>
      </c>
      <c r="AY40" s="23">
        <v>4.6291338582677204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11.732582800297537</v>
      </c>
      <c r="BL40" s="23">
        <f t="shared" si="2"/>
        <v>3.9566302528199966</v>
      </c>
      <c r="BM40" s="23">
        <f t="shared" ca="1" si="6"/>
        <v>3.0109106277465476</v>
      </c>
      <c r="BN40" s="22">
        <f t="shared" si="3"/>
        <v>3.7386078730509222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2.2000000000000002</v>
      </c>
      <c r="C41">
        <v>1.2351399999999999</v>
      </c>
      <c r="D41">
        <v>-0.28248000000000001</v>
      </c>
      <c r="E41">
        <v>2.8539999999999999E-2</v>
      </c>
      <c r="F41">
        <v>1.8281499999999999</v>
      </c>
      <c r="G41">
        <v>1.9505300000000001</v>
      </c>
      <c r="H41" s="21"/>
      <c r="I41" s="17">
        <f t="shared" si="0"/>
        <v>4.5931758530183719</v>
      </c>
      <c r="J41" s="16">
        <f t="shared" si="1"/>
        <v>-4.7931758530183721</v>
      </c>
      <c r="K41" s="16">
        <v>110</v>
      </c>
      <c r="L41" s="16">
        <v>505.24934383202071</v>
      </c>
      <c r="M41" s="16">
        <v>228.87139107611537</v>
      </c>
      <c r="N41" s="16">
        <v>1.9903762029746279</v>
      </c>
      <c r="O41" s="16">
        <v>1.00762711864406</v>
      </c>
      <c r="P41" s="16">
        <v>1.0333967216946831</v>
      </c>
      <c r="Q41" s="16">
        <v>2.0674507921267214E-2</v>
      </c>
      <c r="R41" s="16">
        <v>2.0006361049184256</v>
      </c>
      <c r="S41" s="16">
        <v>1.7895557674043827</v>
      </c>
      <c r="T41" s="20" t="s">
        <v>119</v>
      </c>
      <c r="U41" s="10">
        <v>2</v>
      </c>
      <c r="V41" s="20" t="s">
        <v>143</v>
      </c>
      <c r="W41" s="10">
        <v>2</v>
      </c>
      <c r="X41" s="20" t="s">
        <v>33</v>
      </c>
      <c r="Y41" s="10">
        <v>3</v>
      </c>
      <c r="Z41" s="20" t="s">
        <v>33</v>
      </c>
      <c r="AA41" s="15">
        <v>3</v>
      </c>
      <c r="AB41" s="11">
        <v>89.483240143511125</v>
      </c>
      <c r="AC41" s="10">
        <v>9.478131511290556</v>
      </c>
      <c r="AD41" s="19">
        <v>1.0386283451983218</v>
      </c>
      <c r="AE41" s="12">
        <v>100.76271186440599</v>
      </c>
      <c r="AF41" s="10">
        <v>91.855535268079123</v>
      </c>
      <c r="AG41" s="10">
        <v>51.669836084734158</v>
      </c>
      <c r="AH41" s="10">
        <v>0</v>
      </c>
      <c r="AI41" s="10">
        <v>4.9984102433299542</v>
      </c>
      <c r="AJ41" s="10"/>
      <c r="AK41" s="10"/>
      <c r="AL41" s="10"/>
      <c r="AM41" s="10"/>
      <c r="AN41" s="10">
        <v>1.00762711864406</v>
      </c>
      <c r="AO41" s="10">
        <v>0.32286365227616365</v>
      </c>
      <c r="AP41" s="10">
        <v>1</v>
      </c>
      <c r="AQ41" s="10">
        <v>79.625</v>
      </c>
      <c r="AR41" s="10"/>
      <c r="AS41" s="10"/>
      <c r="AT41" s="10">
        <v>1.8825232301046348</v>
      </c>
      <c r="AU41" s="10">
        <v>1</v>
      </c>
      <c r="AV41" s="16"/>
      <c r="AW41" s="19">
        <v>13.778330290211869</v>
      </c>
      <c r="AX41" s="1" t="s">
        <v>120</v>
      </c>
      <c r="AY41" s="23">
        <v>4.7931758530183703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89.483240143511125</v>
      </c>
      <c r="BG41" s="24">
        <v>9.478131511290556</v>
      </c>
      <c r="BH41" s="24">
        <v>1.0386283451983218</v>
      </c>
      <c r="BI41" s="21"/>
      <c r="BJ41" s="25">
        <f t="shared" ca="1" si="4"/>
        <v>1</v>
      </c>
      <c r="BK41" s="24">
        <f t="shared" ca="1" si="5"/>
        <v>6.8228016276530843</v>
      </c>
      <c r="BL41" s="23">
        <f t="shared" si="2"/>
        <v>2.6479569711963769</v>
      </c>
      <c r="BM41" s="23">
        <f t="shared" ca="1" si="6"/>
        <v>3.1060986326767566</v>
      </c>
      <c r="BN41" s="22">
        <f t="shared" si="3"/>
        <v>3.7988923942539214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2.2000000000000002</v>
      </c>
      <c r="C42">
        <v>1.2352700000000001</v>
      </c>
      <c r="D42">
        <v>-0.28042</v>
      </c>
      <c r="E42">
        <v>2.87E-2</v>
      </c>
      <c r="F42">
        <v>1.8222</v>
      </c>
      <c r="G42">
        <v>1.9420500000000001</v>
      </c>
      <c r="H42" s="21"/>
      <c r="I42" s="17">
        <f t="shared" si="0"/>
        <v>4.7572178477690281</v>
      </c>
      <c r="J42" s="16">
        <f t="shared" si="1"/>
        <v>-4.9572178477690283</v>
      </c>
      <c r="K42" s="16">
        <v>110</v>
      </c>
      <c r="L42" s="16">
        <v>523.29396325459288</v>
      </c>
      <c r="M42" s="16">
        <v>236.67979002624659</v>
      </c>
      <c r="N42" s="16">
        <v>2.0614610673665785</v>
      </c>
      <c r="O42" s="16">
        <v>1.0431261770245248</v>
      </c>
      <c r="P42" s="16">
        <v>1.0696030076031238</v>
      </c>
      <c r="Q42" s="16">
        <v>3.3580412866058416E-2</v>
      </c>
      <c r="R42" s="16">
        <v>3.1395211706919985</v>
      </c>
      <c r="S42" s="16">
        <v>1.8386687901804895</v>
      </c>
      <c r="T42" s="20" t="s">
        <v>119</v>
      </c>
      <c r="U42" s="10">
        <v>2</v>
      </c>
      <c r="V42" s="20" t="s">
        <v>143</v>
      </c>
      <c r="W42" s="10">
        <v>2</v>
      </c>
      <c r="X42" s="20" t="s">
        <v>33</v>
      </c>
      <c r="Y42" s="10">
        <v>3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104.31261770245248</v>
      </c>
      <c r="AF42" s="10">
        <v>95.053650114803204</v>
      </c>
      <c r="AG42" s="10">
        <v>53.480150380156175</v>
      </c>
      <c r="AH42" s="10">
        <v>0</v>
      </c>
      <c r="AI42" s="10">
        <v>3.185199097668721</v>
      </c>
      <c r="AJ42" s="10"/>
      <c r="AK42" s="10"/>
      <c r="AL42" s="10"/>
      <c r="AM42" s="10"/>
      <c r="AN42" s="10">
        <v>1.0431261770245248</v>
      </c>
      <c r="AO42" s="10">
        <v>0.35576735968120271</v>
      </c>
      <c r="AP42" s="10">
        <v>1</v>
      </c>
      <c r="AQ42" s="10">
        <v>79.625</v>
      </c>
      <c r="AR42" s="10"/>
      <c r="AS42" s="10"/>
      <c r="AT42" s="10">
        <v>1.8808104057345849</v>
      </c>
      <c r="AU42" s="10">
        <v>1</v>
      </c>
      <c r="AV42" s="16"/>
      <c r="AW42" s="19">
        <v>14.258047517220481</v>
      </c>
      <c r="AX42" s="1" t="s">
        <v>120</v>
      </c>
      <c r="AY42" s="23">
        <v>4.9572178477690301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1</v>
      </c>
      <c r="BK42" s="24">
        <f t="shared" ca="1" si="5"/>
        <v>6.8274188166740322</v>
      </c>
      <c r="BL42" s="23">
        <f t="shared" si="2"/>
        <v>4.1562178864253045</v>
      </c>
      <c r="BM42" s="23">
        <f t="shared" ca="1" si="6"/>
        <v>3.2137135880767884</v>
      </c>
      <c r="BN42" s="22">
        <f t="shared" si="3"/>
        <v>3.8679908329538648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2.2000000000000002</v>
      </c>
      <c r="C43">
        <v>1.24142</v>
      </c>
      <c r="D43">
        <v>-0.27953</v>
      </c>
      <c r="E43">
        <v>2.9100000000000001E-2</v>
      </c>
      <c r="F43">
        <v>1.83003</v>
      </c>
      <c r="G43">
        <v>1.9298</v>
      </c>
      <c r="H43" s="21"/>
      <c r="I43" s="17">
        <f t="shared" si="0"/>
        <v>4.9212598425196852</v>
      </c>
      <c r="J43" s="16">
        <f t="shared" si="1"/>
        <v>-5.1212598425196854</v>
      </c>
      <c r="K43" s="16">
        <v>110</v>
      </c>
      <c r="L43" s="16">
        <v>541.33858267716516</v>
      </c>
      <c r="M43" s="16">
        <v>244.48818897637787</v>
      </c>
      <c r="N43" s="16">
        <v>2.1325459317585302</v>
      </c>
      <c r="O43" s="16">
        <v>2.7225047080979374</v>
      </c>
      <c r="P43" s="16">
        <v>2.7507496074964761</v>
      </c>
      <c r="Q43" s="16">
        <v>3.9156265002400242E-2</v>
      </c>
      <c r="R43" s="16">
        <v>1.4234761643040752</v>
      </c>
      <c r="S43" s="16">
        <v>1.9614513471207562</v>
      </c>
      <c r="T43" s="20" t="s">
        <v>119</v>
      </c>
      <c r="U43" s="10">
        <v>1</v>
      </c>
      <c r="V43" s="20" t="s">
        <v>33</v>
      </c>
      <c r="W43" s="10">
        <v>3</v>
      </c>
      <c r="X43" s="20" t="s">
        <v>144</v>
      </c>
      <c r="Y43" s="10">
        <v>4</v>
      </c>
      <c r="Z43" s="20" t="s">
        <v>121</v>
      </c>
      <c r="AA43" s="15">
        <v>5</v>
      </c>
      <c r="AB43" s="11">
        <v>55.274740243840945</v>
      </c>
      <c r="AC43" s="10">
        <v>41.02427243352404</v>
      </c>
      <c r="AD43" s="19">
        <v>3.700987322635017</v>
      </c>
      <c r="AE43" s="12">
        <v>272.25047080979374</v>
      </c>
      <c r="AF43" s="10">
        <v>291.77415484210508</v>
      </c>
      <c r="AG43" s="10">
        <v>137.53748037482382</v>
      </c>
      <c r="AH43" s="10">
        <v>0</v>
      </c>
      <c r="AI43" s="10">
        <v>7.0250561623481138</v>
      </c>
      <c r="AJ43" s="10"/>
      <c r="AK43" s="10"/>
      <c r="AL43" s="10"/>
      <c r="AM43" s="10"/>
      <c r="AN43" s="10">
        <v>1.3612523540489687</v>
      </c>
      <c r="AO43" s="10">
        <v>0.66899084415577792</v>
      </c>
      <c r="AP43" s="10">
        <v>1</v>
      </c>
      <c r="AQ43" s="10">
        <v>111.47500000000001</v>
      </c>
      <c r="AR43" s="10"/>
      <c r="AS43" s="10"/>
      <c r="AT43" s="10">
        <v>5.8927432810857487</v>
      </c>
      <c r="AU43" s="10">
        <v>1</v>
      </c>
      <c r="AV43" s="16"/>
      <c r="AW43" s="19">
        <v>43.766123226315756</v>
      </c>
      <c r="AX43" s="1" t="s">
        <v>120</v>
      </c>
      <c r="AY43" s="23">
        <v>5.1212598425196898</v>
      </c>
      <c r="AZ43" s="18">
        <v>100</v>
      </c>
      <c r="BA43" s="18">
        <v>0</v>
      </c>
      <c r="BB43" s="18">
        <v>0</v>
      </c>
      <c r="BC43" s="18">
        <v>0</v>
      </c>
      <c r="BD43" s="18">
        <v>100</v>
      </c>
      <c r="BE43" s="18">
        <v>0</v>
      </c>
      <c r="BF43" s="24">
        <v>55.274740243840945</v>
      </c>
      <c r="BG43" s="24">
        <v>41.02427243352404</v>
      </c>
      <c r="BH43" s="24">
        <v>3.700987322635017</v>
      </c>
      <c r="BI43" s="21"/>
      <c r="BJ43" s="25">
        <f t="shared" ca="1" si="4"/>
        <v>0.87793761389698832</v>
      </c>
      <c r="BK43" s="24">
        <f t="shared" ca="1" si="5"/>
        <v>15.585969473565987</v>
      </c>
      <c r="BL43" s="23">
        <f t="shared" si="2"/>
        <v>1.578830522031665</v>
      </c>
      <c r="BM43" s="23">
        <f t="shared" ca="1" si="6"/>
        <v>2.6828374676457232</v>
      </c>
      <c r="BN43" s="22">
        <f t="shared" si="3"/>
        <v>3.3502745205640929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2.2000000000000002</v>
      </c>
      <c r="C44">
        <v>1.2417400000000001</v>
      </c>
      <c r="D44">
        <v>-0.27782000000000001</v>
      </c>
      <c r="E44">
        <v>2.9180000000000001E-2</v>
      </c>
      <c r="F44">
        <v>1.83883</v>
      </c>
      <c r="G44">
        <v>1.9276800000000001</v>
      </c>
      <c r="H44" s="21"/>
      <c r="I44" s="17">
        <f t="shared" si="0"/>
        <v>5.0853018372703414</v>
      </c>
      <c r="J44" s="16">
        <f t="shared" si="1"/>
        <v>-5.2853018372703415</v>
      </c>
      <c r="K44" s="16">
        <v>110</v>
      </c>
      <c r="L44" s="16">
        <v>559.38320209973733</v>
      </c>
      <c r="M44" s="16">
        <v>252.29658792650909</v>
      </c>
      <c r="N44" s="16">
        <v>2.2036307961504811</v>
      </c>
      <c r="O44" s="16">
        <v>2.8098870056497534</v>
      </c>
      <c r="P44" s="16">
        <v>2.8384855188122802</v>
      </c>
      <c r="Q44" s="16">
        <v>4.9869419107056917E-2</v>
      </c>
      <c r="R44" s="16">
        <v>1.756902361366423</v>
      </c>
      <c r="S44" s="16">
        <v>1.9860078585088095</v>
      </c>
      <c r="T44" s="20" t="s">
        <v>119</v>
      </c>
      <c r="U44" s="10">
        <v>1</v>
      </c>
      <c r="V44" s="20" t="s">
        <v>33</v>
      </c>
      <c r="W44" s="10">
        <v>3</v>
      </c>
      <c r="X44" s="20" t="s">
        <v>144</v>
      </c>
      <c r="Y44" s="10">
        <v>4</v>
      </c>
      <c r="Z44" s="20" t="s">
        <v>121</v>
      </c>
      <c r="AA44" s="15">
        <v>5</v>
      </c>
      <c r="AB44" s="11">
        <v>61.333365335209415</v>
      </c>
      <c r="AC44" s="10">
        <v>35.579168740644619</v>
      </c>
      <c r="AD44" s="19">
        <v>3.0874659241459681</v>
      </c>
      <c r="AE44" s="12">
        <v>280.98870056497537</v>
      </c>
      <c r="AF44" s="10">
        <v>301.03457856028365</v>
      </c>
      <c r="AG44" s="10">
        <v>141.924275940614</v>
      </c>
      <c r="AH44" s="10">
        <v>0</v>
      </c>
      <c r="AI44" s="10">
        <v>5.6918359380099783</v>
      </c>
      <c r="AJ44" s="10"/>
      <c r="AK44" s="10"/>
      <c r="AL44" s="10"/>
      <c r="AM44" s="10"/>
      <c r="AN44" s="10">
        <v>1.4049435028248767</v>
      </c>
      <c r="AO44" s="10">
        <v>0.70673582462260864</v>
      </c>
      <c r="AP44" s="10">
        <v>1</v>
      </c>
      <c r="AQ44" s="10">
        <v>111.47500000000001</v>
      </c>
      <c r="AR44" s="10"/>
      <c r="AS44" s="10"/>
      <c r="AT44" s="10">
        <v>5.883193094509692</v>
      </c>
      <c r="AU44" s="10">
        <v>1</v>
      </c>
      <c r="AV44" s="16"/>
      <c r="AW44" s="19">
        <v>45.155186784042549</v>
      </c>
      <c r="AX44" s="1" t="s">
        <v>120</v>
      </c>
      <c r="AY44" s="23">
        <v>5.2853018372703398</v>
      </c>
      <c r="AZ44" s="18">
        <v>100</v>
      </c>
      <c r="BA44" s="18">
        <v>0</v>
      </c>
      <c r="BB44" s="18">
        <v>0</v>
      </c>
      <c r="BC44" s="18">
        <v>0</v>
      </c>
      <c r="BD44" s="18">
        <v>100</v>
      </c>
      <c r="BE44" s="18">
        <v>0</v>
      </c>
      <c r="BF44" s="24">
        <v>61.333365335209415</v>
      </c>
      <c r="BG44" s="24">
        <v>35.579168740644619</v>
      </c>
      <c r="BH44" s="24">
        <v>3.0874659241459681</v>
      </c>
      <c r="BI44" s="21"/>
      <c r="BJ44" s="25">
        <f t="shared" ca="1" si="4"/>
        <v>0.89226239157746978</v>
      </c>
      <c r="BK44" s="24">
        <f t="shared" ca="1" si="5"/>
        <v>16.127187870625868</v>
      </c>
      <c r="BL44" s="23">
        <f t="shared" si="2"/>
        <v>1.9489423810521729</v>
      </c>
      <c r="BM44" s="23">
        <f t="shared" ca="1" si="6"/>
        <v>2.7199510847544994</v>
      </c>
      <c r="BN44" s="22">
        <f t="shared" si="3"/>
        <v>3.3764749611021552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2.2000000000000002</v>
      </c>
      <c r="C45">
        <v>1.2359100000000001</v>
      </c>
      <c r="D45">
        <v>-0.28305000000000002</v>
      </c>
      <c r="E45">
        <v>2.9440000000000001E-2</v>
      </c>
      <c r="F45">
        <v>1.83965</v>
      </c>
      <c r="G45">
        <v>1.9250799999999999</v>
      </c>
      <c r="H45" s="21"/>
      <c r="I45" s="17">
        <f t="shared" si="0"/>
        <v>5.2493438320209975</v>
      </c>
      <c r="J45" s="16">
        <f t="shared" si="1"/>
        <v>-5.4493438320209977</v>
      </c>
      <c r="K45" s="16">
        <v>110</v>
      </c>
      <c r="L45" s="16">
        <v>577.4278215223095</v>
      </c>
      <c r="M45" s="16">
        <v>260.10498687664034</v>
      </c>
      <c r="N45" s="16">
        <v>2.2747156605424319</v>
      </c>
      <c r="O45" s="16">
        <v>1.2178907721280958</v>
      </c>
      <c r="P45" s="16">
        <v>1.2476385300235835</v>
      </c>
      <c r="Q45" s="16">
        <v>1.7103456553048201E-2</v>
      </c>
      <c r="R45" s="16">
        <v>1.3708663319915988</v>
      </c>
      <c r="S45" s="16">
        <v>2.0658165205199825</v>
      </c>
      <c r="T45" s="20" t="s">
        <v>119</v>
      </c>
      <c r="U45" s="10">
        <v>1</v>
      </c>
      <c r="V45" s="20" t="s">
        <v>161</v>
      </c>
      <c r="W45" s="10">
        <v>1</v>
      </c>
      <c r="X45" s="20" t="s">
        <v>33</v>
      </c>
      <c r="Y45" s="10">
        <v>3</v>
      </c>
      <c r="Z45" s="20" t="s">
        <v>123</v>
      </c>
      <c r="AA45" s="15">
        <v>4</v>
      </c>
      <c r="AB45" s="11">
        <v>73.638983501624935</v>
      </c>
      <c r="AC45" s="10">
        <v>24.081256407663389</v>
      </c>
      <c r="AD45" s="19">
        <v>2.2797600907116742</v>
      </c>
      <c r="AE45" s="12">
        <v>121.78907721280959</v>
      </c>
      <c r="AF45" s="10">
        <v>112.81466108969749</v>
      </c>
      <c r="AG45" s="10">
        <v>62.38192650117918</v>
      </c>
      <c r="AH45" s="10">
        <v>0</v>
      </c>
      <c r="AI45" s="10">
        <v>7.2946572299809631</v>
      </c>
      <c r="AJ45" s="10"/>
      <c r="AK45" s="10"/>
      <c r="AL45" s="10"/>
      <c r="AM45" s="10"/>
      <c r="AN45" s="10">
        <v>0.60894538606404791</v>
      </c>
      <c r="AO45" s="10">
        <v>0.36632645092437449</v>
      </c>
      <c r="AP45" s="10">
        <v>1</v>
      </c>
      <c r="AQ45" s="10">
        <v>111.47500000000001</v>
      </c>
      <c r="AR45" s="10"/>
      <c r="AS45" s="10"/>
      <c r="AT45" s="10">
        <v>2.0303551950624015</v>
      </c>
      <c r="AU45" s="10">
        <v>1</v>
      </c>
      <c r="AV45" s="16"/>
      <c r="AW45" s="19">
        <v>16.922199163454625</v>
      </c>
      <c r="AX45" s="1" t="s">
        <v>120</v>
      </c>
      <c r="AY45" s="23">
        <v>5.4493438320210004</v>
      </c>
      <c r="AZ45" s="18">
        <v>100</v>
      </c>
      <c r="BA45" s="18">
        <v>0</v>
      </c>
      <c r="BB45" s="18">
        <v>0</v>
      </c>
      <c r="BC45" s="18">
        <v>0</v>
      </c>
      <c r="BD45" s="18">
        <v>100</v>
      </c>
      <c r="BE45" s="18">
        <v>0</v>
      </c>
      <c r="BF45" s="24">
        <v>73.638983501624935</v>
      </c>
      <c r="BG45" s="24">
        <v>24.081256407663389</v>
      </c>
      <c r="BH45" s="24">
        <v>2.2797600907116742</v>
      </c>
      <c r="BI45" s="21"/>
      <c r="BJ45" s="25">
        <f t="shared" ca="1" si="4"/>
        <v>0.99625987803710658</v>
      </c>
      <c r="BK45" s="24">
        <f t="shared" ca="1" si="5"/>
        <v>7.3157327919378812</v>
      </c>
      <c r="BL45" s="23">
        <f t="shared" si="2"/>
        <v>1.7836080344045793</v>
      </c>
      <c r="BM45" s="23">
        <f t="shared" ca="1" si="6"/>
        <v>2.9924261422285134</v>
      </c>
      <c r="BN45" s="22">
        <f t="shared" si="3"/>
        <v>3.6600700176155789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2.2000000000000002</v>
      </c>
      <c r="C46">
        <v>1.23556</v>
      </c>
      <c r="D46">
        <v>-0.28427999999999998</v>
      </c>
      <c r="E46">
        <v>2.9690000000000001E-2</v>
      </c>
      <c r="F46">
        <v>1.8395300000000001</v>
      </c>
      <c r="G46">
        <v>1.9364300000000001</v>
      </c>
      <c r="H46" s="21"/>
      <c r="I46" s="17">
        <f t="shared" si="0"/>
        <v>5.4133858267716528</v>
      </c>
      <c r="J46" s="16">
        <f t="shared" si="1"/>
        <v>-5.613385826771653</v>
      </c>
      <c r="K46" s="16">
        <v>110</v>
      </c>
      <c r="L46" s="16">
        <v>595.47244094488155</v>
      </c>
      <c r="M46" s="16">
        <v>267.91338582677156</v>
      </c>
      <c r="N46" s="16">
        <v>2.3458005249343827</v>
      </c>
      <c r="O46" s="16">
        <v>1.1223163841808068</v>
      </c>
      <c r="P46" s="16">
        <v>1.1531691850887569</v>
      </c>
      <c r="Q46" s="16">
        <v>9.397503600576099E-3</v>
      </c>
      <c r="R46" s="16">
        <v>0.81492843566165829</v>
      </c>
      <c r="S46" s="16">
        <v>2.1425556186076493</v>
      </c>
      <c r="T46" s="20" t="s">
        <v>119</v>
      </c>
      <c r="U46" s="10">
        <v>1</v>
      </c>
      <c r="V46" s="20" t="s">
        <v>161</v>
      </c>
      <c r="W46" s="10">
        <v>1</v>
      </c>
      <c r="X46" s="20" t="s">
        <v>33</v>
      </c>
      <c r="Y46" s="10">
        <v>3</v>
      </c>
      <c r="Z46" s="20" t="s">
        <v>123</v>
      </c>
      <c r="AA46" s="15">
        <v>4</v>
      </c>
      <c r="AB46" s="11">
        <v>64.840417273527905</v>
      </c>
      <c r="AC46" s="10">
        <v>32.340930663649857</v>
      </c>
      <c r="AD46" s="19">
        <v>2.8186520628222347</v>
      </c>
      <c r="AE46" s="12">
        <v>112.23163841808068</v>
      </c>
      <c r="AF46" s="10">
        <v>100.63917230780189</v>
      </c>
      <c r="AG46" s="10">
        <v>57.658459254437844</v>
      </c>
      <c r="AH46" s="10">
        <v>0</v>
      </c>
      <c r="AI46" s="10">
        <v>12.271016156014706</v>
      </c>
      <c r="AJ46" s="10"/>
      <c r="AK46" s="10"/>
      <c r="AL46" s="10"/>
      <c r="AM46" s="10"/>
      <c r="AN46" s="10">
        <v>0.56115819209040341</v>
      </c>
      <c r="AO46" s="10">
        <v>0.33116157629029802</v>
      </c>
      <c r="AP46" s="10">
        <v>1</v>
      </c>
      <c r="AQ46" s="10">
        <v>111.47500000000001</v>
      </c>
      <c r="AR46" s="10"/>
      <c r="AS46" s="10"/>
      <c r="AT46" s="10">
        <v>1.7436585767161978</v>
      </c>
      <c r="AU46" s="10">
        <v>1</v>
      </c>
      <c r="AV46" s="16"/>
      <c r="AW46" s="19">
        <v>15.095875846170284</v>
      </c>
      <c r="AX46" s="1" t="s">
        <v>120</v>
      </c>
      <c r="AY46" s="23">
        <v>5.6133858267716503</v>
      </c>
      <c r="AZ46" s="18">
        <v>100</v>
      </c>
      <c r="BA46" s="18">
        <v>0</v>
      </c>
      <c r="BB46" s="18">
        <v>0</v>
      </c>
      <c r="BC46" s="18">
        <v>0</v>
      </c>
      <c r="BD46" s="18">
        <v>100</v>
      </c>
      <c r="BE46" s="18">
        <v>0</v>
      </c>
      <c r="BF46" s="24">
        <v>64.840417273527905</v>
      </c>
      <c r="BG46" s="24">
        <v>32.340930663649857</v>
      </c>
      <c r="BH46" s="24">
        <v>2.8186520628222347</v>
      </c>
      <c r="BI46" s="21"/>
      <c r="BJ46" s="25">
        <f t="shared" ca="1" si="4"/>
        <v>0.98436048911594165</v>
      </c>
      <c r="BK46" s="24">
        <f t="shared" ca="1" si="5"/>
        <v>6.1826113087129224</v>
      </c>
      <c r="BL46" s="23">
        <f t="shared" si="2"/>
        <v>1.0985669233346791</v>
      </c>
      <c r="BM46" s="23">
        <f t="shared" ca="1" si="6"/>
        <v>2.9607099257371678</v>
      </c>
      <c r="BN46" s="22">
        <f t="shared" si="3"/>
        <v>3.6149349878760231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2.2000000000000002</v>
      </c>
      <c r="C47">
        <v>1.23529</v>
      </c>
      <c r="D47">
        <v>-0.28371000000000002</v>
      </c>
      <c r="E47">
        <v>2.9790000000000001E-2</v>
      </c>
      <c r="F47">
        <v>1.8331</v>
      </c>
      <c r="G47">
        <v>1.9289000000000001</v>
      </c>
      <c r="H47" s="21"/>
      <c r="I47" s="17">
        <f t="shared" si="0"/>
        <v>5.577427821522309</v>
      </c>
      <c r="J47" s="16">
        <f t="shared" si="1"/>
        <v>-5.7774278215223092</v>
      </c>
      <c r="K47" s="16">
        <v>110</v>
      </c>
      <c r="L47" s="16">
        <v>613.51706036745372</v>
      </c>
      <c r="M47" s="16">
        <v>275.72178477690278</v>
      </c>
      <c r="N47" s="16">
        <v>2.4168853893263336</v>
      </c>
      <c r="O47" s="16">
        <v>1.0485875706214867</v>
      </c>
      <c r="P47" s="16">
        <v>1.0798823887344218</v>
      </c>
      <c r="Q47" s="16">
        <v>1.296855496879476E-2</v>
      </c>
      <c r="R47" s="16">
        <v>1.2009229064281137</v>
      </c>
      <c r="S47" s="16">
        <v>2.1732512578427157</v>
      </c>
      <c r="T47" s="20" t="s">
        <v>119</v>
      </c>
      <c r="U47" s="10">
        <v>2</v>
      </c>
      <c r="V47" s="20" t="s">
        <v>161</v>
      </c>
      <c r="W47" s="10">
        <v>1</v>
      </c>
      <c r="X47" s="20" t="s">
        <v>33</v>
      </c>
      <c r="Y47" s="10">
        <v>3</v>
      </c>
      <c r="Z47" s="20" t="s">
        <v>123</v>
      </c>
      <c r="AA47" s="15">
        <v>4</v>
      </c>
      <c r="AB47" s="11">
        <v>73.785233464262504</v>
      </c>
      <c r="AC47" s="10">
        <v>23.943491348620768</v>
      </c>
      <c r="AD47" s="19">
        <v>2.2712751871167276</v>
      </c>
      <c r="AE47" s="12">
        <v>104.85875706214867</v>
      </c>
      <c r="AF47" s="10">
        <v>90.955748064787613</v>
      </c>
      <c r="AG47" s="10">
        <v>53.994119436721093</v>
      </c>
      <c r="AH47" s="10">
        <v>0</v>
      </c>
      <c r="AI47" s="10">
        <v>8.3269291862729506</v>
      </c>
      <c r="AJ47" s="10"/>
      <c r="AK47" s="10"/>
      <c r="AL47" s="10"/>
      <c r="AM47" s="10"/>
      <c r="AN47" s="10">
        <v>1.0485875706214867</v>
      </c>
      <c r="AO47" s="10">
        <v>0.33202850595263356</v>
      </c>
      <c r="AP47" s="10">
        <v>1</v>
      </c>
      <c r="AQ47" s="10">
        <v>79.625</v>
      </c>
      <c r="AR47" s="10"/>
      <c r="AS47" s="10"/>
      <c r="AT47" s="10">
        <v>1.5195481730863485</v>
      </c>
      <c r="AU47" s="10">
        <v>1</v>
      </c>
      <c r="AV47" s="16"/>
      <c r="AW47" s="19">
        <v>13.643362209718141</v>
      </c>
      <c r="AX47" s="1" t="s">
        <v>120</v>
      </c>
      <c r="AY47" s="23">
        <v>5.77742782152231</v>
      </c>
      <c r="AZ47" s="18">
        <v>100</v>
      </c>
      <c r="BA47" s="18">
        <v>0</v>
      </c>
      <c r="BB47" s="18">
        <v>0</v>
      </c>
      <c r="BC47" s="18">
        <v>0</v>
      </c>
      <c r="BD47" s="18">
        <v>100</v>
      </c>
      <c r="BE47" s="18">
        <v>0</v>
      </c>
      <c r="BF47" s="24">
        <v>73.785233464262504</v>
      </c>
      <c r="BG47" s="24">
        <v>23.943491348620768</v>
      </c>
      <c r="BH47" s="24">
        <v>2.2712751871167276</v>
      </c>
      <c r="BI47" s="21"/>
      <c r="BJ47" s="25">
        <f t="shared" ca="1" si="4"/>
        <v>1</v>
      </c>
      <c r="BK47" s="24">
        <f t="shared" ca="1" si="5"/>
        <v>5.607999811667109</v>
      </c>
      <c r="BL47" s="23">
        <f t="shared" si="2"/>
        <v>1.6774226827129268</v>
      </c>
      <c r="BM47" s="23">
        <f t="shared" ca="1" si="6"/>
        <v>3.0808891474733704</v>
      </c>
      <c r="BN47" s="22">
        <f t="shared" si="3"/>
        <v>3.6977959363301043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2.2000000000000002</v>
      </c>
      <c r="C48">
        <v>1.2364200000000001</v>
      </c>
      <c r="D48">
        <v>-0.28432000000000002</v>
      </c>
      <c r="E48">
        <v>2.9919999999999999E-2</v>
      </c>
      <c r="F48">
        <v>1.83213</v>
      </c>
      <c r="G48">
        <v>1.9218</v>
      </c>
      <c r="H48" s="21"/>
      <c r="I48" s="17">
        <f t="shared" si="0"/>
        <v>5.7414698162729652</v>
      </c>
      <c r="J48" s="16">
        <f t="shared" si="1"/>
        <v>-5.9414698162729653</v>
      </c>
      <c r="K48" s="16">
        <v>110</v>
      </c>
      <c r="L48" s="16">
        <v>631.56167979002589</v>
      </c>
      <c r="M48" s="16">
        <v>283.530183727034</v>
      </c>
      <c r="N48" s="16">
        <v>2.4879702537182848</v>
      </c>
      <c r="O48" s="16">
        <v>1.3571563088512626</v>
      </c>
      <c r="P48" s="16">
        <v>1.3890257493306781</v>
      </c>
      <c r="Q48" s="16">
        <v>9.1469035045604868E-3</v>
      </c>
      <c r="R48" s="16">
        <v>0.65851216285717185</v>
      </c>
      <c r="S48" s="16">
        <v>2.2131555888483017</v>
      </c>
      <c r="T48" s="20" t="s">
        <v>119</v>
      </c>
      <c r="U48" s="10">
        <v>1</v>
      </c>
      <c r="V48" s="20" t="s">
        <v>161</v>
      </c>
      <c r="W48" s="10">
        <v>1</v>
      </c>
      <c r="X48" s="20" t="s">
        <v>144</v>
      </c>
      <c r="Y48" s="10">
        <v>4</v>
      </c>
      <c r="Z48" s="20" t="s">
        <v>121</v>
      </c>
      <c r="AA48" s="15">
        <v>5</v>
      </c>
      <c r="AB48" s="11">
        <v>57.338138832298398</v>
      </c>
      <c r="AC48" s="10">
        <v>39.195563206092679</v>
      </c>
      <c r="AD48" s="19">
        <v>3.4662979616089236</v>
      </c>
      <c r="AE48" s="12">
        <v>135.71563088512625</v>
      </c>
      <c r="AF48" s="10">
        <v>126.26410699243118</v>
      </c>
      <c r="AG48" s="10">
        <v>69.451287466533898</v>
      </c>
      <c r="AH48" s="10">
        <v>0</v>
      </c>
      <c r="AI48" s="10">
        <v>15.185748364330443</v>
      </c>
      <c r="AJ48" s="10"/>
      <c r="AK48" s="10"/>
      <c r="AL48" s="10"/>
      <c r="AM48" s="10"/>
      <c r="AN48" s="10">
        <v>0.6785781544256313</v>
      </c>
      <c r="AO48" s="10">
        <v>0.37766630520215044</v>
      </c>
      <c r="AP48" s="10">
        <v>1</v>
      </c>
      <c r="AQ48" s="10">
        <v>111.47500000000001</v>
      </c>
      <c r="AR48" s="10"/>
      <c r="AS48" s="10"/>
      <c r="AT48" s="10">
        <v>2.0800230065486893</v>
      </c>
      <c r="AU48" s="10">
        <v>1</v>
      </c>
      <c r="AV48" s="16"/>
      <c r="AW48" s="19">
        <v>18.939616048864679</v>
      </c>
      <c r="AX48" s="1" t="s">
        <v>120</v>
      </c>
      <c r="AY48" s="23">
        <v>5.9414698162729698</v>
      </c>
      <c r="AZ48" s="18">
        <v>100</v>
      </c>
      <c r="BA48" s="18">
        <v>0</v>
      </c>
      <c r="BB48" s="18">
        <v>0</v>
      </c>
      <c r="BC48" s="18">
        <v>0</v>
      </c>
      <c r="BD48" s="18">
        <v>100</v>
      </c>
      <c r="BE48" s="18">
        <v>0</v>
      </c>
      <c r="BF48" s="24">
        <v>57.338138832298398</v>
      </c>
      <c r="BG48" s="24">
        <v>39.195563206092679</v>
      </c>
      <c r="BH48" s="24">
        <v>3.4662979616089236</v>
      </c>
      <c r="BI48" s="21"/>
      <c r="BJ48" s="25">
        <f t="shared" ca="1" si="4"/>
        <v>0.95154301665344465</v>
      </c>
      <c r="BK48" s="24">
        <f t="shared" ca="1" si="5"/>
        <v>6.8673770942066898</v>
      </c>
      <c r="BL48" s="23">
        <f t="shared" si="2"/>
        <v>0.85226619051658214</v>
      </c>
      <c r="BM48" s="23">
        <f t="shared" ca="1" si="6"/>
        <v>2.8736063782658499</v>
      </c>
      <c r="BN48" s="22">
        <f t="shared" si="3"/>
        <v>3.5097737555768234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2.2000000000000002</v>
      </c>
      <c r="C49">
        <v>1.23485</v>
      </c>
      <c r="D49">
        <v>-0.28373999999999999</v>
      </c>
      <c r="E49">
        <v>3.0030000000000001E-2</v>
      </c>
      <c r="F49">
        <v>1.82263</v>
      </c>
      <c r="G49">
        <v>1.9265000000000001</v>
      </c>
      <c r="H49" s="21"/>
      <c r="I49" s="17">
        <f t="shared" si="0"/>
        <v>5.9055118110236222</v>
      </c>
      <c r="J49" s="16">
        <f t="shared" si="1"/>
        <v>-6.1055118110236224</v>
      </c>
      <c r="K49" s="16">
        <v>110</v>
      </c>
      <c r="L49" s="16">
        <v>649.60629921259817</v>
      </c>
      <c r="M49" s="16">
        <v>291.33858267716528</v>
      </c>
      <c r="N49" s="16">
        <v>2.5590551181102361</v>
      </c>
      <c r="O49" s="16">
        <v>0.92843691148777785</v>
      </c>
      <c r="P49" s="16">
        <v>0.96079257089267689</v>
      </c>
      <c r="Q49" s="16">
        <v>1.2780604896783399E-2</v>
      </c>
      <c r="R49" s="16">
        <v>1.3302147918263854</v>
      </c>
      <c r="S49" s="16">
        <v>2.2469207920068759</v>
      </c>
      <c r="T49" s="20" t="s">
        <v>119</v>
      </c>
      <c r="U49" s="10">
        <v>2</v>
      </c>
      <c r="V49" s="20" t="s">
        <v>161</v>
      </c>
      <c r="W49" s="10">
        <v>1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78.92174595082173</v>
      </c>
      <c r="AC49" s="10">
        <v>19.122211805731482</v>
      </c>
      <c r="AD49" s="19">
        <v>1.956042243446783</v>
      </c>
      <c r="AE49" s="12">
        <v>92.843691148777779</v>
      </c>
      <c r="AF49" s="10">
        <v>74.822284857220893</v>
      </c>
      <c r="AG49" s="10">
        <v>48.039628544633842</v>
      </c>
      <c r="AH49" s="10">
        <v>0</v>
      </c>
      <c r="AI49" s="10">
        <v>7.5175829207777767</v>
      </c>
      <c r="AJ49" s="10"/>
      <c r="AK49" s="10"/>
      <c r="AL49" s="10"/>
      <c r="AM49" s="10"/>
      <c r="AN49" s="10">
        <v>0.92843691148777785</v>
      </c>
      <c r="AO49" s="10">
        <v>0.31715956940171824</v>
      </c>
      <c r="AP49" s="10">
        <v>1</v>
      </c>
      <c r="AQ49" s="10">
        <v>79.625</v>
      </c>
      <c r="AR49" s="10"/>
      <c r="AS49" s="10"/>
      <c r="AT49" s="10">
        <v>1.1657638040939897</v>
      </c>
      <c r="AU49" s="10">
        <v>1</v>
      </c>
      <c r="AV49" s="16"/>
      <c r="AW49" s="19">
        <v>11.223342728583136</v>
      </c>
      <c r="AX49" s="1" t="s">
        <v>120</v>
      </c>
      <c r="AY49" s="23">
        <v>6.1055118110236197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78.92174595082173</v>
      </c>
      <c r="BG49" s="24">
        <v>19.122211805731482</v>
      </c>
      <c r="BH49" s="24">
        <v>1.956042243446783</v>
      </c>
      <c r="BI49" s="21"/>
      <c r="BJ49" s="25">
        <f t="shared" ca="1" si="4"/>
        <v>1</v>
      </c>
      <c r="BK49" s="24">
        <f t="shared" ca="1" si="5"/>
        <v>4.3659814326145954</v>
      </c>
      <c r="BL49" s="23">
        <f t="shared" si="2"/>
        <v>2.0095624972712334</v>
      </c>
      <c r="BM49" s="23">
        <f t="shared" ca="1" si="6"/>
        <v>3.2137633348943133</v>
      </c>
      <c r="BN49" s="22">
        <f t="shared" si="3"/>
        <v>3.7609865754653931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0.2</v>
      </c>
      <c r="C50">
        <v>1.23529</v>
      </c>
      <c r="D50">
        <v>-0.28361999999999998</v>
      </c>
      <c r="E50">
        <v>3.0210000000000001E-2</v>
      </c>
      <c r="F50">
        <v>1.82345</v>
      </c>
      <c r="G50">
        <v>1.9208799999999999</v>
      </c>
      <c r="H50" s="21"/>
      <c r="I50" s="17">
        <f t="shared" si="0"/>
        <v>6.0695538057742784</v>
      </c>
      <c r="J50" s="16">
        <f t="shared" si="1"/>
        <v>-6.2695538057742786</v>
      </c>
      <c r="K50" s="16">
        <v>110</v>
      </c>
      <c r="L50" s="16">
        <v>667.65091863517034</v>
      </c>
      <c r="M50" s="16">
        <v>299.1469816272965</v>
      </c>
      <c r="N50" s="16">
        <v>2.6301399825021874</v>
      </c>
      <c r="O50" s="16">
        <v>1.0485875706214867</v>
      </c>
      <c r="P50" s="16">
        <v>1.0817388609953587</v>
      </c>
      <c r="Q50" s="16">
        <v>1.3532405184829541E-2</v>
      </c>
      <c r="R50" s="16">
        <v>1.2509863214470949</v>
      </c>
      <c r="S50" s="16">
        <v>2.3021729426299955</v>
      </c>
      <c r="T50" s="20" t="s">
        <v>119</v>
      </c>
      <c r="U50" s="10">
        <v>2</v>
      </c>
      <c r="V50" s="20" t="s">
        <v>161</v>
      </c>
      <c r="W50" s="10">
        <v>1</v>
      </c>
      <c r="X50" s="20" t="s">
        <v>33</v>
      </c>
      <c r="Y50" s="10">
        <v>3</v>
      </c>
      <c r="Z50" s="20" t="s">
        <v>123</v>
      </c>
      <c r="AA50" s="15">
        <v>4</v>
      </c>
      <c r="AB50" s="11">
        <v>74.776898707360417</v>
      </c>
      <c r="AC50" s="10">
        <v>23.009749939954972</v>
      </c>
      <c r="AD50" s="19">
        <v>2.2133513526846182</v>
      </c>
      <c r="AE50" s="12">
        <v>104.85875706214867</v>
      </c>
      <c r="AF50" s="10">
        <v>87.989811962090997</v>
      </c>
      <c r="AG50" s="10">
        <v>54.086943049767939</v>
      </c>
      <c r="AH50" s="10">
        <v>0</v>
      </c>
      <c r="AI50" s="10">
        <v>7.99369251970107</v>
      </c>
      <c r="AJ50" s="10"/>
      <c r="AK50" s="10"/>
      <c r="AL50" s="10"/>
      <c r="AM50" s="10"/>
      <c r="AN50" s="10">
        <v>1.0485875706214867</v>
      </c>
      <c r="AO50" s="10">
        <v>0.34319618532853519</v>
      </c>
      <c r="AP50" s="10">
        <v>1</v>
      </c>
      <c r="AQ50" s="10">
        <v>79.625</v>
      </c>
      <c r="AR50" s="10"/>
      <c r="AS50" s="10"/>
      <c r="AT50" s="10">
        <v>1.3428820751355481</v>
      </c>
      <c r="AU50" s="10">
        <v>1</v>
      </c>
      <c r="AV50" s="16"/>
      <c r="AW50" s="19">
        <v>13.198471794313649</v>
      </c>
      <c r="AX50" s="1" t="s">
        <v>120</v>
      </c>
      <c r="AY50" s="23">
        <v>6.2695538057742803</v>
      </c>
      <c r="AZ50" s="18">
        <v>100</v>
      </c>
      <c r="BA50" s="18">
        <v>0</v>
      </c>
      <c r="BB50" s="18">
        <v>0</v>
      </c>
      <c r="BC50" s="18">
        <v>0</v>
      </c>
      <c r="BD50" s="18">
        <v>100</v>
      </c>
      <c r="BE50" s="18">
        <v>0</v>
      </c>
      <c r="BF50" s="24">
        <v>74.776898707360417</v>
      </c>
      <c r="BG50" s="24">
        <v>23.009749939954972</v>
      </c>
      <c r="BH50" s="24">
        <v>2.2133513526846182</v>
      </c>
      <c r="BI50" s="21"/>
      <c r="BJ50" s="25">
        <f t="shared" ca="1" si="4"/>
        <v>1</v>
      </c>
      <c r="BK50" s="24">
        <f t="shared" ca="1" si="5"/>
        <v>5.0003071908617116</v>
      </c>
      <c r="BL50" s="23">
        <f t="shared" si="2"/>
        <v>1.8093545528763983</v>
      </c>
      <c r="BM50" s="23">
        <f t="shared" ca="1" si="6"/>
        <v>3.1403081990809354</v>
      </c>
      <c r="BN50" s="22">
        <f t="shared" si="3"/>
        <v>3.7033694211483299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2.2000000000000002</v>
      </c>
      <c r="C51">
        <v>1.2362599999999999</v>
      </c>
      <c r="D51">
        <v>-0.27416000000000001</v>
      </c>
      <c r="E51">
        <v>3.0439999999999998E-2</v>
      </c>
      <c r="F51">
        <v>1.8205800000000001</v>
      </c>
      <c r="G51">
        <v>1.9244000000000001</v>
      </c>
      <c r="H51" s="21"/>
      <c r="I51" s="17">
        <f t="shared" si="0"/>
        <v>6.2335958005249337</v>
      </c>
      <c r="J51" s="16">
        <f t="shared" si="1"/>
        <v>-6.4335958005249338</v>
      </c>
      <c r="K51" s="16">
        <v>110</v>
      </c>
      <c r="L51" s="16">
        <v>685.6955380577424</v>
      </c>
      <c r="M51" s="16">
        <v>306.95538057742772</v>
      </c>
      <c r="N51" s="16">
        <v>2.7012248468941378</v>
      </c>
      <c r="O51" s="16">
        <v>1.3134651600753244</v>
      </c>
      <c r="P51" s="16">
        <v>1.3476330900206617</v>
      </c>
      <c r="Q51" s="16">
        <v>7.2799327892462559E-2</v>
      </c>
      <c r="R51" s="16">
        <v>5.4020139778065568</v>
      </c>
      <c r="S51" s="16">
        <v>2.3727729128706478</v>
      </c>
      <c r="T51" s="20" t="s">
        <v>119</v>
      </c>
      <c r="U51" s="10">
        <v>2</v>
      </c>
      <c r="V51" s="20" t="s">
        <v>143</v>
      </c>
      <c r="W51" s="10">
        <v>2</v>
      </c>
      <c r="X51" s="20" t="s">
        <v>33</v>
      </c>
      <c r="Y51" s="10">
        <v>3</v>
      </c>
      <c r="Z51" s="20" t="s">
        <v>124</v>
      </c>
      <c r="AA51" s="15">
        <v>2</v>
      </c>
      <c r="AB51" s="11">
        <v>97.81</v>
      </c>
      <c r="AC51" s="10">
        <v>1.8400000000000034</v>
      </c>
      <c r="AD51" s="19">
        <v>0.35</v>
      </c>
      <c r="AE51" s="12">
        <v>131.34651600753244</v>
      </c>
      <c r="AF51" s="10">
        <v>118.21003776374003</v>
      </c>
      <c r="AG51" s="10">
        <v>67.381654501033097</v>
      </c>
      <c r="AH51" s="10">
        <v>0</v>
      </c>
      <c r="AI51" s="10">
        <v>1.8511614448025582</v>
      </c>
      <c r="AJ51" s="10"/>
      <c r="AK51" s="10"/>
      <c r="AL51" s="10"/>
      <c r="AM51" s="10"/>
      <c r="AN51" s="10">
        <v>1.3134651600753244</v>
      </c>
      <c r="AO51" s="10">
        <v>0.49492005688263446</v>
      </c>
      <c r="AP51" s="10">
        <v>1</v>
      </c>
      <c r="AQ51" s="10">
        <v>79.625</v>
      </c>
      <c r="AR51" s="10"/>
      <c r="AS51" s="10"/>
      <c r="AT51" s="10">
        <v>1.7803688024676465</v>
      </c>
      <c r="AU51" s="10">
        <v>1</v>
      </c>
      <c r="AV51" s="16"/>
      <c r="AW51" s="19">
        <v>17.731505664561006</v>
      </c>
      <c r="AX51" s="1" t="s">
        <v>120</v>
      </c>
      <c r="AY51" s="23">
        <v>6.4335958005249303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6.5467842205707107</v>
      </c>
      <c r="BL51" s="23">
        <f t="shared" si="2"/>
        <v>7.2452618854547692</v>
      </c>
      <c r="BM51" s="23">
        <f t="shared" ca="1" si="6"/>
        <v>3.3719715660922907</v>
      </c>
      <c r="BN51" s="22">
        <f t="shared" si="3"/>
        <v>3.891097592520337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2.2000000000000002</v>
      </c>
      <c r="C52">
        <v>1.25966</v>
      </c>
      <c r="D52">
        <v>-0.26723999999999998</v>
      </c>
      <c r="E52">
        <v>3.2730000000000002E-2</v>
      </c>
      <c r="F52">
        <v>1.82833</v>
      </c>
      <c r="G52">
        <v>1.92075</v>
      </c>
      <c r="H52" s="21"/>
      <c r="I52" s="17">
        <f t="shared" si="0"/>
        <v>6.3976377952755898</v>
      </c>
      <c r="J52" s="16">
        <f t="shared" si="1"/>
        <v>-6.59763779527559</v>
      </c>
      <c r="K52" s="16">
        <v>110</v>
      </c>
      <c r="L52" s="16">
        <v>703.74015748031456</v>
      </c>
      <c r="M52" s="16">
        <v>314.76377952755894</v>
      </c>
      <c r="N52" s="16">
        <v>2.7723097112860891</v>
      </c>
      <c r="O52" s="16">
        <v>7.7032956685499245</v>
      </c>
      <c r="P52" s="16">
        <v>7.7475857924894171</v>
      </c>
      <c r="Q52" s="16">
        <v>0.11615314450312049</v>
      </c>
      <c r="R52" s="16">
        <v>1.4992172737954117</v>
      </c>
      <c r="S52" s="16">
        <v>3.0757030513536745</v>
      </c>
      <c r="T52" s="20" t="s">
        <v>122</v>
      </c>
      <c r="U52" s="10">
        <v>5</v>
      </c>
      <c r="V52" s="20" t="s">
        <v>33</v>
      </c>
      <c r="W52" s="10">
        <v>3</v>
      </c>
      <c r="X52" s="20" t="s">
        <v>142</v>
      </c>
      <c r="Y52" s="10">
        <v>5</v>
      </c>
      <c r="Z52" s="20" t="s">
        <v>121</v>
      </c>
      <c r="AA52" s="15">
        <v>5</v>
      </c>
      <c r="AB52" s="11">
        <v>30.338844306890181</v>
      </c>
      <c r="AC52" s="10">
        <v>59.164365185539062</v>
      </c>
      <c r="AD52" s="19">
        <v>10.496790507570759</v>
      </c>
      <c r="AE52" s="12">
        <v>770.32956685499244</v>
      </c>
      <c r="AF52" s="10">
        <v>870.08420161755998</v>
      </c>
      <c r="AG52" s="10">
        <v>456.06893443670629</v>
      </c>
      <c r="AH52" s="10">
        <v>6.2412344242474713</v>
      </c>
      <c r="AI52" s="10">
        <v>6.6701472660357259</v>
      </c>
      <c r="AJ52" s="10"/>
      <c r="AK52" s="10"/>
      <c r="AL52" s="10"/>
      <c r="AM52" s="10"/>
      <c r="AN52" s="10">
        <v>3.8516478342749623</v>
      </c>
      <c r="AO52" s="10">
        <v>1.6685566162468339</v>
      </c>
      <c r="AP52" s="10">
        <v>3.6485514754936501</v>
      </c>
      <c r="AQ52" s="10">
        <v>114.66</v>
      </c>
      <c r="AR52" s="10"/>
      <c r="AS52" s="10"/>
      <c r="AT52" s="10">
        <v>14.09020098365998</v>
      </c>
      <c r="AU52" s="10">
        <v>1</v>
      </c>
      <c r="AV52" s="16"/>
      <c r="AW52" s="19">
        <v>130.512630242634</v>
      </c>
      <c r="AX52" s="1" t="s">
        <v>120</v>
      </c>
      <c r="AY52" s="23">
        <v>6.59763779527559</v>
      </c>
      <c r="AZ52" s="18">
        <v>0</v>
      </c>
      <c r="BA52" s="18">
        <v>100</v>
      </c>
      <c r="BB52" s="18">
        <v>0</v>
      </c>
      <c r="BC52" s="18">
        <v>0</v>
      </c>
      <c r="BD52" s="18">
        <v>100</v>
      </c>
      <c r="BE52" s="18">
        <v>0</v>
      </c>
      <c r="BF52" s="24">
        <v>30.338844306890181</v>
      </c>
      <c r="BG52" s="24">
        <v>59.164365185539062</v>
      </c>
      <c r="BH52" s="24">
        <v>10.496790507570759</v>
      </c>
      <c r="BI52" s="21"/>
      <c r="BJ52" s="25">
        <f t="shared" ca="1" si="4"/>
        <v>0.78394217915378595</v>
      </c>
      <c r="BK52" s="24">
        <f t="shared" ca="1" si="5"/>
        <v>31.121012457766316</v>
      </c>
      <c r="BL52" s="23">
        <f t="shared" si="2"/>
        <v>1.5705463676379827</v>
      </c>
      <c r="BM52" s="23">
        <f t="shared" ca="1" si="6"/>
        <v>2.4317722686915477</v>
      </c>
      <c r="BN52" s="22">
        <f t="shared" si="3"/>
        <v>2.956416895821365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2.2000000000000002</v>
      </c>
      <c r="C53">
        <v>1.24617</v>
      </c>
      <c r="D53">
        <v>-0.26817999999999997</v>
      </c>
      <c r="E53">
        <v>3.2230000000000002E-2</v>
      </c>
      <c r="F53">
        <v>1.8421000000000001</v>
      </c>
      <c r="G53">
        <v>1.9128000000000001</v>
      </c>
      <c r="H53" s="21"/>
      <c r="I53" s="17">
        <f t="shared" si="0"/>
        <v>6.561679790026246</v>
      </c>
      <c r="J53" s="16">
        <f t="shared" si="1"/>
        <v>-6.7616797900262462</v>
      </c>
      <c r="K53" s="16">
        <v>110</v>
      </c>
      <c r="L53" s="16">
        <v>721.78477690288673</v>
      </c>
      <c r="M53" s="16">
        <v>322.57217847769016</v>
      </c>
      <c r="N53" s="16">
        <v>2.8433945756780399</v>
      </c>
      <c r="O53" s="16">
        <v>4.0195856873823157</v>
      </c>
      <c r="P53" s="16">
        <v>4.0616657252968835</v>
      </c>
      <c r="Q53" s="16">
        <v>0.11026404224675951</v>
      </c>
      <c r="R53" s="16">
        <v>2.7147493098708875</v>
      </c>
      <c r="S53" s="16">
        <v>2.922224855178341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144</v>
      </c>
      <c r="Y53" s="10">
        <v>4</v>
      </c>
      <c r="Z53" s="20" t="s">
        <v>123</v>
      </c>
      <c r="AA53" s="15">
        <v>4</v>
      </c>
      <c r="AB53" s="11">
        <v>72.75837400762201</v>
      </c>
      <c r="AC53" s="10">
        <v>24.910960220229512</v>
      </c>
      <c r="AD53" s="19">
        <v>2.3306657721484831</v>
      </c>
      <c r="AE53" s="12">
        <v>401.95856873823158</v>
      </c>
      <c r="AF53" s="10">
        <v>435.38509845240469</v>
      </c>
      <c r="AG53" s="10">
        <v>203.08328626484416</v>
      </c>
      <c r="AH53" s="10">
        <v>1.6216514640061939</v>
      </c>
      <c r="AI53" s="10">
        <v>3.6835813766080658</v>
      </c>
      <c r="AJ53" s="10"/>
      <c r="AK53" s="10"/>
      <c r="AL53" s="10"/>
      <c r="AM53" s="10"/>
      <c r="AN53" s="10">
        <v>4.0195856873823157</v>
      </c>
      <c r="AO53" s="10">
        <v>1.0457940325932233</v>
      </c>
      <c r="AP53" s="10">
        <v>1</v>
      </c>
      <c r="AQ53" s="10">
        <v>111.47500000000001</v>
      </c>
      <c r="AR53" s="10"/>
      <c r="AS53" s="10"/>
      <c r="AT53" s="10">
        <v>6.6320825910058074</v>
      </c>
      <c r="AU53" s="10">
        <v>1</v>
      </c>
      <c r="AV53" s="16"/>
      <c r="AW53" s="19">
        <v>65.307764767860704</v>
      </c>
      <c r="AX53" s="1" t="s">
        <v>120</v>
      </c>
      <c r="AY53" s="23">
        <v>6.7616797900262497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72.75837400762201</v>
      </c>
      <c r="BG53" s="24">
        <v>24.910960220229512</v>
      </c>
      <c r="BH53" s="24">
        <v>2.3306657721484831</v>
      </c>
      <c r="BI53" s="21"/>
      <c r="BJ53" s="25">
        <f t="shared" ca="1" si="4"/>
        <v>0.91031517785072391</v>
      </c>
      <c r="BK53" s="24">
        <f t="shared" ca="1" si="5"/>
        <v>19.380255256350068</v>
      </c>
      <c r="BL53" s="23">
        <f t="shared" si="2"/>
        <v>2.9794865075619357</v>
      </c>
      <c r="BM53" s="23">
        <f t="shared" ca="1" si="6"/>
        <v>2.7629757047411547</v>
      </c>
      <c r="BN53" s="22">
        <f t="shared" si="3"/>
        <v>3.3267538719576906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2.2000000000000002</v>
      </c>
      <c r="C54">
        <v>1.23861</v>
      </c>
      <c r="D54">
        <v>-0.28000999999999998</v>
      </c>
      <c r="E54">
        <v>3.2779999999999997E-2</v>
      </c>
      <c r="F54">
        <v>1.84053</v>
      </c>
      <c r="G54">
        <v>1.9158299999999999</v>
      </c>
      <c r="H54" s="21"/>
      <c r="I54" s="17">
        <f t="shared" si="0"/>
        <v>6.7257217847769022</v>
      </c>
      <c r="J54" s="16">
        <f t="shared" si="1"/>
        <v>-6.9257217847769024</v>
      </c>
      <c r="K54" s="16">
        <v>110</v>
      </c>
      <c r="L54" s="16">
        <v>739.8293963254589</v>
      </c>
      <c r="M54" s="16">
        <v>330.38057742782138</v>
      </c>
      <c r="N54" s="16">
        <v>2.9144794400699912</v>
      </c>
      <c r="O54" s="16">
        <v>1.9551789077212958</v>
      </c>
      <c r="P54" s="16">
        <v>1.9996900402632811</v>
      </c>
      <c r="Q54" s="16">
        <v>3.6149063850216011E-2</v>
      </c>
      <c r="R54" s="16">
        <v>1.8077333547881547</v>
      </c>
      <c r="S54" s="16">
        <v>3.0910508709712059</v>
      </c>
      <c r="T54" s="20" t="s">
        <v>119</v>
      </c>
      <c r="U54" s="10">
        <v>1</v>
      </c>
      <c r="V54" s="20" t="s">
        <v>33</v>
      </c>
      <c r="W54" s="10">
        <v>3</v>
      </c>
      <c r="X54" s="20" t="s">
        <v>144</v>
      </c>
      <c r="Y54" s="10">
        <v>4</v>
      </c>
      <c r="Z54" s="20" t="s">
        <v>123</v>
      </c>
      <c r="AA54" s="15">
        <v>4</v>
      </c>
      <c r="AB54" s="11">
        <v>71.528832470060451</v>
      </c>
      <c r="AC54" s="10">
        <v>26.069537556495604</v>
      </c>
      <c r="AD54" s="19">
        <v>2.4016299734439492</v>
      </c>
      <c r="AE54" s="12">
        <v>195.51789077212956</v>
      </c>
      <c r="AF54" s="10">
        <v>191.73827554124136</v>
      </c>
      <c r="AG54" s="10">
        <v>99.984502013164047</v>
      </c>
      <c r="AH54" s="10">
        <v>3.6323265785392751</v>
      </c>
      <c r="AI54" s="10">
        <v>5.5317892838083322</v>
      </c>
      <c r="AJ54" s="10"/>
      <c r="AK54" s="10"/>
      <c r="AL54" s="10"/>
      <c r="AM54" s="10"/>
      <c r="AN54" s="10">
        <v>0.97758945386064788</v>
      </c>
      <c r="AO54" s="10">
        <v>0.5711317873761208</v>
      </c>
      <c r="AP54" s="10">
        <v>1</v>
      </c>
      <c r="AQ54" s="10">
        <v>111.47500000000001</v>
      </c>
      <c r="AR54" s="10"/>
      <c r="AS54" s="10"/>
      <c r="AT54" s="10">
        <v>2.731598631438457</v>
      </c>
      <c r="AU54" s="10">
        <v>1</v>
      </c>
      <c r="AV54" s="16"/>
      <c r="AW54" s="19">
        <v>28.760741331186203</v>
      </c>
      <c r="AX54" s="1" t="s">
        <v>120</v>
      </c>
      <c r="AY54" s="23">
        <v>6.9257217847768997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71.528832470060451</v>
      </c>
      <c r="BG54" s="24">
        <v>26.069537556495604</v>
      </c>
      <c r="BH54" s="24">
        <v>2.4016299734439492</v>
      </c>
      <c r="BI54" s="21"/>
      <c r="BJ54" s="25">
        <f t="shared" ca="1" si="4"/>
        <v>0.97933319583706457</v>
      </c>
      <c r="BK54" s="24">
        <f t="shared" ca="1" si="5"/>
        <v>9.4942022336604701</v>
      </c>
      <c r="BL54" s="23">
        <f t="shared" si="2"/>
        <v>2.218039684145972</v>
      </c>
      <c r="BM54" s="23">
        <f t="shared" ca="1" si="6"/>
        <v>2.943641133676334</v>
      </c>
      <c r="BN54" s="22">
        <f t="shared" si="3"/>
        <v>3.5193400394924002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1.2486600000000001</v>
      </c>
      <c r="D55">
        <v>-0.27274999999999999</v>
      </c>
      <c r="E55">
        <v>3.3799999999999997E-2</v>
      </c>
      <c r="F55">
        <v>1.8403799999999999</v>
      </c>
      <c r="G55">
        <v>1.9314</v>
      </c>
      <c r="H55" s="21"/>
      <c r="I55" s="17">
        <f t="shared" si="0"/>
        <v>6.8897637795275593</v>
      </c>
      <c r="J55" s="16">
        <f t="shared" si="1"/>
        <v>-7.0897637795275594</v>
      </c>
      <c r="K55" s="16">
        <v>110</v>
      </c>
      <c r="L55" s="16">
        <v>757.87401574803118</v>
      </c>
      <c r="M55" s="16">
        <v>338.18897637795266</v>
      </c>
      <c r="N55" s="16">
        <v>2.9855643044619424</v>
      </c>
      <c r="O55" s="16">
        <v>4.6995291902072029</v>
      </c>
      <c r="P55" s="16">
        <v>4.7485488982400348</v>
      </c>
      <c r="Q55" s="16">
        <v>8.1632981277004232E-2</v>
      </c>
      <c r="R55" s="16">
        <v>1.7191142605114598</v>
      </c>
      <c r="S55" s="16">
        <v>3.4041463911688852</v>
      </c>
      <c r="T55" s="20" t="s">
        <v>119</v>
      </c>
      <c r="U55" s="10">
        <v>1</v>
      </c>
      <c r="V55" s="20" t="s">
        <v>33</v>
      </c>
      <c r="W55" s="10">
        <v>3</v>
      </c>
      <c r="X55" s="20" t="s">
        <v>144</v>
      </c>
      <c r="Y55" s="10">
        <v>4</v>
      </c>
      <c r="Z55" s="20" t="s">
        <v>121</v>
      </c>
      <c r="AA55" s="15">
        <v>5</v>
      </c>
      <c r="AB55" s="11">
        <v>47.373629460126494</v>
      </c>
      <c r="AC55" s="10">
        <v>47.695683416215267</v>
      </c>
      <c r="AD55" s="19">
        <v>4.9306871236582399</v>
      </c>
      <c r="AE55" s="12">
        <v>469.95291902072029</v>
      </c>
      <c r="AF55" s="10">
        <v>514.07198710188459</v>
      </c>
      <c r="AG55" s="10">
        <v>237.42744491200173</v>
      </c>
      <c r="AH55" s="10">
        <v>8.6108314979713931</v>
      </c>
      <c r="AI55" s="10">
        <v>5.8169490124669574</v>
      </c>
      <c r="AJ55" s="10"/>
      <c r="AK55" s="10"/>
      <c r="AL55" s="10"/>
      <c r="AM55" s="10"/>
      <c r="AN55" s="10">
        <v>2.3497645951036015</v>
      </c>
      <c r="AO55" s="10">
        <v>1.1349023802561551</v>
      </c>
      <c r="AP55" s="10">
        <v>1</v>
      </c>
      <c r="AQ55" s="10">
        <v>111.47500000000001</v>
      </c>
      <c r="AR55" s="10"/>
      <c r="AS55" s="10"/>
      <c r="AT55" s="10">
        <v>7.5016890598261634</v>
      </c>
      <c r="AU55" s="10">
        <v>1</v>
      </c>
      <c r="AV55" s="16"/>
      <c r="AW55" s="19">
        <v>77.110798065282694</v>
      </c>
      <c r="AX55" s="1" t="s">
        <v>120</v>
      </c>
      <c r="AY55" s="23">
        <v>7.0897637795275603</v>
      </c>
      <c r="AZ55" s="18">
        <v>100</v>
      </c>
      <c r="BA55" s="18">
        <v>0</v>
      </c>
      <c r="BB55" s="18">
        <v>0</v>
      </c>
      <c r="BC55" s="18">
        <v>0</v>
      </c>
      <c r="BD55" s="18">
        <v>100</v>
      </c>
      <c r="BE55" s="18">
        <v>0</v>
      </c>
      <c r="BF55" s="24">
        <v>47.373629460126494</v>
      </c>
      <c r="BG55" s="24">
        <v>47.695683416215267</v>
      </c>
      <c r="BH55" s="24">
        <v>4.9306871236582399</v>
      </c>
      <c r="BI55" s="21"/>
      <c r="BJ55" s="25">
        <f t="shared" ca="1" si="4"/>
        <v>0.86078455237628992</v>
      </c>
      <c r="BK55" s="24">
        <f t="shared" ca="1" si="5"/>
        <v>20.014011350961269</v>
      </c>
      <c r="BL55" s="23">
        <f t="shared" si="2"/>
        <v>1.8681975270386377</v>
      </c>
      <c r="BM55" s="23">
        <f t="shared" ca="1" si="6"/>
        <v>2.632005613931419</v>
      </c>
      <c r="BN55" s="22">
        <f t="shared" si="3"/>
        <v>3.1722602339892672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2.2000000000000002</v>
      </c>
      <c r="C56">
        <v>1.24926</v>
      </c>
      <c r="D56">
        <v>-0.27256999999999998</v>
      </c>
      <c r="E56">
        <v>3.2890000000000003E-2</v>
      </c>
      <c r="F56">
        <v>1.8494299999999999</v>
      </c>
      <c r="G56">
        <v>1.9216800000000001</v>
      </c>
      <c r="H56" s="21"/>
      <c r="I56" s="17">
        <f t="shared" si="0"/>
        <v>7.0538057742782145</v>
      </c>
      <c r="J56" s="16">
        <f t="shared" si="1"/>
        <v>-7.2538057742782147</v>
      </c>
      <c r="K56" s="16">
        <v>110</v>
      </c>
      <c r="L56" s="16">
        <v>775.91863517060324</v>
      </c>
      <c r="M56" s="16">
        <v>345.99737532808388</v>
      </c>
      <c r="N56" s="16">
        <v>3.0566491688538928</v>
      </c>
      <c r="O56" s="16">
        <v>4.8633709981167881</v>
      </c>
      <c r="P56" s="16">
        <v>4.9083683495842569</v>
      </c>
      <c r="Q56" s="16">
        <v>8.2760681709073441E-2</v>
      </c>
      <c r="R56" s="16">
        <v>1.686113914333331</v>
      </c>
      <c r="S56" s="16">
        <v>3.124816074129781</v>
      </c>
      <c r="T56" s="20" t="s">
        <v>119</v>
      </c>
      <c r="U56" s="10">
        <v>1</v>
      </c>
      <c r="V56" s="20" t="s">
        <v>33</v>
      </c>
      <c r="W56" s="10">
        <v>3</v>
      </c>
      <c r="X56" s="20" t="s">
        <v>144</v>
      </c>
      <c r="Y56" s="10">
        <v>4</v>
      </c>
      <c r="Z56" s="20" t="s">
        <v>121</v>
      </c>
      <c r="AA56" s="15">
        <v>5</v>
      </c>
      <c r="AB56" s="11">
        <v>45.754888108435352</v>
      </c>
      <c r="AC56" s="10">
        <v>48.982660223937792</v>
      </c>
      <c r="AD56" s="19">
        <v>5.2624516676268538</v>
      </c>
      <c r="AE56" s="12">
        <v>486.33709981167874</v>
      </c>
      <c r="AF56" s="10">
        <v>531.81282729399481</v>
      </c>
      <c r="AG56" s="10">
        <v>245.41841747921285</v>
      </c>
      <c r="AH56" s="10">
        <v>1.4022906228182714</v>
      </c>
      <c r="AI56" s="10">
        <v>5.9307973885939242</v>
      </c>
      <c r="AJ56" s="10"/>
      <c r="AK56" s="10"/>
      <c r="AL56" s="10"/>
      <c r="AM56" s="10"/>
      <c r="AN56" s="10">
        <v>2.431685499058394</v>
      </c>
      <c r="AO56" s="10">
        <v>1.168576614703148</v>
      </c>
      <c r="AP56" s="10">
        <v>1</v>
      </c>
      <c r="AQ56" s="10">
        <v>111.47500000000001</v>
      </c>
      <c r="AR56" s="10"/>
      <c r="AS56" s="10"/>
      <c r="AT56" s="10">
        <v>7.584038838734612</v>
      </c>
      <c r="AU56" s="10">
        <v>1</v>
      </c>
      <c r="AV56" s="16"/>
      <c r="AW56" s="19">
        <v>79.771924094099219</v>
      </c>
      <c r="AX56" s="1" t="s">
        <v>120</v>
      </c>
      <c r="AY56" s="23">
        <v>7.2538057742782103</v>
      </c>
      <c r="AZ56" s="18">
        <v>100</v>
      </c>
      <c r="BA56" s="18">
        <v>0</v>
      </c>
      <c r="BB56" s="18">
        <v>0</v>
      </c>
      <c r="BC56" s="18">
        <v>0</v>
      </c>
      <c r="BD56" s="18">
        <v>100</v>
      </c>
      <c r="BE56" s="18">
        <v>0</v>
      </c>
      <c r="BF56" s="24">
        <v>45.754888108435352</v>
      </c>
      <c r="BG56" s="24">
        <v>48.982660223937792</v>
      </c>
      <c r="BH56" s="24">
        <v>5.2624516676268538</v>
      </c>
      <c r="BI56" s="21"/>
      <c r="BJ56" s="25">
        <f t="shared" ca="1" si="4"/>
        <v>0.85785360248696563</v>
      </c>
      <c r="BK56" s="24">
        <f t="shared" ca="1" si="5"/>
        <v>20.194277412073895</v>
      </c>
      <c r="BL56" s="23">
        <f t="shared" si="2"/>
        <v>1.8308228552599832</v>
      </c>
      <c r="BM56" s="23">
        <f t="shared" ca="1" si="6"/>
        <v>2.6238286074973982</v>
      </c>
      <c r="BN56" s="22">
        <f t="shared" si="3"/>
        <v>3.1556244461374163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2.2000000000000002</v>
      </c>
      <c r="C57">
        <v>1.23952</v>
      </c>
      <c r="D57">
        <v>-0.27365</v>
      </c>
      <c r="E57">
        <v>3.2300000000000002E-2</v>
      </c>
      <c r="F57">
        <v>1.85568</v>
      </c>
      <c r="G57">
        <v>1.8972</v>
      </c>
      <c r="H57" s="21"/>
      <c r="I57" s="17">
        <f t="shared" si="0"/>
        <v>7.2178477690288716</v>
      </c>
      <c r="J57" s="16">
        <f t="shared" si="1"/>
        <v>-7.4178477690288718</v>
      </c>
      <c r="K57" s="16">
        <v>110</v>
      </c>
      <c r="L57" s="16">
        <v>793.96325459317552</v>
      </c>
      <c r="M57" s="16">
        <v>353.80577427821515</v>
      </c>
      <c r="N57" s="16">
        <v>3.1277340332458445</v>
      </c>
      <c r="O57" s="16">
        <v>2.2036723163841865</v>
      </c>
      <c r="P57" s="16">
        <v>2.246061766342244</v>
      </c>
      <c r="Q57" s="16">
        <v>7.5994479116658506E-2</v>
      </c>
      <c r="R57" s="16">
        <v>3.3834545538975545</v>
      </c>
      <c r="S57" s="16">
        <v>2.9437118026428881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220.36723163841867</v>
      </c>
      <c r="AF57" s="10">
        <v>217.53883988772424</v>
      </c>
      <c r="AG57" s="10">
        <v>112.30308831711221</v>
      </c>
      <c r="AH57" s="10">
        <v>0</v>
      </c>
      <c r="AI57" s="10">
        <v>2.9555591306762339</v>
      </c>
      <c r="AJ57" s="10"/>
      <c r="AK57" s="10"/>
      <c r="AL57" s="10"/>
      <c r="AM57" s="10"/>
      <c r="AN57" s="10">
        <v>2.2036723163841865</v>
      </c>
      <c r="AO57" s="10">
        <v>0.6891444995820859</v>
      </c>
      <c r="AP57" s="10">
        <v>1</v>
      </c>
      <c r="AQ57" s="10">
        <v>111.47500000000001</v>
      </c>
      <c r="AR57" s="10"/>
      <c r="AS57" s="10"/>
      <c r="AT57" s="10">
        <v>2.8959030367388405</v>
      </c>
      <c r="AU57" s="10">
        <v>1</v>
      </c>
      <c r="AV57" s="16"/>
      <c r="AW57" s="19">
        <v>32.630825983158637</v>
      </c>
      <c r="AX57" s="1" t="s">
        <v>120</v>
      </c>
      <c r="AY57" s="23">
        <v>7.41784776902887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10.452515326059276</v>
      </c>
      <c r="BL57" s="23">
        <f t="shared" si="2"/>
        <v>4.1098531919703944</v>
      </c>
      <c r="BM57" s="23">
        <f t="shared" ca="1" si="6"/>
        <v>3.0609210303359058</v>
      </c>
      <c r="BN57" s="22">
        <f t="shared" si="3"/>
        <v>3.5978145172601446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2.2000000000000002</v>
      </c>
      <c r="C58">
        <v>1.2399800000000001</v>
      </c>
      <c r="D58">
        <v>-0.27828000000000003</v>
      </c>
      <c r="E58">
        <v>3.252E-2</v>
      </c>
      <c r="F58">
        <v>1.8446</v>
      </c>
      <c r="G58">
        <v>1.90283</v>
      </c>
      <c r="H58" s="21"/>
      <c r="I58" s="17">
        <f t="shared" si="0"/>
        <v>7.3818897637795269</v>
      </c>
      <c r="J58" s="16">
        <f t="shared" si="1"/>
        <v>-7.5818897637795271</v>
      </c>
      <c r="K58" s="16">
        <v>110</v>
      </c>
      <c r="L58" s="16">
        <v>812.00787401574757</v>
      </c>
      <c r="M58" s="16">
        <v>361.61417322834632</v>
      </c>
      <c r="N58" s="16">
        <v>3.1988188976377949</v>
      </c>
      <c r="O58" s="16">
        <v>2.3292843691149181</v>
      </c>
      <c r="P58" s="16">
        <v>2.3726462569239426</v>
      </c>
      <c r="Q58" s="16">
        <v>4.6987518002880153E-2</v>
      </c>
      <c r="R58" s="16">
        <v>1.9803844701147284</v>
      </c>
      <c r="S58" s="16">
        <v>3.0112422089600344</v>
      </c>
      <c r="T58" s="20" t="s">
        <v>119</v>
      </c>
      <c r="U58" s="10">
        <v>1</v>
      </c>
      <c r="V58" s="20" t="s">
        <v>33</v>
      </c>
      <c r="W58" s="10">
        <v>3</v>
      </c>
      <c r="X58" s="20" t="s">
        <v>144</v>
      </c>
      <c r="Y58" s="10">
        <v>4</v>
      </c>
      <c r="Z58" s="20" t="s">
        <v>123</v>
      </c>
      <c r="AA58" s="15">
        <v>4</v>
      </c>
      <c r="AB58" s="11">
        <v>70.801446782900243</v>
      </c>
      <c r="AC58" s="10">
        <v>26.754715170717105</v>
      </c>
      <c r="AD58" s="19">
        <v>2.4438380463826448</v>
      </c>
      <c r="AE58" s="12">
        <v>232.92843691149181</v>
      </c>
      <c r="AF58" s="10">
        <v>231.36968469600808</v>
      </c>
      <c r="AG58" s="10">
        <v>118.63231284619712</v>
      </c>
      <c r="AH58" s="10">
        <v>0</v>
      </c>
      <c r="AI58" s="10">
        <v>5.0495245498570673</v>
      </c>
      <c r="AJ58" s="10"/>
      <c r="AK58" s="10"/>
      <c r="AL58" s="10"/>
      <c r="AM58" s="10"/>
      <c r="AN58" s="10">
        <v>1.164642184557459</v>
      </c>
      <c r="AO58" s="10">
        <v>0.67218809371254096</v>
      </c>
      <c r="AP58" s="10">
        <v>1</v>
      </c>
      <c r="AQ58" s="10">
        <v>111.47500000000001</v>
      </c>
      <c r="AR58" s="10"/>
      <c r="AS58" s="10"/>
      <c r="AT58" s="10">
        <v>3.0174794151812501</v>
      </c>
      <c r="AU58" s="10">
        <v>1</v>
      </c>
      <c r="AV58" s="16"/>
      <c r="AW58" s="19">
        <v>34.70545270440121</v>
      </c>
      <c r="AX58" s="1" t="s">
        <v>120</v>
      </c>
      <c r="AY58" s="23">
        <v>7.5818897637795297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70.801446782900243</v>
      </c>
      <c r="BG58" s="24">
        <v>26.754715170717105</v>
      </c>
      <c r="BH58" s="24">
        <v>2.4438380463826448</v>
      </c>
      <c r="BI58" s="21"/>
      <c r="BJ58" s="25">
        <f t="shared" ca="1" si="4"/>
        <v>0.97412693994411648</v>
      </c>
      <c r="BK58" s="24">
        <f t="shared" ca="1" si="5"/>
        <v>10.390515214327024</v>
      </c>
      <c r="BL58" s="23">
        <f t="shared" si="2"/>
        <v>2.3892254085575391</v>
      </c>
      <c r="BM58" s="23">
        <f t="shared" ca="1" si="6"/>
        <v>2.9280395217574395</v>
      </c>
      <c r="BN58" s="22">
        <f t="shared" si="3"/>
        <v>3.4692050688374874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1.2391099999999999</v>
      </c>
      <c r="D59">
        <v>-0.27789999999999998</v>
      </c>
      <c r="E59">
        <v>3.2649999999999998E-2</v>
      </c>
      <c r="F59">
        <v>1.8440799999999999</v>
      </c>
      <c r="G59">
        <v>1.9081300000000001</v>
      </c>
      <c r="H59" s="21"/>
      <c r="I59" s="17">
        <f t="shared" si="0"/>
        <v>7.5459317585301831</v>
      </c>
      <c r="J59" s="16">
        <f t="shared" si="1"/>
        <v>-7.7459317585301832</v>
      </c>
      <c r="K59" s="16">
        <v>110</v>
      </c>
      <c r="L59" s="16">
        <v>830.05249343831974</v>
      </c>
      <c r="M59" s="16">
        <v>369.42257217847754</v>
      </c>
      <c r="N59" s="16">
        <v>3.2699037620297462</v>
      </c>
      <c r="O59" s="16">
        <v>2.0917137476459509</v>
      </c>
      <c r="P59" s="16">
        <v>2.1356502578214558</v>
      </c>
      <c r="Q59" s="16">
        <v>4.9368218915026386E-2</v>
      </c>
      <c r="R59" s="16">
        <v>2.3116247023230363</v>
      </c>
      <c r="S59" s="16">
        <v>3.0511465399656199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80.055638413633559</v>
      </c>
      <c r="AC59" s="10">
        <v>18.065529520303286</v>
      </c>
      <c r="AD59" s="19">
        <v>1.8788320660631599</v>
      </c>
      <c r="AE59" s="12">
        <v>209.17137476459507</v>
      </c>
      <c r="AF59" s="10">
        <v>202.4263542473289</v>
      </c>
      <c r="AG59" s="10">
        <v>106.7825128910728</v>
      </c>
      <c r="AH59" s="10">
        <v>0</v>
      </c>
      <c r="AI59" s="10">
        <v>4.325961731569417</v>
      </c>
      <c r="AJ59" s="10"/>
      <c r="AK59" s="10"/>
      <c r="AL59" s="10"/>
      <c r="AM59" s="10"/>
      <c r="AN59" s="10">
        <v>2.0917137476459509</v>
      </c>
      <c r="AO59" s="10">
        <v>0.63664240815874273</v>
      </c>
      <c r="AP59" s="10">
        <v>1</v>
      </c>
      <c r="AQ59" s="10">
        <v>111.47500000000001</v>
      </c>
      <c r="AR59" s="10"/>
      <c r="AS59" s="10"/>
      <c r="AT59" s="10">
        <v>2.5625972803435584</v>
      </c>
      <c r="AU59" s="10">
        <v>1</v>
      </c>
      <c r="AV59" s="16"/>
      <c r="AW59" s="19">
        <v>30.363953137099337</v>
      </c>
      <c r="AX59" s="1" t="s">
        <v>120</v>
      </c>
      <c r="AY59" s="23">
        <v>7.7459317585301797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80.055638413633559</v>
      </c>
      <c r="BG59" s="24">
        <v>18.065529520303286</v>
      </c>
      <c r="BH59" s="24">
        <v>1.8788320660631599</v>
      </c>
      <c r="BI59" s="21"/>
      <c r="BJ59" s="25">
        <f t="shared" ca="1" si="4"/>
        <v>1</v>
      </c>
      <c r="BK59" s="24">
        <f t="shared" ca="1" si="5"/>
        <v>9.3152077901239796</v>
      </c>
      <c r="BL59" s="23">
        <f t="shared" si="2"/>
        <v>2.8692043465904713</v>
      </c>
      <c r="BM59" s="23">
        <f t="shared" ca="1" si="6"/>
        <v>3.0114650091396027</v>
      </c>
      <c r="BN59" s="22">
        <f t="shared" si="3"/>
        <v>3.5399053784421413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2.2000000000000002</v>
      </c>
      <c r="C60">
        <v>1.23949</v>
      </c>
      <c r="D60">
        <v>-0.27867999999999998</v>
      </c>
      <c r="E60">
        <v>3.2770000000000001E-2</v>
      </c>
      <c r="F60">
        <v>1.8444</v>
      </c>
      <c r="G60">
        <v>1.9096500000000001</v>
      </c>
      <c r="H60" s="21"/>
      <c r="I60" s="17">
        <f t="shared" si="0"/>
        <v>7.7099737532808401</v>
      </c>
      <c r="J60" s="16">
        <f t="shared" si="1"/>
        <v>-7.9099737532808403</v>
      </c>
      <c r="K60" s="16">
        <v>110</v>
      </c>
      <c r="L60" s="16">
        <v>848.09711286089203</v>
      </c>
      <c r="M60" s="16">
        <v>377.23097112860881</v>
      </c>
      <c r="N60" s="16">
        <v>3.340988626421697</v>
      </c>
      <c r="O60" s="16">
        <v>2.1954802259887134</v>
      </c>
      <c r="P60" s="16">
        <v>2.2399471568102003</v>
      </c>
      <c r="Q60" s="16">
        <v>4.4481517042726806E-2</v>
      </c>
      <c r="R60" s="16">
        <v>1.9858288579481835</v>
      </c>
      <c r="S60" s="16">
        <v>3.0879813070477007</v>
      </c>
      <c r="T60" s="20" t="s">
        <v>119</v>
      </c>
      <c r="U60" s="10">
        <v>1</v>
      </c>
      <c r="V60" s="20" t="s">
        <v>33</v>
      </c>
      <c r="W60" s="10">
        <v>3</v>
      </c>
      <c r="X60" s="20" t="s">
        <v>33</v>
      </c>
      <c r="Y60" s="10">
        <v>3</v>
      </c>
      <c r="Z60" s="20" t="s">
        <v>123</v>
      </c>
      <c r="AA60" s="15">
        <v>4</v>
      </c>
      <c r="AB60" s="11">
        <v>72.357912695012629</v>
      </c>
      <c r="AC60" s="10">
        <v>25.288324420070239</v>
      </c>
      <c r="AD60" s="19">
        <v>2.3537628849171353</v>
      </c>
      <c r="AE60" s="12">
        <v>219.54802259887134</v>
      </c>
      <c r="AF60" s="10">
        <v>213.63512945644166</v>
      </c>
      <c r="AG60" s="10">
        <v>111.99735784051001</v>
      </c>
      <c r="AH60" s="10">
        <v>0</v>
      </c>
      <c r="AI60" s="10">
        <v>5.0356806730728509</v>
      </c>
      <c r="AJ60" s="10"/>
      <c r="AK60" s="10"/>
      <c r="AL60" s="10"/>
      <c r="AM60" s="10"/>
      <c r="AN60" s="10">
        <v>1.0977401129943567</v>
      </c>
      <c r="AO60" s="10">
        <v>0.65056933570301989</v>
      </c>
      <c r="AP60" s="10">
        <v>1</v>
      </c>
      <c r="AQ60" s="10">
        <v>111.47500000000001</v>
      </c>
      <c r="AR60" s="10"/>
      <c r="AS60" s="10"/>
      <c r="AT60" s="10">
        <v>2.6512411317166111</v>
      </c>
      <c r="AU60" s="10">
        <v>1</v>
      </c>
      <c r="AV60" s="16"/>
      <c r="AW60" s="19">
        <v>32.045269418466248</v>
      </c>
      <c r="AX60" s="1" t="s">
        <v>120</v>
      </c>
      <c r="AY60" s="23">
        <v>7.9099737532808403</v>
      </c>
      <c r="AZ60" s="18">
        <v>100</v>
      </c>
      <c r="BA60" s="18">
        <v>0</v>
      </c>
      <c r="BB60" s="18">
        <v>0</v>
      </c>
      <c r="BC60" s="18">
        <v>0</v>
      </c>
      <c r="BD60" s="18">
        <v>100</v>
      </c>
      <c r="BE60" s="18">
        <v>0</v>
      </c>
      <c r="BF60" s="24">
        <v>72.357912695012629</v>
      </c>
      <c r="BG60" s="24">
        <v>25.288324420070239</v>
      </c>
      <c r="BH60" s="24">
        <v>2.3537628849171353</v>
      </c>
      <c r="BI60" s="21"/>
      <c r="BJ60" s="25">
        <f t="shared" ca="1" si="4"/>
        <v>0.98977963283369719</v>
      </c>
      <c r="BK60" s="24">
        <f t="shared" ca="1" si="5"/>
        <v>9.4591420448566179</v>
      </c>
      <c r="BL60" s="23">
        <f t="shared" si="2"/>
        <v>2.4495595201970257</v>
      </c>
      <c r="BM60" s="23">
        <f t="shared" ca="1" si="6"/>
        <v>2.9681542560501053</v>
      </c>
      <c r="BN60" s="22">
        <f t="shared" si="3"/>
        <v>3.492220019855707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2.2000000000000002</v>
      </c>
      <c r="C61">
        <v>1.23905</v>
      </c>
      <c r="D61">
        <v>-0.27905999999999997</v>
      </c>
      <c r="E61">
        <v>3.2919999999999998E-2</v>
      </c>
      <c r="F61">
        <v>1.8436999999999999</v>
      </c>
      <c r="G61">
        <v>1.9111</v>
      </c>
      <c r="H61" s="21"/>
      <c r="I61" s="17">
        <f t="shared" si="0"/>
        <v>7.8740157480314954</v>
      </c>
      <c r="J61" s="16">
        <f t="shared" si="1"/>
        <v>-8.0740157480314956</v>
      </c>
      <c r="K61" s="16">
        <v>110</v>
      </c>
      <c r="L61" s="16">
        <v>866.14173228346408</v>
      </c>
      <c r="M61" s="16">
        <v>385.03937007874003</v>
      </c>
      <c r="N61" s="16">
        <v>3.4120734908136479</v>
      </c>
      <c r="O61" s="16">
        <v>2.0753295668550047</v>
      </c>
      <c r="P61" s="16">
        <v>2.1204595234839689</v>
      </c>
      <c r="Q61" s="16">
        <v>4.2100816130580906E-2</v>
      </c>
      <c r="R61" s="16">
        <v>1.9854571928545091</v>
      </c>
      <c r="S61" s="16">
        <v>3.1340247659002993</v>
      </c>
      <c r="T61" s="20" t="s">
        <v>119</v>
      </c>
      <c r="U61" s="10">
        <v>1</v>
      </c>
      <c r="V61" s="20" t="s">
        <v>33</v>
      </c>
      <c r="W61" s="10">
        <v>3</v>
      </c>
      <c r="X61" s="20" t="s">
        <v>33</v>
      </c>
      <c r="Y61" s="10">
        <v>3</v>
      </c>
      <c r="Z61" s="20" t="s">
        <v>123</v>
      </c>
      <c r="AA61" s="15">
        <v>4</v>
      </c>
      <c r="AB61" s="11">
        <v>73.705599874376006</v>
      </c>
      <c r="AC61" s="10">
        <v>24.018503443874593</v>
      </c>
      <c r="AD61" s="19">
        <v>2.2758966817494071</v>
      </c>
      <c r="AE61" s="12">
        <v>207.53295668550044</v>
      </c>
      <c r="AF61" s="10">
        <v>198.51631262849844</v>
      </c>
      <c r="AG61" s="10">
        <v>106.02297617419845</v>
      </c>
      <c r="AH61" s="10">
        <v>0</v>
      </c>
      <c r="AI61" s="10">
        <v>5.0366233208095075</v>
      </c>
      <c r="AJ61" s="10"/>
      <c r="AK61" s="10"/>
      <c r="AL61" s="10"/>
      <c r="AM61" s="10"/>
      <c r="AN61" s="10">
        <v>1.0376647834275023</v>
      </c>
      <c r="AO61" s="10">
        <v>0.62788702249632566</v>
      </c>
      <c r="AP61" s="10">
        <v>1</v>
      </c>
      <c r="AQ61" s="10">
        <v>111.47500000000001</v>
      </c>
      <c r="AR61" s="10"/>
      <c r="AS61" s="10"/>
      <c r="AT61" s="10">
        <v>2.4009238653173575</v>
      </c>
      <c r="AU61" s="10">
        <v>1</v>
      </c>
      <c r="AV61" s="16"/>
      <c r="AW61" s="19">
        <v>29.777446894274767</v>
      </c>
      <c r="AX61" s="1" t="s">
        <v>120</v>
      </c>
      <c r="AY61" s="23">
        <v>8.0740157480314991</v>
      </c>
      <c r="AZ61" s="18">
        <v>100</v>
      </c>
      <c r="BA61" s="18">
        <v>0</v>
      </c>
      <c r="BB61" s="18">
        <v>0</v>
      </c>
      <c r="BC61" s="18">
        <v>0</v>
      </c>
      <c r="BD61" s="18">
        <v>100</v>
      </c>
      <c r="BE61" s="18">
        <v>0</v>
      </c>
      <c r="BF61" s="24">
        <v>73.705599874376006</v>
      </c>
      <c r="BG61" s="24">
        <v>24.018503443874593</v>
      </c>
      <c r="BH61" s="24">
        <v>2.2758966817494071</v>
      </c>
      <c r="BI61" s="21"/>
      <c r="BJ61" s="25">
        <f t="shared" ca="1" si="4"/>
        <v>1</v>
      </c>
      <c r="BK61" s="24">
        <f t="shared" ca="1" si="5"/>
        <v>8.7647590790373879</v>
      </c>
      <c r="BL61" s="23">
        <f t="shared" si="2"/>
        <v>2.4950278021243095</v>
      </c>
      <c r="BM61" s="23">
        <f t="shared" ca="1" si="6"/>
        <v>3.0003293166940548</v>
      </c>
      <c r="BN61" s="22">
        <f t="shared" si="3"/>
        <v>3.513641261616963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2.2000000000000002</v>
      </c>
      <c r="C62">
        <v>1.23912</v>
      </c>
      <c r="D62">
        <v>-0.27966999999999997</v>
      </c>
      <c r="E62">
        <v>3.3140000000000003E-2</v>
      </c>
      <c r="F62">
        <v>1.84128</v>
      </c>
      <c r="G62">
        <v>1.9056500000000001</v>
      </c>
      <c r="H62" s="21"/>
      <c r="I62" s="17">
        <f t="shared" si="0"/>
        <v>8.0380577427821525</v>
      </c>
      <c r="J62" s="16">
        <f t="shared" si="1"/>
        <v>-8.2380577427821517</v>
      </c>
      <c r="K62" s="16">
        <v>110</v>
      </c>
      <c r="L62" s="16">
        <v>884.18635170603636</v>
      </c>
      <c r="M62" s="16">
        <v>392.84776902887131</v>
      </c>
      <c r="N62" s="16">
        <v>3.4831583552055991</v>
      </c>
      <c r="O62" s="16">
        <v>2.0944444444444619</v>
      </c>
      <c r="P62" s="16">
        <v>2.1405468389243931</v>
      </c>
      <c r="Q62" s="16">
        <v>3.8279164666346635E-2</v>
      </c>
      <c r="R62" s="16">
        <v>1.7882890469979902</v>
      </c>
      <c r="S62" s="16">
        <v>3.2015551722174478</v>
      </c>
      <c r="T62" s="20" t="s">
        <v>119</v>
      </c>
      <c r="U62" s="10">
        <v>1</v>
      </c>
      <c r="V62" s="20" t="s">
        <v>33</v>
      </c>
      <c r="W62" s="10">
        <v>3</v>
      </c>
      <c r="X62" s="20" t="s">
        <v>33</v>
      </c>
      <c r="Y62" s="10">
        <v>3</v>
      </c>
      <c r="Z62" s="20" t="s">
        <v>123</v>
      </c>
      <c r="AA62" s="15">
        <v>4</v>
      </c>
      <c r="AB62" s="11">
        <v>69.50785163876705</v>
      </c>
      <c r="AC62" s="10">
        <v>27.972223875362019</v>
      </c>
      <c r="AD62" s="19">
        <v>2.5199244858709329</v>
      </c>
      <c r="AE62" s="12">
        <v>209.44444444444622</v>
      </c>
      <c r="AF62" s="10">
        <v>199.81807800839704</v>
      </c>
      <c r="AG62" s="10">
        <v>107.02734194621965</v>
      </c>
      <c r="AH62" s="10">
        <v>0</v>
      </c>
      <c r="AI62" s="10">
        <v>5.5919371741313579</v>
      </c>
      <c r="AJ62" s="10"/>
      <c r="AK62" s="10"/>
      <c r="AL62" s="10"/>
      <c r="AM62" s="10"/>
      <c r="AN62" s="10">
        <v>1.0472222222222309</v>
      </c>
      <c r="AO62" s="10">
        <v>0.62753801288833444</v>
      </c>
      <c r="AP62" s="10">
        <v>1</v>
      </c>
      <c r="AQ62" s="10">
        <v>111.47500000000001</v>
      </c>
      <c r="AR62" s="10"/>
      <c r="AS62" s="10"/>
      <c r="AT62" s="10">
        <v>2.3656816992281779</v>
      </c>
      <c r="AU62" s="10">
        <v>1</v>
      </c>
      <c r="AV62" s="16"/>
      <c r="AW62" s="19">
        <v>29.972711701259556</v>
      </c>
      <c r="AX62" s="1" t="s">
        <v>120</v>
      </c>
      <c r="AY62" s="23">
        <v>8.23805774278215</v>
      </c>
      <c r="AZ62" s="18">
        <v>100</v>
      </c>
      <c r="BA62" s="18">
        <v>0</v>
      </c>
      <c r="BB62" s="18">
        <v>0</v>
      </c>
      <c r="BC62" s="18">
        <v>0</v>
      </c>
      <c r="BD62" s="18">
        <v>100</v>
      </c>
      <c r="BE62" s="18">
        <v>0</v>
      </c>
      <c r="BF62" s="24">
        <v>69.50785163876705</v>
      </c>
      <c r="BG62" s="24">
        <v>27.972223875362019</v>
      </c>
      <c r="BH62" s="24">
        <v>2.5199244858709329</v>
      </c>
      <c r="BI62" s="21"/>
      <c r="BJ62" s="25">
        <f t="shared" ca="1" si="4"/>
        <v>0.99622413365914486</v>
      </c>
      <c r="BK62" s="24">
        <f t="shared" ca="1" si="5"/>
        <v>8.5920155055872964</v>
      </c>
      <c r="BL62" s="23">
        <f t="shared" si="2"/>
        <v>2.2537656162562039</v>
      </c>
      <c r="BM62" s="23">
        <f t="shared" ca="1" si="6"/>
        <v>2.9841005072348099</v>
      </c>
      <c r="BN62" s="22">
        <f t="shared" si="3"/>
        <v>3.4905461505501139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2.2000000000000002</v>
      </c>
      <c r="C63">
        <v>1.2388999999999999</v>
      </c>
      <c r="D63">
        <v>-0.27911000000000002</v>
      </c>
      <c r="E63">
        <v>3.3759999999999998E-2</v>
      </c>
      <c r="F63">
        <v>1.8412299999999999</v>
      </c>
      <c r="G63">
        <v>1.9108799999999999</v>
      </c>
      <c r="H63" s="21"/>
      <c r="I63" s="17">
        <f t="shared" si="0"/>
        <v>8.2020997375328086</v>
      </c>
      <c r="J63" s="16">
        <f t="shared" si="1"/>
        <v>-8.4020997375328079</v>
      </c>
      <c r="K63" s="16">
        <v>110</v>
      </c>
      <c r="L63" s="16">
        <v>902.23097112860853</v>
      </c>
      <c r="M63" s="16">
        <v>400.65616797900253</v>
      </c>
      <c r="N63" s="16">
        <v>3.5542432195975504</v>
      </c>
      <c r="O63" s="16">
        <v>2.0343691148775775</v>
      </c>
      <c r="P63" s="16">
        <v>2.0832120160284155</v>
      </c>
      <c r="Q63" s="16">
        <v>4.1787566010561397E-2</v>
      </c>
      <c r="R63" s="16">
        <v>2.0059199778536323</v>
      </c>
      <c r="S63" s="16">
        <v>3.3918681354748594</v>
      </c>
      <c r="T63" s="20" t="s">
        <v>119</v>
      </c>
      <c r="U63" s="10">
        <v>1</v>
      </c>
      <c r="V63" s="20" t="s">
        <v>33</v>
      </c>
      <c r="W63" s="10">
        <v>3</v>
      </c>
      <c r="X63" s="20" t="s">
        <v>33</v>
      </c>
      <c r="Y63" s="10">
        <v>3</v>
      </c>
      <c r="Z63" s="20" t="s">
        <v>123</v>
      </c>
      <c r="AA63" s="15">
        <v>4</v>
      </c>
      <c r="AB63" s="11">
        <v>74.662465874678801</v>
      </c>
      <c r="AC63" s="10">
        <v>23.117456653978209</v>
      </c>
      <c r="AD63" s="19">
        <v>2.2200774713429858</v>
      </c>
      <c r="AE63" s="12">
        <v>203.43691148775775</v>
      </c>
      <c r="AF63" s="10">
        <v>192.01135652518957</v>
      </c>
      <c r="AG63" s="10">
        <v>104.16060080142077</v>
      </c>
      <c r="AH63" s="10">
        <v>0</v>
      </c>
      <c r="AI63" s="10">
        <v>4.985243733750619</v>
      </c>
      <c r="AJ63" s="10"/>
      <c r="AK63" s="10"/>
      <c r="AL63" s="10"/>
      <c r="AM63" s="10"/>
      <c r="AN63" s="10">
        <v>1.0171845574387888</v>
      </c>
      <c r="AO63" s="10">
        <v>0.62726336215189971</v>
      </c>
      <c r="AP63" s="10">
        <v>1</v>
      </c>
      <c r="AQ63" s="10">
        <v>111.47500000000001</v>
      </c>
      <c r="AR63" s="10"/>
      <c r="AS63" s="10"/>
      <c r="AT63" s="10">
        <v>2.2211118806822658</v>
      </c>
      <c r="AU63" s="10">
        <v>1</v>
      </c>
      <c r="AV63" s="16"/>
      <c r="AW63" s="19">
        <v>28.801703478778435</v>
      </c>
      <c r="AX63" s="1" t="s">
        <v>120</v>
      </c>
      <c r="AY63" s="23">
        <v>8.4020997375328097</v>
      </c>
      <c r="AZ63" s="18">
        <v>100</v>
      </c>
      <c r="BA63" s="18">
        <v>0</v>
      </c>
      <c r="BB63" s="18">
        <v>0</v>
      </c>
      <c r="BC63" s="18">
        <v>0</v>
      </c>
      <c r="BD63" s="18">
        <v>100</v>
      </c>
      <c r="BE63" s="18">
        <v>0</v>
      </c>
      <c r="BF63" s="24">
        <v>74.662465874678801</v>
      </c>
      <c r="BG63" s="24">
        <v>23.117456653978209</v>
      </c>
      <c r="BH63" s="24">
        <v>2.2200774713429858</v>
      </c>
      <c r="BI63" s="21"/>
      <c r="BJ63" s="25">
        <f t="shared" ca="1" si="4"/>
        <v>1</v>
      </c>
      <c r="BK63" s="24">
        <f t="shared" ca="1" si="5"/>
        <v>8.147117957508371</v>
      </c>
      <c r="BL63" s="23">
        <f t="shared" si="2"/>
        <v>2.5603611814969347</v>
      </c>
      <c r="BM63" s="23">
        <f t="shared" ca="1" si="6"/>
        <v>3.0331213980230309</v>
      </c>
      <c r="BN63" s="22">
        <f t="shared" si="3"/>
        <v>3.5225063347356231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2.2000000000000002</v>
      </c>
      <c r="C64">
        <v>1.23919</v>
      </c>
      <c r="D64">
        <v>-0.27787000000000001</v>
      </c>
      <c r="E64">
        <v>3.4259999999999999E-2</v>
      </c>
      <c r="F64">
        <v>1.84015</v>
      </c>
      <c r="G64">
        <v>1.9057500000000001</v>
      </c>
      <c r="H64" s="21"/>
      <c r="I64" s="17">
        <f t="shared" si="0"/>
        <v>8.366141732283463</v>
      </c>
      <c r="J64" s="16">
        <f t="shared" si="1"/>
        <v>-8.5661417322834623</v>
      </c>
      <c r="K64" s="16">
        <v>110</v>
      </c>
      <c r="L64" s="16">
        <v>920.27559055118047</v>
      </c>
      <c r="M64" s="16">
        <v>408.4645669291337</v>
      </c>
      <c r="N64" s="16">
        <v>3.6253280839895003</v>
      </c>
      <c r="O64" s="16">
        <v>2.1135593220339199</v>
      </c>
      <c r="P64" s="16">
        <v>2.1646123092096827</v>
      </c>
      <c r="Q64" s="16">
        <v>4.9556168987037748E-2</v>
      </c>
      <c r="R64" s="16">
        <v>2.2893785079292606</v>
      </c>
      <c r="S64" s="16">
        <v>3.5453463316501925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33</v>
      </c>
      <c r="Y64" s="10">
        <v>3</v>
      </c>
      <c r="Z64" s="20" t="s">
        <v>33</v>
      </c>
      <c r="AA64" s="15">
        <v>3</v>
      </c>
      <c r="AB64" s="11">
        <v>79.521954283934448</v>
      </c>
      <c r="AC64" s="10">
        <v>18.562408904895875</v>
      </c>
      <c r="AD64" s="19">
        <v>1.9156368111696693</v>
      </c>
      <c r="AE64" s="12">
        <v>211.355932203392</v>
      </c>
      <c r="AF64" s="10">
        <v>200.52641340401087</v>
      </c>
      <c r="AG64" s="10">
        <v>108.23061546048413</v>
      </c>
      <c r="AH64" s="10">
        <v>0</v>
      </c>
      <c r="AI64" s="10">
        <v>4.3679976750742648</v>
      </c>
      <c r="AJ64" s="10"/>
      <c r="AK64" s="10"/>
      <c r="AL64" s="10"/>
      <c r="AM64" s="10"/>
      <c r="AN64" s="10">
        <v>2.1135593220339199</v>
      </c>
      <c r="AO64" s="10">
        <v>0.65960658129640104</v>
      </c>
      <c r="AP64" s="10">
        <v>1</v>
      </c>
      <c r="AQ64" s="10">
        <v>111.47500000000001</v>
      </c>
      <c r="AR64" s="10"/>
      <c r="AS64" s="10"/>
      <c r="AT64" s="10">
        <v>2.2768119313406308</v>
      </c>
      <c r="AU64" s="10">
        <v>1</v>
      </c>
      <c r="AV64" s="16"/>
      <c r="AW64" s="19">
        <v>30.078962010601629</v>
      </c>
      <c r="AX64" s="1" t="s">
        <v>120</v>
      </c>
      <c r="AY64" s="23">
        <v>8.5661417322834605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79.521954283934448</v>
      </c>
      <c r="BG64" s="24">
        <v>18.562408904895875</v>
      </c>
      <c r="BH64" s="24">
        <v>1.9156368111696693</v>
      </c>
      <c r="BI64" s="21"/>
      <c r="BJ64" s="25">
        <f t="shared" ca="1" si="4"/>
        <v>1</v>
      </c>
      <c r="BK64" s="24">
        <f t="shared" ca="1" si="5"/>
        <v>8.3457643670218715</v>
      </c>
      <c r="BL64" s="23">
        <f t="shared" si="2"/>
        <v>2.9074162495194669</v>
      </c>
      <c r="BM64" s="23">
        <f t="shared" ca="1" si="6"/>
        <v>3.0543774294249526</v>
      </c>
      <c r="BN64" s="22">
        <f t="shared" si="3"/>
        <v>3.5327946999765842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2.2000000000000002</v>
      </c>
      <c r="C65">
        <v>1.23926</v>
      </c>
      <c r="D65">
        <v>-0.27744999999999997</v>
      </c>
      <c r="E65">
        <v>3.4790000000000001E-2</v>
      </c>
      <c r="F65">
        <v>1.83125</v>
      </c>
      <c r="G65">
        <v>1.9059999999999999</v>
      </c>
      <c r="H65" s="21"/>
      <c r="I65" s="17">
        <f t="shared" si="0"/>
        <v>8.530183727034121</v>
      </c>
      <c r="J65" s="16">
        <f t="shared" si="1"/>
        <v>-8.7301837270341203</v>
      </c>
      <c r="K65" s="16">
        <v>110</v>
      </c>
      <c r="L65" s="16">
        <v>938.32020997375287</v>
      </c>
      <c r="M65" s="16">
        <v>416.27296587926503</v>
      </c>
      <c r="N65" s="16">
        <v>3.6964129483814525</v>
      </c>
      <c r="O65" s="16">
        <v>2.132674199623378</v>
      </c>
      <c r="P65" s="16">
        <v>2.186069877985561</v>
      </c>
      <c r="Q65" s="16">
        <v>5.2187469995199257E-2</v>
      </c>
      <c r="R65" s="16">
        <v>2.3872736421074259</v>
      </c>
      <c r="S65" s="16">
        <v>3.7080332195960466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33</v>
      </c>
      <c r="Y65" s="10">
        <v>3</v>
      </c>
      <c r="Z65" s="20" t="s">
        <v>33</v>
      </c>
      <c r="AA65" s="15">
        <v>3</v>
      </c>
      <c r="AB65" s="11">
        <v>81.332937399524781</v>
      </c>
      <c r="AC65" s="10">
        <v>16.880018284291154</v>
      </c>
      <c r="AD65" s="19">
        <v>1.7870443161840601</v>
      </c>
      <c r="AE65" s="12">
        <v>213.26741996233781</v>
      </c>
      <c r="AF65" s="10">
        <v>201.98938505866877</v>
      </c>
      <c r="AG65" s="10">
        <v>109.30349389927804</v>
      </c>
      <c r="AH65" s="10">
        <v>0.23904557927164966</v>
      </c>
      <c r="AI65" s="10">
        <v>4.1888788212700447</v>
      </c>
      <c r="AJ65" s="10"/>
      <c r="AK65" s="10"/>
      <c r="AL65" s="10"/>
      <c r="AM65" s="10"/>
      <c r="AN65" s="10">
        <v>2.132674199623378</v>
      </c>
      <c r="AO65" s="10">
        <v>0.67153913876733307</v>
      </c>
      <c r="AP65" s="10">
        <v>1</v>
      </c>
      <c r="AQ65" s="10">
        <v>111.47500000000001</v>
      </c>
      <c r="AR65" s="10"/>
      <c r="AS65" s="10"/>
      <c r="AT65" s="10">
        <v>2.2479525590918739</v>
      </c>
      <c r="AU65" s="10">
        <v>1</v>
      </c>
      <c r="AV65" s="16"/>
      <c r="AW65" s="19">
        <v>30.298407758800316</v>
      </c>
      <c r="AX65" s="1" t="s">
        <v>120</v>
      </c>
      <c r="AY65" s="23">
        <v>8.7301837270341203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81.332937399524781</v>
      </c>
      <c r="BG65" s="24">
        <v>16.880018284291154</v>
      </c>
      <c r="BH65" s="24">
        <v>1.7870443161840601</v>
      </c>
      <c r="BI65" s="21"/>
      <c r="BJ65" s="25">
        <f t="shared" ca="1" si="4"/>
        <v>1</v>
      </c>
      <c r="BK65" s="24">
        <f t="shared" ca="1" si="5"/>
        <v>8.2489612044451306</v>
      </c>
      <c r="BL65" s="23">
        <f t="shared" si="2"/>
        <v>3.0396163395383766</v>
      </c>
      <c r="BM65" s="23">
        <f t="shared" ca="1" si="6"/>
        <v>3.0692781722470461</v>
      </c>
      <c r="BN65" s="22">
        <f t="shared" si="3"/>
        <v>3.5371410459700687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2.2000000000000002</v>
      </c>
      <c r="C66">
        <v>1.2388699999999999</v>
      </c>
      <c r="D66">
        <v>-0.27696999999999999</v>
      </c>
      <c r="E66">
        <v>3.5650000000000001E-2</v>
      </c>
      <c r="F66">
        <v>1.8232299999999999</v>
      </c>
      <c r="G66">
        <v>1.89825</v>
      </c>
      <c r="H66" s="21"/>
      <c r="I66" s="17">
        <f t="shared" si="0"/>
        <v>8.6942257217847754</v>
      </c>
      <c r="J66" s="16">
        <f t="shared" si="1"/>
        <v>-8.8942257217847747</v>
      </c>
      <c r="K66" s="16">
        <v>110</v>
      </c>
      <c r="L66" s="16">
        <v>956.36482939632481</v>
      </c>
      <c r="M66" s="16">
        <v>424.08136482939619</v>
      </c>
      <c r="N66" s="16">
        <v>3.7674978127734025</v>
      </c>
      <c r="O66" s="16">
        <v>2.0261770244821045</v>
      </c>
      <c r="P66" s="16">
        <v>2.0833740508071581</v>
      </c>
      <c r="Q66" s="16">
        <v>5.5194671147383481E-2</v>
      </c>
      <c r="R66" s="16">
        <v>2.6492924362766015</v>
      </c>
      <c r="S66" s="16">
        <v>3.9720157170176189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33</v>
      </c>
      <c r="Y66" s="10">
        <v>3</v>
      </c>
      <c r="Z66" s="20" t="s">
        <v>33</v>
      </c>
      <c r="AA66" s="15">
        <v>3</v>
      </c>
      <c r="AB66" s="11">
        <v>87.84617262514773</v>
      </c>
      <c r="AC66" s="10">
        <v>10.938826182424322</v>
      </c>
      <c r="AD66" s="19">
        <v>1.2150011924279536</v>
      </c>
      <c r="AE66" s="12">
        <v>202.61770244821045</v>
      </c>
      <c r="AF66" s="10">
        <v>188.84607483635244</v>
      </c>
      <c r="AG66" s="10">
        <v>104.16870254035791</v>
      </c>
      <c r="AH66" s="10">
        <v>4.2072254587381668</v>
      </c>
      <c r="AI66" s="10">
        <v>3.7745927414696103</v>
      </c>
      <c r="AJ66" s="10"/>
      <c r="AK66" s="10"/>
      <c r="AL66" s="10"/>
      <c r="AM66" s="10"/>
      <c r="AN66" s="10">
        <v>2.0261770244821045</v>
      </c>
      <c r="AO66" s="10">
        <v>0.66134865414572086</v>
      </c>
      <c r="AP66" s="10">
        <v>1</v>
      </c>
      <c r="AQ66" s="10">
        <v>111.47500000000001</v>
      </c>
      <c r="AR66" s="10"/>
      <c r="AS66" s="10"/>
      <c r="AT66" s="10">
        <v>2.0531438359685517</v>
      </c>
      <c r="AU66" s="10">
        <v>1</v>
      </c>
      <c r="AV66" s="16"/>
      <c r="AW66" s="19">
        <v>28.326911225452868</v>
      </c>
      <c r="AX66" s="1" t="s">
        <v>120</v>
      </c>
      <c r="AY66" s="23">
        <v>8.8942257217847693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87.84617262514773</v>
      </c>
      <c r="BG66" s="24">
        <v>10.938826182424322</v>
      </c>
      <c r="BH66" s="24">
        <v>1.2150011924279536</v>
      </c>
      <c r="BI66" s="21"/>
      <c r="BJ66" s="25">
        <f t="shared" ca="1" si="4"/>
        <v>1</v>
      </c>
      <c r="BK66" s="24">
        <f t="shared" ca="1" si="5"/>
        <v>7.5702059521278366</v>
      </c>
      <c r="BL66" s="23">
        <f t="shared" si="2"/>
        <v>3.4385097645522276</v>
      </c>
      <c r="BM66" s="23">
        <f t="shared" ca="1" si="6"/>
        <v>3.1301053390766551</v>
      </c>
      <c r="BN66" s="22">
        <f t="shared" si="3"/>
        <v>3.5763491772461551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2.2000000000000002</v>
      </c>
      <c r="C67">
        <v>1.2402200000000001</v>
      </c>
      <c r="D67">
        <v>-0.27327000000000001</v>
      </c>
      <c r="E67">
        <v>3.6630000000000003E-2</v>
      </c>
      <c r="F67">
        <v>1.83128</v>
      </c>
      <c r="G67">
        <v>1.90398</v>
      </c>
      <c r="H67" s="21"/>
      <c r="I67" s="17">
        <f t="shared" si="0"/>
        <v>8.8582677165354333</v>
      </c>
      <c r="J67" s="16">
        <f t="shared" si="1"/>
        <v>-9.0582677165354326</v>
      </c>
      <c r="K67" s="16">
        <v>110</v>
      </c>
      <c r="L67" s="16">
        <v>974.4094488188972</v>
      </c>
      <c r="M67" s="16">
        <v>431.88976377952753</v>
      </c>
      <c r="N67" s="16">
        <v>3.8385826771653546</v>
      </c>
      <c r="O67" s="16">
        <v>2.3948210922787649</v>
      </c>
      <c r="P67" s="16">
        <v>2.4563498872126712</v>
      </c>
      <c r="Q67" s="16">
        <v>7.8375180028804392E-2</v>
      </c>
      <c r="R67" s="16">
        <v>3.1907172686111167</v>
      </c>
      <c r="S67" s="16">
        <v>4.2728329815212733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33</v>
      </c>
      <c r="Y67" s="10">
        <v>3</v>
      </c>
      <c r="Z67" s="20" t="s">
        <v>33</v>
      </c>
      <c r="AA67" s="15">
        <v>3</v>
      </c>
      <c r="AB67" s="11">
        <v>95.226432384521701</v>
      </c>
      <c r="AC67" s="10">
        <v>4.423567615478305</v>
      </c>
      <c r="AD67" s="19">
        <v>0.35</v>
      </c>
      <c r="AE67" s="12">
        <v>239.48210922787649</v>
      </c>
      <c r="AF67" s="10">
        <v>231.66413680037908</v>
      </c>
      <c r="AG67" s="10">
        <v>122.81749436063356</v>
      </c>
      <c r="AH67" s="10">
        <v>8.9331491181788998</v>
      </c>
      <c r="AI67" s="10">
        <v>3.1340915405998624</v>
      </c>
      <c r="AJ67" s="10"/>
      <c r="AK67" s="10"/>
      <c r="AL67" s="10"/>
      <c r="AM67" s="10"/>
      <c r="AN67" s="10">
        <v>2.3948210922787649</v>
      </c>
      <c r="AO67" s="10">
        <v>0.76913106834585954</v>
      </c>
      <c r="AP67" s="10">
        <v>1</v>
      </c>
      <c r="AQ67" s="10">
        <v>111.47500000000001</v>
      </c>
      <c r="AR67" s="10"/>
      <c r="AS67" s="10"/>
      <c r="AT67" s="10">
        <v>2.4950771437201169</v>
      </c>
      <c r="AU67" s="10">
        <v>1</v>
      </c>
      <c r="AV67" s="16"/>
      <c r="AW67" s="19">
        <v>34.749620520056865</v>
      </c>
      <c r="AX67" s="1" t="s">
        <v>120</v>
      </c>
      <c r="AY67" s="23">
        <v>9.0582677165354308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95.226432384521701</v>
      </c>
      <c r="BG67" s="24">
        <v>4.423567615478305</v>
      </c>
      <c r="BH67" s="24">
        <v>0.35</v>
      </c>
      <c r="BI67" s="21"/>
      <c r="BJ67" s="25">
        <f t="shared" ca="1" si="4"/>
        <v>1</v>
      </c>
      <c r="BK67" s="24">
        <f t="shared" ca="1" si="5"/>
        <v>9.11873967825011</v>
      </c>
      <c r="BL67" s="23">
        <f t="shared" si="2"/>
        <v>3.9801626365235347</v>
      </c>
      <c r="BM67" s="23">
        <f t="shared" ca="1" si="6"/>
        <v>3.1003977500901128</v>
      </c>
      <c r="BN67" s="22">
        <f t="shared" si="3"/>
        <v>3.5514663243945939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2.2000000000000002</v>
      </c>
      <c r="C68">
        <v>1.2398199999999999</v>
      </c>
      <c r="D68">
        <v>-0.26718999999999998</v>
      </c>
      <c r="E68">
        <v>3.7479999999999999E-2</v>
      </c>
      <c r="F68">
        <v>1.8309299999999999</v>
      </c>
      <c r="G68">
        <v>1.9045000000000001</v>
      </c>
      <c r="H68" s="21"/>
      <c r="I68" s="17">
        <f t="shared" si="0"/>
        <v>9.0223097112860895</v>
      </c>
      <c r="J68" s="16">
        <f t="shared" si="1"/>
        <v>-9.2223097112860888</v>
      </c>
      <c r="K68" s="16">
        <v>110</v>
      </c>
      <c r="L68" s="16">
        <v>992.45406824146937</v>
      </c>
      <c r="M68" s="16">
        <v>439.69816272965875</v>
      </c>
      <c r="N68" s="16">
        <v>3.9096675415573054</v>
      </c>
      <c r="O68" s="16">
        <v>2.2855932203389799</v>
      </c>
      <c r="P68" s="16">
        <v>2.3508791615152584</v>
      </c>
      <c r="Q68" s="16">
        <v>0.11646639462313967</v>
      </c>
      <c r="R68" s="16">
        <v>4.9541633840537891</v>
      </c>
      <c r="S68" s="16">
        <v>4.5337459150193373</v>
      </c>
      <c r="T68" s="20" t="s">
        <v>33</v>
      </c>
      <c r="U68" s="10">
        <v>3</v>
      </c>
      <c r="V68" s="20" t="s">
        <v>143</v>
      </c>
      <c r="W68" s="10">
        <v>2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228.55932203389798</v>
      </c>
      <c r="AF68" s="10">
        <v>218.19436792876749</v>
      </c>
      <c r="AG68" s="10">
        <v>117.54395807576293</v>
      </c>
      <c r="AH68" s="10">
        <v>12.838183682647514</v>
      </c>
      <c r="AI68" s="10">
        <v>2.018504281103747</v>
      </c>
      <c r="AJ68" s="10"/>
      <c r="AK68" s="10"/>
      <c r="AL68" s="10"/>
      <c r="AM68" s="10"/>
      <c r="AN68" s="10">
        <v>2.2855932203389799</v>
      </c>
      <c r="AO68" s="10">
        <v>0.80187012625449772</v>
      </c>
      <c r="AP68" s="10">
        <v>1</v>
      </c>
      <c r="AQ68" s="10">
        <v>111.47500000000001</v>
      </c>
      <c r="AR68" s="10"/>
      <c r="AS68" s="10"/>
      <c r="AT68" s="10">
        <v>2.2982674551491571</v>
      </c>
      <c r="AU68" s="10">
        <v>1</v>
      </c>
      <c r="AV68" s="16"/>
      <c r="AW68" s="19">
        <v>32.729155189315122</v>
      </c>
      <c r="AX68" s="1" t="s">
        <v>120</v>
      </c>
      <c r="AY68" s="23">
        <v>9.2223097112860906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8.4360240028331717</v>
      </c>
      <c r="BL68" s="23">
        <f t="shared" si="2"/>
        <v>6.2796894847744564</v>
      </c>
      <c r="BM68" s="23">
        <f t="shared" ca="1" si="6"/>
        <v>3.2470462445153014</v>
      </c>
      <c r="BN68" s="22">
        <f t="shared" si="3"/>
        <v>3.6642815726924449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2.2000000000000002</v>
      </c>
      <c r="C69">
        <v>1.2401800000000001</v>
      </c>
      <c r="D69">
        <v>-0.26241999999999999</v>
      </c>
      <c r="E69">
        <v>3.7830000000000003E-2</v>
      </c>
      <c r="F69">
        <v>1.8288</v>
      </c>
      <c r="G69">
        <v>1.9010800000000001</v>
      </c>
      <c r="H69" s="21"/>
      <c r="I69" s="17">
        <f t="shared" si="0"/>
        <v>9.1863517060367439</v>
      </c>
      <c r="J69" s="16">
        <f t="shared" si="1"/>
        <v>-9.3863517060367432</v>
      </c>
      <c r="K69" s="16">
        <v>110</v>
      </c>
      <c r="L69" s="16">
        <v>1010.4986876640413</v>
      </c>
      <c r="M69" s="16">
        <v>447.50656167978991</v>
      </c>
      <c r="N69" s="16">
        <v>3.9807524059492558</v>
      </c>
      <c r="O69" s="16">
        <v>2.3838983050847804</v>
      </c>
      <c r="P69" s="16">
        <v>2.4507313064785063</v>
      </c>
      <c r="Q69" s="16">
        <v>0.14635045607297159</v>
      </c>
      <c r="R69" s="16">
        <v>5.9717054940333227</v>
      </c>
      <c r="S69" s="16">
        <v>4.6411806523420722</v>
      </c>
      <c r="T69" s="20" t="s">
        <v>119</v>
      </c>
      <c r="U69" s="10">
        <v>2</v>
      </c>
      <c r="V69" s="20" t="s">
        <v>143</v>
      </c>
      <c r="W69" s="10">
        <v>2</v>
      </c>
      <c r="X69" s="20" t="s">
        <v>33</v>
      </c>
      <c r="Y69" s="10">
        <v>3</v>
      </c>
      <c r="Z69" s="20" t="s">
        <v>124</v>
      </c>
      <c r="AA69" s="15">
        <v>2</v>
      </c>
      <c r="AB69" s="11">
        <v>97.81</v>
      </c>
      <c r="AC69" s="10">
        <v>1.8400000000000034</v>
      </c>
      <c r="AD69" s="19">
        <v>0.35</v>
      </c>
      <c r="AE69" s="12">
        <v>238.38983050847804</v>
      </c>
      <c r="AF69" s="10">
        <v>228.88023089958651</v>
      </c>
      <c r="AG69" s="10">
        <v>122.53656532392532</v>
      </c>
      <c r="AH69" s="10">
        <v>13.585952497223651</v>
      </c>
      <c r="AI69" s="10">
        <v>1.6745634911151563</v>
      </c>
      <c r="AJ69" s="10"/>
      <c r="AK69" s="10"/>
      <c r="AL69" s="10"/>
      <c r="AM69" s="10"/>
      <c r="AN69" s="10">
        <v>2.3838983050847804</v>
      </c>
      <c r="AO69" s="10">
        <v>0.85743889443060917</v>
      </c>
      <c r="AP69" s="10">
        <v>1</v>
      </c>
      <c r="AQ69" s="10">
        <v>79.625</v>
      </c>
      <c r="AR69" s="10"/>
      <c r="AS69" s="10"/>
      <c r="AT69" s="10">
        <v>2.3713024324043301</v>
      </c>
      <c r="AU69" s="10">
        <v>1</v>
      </c>
      <c r="AV69" s="16"/>
      <c r="AW69" s="19">
        <v>34.332034634937976</v>
      </c>
      <c r="AX69" s="1" t="s">
        <v>120</v>
      </c>
      <c r="AY69" s="23">
        <v>9.3863517060367396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1</v>
      </c>
      <c r="BK69" s="24">
        <f t="shared" ca="1" si="5"/>
        <v>8.6947639620916277</v>
      </c>
      <c r="BL69" s="23">
        <f t="shared" si="2"/>
        <v>7.5225809790540321</v>
      </c>
      <c r="BM69" s="23">
        <f t="shared" ca="1" si="6"/>
        <v>3.2862456024872073</v>
      </c>
      <c r="BN69" s="22">
        <f t="shared" si="3"/>
        <v>3.6921142864087244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0.4</v>
      </c>
      <c r="C70">
        <v>1.2412099999999999</v>
      </c>
      <c r="D70">
        <v>-0.25818000000000002</v>
      </c>
      <c r="E70">
        <v>3.7830000000000003E-2</v>
      </c>
      <c r="F70">
        <v>1.8271500000000001</v>
      </c>
      <c r="G70">
        <v>1.9013</v>
      </c>
      <c r="H70" s="21"/>
      <c r="I70" s="17">
        <f t="shared" si="0"/>
        <v>9.3503937007874018</v>
      </c>
      <c r="J70" s="16">
        <f t="shared" si="1"/>
        <v>-9.5503937007874011</v>
      </c>
      <c r="K70" s="16">
        <v>110</v>
      </c>
      <c r="L70" s="16">
        <v>1028.5433070866136</v>
      </c>
      <c r="M70" s="16">
        <v>455.31496062992125</v>
      </c>
      <c r="N70" s="16">
        <v>4.0518372703412071</v>
      </c>
      <c r="O70" s="16">
        <v>2.6651600753295646</v>
      </c>
      <c r="P70" s="16">
        <v>2.7319930767232905</v>
      </c>
      <c r="Q70" s="16">
        <v>0.17291406625059982</v>
      </c>
      <c r="R70" s="16">
        <v>6.329227834573806</v>
      </c>
      <c r="S70" s="16">
        <v>4.6411806523420722</v>
      </c>
      <c r="T70" s="20" t="s">
        <v>119</v>
      </c>
      <c r="U70" s="10">
        <v>2</v>
      </c>
      <c r="V70" s="20" t="s">
        <v>143</v>
      </c>
      <c r="W70" s="10">
        <v>2</v>
      </c>
      <c r="X70" s="20" t="s">
        <v>33</v>
      </c>
      <c r="Y70" s="10">
        <v>3</v>
      </c>
      <c r="Z70" s="20" t="s">
        <v>124</v>
      </c>
      <c r="AA70" s="15">
        <v>2</v>
      </c>
      <c r="AB70" s="11">
        <v>97.81</v>
      </c>
      <c r="AC70" s="10">
        <v>1.8400000000000034</v>
      </c>
      <c r="AD70" s="19">
        <v>0.35</v>
      </c>
      <c r="AE70" s="12">
        <v>266.51600753295645</v>
      </c>
      <c r="AF70" s="10">
        <v>260.90840272705691</v>
      </c>
      <c r="AG70" s="10">
        <v>136.59965383616452</v>
      </c>
      <c r="AH70" s="10">
        <v>12.12363528687494</v>
      </c>
      <c r="AI70" s="10">
        <v>1.5799715638887843</v>
      </c>
      <c r="AJ70" s="10"/>
      <c r="AK70" s="10"/>
      <c r="AL70" s="10"/>
      <c r="AM70" s="10"/>
      <c r="AN70" s="10">
        <v>2.6651600753295646</v>
      </c>
      <c r="AO70" s="10">
        <v>0.94166160068342486</v>
      </c>
      <c r="AP70" s="10">
        <v>1</v>
      </c>
      <c r="AQ70" s="10">
        <v>79.625</v>
      </c>
      <c r="AR70" s="10"/>
      <c r="AS70" s="10"/>
      <c r="AT70" s="10">
        <v>2.6707888162479243</v>
      </c>
      <c r="AU70" s="10">
        <v>1</v>
      </c>
      <c r="AV70" s="16"/>
      <c r="AW70" s="19">
        <v>39.136260409058536</v>
      </c>
      <c r="AX70" s="1" t="s">
        <v>120</v>
      </c>
      <c r="AY70" s="23">
        <v>9.5503937007873994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1</v>
      </c>
      <c r="BK70" s="24">
        <f t="shared" ca="1" si="5"/>
        <v>9.7414827754036448</v>
      </c>
      <c r="BL70" s="23">
        <f t="shared" si="2"/>
        <v>7.7969245570374168</v>
      </c>
      <c r="BM70" s="23">
        <f t="shared" ca="1" si="6"/>
        <v>3.2584416089030617</v>
      </c>
      <c r="BN70" s="22">
        <f t="shared" si="3"/>
        <v>3.6663710840689778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2.2000000000000002</v>
      </c>
      <c r="C71">
        <v>1.2410600000000001</v>
      </c>
      <c r="D71">
        <v>-0.25901000000000002</v>
      </c>
      <c r="E71">
        <v>3.7339999999999998E-2</v>
      </c>
      <c r="F71">
        <v>1.81995</v>
      </c>
      <c r="G71">
        <v>1.90283</v>
      </c>
      <c r="H71" s="21"/>
      <c r="I71" s="17">
        <f t="shared" si="0"/>
        <v>9.5144356955380562</v>
      </c>
      <c r="J71" s="16">
        <f t="shared" si="1"/>
        <v>-9.7144356955380555</v>
      </c>
      <c r="K71" s="16">
        <v>110</v>
      </c>
      <c r="L71" s="16">
        <v>1046.5879265091855</v>
      </c>
      <c r="M71" s="16">
        <v>463.12335958005241</v>
      </c>
      <c r="N71" s="16">
        <v>4.1229221347331571</v>
      </c>
      <c r="O71" s="16">
        <v>2.6241996233521983</v>
      </c>
      <c r="P71" s="16">
        <v>2.6888667404414979</v>
      </c>
      <c r="Q71" s="16">
        <v>0.16771411425828106</v>
      </c>
      <c r="R71" s="16">
        <v>6.2373531471754253</v>
      </c>
      <c r="S71" s="16">
        <v>4.4907720200902439</v>
      </c>
      <c r="T71" s="20" t="s">
        <v>119</v>
      </c>
      <c r="U71" s="10">
        <v>2</v>
      </c>
      <c r="V71" s="20" t="s">
        <v>143</v>
      </c>
      <c r="W71" s="10">
        <v>2</v>
      </c>
      <c r="X71" s="20" t="s">
        <v>33</v>
      </c>
      <c r="Y71" s="10">
        <v>3</v>
      </c>
      <c r="Z71" s="20" t="s">
        <v>124</v>
      </c>
      <c r="AA71" s="15">
        <v>2</v>
      </c>
      <c r="AB71" s="11">
        <v>97.81</v>
      </c>
      <c r="AC71" s="10">
        <v>1.8400000000000034</v>
      </c>
      <c r="AD71" s="19">
        <v>0.35</v>
      </c>
      <c r="AE71" s="12">
        <v>262.41996233521979</v>
      </c>
      <c r="AF71" s="10">
        <v>254.77326790434174</v>
      </c>
      <c r="AG71" s="10">
        <v>134.4433370220749</v>
      </c>
      <c r="AH71" s="10">
        <v>7.5671976416315001</v>
      </c>
      <c r="AI71" s="10">
        <v>1.6032441588670481</v>
      </c>
      <c r="AJ71" s="10"/>
      <c r="AK71" s="10"/>
      <c r="AL71" s="10"/>
      <c r="AM71" s="10"/>
      <c r="AN71" s="10">
        <v>2.6241996233521983</v>
      </c>
      <c r="AO71" s="10">
        <v>0.93276203720244044</v>
      </c>
      <c r="AP71" s="10">
        <v>1</v>
      </c>
      <c r="AQ71" s="10">
        <v>79.625</v>
      </c>
      <c r="AR71" s="10"/>
      <c r="AS71" s="10"/>
      <c r="AT71" s="10">
        <v>2.5577484809132218</v>
      </c>
      <c r="AU71" s="10">
        <v>1</v>
      </c>
      <c r="AV71" s="16"/>
      <c r="AW71" s="19">
        <v>38.215990185651258</v>
      </c>
      <c r="AX71" s="1" t="s">
        <v>120</v>
      </c>
      <c r="AY71" s="23">
        <v>9.7144356955380609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1</v>
      </c>
      <c r="BK71" s="24">
        <f t="shared" ca="1" si="5"/>
        <v>9.352034322564025</v>
      </c>
      <c r="BL71" s="23">
        <f t="shared" si="2"/>
        <v>7.7445614400520366</v>
      </c>
      <c r="BM71" s="23">
        <f t="shared" ca="1" si="6"/>
        <v>3.2700669699056255</v>
      </c>
      <c r="BN71" s="22">
        <f t="shared" si="3"/>
        <v>3.6686465024149748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2.2000000000000002</v>
      </c>
      <c r="C72">
        <v>1.2412099999999999</v>
      </c>
      <c r="D72">
        <v>-0.25817000000000001</v>
      </c>
      <c r="E72">
        <v>3.8739999999999997E-2</v>
      </c>
      <c r="F72">
        <v>1.8290299999999999</v>
      </c>
      <c r="G72">
        <v>1.9057500000000001</v>
      </c>
      <c r="H72" s="21"/>
      <c r="I72" s="17">
        <f t="shared" si="0"/>
        <v>9.6784776902887142</v>
      </c>
      <c r="J72" s="16">
        <f t="shared" si="1"/>
        <v>-9.8784776902887135</v>
      </c>
      <c r="K72" s="16">
        <v>110</v>
      </c>
      <c r="L72" s="16">
        <v>1064.6325459317579</v>
      </c>
      <c r="M72" s="16">
        <v>470.93175853018374</v>
      </c>
      <c r="N72" s="16">
        <v>4.1940069991251097</v>
      </c>
      <c r="O72" s="16">
        <v>2.6651600753295646</v>
      </c>
      <c r="P72" s="16">
        <v>2.7360154332886535</v>
      </c>
      <c r="Q72" s="16">
        <v>0.1729767162746037</v>
      </c>
      <c r="R72" s="16">
        <v>6.322212739373624</v>
      </c>
      <c r="S72" s="16">
        <v>4.9205109693811764</v>
      </c>
      <c r="T72" s="20" t="s">
        <v>119</v>
      </c>
      <c r="U72" s="10">
        <v>2</v>
      </c>
      <c r="V72" s="20" t="s">
        <v>143</v>
      </c>
      <c r="W72" s="10">
        <v>2</v>
      </c>
      <c r="X72" s="20" t="s">
        <v>33</v>
      </c>
      <c r="Y72" s="10">
        <v>3</v>
      </c>
      <c r="Z72" s="20" t="s">
        <v>124</v>
      </c>
      <c r="AA72" s="15">
        <v>2</v>
      </c>
      <c r="AB72" s="11">
        <v>97.81</v>
      </c>
      <c r="AC72" s="10">
        <v>1.8400000000000034</v>
      </c>
      <c r="AD72" s="19">
        <v>0.35</v>
      </c>
      <c r="AE72" s="12">
        <v>266.51600753295645</v>
      </c>
      <c r="AF72" s="10">
        <v>259.25872474385579</v>
      </c>
      <c r="AG72" s="10">
        <v>136.80077166443266</v>
      </c>
      <c r="AH72" s="10">
        <v>14.945224530981942</v>
      </c>
      <c r="AI72" s="10">
        <v>1.5817246923251675</v>
      </c>
      <c r="AJ72" s="10"/>
      <c r="AK72" s="10"/>
      <c r="AL72" s="10"/>
      <c r="AM72" s="10"/>
      <c r="AN72" s="10">
        <v>2.6651600753295646</v>
      </c>
      <c r="AO72" s="10">
        <v>0.95126900112452217</v>
      </c>
      <c r="AP72" s="10">
        <v>1</v>
      </c>
      <c r="AQ72" s="10">
        <v>79.625</v>
      </c>
      <c r="AR72" s="10"/>
      <c r="AS72" s="10"/>
      <c r="AT72" s="10">
        <v>2.5587102880399275</v>
      </c>
      <c r="AU72" s="10">
        <v>1</v>
      </c>
      <c r="AV72" s="16"/>
      <c r="AW72" s="19">
        <v>38.88880871157837</v>
      </c>
      <c r="AX72" s="1" t="s">
        <v>120</v>
      </c>
      <c r="AY72" s="23">
        <v>9.8784776902887099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9.3588895648095534</v>
      </c>
      <c r="BL72" s="23">
        <f t="shared" si="2"/>
        <v>7.8493797787383972</v>
      </c>
      <c r="BM72" s="23">
        <f t="shared" ca="1" si="6"/>
        <v>3.2735925846724934</v>
      </c>
      <c r="BN72" s="22">
        <f t="shared" si="3"/>
        <v>3.6655724847452937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2.2000000000000002</v>
      </c>
      <c r="C73">
        <v>1.24133</v>
      </c>
      <c r="D73">
        <v>-0.25398999999999999</v>
      </c>
      <c r="E73">
        <v>3.7499999999999999E-2</v>
      </c>
      <c r="F73">
        <v>1.8229</v>
      </c>
      <c r="G73">
        <v>1.9031499999999999</v>
      </c>
      <c r="H73" s="21"/>
      <c r="I73" s="17">
        <f t="shared" si="0"/>
        <v>9.8425196850393704</v>
      </c>
      <c r="J73" s="16">
        <f t="shared" si="1"/>
        <v>-10.04251968503937</v>
      </c>
      <c r="K73" s="16">
        <v>100</v>
      </c>
      <c r="L73" s="16">
        <v>1081.0367454068235</v>
      </c>
      <c r="M73" s="16">
        <v>477.09973753280843</v>
      </c>
      <c r="N73" s="16">
        <v>4.2650918635170605</v>
      </c>
      <c r="O73" s="16">
        <v>2.6979284369115182</v>
      </c>
      <c r="P73" s="16">
        <v>2.7633027815287936</v>
      </c>
      <c r="Q73" s="16">
        <v>0.19916442630820919</v>
      </c>
      <c r="R73" s="16">
        <v>7.2074775026290006</v>
      </c>
      <c r="S73" s="16">
        <v>4.5398850428663495</v>
      </c>
      <c r="T73" s="20" t="s">
        <v>119</v>
      </c>
      <c r="U73" s="10">
        <v>2</v>
      </c>
      <c r="V73" s="20" t="s">
        <v>143</v>
      </c>
      <c r="W73" s="10">
        <v>2</v>
      </c>
      <c r="X73" s="20" t="s">
        <v>33</v>
      </c>
      <c r="Y73" s="10">
        <v>3</v>
      </c>
      <c r="Z73" s="20" t="s">
        <v>124</v>
      </c>
      <c r="AA73" s="15">
        <v>2</v>
      </c>
      <c r="AB73" s="11">
        <v>97.81</v>
      </c>
      <c r="AC73" s="10">
        <v>1.8400000000000034</v>
      </c>
      <c r="AD73" s="19">
        <v>0.35</v>
      </c>
      <c r="AE73" s="12">
        <v>269.7928436911518</v>
      </c>
      <c r="AF73" s="10">
        <v>267.19727026786177</v>
      </c>
      <c r="AG73" s="10">
        <v>138.16513907643969</v>
      </c>
      <c r="AH73" s="10">
        <v>5.65288826089966</v>
      </c>
      <c r="AI73" s="10">
        <v>1.3874479658594008</v>
      </c>
      <c r="AJ73" s="10"/>
      <c r="AK73" s="10"/>
      <c r="AL73" s="10"/>
      <c r="AM73" s="10"/>
      <c r="AN73" s="10">
        <v>2.6979284369115182</v>
      </c>
      <c r="AO73" s="10">
        <v>0.98460183029066994</v>
      </c>
      <c r="AP73" s="10">
        <v>1</v>
      </c>
      <c r="AQ73" s="10">
        <v>79.625</v>
      </c>
      <c r="AR73" s="10"/>
      <c r="AS73" s="10"/>
      <c r="AT73" s="10">
        <v>2.6044136073141702</v>
      </c>
      <c r="AU73" s="10">
        <v>1</v>
      </c>
      <c r="AV73" s="16"/>
      <c r="AW73" s="19">
        <v>40.079590540179261</v>
      </c>
      <c r="AX73" s="1" t="s">
        <v>120</v>
      </c>
      <c r="AY73" s="23">
        <v>10.0425196850394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1</v>
      </c>
      <c r="BK73" s="24">
        <f t="shared" ca="1" si="5"/>
        <v>9.3179024592212389</v>
      </c>
      <c r="BL73" s="23">
        <f t="shared" si="2"/>
        <v>8.960132413986857</v>
      </c>
      <c r="BM73" s="23">
        <f t="shared" ca="1" si="6"/>
        <v>3.3124552281533588</v>
      </c>
      <c r="BN73" s="22">
        <f t="shared" si="3"/>
        <v>3.6936906398138158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2.2000000000000002</v>
      </c>
      <c r="C74">
        <v>1.24261</v>
      </c>
      <c r="D74">
        <v>-0.25324999999999998</v>
      </c>
      <c r="E74">
        <v>3.6979999999999999E-2</v>
      </c>
      <c r="F74">
        <v>1.82718</v>
      </c>
      <c r="G74">
        <v>1.91055</v>
      </c>
      <c r="H74" s="21"/>
      <c r="I74" s="17">
        <f t="shared" si="0"/>
        <v>10.006561679790025</v>
      </c>
      <c r="J74" s="16">
        <f t="shared" si="1"/>
        <v>-10.206561679790024</v>
      </c>
      <c r="K74" s="16">
        <v>100</v>
      </c>
      <c r="L74" s="16">
        <v>1097.440944881889</v>
      </c>
      <c r="M74" s="16">
        <v>483.26771653543301</v>
      </c>
      <c r="N74" s="16">
        <v>4.3361767279090104</v>
      </c>
      <c r="O74" s="16">
        <v>3.0474576271186598</v>
      </c>
      <c r="P74" s="16">
        <v>3.1105334822700135</v>
      </c>
      <c r="Q74" s="16">
        <v>0.20380052808449353</v>
      </c>
      <c r="R74" s="16">
        <v>6.551947736494494</v>
      </c>
      <c r="S74" s="16">
        <v>4.3802677188440038</v>
      </c>
      <c r="T74" s="20" t="s">
        <v>119</v>
      </c>
      <c r="U74" s="10">
        <v>2</v>
      </c>
      <c r="V74" s="20" t="s">
        <v>143</v>
      </c>
      <c r="W74" s="10">
        <v>2</v>
      </c>
      <c r="X74" s="20" t="s">
        <v>33</v>
      </c>
      <c r="Y74" s="10">
        <v>3</v>
      </c>
      <c r="Z74" s="20" t="s">
        <v>124</v>
      </c>
      <c r="AA74" s="15">
        <v>2</v>
      </c>
      <c r="AB74" s="11">
        <v>97.81</v>
      </c>
      <c r="AC74" s="10">
        <v>1.8400000000000034</v>
      </c>
      <c r="AD74" s="19">
        <v>0.35</v>
      </c>
      <c r="AE74" s="12">
        <v>304.74576271186595</v>
      </c>
      <c r="AF74" s="10">
        <v>307.08298803300141</v>
      </c>
      <c r="AG74" s="10">
        <v>155.52667411350069</v>
      </c>
      <c r="AH74" s="10">
        <v>0.90701467066272046</v>
      </c>
      <c r="AI74" s="10">
        <v>1.5262637008381155</v>
      </c>
      <c r="AJ74" s="10"/>
      <c r="AK74" s="10"/>
      <c r="AL74" s="10"/>
      <c r="AM74" s="10"/>
      <c r="AN74" s="10">
        <v>3.0474576271186598</v>
      </c>
      <c r="AO74" s="10">
        <v>1.0589002202079807</v>
      </c>
      <c r="AP74" s="10">
        <v>1</v>
      </c>
      <c r="AQ74" s="10">
        <v>79.625</v>
      </c>
      <c r="AR74" s="10"/>
      <c r="AS74" s="10"/>
      <c r="AT74" s="10">
        <v>2.9728278195138973</v>
      </c>
      <c r="AU74" s="10">
        <v>1</v>
      </c>
      <c r="AV74" s="16"/>
      <c r="AW74" s="19">
        <v>46.062448204950208</v>
      </c>
      <c r="AX74" s="1" t="s">
        <v>120</v>
      </c>
      <c r="AY74" s="23">
        <v>10.206561679789999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1</v>
      </c>
      <c r="BK74" s="24">
        <f t="shared" ca="1" si="5"/>
        <v>10.602044879781403</v>
      </c>
      <c r="BL74" s="23">
        <f t="shared" si="2"/>
        <v>7.9553241123594587</v>
      </c>
      <c r="BM74" s="23">
        <f t="shared" ca="1" si="6"/>
        <v>3.2362493193100743</v>
      </c>
      <c r="BN74" s="22">
        <f t="shared" si="3"/>
        <v>3.627896983100289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2.2000000000000002</v>
      </c>
      <c r="C75">
        <v>1.2418499999999999</v>
      </c>
      <c r="D75">
        <v>-0.25512000000000001</v>
      </c>
      <c r="E75">
        <v>3.6540000000000003E-2</v>
      </c>
      <c r="F75">
        <v>1.8259300000000001</v>
      </c>
      <c r="G75">
        <v>1.90855</v>
      </c>
      <c r="H75" s="21"/>
      <c r="I75" s="17">
        <f t="shared" si="0"/>
        <v>10.170603674540683</v>
      </c>
      <c r="J75" s="16">
        <f t="shared" si="1"/>
        <v>-10.370603674540682</v>
      </c>
      <c r="K75" s="16">
        <v>100</v>
      </c>
      <c r="L75" s="16">
        <v>1113.8451443569547</v>
      </c>
      <c r="M75" s="16">
        <v>489.43569553805776</v>
      </c>
      <c r="N75" s="16">
        <v>4.4072615923009621</v>
      </c>
      <c r="O75" s="16">
        <v>2.8399246704331356</v>
      </c>
      <c r="P75" s="16">
        <v>2.9010556498825553</v>
      </c>
      <c r="Q75" s="16">
        <v>0.19208497359577509</v>
      </c>
      <c r="R75" s="16">
        <v>6.6212095449996404</v>
      </c>
      <c r="S75" s="16">
        <v>4.2452069062097122</v>
      </c>
      <c r="T75" s="20" t="s">
        <v>119</v>
      </c>
      <c r="U75" s="10">
        <v>2</v>
      </c>
      <c r="V75" s="20" t="s">
        <v>143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283.99246704331352</v>
      </c>
      <c r="AF75" s="10">
        <v>281.47358425359073</v>
      </c>
      <c r="AG75" s="10">
        <v>145.05278249412777</v>
      </c>
      <c r="AH75" s="10">
        <v>0</v>
      </c>
      <c r="AI75" s="10">
        <v>1.5102980704714342</v>
      </c>
      <c r="AJ75" s="10"/>
      <c r="AK75" s="10"/>
      <c r="AL75" s="10"/>
      <c r="AM75" s="10"/>
      <c r="AN75" s="10">
        <v>2.8399246704331356</v>
      </c>
      <c r="AO75" s="10">
        <v>1.0115495191806327</v>
      </c>
      <c r="AP75" s="10">
        <v>1</v>
      </c>
      <c r="AQ75" s="10">
        <v>79.625</v>
      </c>
      <c r="AR75" s="10"/>
      <c r="AS75" s="10"/>
      <c r="AT75" s="10">
        <v>2.6764131032522807</v>
      </c>
      <c r="AU75" s="10">
        <v>1</v>
      </c>
      <c r="AV75" s="16"/>
      <c r="AW75" s="19">
        <v>42.221037638038609</v>
      </c>
      <c r="AX75" s="1" t="s">
        <v>120</v>
      </c>
      <c r="AY75" s="23">
        <v>10.3706036745407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1</v>
      </c>
      <c r="BK75" s="24">
        <f t="shared" ca="1" si="5"/>
        <v>9.5789215991983241</v>
      </c>
      <c r="BL75" s="23">
        <f t="shared" si="2"/>
        <v>8.1942862127908498</v>
      </c>
      <c r="BM75" s="23">
        <f t="shared" ca="1" si="6"/>
        <v>3.2780199374371306</v>
      </c>
      <c r="BN75" s="22">
        <f t="shared" si="3"/>
        <v>3.655543267091431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2.2000000000000002</v>
      </c>
      <c r="C76">
        <v>1.2416499999999999</v>
      </c>
      <c r="D76">
        <v>-0.25536999999999999</v>
      </c>
      <c r="E76">
        <v>3.6159999999999998E-2</v>
      </c>
      <c r="F76">
        <v>1.8268</v>
      </c>
      <c r="G76">
        <v>1.90503</v>
      </c>
      <c r="H76" s="21"/>
      <c r="I76" s="17">
        <f t="shared" si="0"/>
        <v>10.334645669291337</v>
      </c>
      <c r="J76" s="16">
        <f t="shared" si="1"/>
        <v>-10.534645669291336</v>
      </c>
      <c r="K76" s="16">
        <v>100</v>
      </c>
      <c r="L76" s="16">
        <v>1130.2493438320203</v>
      </c>
      <c r="M76" s="16">
        <v>495.60367454068239</v>
      </c>
      <c r="N76" s="16">
        <v>4.478346456692913</v>
      </c>
      <c r="O76" s="16">
        <v>2.7853107344632733</v>
      </c>
      <c r="P76" s="16">
        <v>2.8447620485337501</v>
      </c>
      <c r="Q76" s="16">
        <v>0.19051872299567926</v>
      </c>
      <c r="R76" s="16">
        <v>6.6971760641237683</v>
      </c>
      <c r="S76" s="16">
        <v>4.1285634771164572</v>
      </c>
      <c r="T76" s="20" t="s">
        <v>119</v>
      </c>
      <c r="U76" s="10">
        <v>2</v>
      </c>
      <c r="V76" s="20" t="s">
        <v>143</v>
      </c>
      <c r="W76" s="10">
        <v>2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278.5310734463273</v>
      </c>
      <c r="AF76" s="10">
        <v>273.88585471402155</v>
      </c>
      <c r="AG76" s="10">
        <v>142.2381024266875</v>
      </c>
      <c r="AH76" s="10">
        <v>0</v>
      </c>
      <c r="AI76" s="10">
        <v>1.493166657745373</v>
      </c>
      <c r="AJ76" s="10"/>
      <c r="AK76" s="10"/>
      <c r="AL76" s="10"/>
      <c r="AM76" s="10"/>
      <c r="AN76" s="10">
        <v>2.7853107344632733</v>
      </c>
      <c r="AO76" s="10">
        <v>1.0029609902166152</v>
      </c>
      <c r="AP76" s="10">
        <v>1</v>
      </c>
      <c r="AQ76" s="10">
        <v>79.625</v>
      </c>
      <c r="AR76" s="10"/>
      <c r="AS76" s="10"/>
      <c r="AT76" s="10">
        <v>2.5660178375503593</v>
      </c>
      <c r="AU76" s="10">
        <v>1</v>
      </c>
      <c r="AV76" s="16"/>
      <c r="AW76" s="19">
        <v>41.082878207103235</v>
      </c>
      <c r="AX76" s="1" t="s">
        <v>120</v>
      </c>
      <c r="AY76" s="23">
        <v>10.534645669291301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1</v>
      </c>
      <c r="BK76" s="24">
        <f t="shared" ca="1" si="5"/>
        <v>9.1994369441690331</v>
      </c>
      <c r="BL76" s="23">
        <f t="shared" si="2"/>
        <v>8.3574135496211568</v>
      </c>
      <c r="BM76" s="23">
        <f t="shared" ca="1" si="6"/>
        <v>3.2969235176884024</v>
      </c>
      <c r="BN76" s="22">
        <f t="shared" si="3"/>
        <v>3.6653696696041629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2.2000000000000002</v>
      </c>
      <c r="C77">
        <v>1.2412399999999999</v>
      </c>
      <c r="D77">
        <v>-0.25494</v>
      </c>
      <c r="E77">
        <v>3.5869999999999999E-2</v>
      </c>
      <c r="F77">
        <v>1.8210999999999999</v>
      </c>
      <c r="G77">
        <v>1.8946799999999999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-10.698687664041994</v>
      </c>
      <c r="K77" s="16">
        <v>100</v>
      </c>
      <c r="L77" s="16">
        <v>1146.653543307086</v>
      </c>
      <c r="M77" s="16">
        <v>501.77165354330714</v>
      </c>
      <c r="N77" s="16">
        <v>4.5494313210848638</v>
      </c>
      <c r="O77" s="16">
        <v>2.6733521657250376</v>
      </c>
      <c r="P77" s="16">
        <v>2.7315216299010583</v>
      </c>
      <c r="Q77" s="16">
        <v>0.19321267402784431</v>
      </c>
      <c r="R77" s="16">
        <v>7.073444775718027</v>
      </c>
      <c r="S77" s="16">
        <v>4.0395461233347651</v>
      </c>
      <c r="T77" s="20" t="s">
        <v>119</v>
      </c>
      <c r="U77" s="10">
        <v>2</v>
      </c>
      <c r="V77" s="20" t="s">
        <v>143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267.33521657250378</v>
      </c>
      <c r="AF77" s="10">
        <v>259.59849961164218</v>
      </c>
      <c r="AG77" s="10">
        <v>136.5760814950529</v>
      </c>
      <c r="AH77" s="10">
        <v>0</v>
      </c>
      <c r="AI77" s="10">
        <v>1.4137383293538046</v>
      </c>
      <c r="AJ77" s="10"/>
      <c r="AK77" s="10"/>
      <c r="AL77" s="10"/>
      <c r="AM77" s="10"/>
      <c r="AN77" s="10">
        <v>2.6733521657250376</v>
      </c>
      <c r="AO77" s="10">
        <v>0.98770330465822032</v>
      </c>
      <c r="AP77" s="10">
        <v>1</v>
      </c>
      <c r="AQ77" s="10">
        <v>79.625</v>
      </c>
      <c r="AR77" s="10"/>
      <c r="AS77" s="10"/>
      <c r="AT77" s="10">
        <v>2.3937042318133939</v>
      </c>
      <c r="AU77" s="10">
        <v>1</v>
      </c>
      <c r="AV77" s="16"/>
      <c r="AW77" s="19">
        <v>38.939774941746329</v>
      </c>
      <c r="AX77" s="1" t="s">
        <v>120</v>
      </c>
      <c r="AY77" s="23">
        <v>10.698687664042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8.6022988465259917</v>
      </c>
      <c r="BL77" s="23">
        <f t="shared" si="2"/>
        <v>8.9525129433741544</v>
      </c>
      <c r="BM77" s="23">
        <f t="shared" ca="1" si="6"/>
        <v>3.3384913359927451</v>
      </c>
      <c r="BN77" s="22">
        <f t="shared" si="3"/>
        <v>3.6932707757061816</v>
      </c>
      <c r="BO77" s="21"/>
      <c r="BP77" s="2"/>
    </row>
    <row r="78" spans="1:131" x14ac:dyDescent="0.2">
      <c r="A78">
        <v>3.25</v>
      </c>
      <c r="B78">
        <v>2.2000000000000002</v>
      </c>
      <c r="C78">
        <v>1.24119</v>
      </c>
      <c r="D78">
        <v>-0.25513999999999998</v>
      </c>
      <c r="E78">
        <v>3.5650000000000001E-2</v>
      </c>
      <c r="F78">
        <v>1.8162</v>
      </c>
      <c r="G78">
        <v>1.89218</v>
      </c>
      <c r="H78" s="21"/>
      <c r="I78" s="17">
        <f t="shared" si="7"/>
        <v>10.662729658792651</v>
      </c>
      <c r="J78" s="16">
        <f t="shared" si="8"/>
        <v>-10.862729658792651</v>
      </c>
      <c r="K78" s="16">
        <v>100</v>
      </c>
      <c r="L78" s="16">
        <v>1163.0577427821515</v>
      </c>
      <c r="M78" s="16">
        <v>507.93963254593183</v>
      </c>
      <c r="N78" s="16">
        <v>4.6205161854768155</v>
      </c>
      <c r="O78" s="16">
        <v>2.6596986817326025</v>
      </c>
      <c r="P78" s="16">
        <v>2.7168957080576561</v>
      </c>
      <c r="Q78" s="16">
        <v>0.19195967354776763</v>
      </c>
      <c r="R78" s="16">
        <v>7.0654045710500268</v>
      </c>
      <c r="S78" s="16">
        <v>3.9720157170176189</v>
      </c>
      <c r="T78" s="20" t="s">
        <v>119</v>
      </c>
      <c r="U78" s="10">
        <v>2</v>
      </c>
      <c r="V78" s="20" t="s">
        <v>143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265.96986817326024</v>
      </c>
      <c r="AF78" s="10">
        <v>256.91285001388513</v>
      </c>
      <c r="AG78" s="10">
        <v>135.84478540288279</v>
      </c>
      <c r="AH78" s="10">
        <v>0</v>
      </c>
      <c r="AI78" s="10">
        <v>1.4153471184048343</v>
      </c>
      <c r="AJ78" s="10"/>
      <c r="AK78" s="10"/>
      <c r="AL78" s="10"/>
      <c r="AM78" s="10"/>
      <c r="AN78" s="10">
        <v>2.6596986817326025</v>
      </c>
      <c r="AO78" s="10">
        <v>0.9874022922161948</v>
      </c>
      <c r="AP78" s="10">
        <v>1</v>
      </c>
      <c r="AQ78" s="10">
        <v>79.625</v>
      </c>
      <c r="AR78" s="10"/>
      <c r="AS78" s="10"/>
      <c r="AT78" s="10">
        <v>2.3369086786149147</v>
      </c>
      <c r="AU78" s="10">
        <v>1</v>
      </c>
      <c r="AV78" s="16"/>
      <c r="AW78" s="19">
        <v>38.536927502082769</v>
      </c>
      <c r="AX78" s="1" t="s">
        <v>120</v>
      </c>
      <c r="AY78" s="23">
        <v>10.8627296587927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8.4079551972093238</v>
      </c>
      <c r="BL78" s="23">
        <f t="shared" ref="BL78:BL141" si="9">(Q78/(P78-(L78/2000)))*100</f>
        <v>8.9895408250990148</v>
      </c>
      <c r="BM78" s="23">
        <f t="shared" ca="1" si="6"/>
        <v>3.3471981977442553</v>
      </c>
      <c r="BN78" s="22">
        <f t="shared" ref="BN78:BN141" si="10">SQRT(((3.47-LOG(P78/1.06))^2)+((LOG(R78)+1.22)^2))</f>
        <v>3.6949255638613518</v>
      </c>
      <c r="BO78" s="21"/>
      <c r="BP78" s="2"/>
    </row>
    <row r="79" spans="1:131" x14ac:dyDescent="0.2">
      <c r="A79">
        <v>3.3</v>
      </c>
      <c r="B79">
        <v>2.2000000000000002</v>
      </c>
      <c r="C79">
        <v>1.2415799999999999</v>
      </c>
      <c r="D79">
        <v>-0.25552000000000002</v>
      </c>
      <c r="E79">
        <v>3.5540000000000002E-2</v>
      </c>
      <c r="F79">
        <v>1.81898</v>
      </c>
      <c r="G79">
        <v>1.8979299999999999</v>
      </c>
      <c r="H79" s="21"/>
      <c r="I79" s="17">
        <f t="shared" si="7"/>
        <v>10.826771653543306</v>
      </c>
      <c r="J79" s="16">
        <f t="shared" si="8"/>
        <v>-11.026771653543305</v>
      </c>
      <c r="K79" s="16">
        <v>100</v>
      </c>
      <c r="L79" s="16">
        <v>1179.4619422572171</v>
      </c>
      <c r="M79" s="16">
        <v>514.10761154855641</v>
      </c>
      <c r="N79" s="16">
        <v>4.6916010498687655</v>
      </c>
      <c r="O79" s="16">
        <v>2.7661958568738152</v>
      </c>
      <c r="P79" s="16">
        <v>2.8229066642733853</v>
      </c>
      <c r="Q79" s="16">
        <v>0.18957897263562137</v>
      </c>
      <c r="R79" s="16">
        <v>6.7157364795275258</v>
      </c>
      <c r="S79" s="16">
        <v>3.9382505138590456</v>
      </c>
      <c r="T79" s="20" t="s">
        <v>119</v>
      </c>
      <c r="U79" s="10">
        <v>2</v>
      </c>
      <c r="V79" s="20" t="s">
        <v>143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276.61958568738152</v>
      </c>
      <c r="AF79" s="10">
        <v>268.41977430543761</v>
      </c>
      <c r="AG79" s="10">
        <v>141.14533321366926</v>
      </c>
      <c r="AH79" s="10">
        <v>0</v>
      </c>
      <c r="AI79" s="10">
        <v>1.4890399631498841</v>
      </c>
      <c r="AJ79" s="10"/>
      <c r="AK79" s="10"/>
      <c r="AL79" s="10"/>
      <c r="AM79" s="10"/>
      <c r="AN79" s="10">
        <v>2.7661958568738152</v>
      </c>
      <c r="AO79" s="10">
        <v>1.0087514132059352</v>
      </c>
      <c r="AP79" s="10">
        <v>1</v>
      </c>
      <c r="AQ79" s="10">
        <v>79.625</v>
      </c>
      <c r="AR79" s="10"/>
      <c r="AS79" s="10"/>
      <c r="AT79" s="10">
        <v>2.4154904165812319</v>
      </c>
      <c r="AU79" s="10">
        <v>1</v>
      </c>
      <c r="AV79" s="16"/>
      <c r="AW79" s="19">
        <v>40.262966145815639</v>
      </c>
      <c r="AX79" s="1" t="s">
        <v>120</v>
      </c>
      <c r="AY79" s="23">
        <v>11.0267716535433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8.6875807437208419</v>
      </c>
      <c r="BL79" s="23">
        <f t="shared" si="9"/>
        <v>8.4892099272607915</v>
      </c>
      <c r="BM79" s="23">
        <f t="shared" ref="BM79:BM142" ca="1" si="13">SQRT(((3.47-LOG(BK79))^2)+((LOG(BL79)+1.22)^2))</f>
        <v>3.320256551726386</v>
      </c>
      <c r="BN79" s="22">
        <f t="shared" si="10"/>
        <v>3.6688197650623233</v>
      </c>
      <c r="BO79" s="21"/>
      <c r="BP79" s="2"/>
    </row>
    <row r="80" spans="1:131" x14ac:dyDescent="0.2">
      <c r="A80">
        <v>3.35</v>
      </c>
      <c r="B80">
        <v>2.2000000000000002</v>
      </c>
      <c r="C80">
        <v>1.2416499999999999</v>
      </c>
      <c r="D80">
        <v>-0.25990999999999997</v>
      </c>
      <c r="E80">
        <v>3.5499999999999997E-2</v>
      </c>
      <c r="F80">
        <v>1.8186</v>
      </c>
      <c r="G80">
        <v>1.8994</v>
      </c>
      <c r="H80" s="21"/>
      <c r="I80" s="17">
        <f t="shared" si="7"/>
        <v>10.990813648293964</v>
      </c>
      <c r="J80" s="16">
        <f t="shared" si="8"/>
        <v>-11.190813648293963</v>
      </c>
      <c r="K80" s="16">
        <v>100</v>
      </c>
      <c r="L80" s="16">
        <v>1195.8661417322828</v>
      </c>
      <c r="M80" s="16">
        <v>520.27559055118115</v>
      </c>
      <c r="N80" s="16">
        <v>4.7626859142607181</v>
      </c>
      <c r="O80" s="16">
        <v>2.7853107344632733</v>
      </c>
      <c r="P80" s="16">
        <v>2.8418447349808496</v>
      </c>
      <c r="Q80" s="16">
        <v>0.16207561209793567</v>
      </c>
      <c r="R80" s="16">
        <v>5.7031832211983202</v>
      </c>
      <c r="S80" s="16">
        <v>3.9259722581650185</v>
      </c>
      <c r="T80" s="20" t="s">
        <v>33</v>
      </c>
      <c r="U80" s="10">
        <v>3</v>
      </c>
      <c r="V80" s="20" t="s">
        <v>143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278.5310734463273</v>
      </c>
      <c r="AF80" s="10">
        <v>269.68282971366489</v>
      </c>
      <c r="AG80" s="10">
        <v>142.09223674904248</v>
      </c>
      <c r="AH80" s="10">
        <v>0</v>
      </c>
      <c r="AI80" s="10">
        <v>1.7534067576210286</v>
      </c>
      <c r="AJ80" s="10"/>
      <c r="AK80" s="10"/>
      <c r="AL80" s="10"/>
      <c r="AM80" s="10"/>
      <c r="AN80" s="10">
        <v>2.7853107344632733</v>
      </c>
      <c r="AO80" s="10">
        <v>0.98787933794191585</v>
      </c>
      <c r="AP80" s="10">
        <v>1</v>
      </c>
      <c r="AQ80" s="10">
        <v>111.47500000000001</v>
      </c>
      <c r="AR80" s="10"/>
      <c r="AS80" s="10"/>
      <c r="AT80" s="10">
        <v>2.3966126523783897</v>
      </c>
      <c r="AU80" s="10">
        <v>1</v>
      </c>
      <c r="AV80" s="16"/>
      <c r="AW80" s="19">
        <v>40.45242445704973</v>
      </c>
      <c r="AX80" s="1" t="s">
        <v>120</v>
      </c>
      <c r="AY80" s="23">
        <v>11.190813648294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1</v>
      </c>
      <c r="BK80" s="24">
        <f t="shared" ca="1" si="12"/>
        <v>8.6258579294004658</v>
      </c>
      <c r="BL80" s="23">
        <f t="shared" si="9"/>
        <v>7.2229051922986232</v>
      </c>
      <c r="BM80" s="23">
        <f t="shared" ca="1" si="13"/>
        <v>3.2776822910413932</v>
      </c>
      <c r="BN80" s="22">
        <f t="shared" si="10"/>
        <v>3.6272595911431615</v>
      </c>
      <c r="BO80" s="21"/>
      <c r="BP80" s="2"/>
    </row>
    <row r="81" spans="1:68" x14ac:dyDescent="0.2">
      <c r="A81">
        <v>3.4</v>
      </c>
      <c r="B81">
        <v>2.2000000000000002</v>
      </c>
      <c r="C81">
        <v>1.24126</v>
      </c>
      <c r="D81">
        <v>-0.26884999999999998</v>
      </c>
      <c r="E81">
        <v>3.551E-2</v>
      </c>
      <c r="F81">
        <v>1.81365</v>
      </c>
      <c r="G81">
        <v>1.8975</v>
      </c>
      <c r="H81" s="21"/>
      <c r="I81" s="17">
        <f t="shared" si="7"/>
        <v>11.154855643044618</v>
      </c>
      <c r="J81" s="16">
        <f t="shared" si="8"/>
        <v>-11.354855643044617</v>
      </c>
      <c r="K81" s="16">
        <v>100</v>
      </c>
      <c r="L81" s="16">
        <v>1212.2703412073483</v>
      </c>
      <c r="M81" s="16">
        <v>526.44356955380579</v>
      </c>
      <c r="N81" s="16">
        <v>4.8337707786526671</v>
      </c>
      <c r="O81" s="16">
        <v>2.6788135593220601</v>
      </c>
      <c r="P81" s="16">
        <v>2.7353917615601349</v>
      </c>
      <c r="Q81" s="16">
        <v>0.10606649063850215</v>
      </c>
      <c r="R81" s="16">
        <v>3.8775612374443567</v>
      </c>
      <c r="S81" s="16">
        <v>3.929041822088525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33</v>
      </c>
      <c r="Y81" s="10">
        <v>3</v>
      </c>
      <c r="Z81" s="20" t="s">
        <v>33</v>
      </c>
      <c r="AA81" s="15">
        <v>3</v>
      </c>
      <c r="AB81" s="11">
        <v>97.81</v>
      </c>
      <c r="AC81" s="10">
        <v>1.8400000000000034</v>
      </c>
      <c r="AD81" s="19">
        <v>0.35</v>
      </c>
      <c r="AE81" s="12">
        <v>267.88135593220602</v>
      </c>
      <c r="AF81" s="10">
        <v>256.19399757740047</v>
      </c>
      <c r="AG81" s="10">
        <v>136.76958807800673</v>
      </c>
      <c r="AH81" s="10">
        <v>0</v>
      </c>
      <c r="AI81" s="10">
        <v>2.5789405731193176</v>
      </c>
      <c r="AJ81" s="10"/>
      <c r="AK81" s="10"/>
      <c r="AL81" s="10"/>
      <c r="AM81" s="10"/>
      <c r="AN81" s="10">
        <v>2.6788135593220601</v>
      </c>
      <c r="AO81" s="10">
        <v>0.90512361889721782</v>
      </c>
      <c r="AP81" s="10">
        <v>1</v>
      </c>
      <c r="AQ81" s="10">
        <v>111.47500000000001</v>
      </c>
      <c r="AR81" s="10"/>
      <c r="AS81" s="10"/>
      <c r="AT81" s="10">
        <v>2.2424242314473233</v>
      </c>
      <c r="AU81" s="10">
        <v>1</v>
      </c>
      <c r="AV81" s="16"/>
      <c r="AW81" s="19">
        <v>38.429099636610076</v>
      </c>
      <c r="AX81" s="1" t="s">
        <v>120</v>
      </c>
      <c r="AY81" s="23">
        <v>11.354855643044599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1</v>
      </c>
      <c r="BK81" s="24">
        <f t="shared" ca="1" si="12"/>
        <v>8.0892111295466655</v>
      </c>
      <c r="BL81" s="23">
        <f t="shared" si="9"/>
        <v>4.9813860428562613</v>
      </c>
      <c r="BM81" s="23">
        <f t="shared" ca="1" si="13"/>
        <v>3.2000869641222578</v>
      </c>
      <c r="BN81" s="22">
        <f t="shared" si="10"/>
        <v>3.5530268400490841</v>
      </c>
      <c r="BO81" s="21"/>
      <c r="BP81" s="2"/>
    </row>
    <row r="82" spans="1:68" x14ac:dyDescent="0.2">
      <c r="A82">
        <v>3.45</v>
      </c>
      <c r="B82">
        <v>2.2000000000000002</v>
      </c>
      <c r="C82">
        <v>1.2404200000000001</v>
      </c>
      <c r="D82">
        <v>-0.27478999999999998</v>
      </c>
      <c r="E82">
        <v>3.5639999999999998E-2</v>
      </c>
      <c r="F82">
        <v>1.8147800000000001</v>
      </c>
      <c r="G82">
        <v>1.8982000000000001</v>
      </c>
      <c r="H82" s="21"/>
      <c r="I82" s="17">
        <f t="shared" si="7"/>
        <v>11.318897637795276</v>
      </c>
      <c r="J82" s="16">
        <f t="shared" si="8"/>
        <v>-11.518897637795275</v>
      </c>
      <c r="K82" s="16">
        <v>100</v>
      </c>
      <c r="L82" s="16">
        <v>1228.6745406824141</v>
      </c>
      <c r="M82" s="16">
        <v>532.61154855643053</v>
      </c>
      <c r="N82" s="16">
        <v>4.9048556430446197</v>
      </c>
      <c r="O82" s="16">
        <v>2.4494350282486268</v>
      </c>
      <c r="P82" s="16">
        <v>2.506587852853182</v>
      </c>
      <c r="Q82" s="16">
        <v>6.885237638022082E-2</v>
      </c>
      <c r="R82" s="16">
        <v>2.7468567001091944</v>
      </c>
      <c r="S82" s="16">
        <v>3.9689461530941115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33</v>
      </c>
      <c r="Y82" s="10">
        <v>3</v>
      </c>
      <c r="Z82" s="20" t="s">
        <v>33</v>
      </c>
      <c r="AA82" s="15">
        <v>3</v>
      </c>
      <c r="AB82" s="11">
        <v>85.497062554629537</v>
      </c>
      <c r="AC82" s="10">
        <v>13.059044854022133</v>
      </c>
      <c r="AD82" s="19">
        <v>1.4438925913483267</v>
      </c>
      <c r="AE82" s="12">
        <v>244.94350282486266</v>
      </c>
      <c r="AF82" s="10">
        <v>228.31093776040214</v>
      </c>
      <c r="AG82" s="10">
        <v>125.3293926426591</v>
      </c>
      <c r="AH82" s="10">
        <v>0</v>
      </c>
      <c r="AI82" s="10">
        <v>3.6405248222823108</v>
      </c>
      <c r="AJ82" s="10"/>
      <c r="AK82" s="10"/>
      <c r="AL82" s="10"/>
      <c r="AM82" s="10"/>
      <c r="AN82" s="10">
        <v>2.4494350282486268</v>
      </c>
      <c r="AO82" s="10">
        <v>0.81106583401461896</v>
      </c>
      <c r="AP82" s="10">
        <v>1</v>
      </c>
      <c r="AQ82" s="10">
        <v>111.47500000000001</v>
      </c>
      <c r="AR82" s="10"/>
      <c r="AS82" s="10"/>
      <c r="AT82" s="10">
        <v>1.9622621921783672</v>
      </c>
      <c r="AU82" s="10">
        <v>1</v>
      </c>
      <c r="AV82" s="16"/>
      <c r="AW82" s="19">
        <v>34.246640664060322</v>
      </c>
      <c r="AX82" s="1" t="s">
        <v>120</v>
      </c>
      <c r="AY82" s="23">
        <v>11.5188976377953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85.497062554629537</v>
      </c>
      <c r="BG82" s="24">
        <v>13.059044854022133</v>
      </c>
      <c r="BH82" s="24">
        <v>1.4438925913483267</v>
      </c>
      <c r="BI82" s="21"/>
      <c r="BJ82" s="25">
        <f t="shared" ca="1" si="11"/>
        <v>1</v>
      </c>
      <c r="BK82" s="24">
        <f t="shared" ca="1" si="12"/>
        <v>7.1055559634058127</v>
      </c>
      <c r="BL82" s="23">
        <f t="shared" si="9"/>
        <v>3.6386500295758317</v>
      </c>
      <c r="BM82" s="23">
        <f t="shared" ca="1" si="13"/>
        <v>3.1666665440344133</v>
      </c>
      <c r="BN82" s="22">
        <f t="shared" si="10"/>
        <v>3.5125963825614006</v>
      </c>
      <c r="BO82" s="21"/>
      <c r="BP82" s="2"/>
    </row>
    <row r="83" spans="1:68" x14ac:dyDescent="0.2">
      <c r="A83">
        <v>3.5</v>
      </c>
      <c r="B83">
        <v>2.2000000000000002</v>
      </c>
      <c r="C83">
        <v>1.24014</v>
      </c>
      <c r="D83">
        <v>-0.27875</v>
      </c>
      <c r="E83">
        <v>3.6290000000000003E-2</v>
      </c>
      <c r="F83">
        <v>1.8158000000000001</v>
      </c>
      <c r="G83">
        <v>1.89795</v>
      </c>
      <c r="H83" s="21"/>
      <c r="I83" s="17">
        <f t="shared" si="7"/>
        <v>11.48293963254593</v>
      </c>
      <c r="J83" s="16">
        <f t="shared" si="8"/>
        <v>-11.68293963254593</v>
      </c>
      <c r="K83" s="16">
        <v>100</v>
      </c>
      <c r="L83" s="16">
        <v>1245.0787401574796</v>
      </c>
      <c r="M83" s="16">
        <v>538.77952755905517</v>
      </c>
      <c r="N83" s="16">
        <v>4.9759405074365697</v>
      </c>
      <c r="O83" s="16">
        <v>2.3729755178907954</v>
      </c>
      <c r="P83" s="16">
        <v>2.4330014543277527</v>
      </c>
      <c r="Q83" s="16">
        <v>4.4042966874699822E-2</v>
      </c>
      <c r="R83" s="16">
        <v>1.8102318351005282</v>
      </c>
      <c r="S83" s="16">
        <v>4.1684678081220454</v>
      </c>
      <c r="T83" s="20" t="s">
        <v>119</v>
      </c>
      <c r="U83" s="10">
        <v>1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67.114997189695671</v>
      </c>
      <c r="AC83" s="10">
        <v>30.218098838524554</v>
      </c>
      <c r="AD83" s="19">
        <v>2.6669039717797713</v>
      </c>
      <c r="AE83" s="12">
        <v>237.29755178907953</v>
      </c>
      <c r="AF83" s="10">
        <v>218.6887614941713</v>
      </c>
      <c r="AG83" s="10">
        <v>121.65007271638763</v>
      </c>
      <c r="AH83" s="10">
        <v>0</v>
      </c>
      <c r="AI83" s="10">
        <v>5.5241543133311799</v>
      </c>
      <c r="AJ83" s="10"/>
      <c r="AK83" s="10"/>
      <c r="AL83" s="10"/>
      <c r="AM83" s="10"/>
      <c r="AN83" s="10">
        <v>1.1864877589453977</v>
      </c>
      <c r="AO83" s="10">
        <v>0.75423045535494015</v>
      </c>
      <c r="AP83" s="10">
        <v>1</v>
      </c>
      <c r="AQ83" s="10">
        <v>111.47500000000001</v>
      </c>
      <c r="AR83" s="10"/>
      <c r="AS83" s="10"/>
      <c r="AT83" s="10">
        <v>1.8525458004293616</v>
      </c>
      <c r="AU83" s="10">
        <v>1</v>
      </c>
      <c r="AV83" s="16"/>
      <c r="AW83" s="19">
        <v>32.803314224125693</v>
      </c>
      <c r="AX83" s="1" t="s">
        <v>120</v>
      </c>
      <c r="AY83" s="23">
        <v>11.682939632545899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67.114997189695671</v>
      </c>
      <c r="BG83" s="24">
        <v>30.218098838524554</v>
      </c>
      <c r="BH83" s="24">
        <v>2.6669039717797713</v>
      </c>
      <c r="BI83" s="21"/>
      <c r="BJ83" s="25">
        <f t="shared" ca="1" si="11"/>
        <v>1</v>
      </c>
      <c r="BK83" s="24">
        <f t="shared" ca="1" si="12"/>
        <v>6.7206045948008661</v>
      </c>
      <c r="BL83" s="23">
        <f t="shared" si="9"/>
        <v>2.4326920324856749</v>
      </c>
      <c r="BM83" s="23">
        <f t="shared" ca="1" si="13"/>
        <v>3.0923787826669518</v>
      </c>
      <c r="BN83" s="22">
        <f t="shared" si="10"/>
        <v>3.4424694639169204</v>
      </c>
      <c r="BO83" s="21"/>
      <c r="BP83" s="2"/>
    </row>
    <row r="84" spans="1:68" x14ac:dyDescent="0.2">
      <c r="A84">
        <v>3.55</v>
      </c>
      <c r="B84">
        <v>2.2000000000000002</v>
      </c>
      <c r="C84">
        <v>1.2395499999999999</v>
      </c>
      <c r="D84">
        <v>-0.27779999999999999</v>
      </c>
      <c r="E84">
        <v>3.6519999999999997E-2</v>
      </c>
      <c r="F84">
        <v>1.8169299999999999</v>
      </c>
      <c r="G84">
        <v>1.8912800000000001</v>
      </c>
      <c r="H84" s="21"/>
      <c r="I84" s="17">
        <f t="shared" si="7"/>
        <v>11.646981627296586</v>
      </c>
      <c r="J84" s="16">
        <f t="shared" si="8"/>
        <v>-11.846981627296586</v>
      </c>
      <c r="K84" s="16">
        <v>100</v>
      </c>
      <c r="L84" s="16">
        <v>1261.4829396325451</v>
      </c>
      <c r="M84" s="16">
        <v>544.9475065616798</v>
      </c>
      <c r="N84" s="16">
        <v>5.0470253718285214</v>
      </c>
      <c r="O84" s="16">
        <v>2.21186440677966</v>
      </c>
      <c r="P84" s="16">
        <v>2.2729069827880828</v>
      </c>
      <c r="Q84" s="16">
        <v>4.9994719155064725E-2</v>
      </c>
      <c r="R84" s="16">
        <v>2.1995937156098764</v>
      </c>
      <c r="S84" s="16">
        <v>4.2390677783626973</v>
      </c>
      <c r="T84" s="20" t="s">
        <v>119</v>
      </c>
      <c r="U84" s="10">
        <v>1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76.841337028935456</v>
      </c>
      <c r="AC84" s="10">
        <v>21.069499054098998</v>
      </c>
      <c r="AD84" s="19">
        <v>2.089163916965552</v>
      </c>
      <c r="AE84" s="12">
        <v>221.186440677966</v>
      </c>
      <c r="AF84" s="10">
        <v>198.88916487332392</v>
      </c>
      <c r="AG84" s="10">
        <v>113.64534913940415</v>
      </c>
      <c r="AH84" s="10">
        <v>0</v>
      </c>
      <c r="AI84" s="10">
        <v>4.5462941310628917</v>
      </c>
      <c r="AJ84" s="10"/>
      <c r="AK84" s="10"/>
      <c r="AL84" s="10"/>
      <c r="AM84" s="10"/>
      <c r="AN84" s="10">
        <v>1.10593220338983</v>
      </c>
      <c r="AO84" s="10">
        <v>0.74048857607085661</v>
      </c>
      <c r="AP84" s="10">
        <v>1</v>
      </c>
      <c r="AQ84" s="10">
        <v>111.47500000000001</v>
      </c>
      <c r="AR84" s="10"/>
      <c r="AS84" s="10"/>
      <c r="AT84" s="10">
        <v>1.6565407899504268</v>
      </c>
      <c r="AU84" s="10">
        <v>1</v>
      </c>
      <c r="AV84" s="16"/>
      <c r="AW84" s="19">
        <v>29.833374730998589</v>
      </c>
      <c r="AX84" s="1" t="s">
        <v>120</v>
      </c>
      <c r="AY84" s="23">
        <v>11.8469816272966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76.841337028935456</v>
      </c>
      <c r="BG84" s="24">
        <v>21.069499054098998</v>
      </c>
      <c r="BH84" s="24">
        <v>2.089163916965552</v>
      </c>
      <c r="BI84" s="21"/>
      <c r="BJ84" s="25">
        <f t="shared" ca="1" si="11"/>
        <v>1</v>
      </c>
      <c r="BK84" s="24">
        <f t="shared" ca="1" si="12"/>
        <v>6.0268759585046094</v>
      </c>
      <c r="BL84" s="23">
        <f t="shared" si="9"/>
        <v>3.0444385027054786</v>
      </c>
      <c r="BM84" s="23">
        <f t="shared" ca="1" si="13"/>
        <v>3.1839504529093663</v>
      </c>
      <c r="BN84" s="22">
        <f t="shared" si="10"/>
        <v>3.5060666868824697</v>
      </c>
      <c r="BO84" s="21"/>
      <c r="BP84" s="2"/>
    </row>
    <row r="85" spans="1:68" x14ac:dyDescent="0.2">
      <c r="A85">
        <v>3.6</v>
      </c>
      <c r="B85">
        <v>2.2000000000000002</v>
      </c>
      <c r="C85">
        <v>1.2397400000000001</v>
      </c>
      <c r="D85">
        <v>-0.27834999999999999</v>
      </c>
      <c r="E85">
        <v>3.6859999999999997E-2</v>
      </c>
      <c r="F85">
        <v>1.8132999999999999</v>
      </c>
      <c r="G85">
        <v>1.8836999999999999</v>
      </c>
      <c r="H85" s="21"/>
      <c r="I85" s="17">
        <f t="shared" si="7"/>
        <v>11.811023622047244</v>
      </c>
      <c r="J85" s="16">
        <f t="shared" si="8"/>
        <v>-12.011023622047244</v>
      </c>
      <c r="K85" s="16">
        <v>100</v>
      </c>
      <c r="L85" s="16">
        <v>1277.8871391076109</v>
      </c>
      <c r="M85" s="16">
        <v>551.11548556430455</v>
      </c>
      <c r="N85" s="16">
        <v>5.1181102362204722</v>
      </c>
      <c r="O85" s="16">
        <v>2.2637476459510717</v>
      </c>
      <c r="P85" s="16">
        <v>2.3262930804564435</v>
      </c>
      <c r="Q85" s="16">
        <v>4.6548967834853523E-2</v>
      </c>
      <c r="R85" s="16">
        <v>2.0009932637430241</v>
      </c>
      <c r="S85" s="16">
        <v>4.3434329517619235</v>
      </c>
      <c r="T85" s="20" t="s">
        <v>119</v>
      </c>
      <c r="U85" s="10">
        <v>1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72.250251537215135</v>
      </c>
      <c r="AC85" s="10">
        <v>25.389776276791466</v>
      </c>
      <c r="AD85" s="19">
        <v>2.3599721859933935</v>
      </c>
      <c r="AE85" s="12">
        <v>226.37476459510717</v>
      </c>
      <c r="AF85" s="10">
        <v>204.2049293357743</v>
      </c>
      <c r="AG85" s="10">
        <v>116.31465402282217</v>
      </c>
      <c r="AH85" s="10">
        <v>0</v>
      </c>
      <c r="AI85" s="10">
        <v>4.9975180732463684</v>
      </c>
      <c r="AJ85" s="10"/>
      <c r="AK85" s="10"/>
      <c r="AL85" s="10"/>
      <c r="AM85" s="10"/>
      <c r="AN85" s="10">
        <v>1.1318738229755358</v>
      </c>
      <c r="AO85" s="10">
        <v>0.74579562631939034</v>
      </c>
      <c r="AP85" s="10">
        <v>1</v>
      </c>
      <c r="AQ85" s="10">
        <v>111.47500000000001</v>
      </c>
      <c r="AR85" s="10"/>
      <c r="AS85" s="10"/>
      <c r="AT85" s="10">
        <v>1.6826738873013873</v>
      </c>
      <c r="AU85" s="10">
        <v>1</v>
      </c>
      <c r="AV85" s="16"/>
      <c r="AW85" s="19">
        <v>30.630739400366142</v>
      </c>
      <c r="AX85" s="1" t="s">
        <v>120</v>
      </c>
      <c r="AY85" s="23">
        <v>12.011023622047199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72.250251537215135</v>
      </c>
      <c r="BG85" s="24">
        <v>25.389776276791466</v>
      </c>
      <c r="BH85" s="24">
        <v>2.3599721859933935</v>
      </c>
      <c r="BI85" s="21"/>
      <c r="BJ85" s="25">
        <f t="shared" ca="1" si="11"/>
        <v>1</v>
      </c>
      <c r="BK85" s="24">
        <f t="shared" ca="1" si="12"/>
        <v>6.1233972011325628</v>
      </c>
      <c r="BL85" s="23">
        <f t="shared" si="9"/>
        <v>2.7587033708240103</v>
      </c>
      <c r="BM85" s="23">
        <f t="shared" ca="1" si="13"/>
        <v>3.1553875718880517</v>
      </c>
      <c r="BN85" s="22">
        <f t="shared" si="10"/>
        <v>3.478877044955262</v>
      </c>
      <c r="BO85" s="21"/>
      <c r="BP85" s="2"/>
    </row>
    <row r="86" spans="1:68" x14ac:dyDescent="0.2">
      <c r="A86">
        <v>3.65</v>
      </c>
      <c r="B86">
        <v>2.2000000000000002</v>
      </c>
      <c r="C86">
        <v>1.23959</v>
      </c>
      <c r="D86">
        <v>-0.27809</v>
      </c>
      <c r="E86">
        <v>3.7650000000000003E-2</v>
      </c>
      <c r="F86">
        <v>1.80928</v>
      </c>
      <c r="G86">
        <v>1.8872800000000001</v>
      </c>
      <c r="H86" s="21"/>
      <c r="I86" s="17">
        <f t="shared" si="7"/>
        <v>11.975065616797899</v>
      </c>
      <c r="J86" s="16">
        <f t="shared" si="8"/>
        <v>-12.175065616797898</v>
      </c>
      <c r="K86" s="16">
        <v>100</v>
      </c>
      <c r="L86" s="16">
        <v>1294.2913385826764</v>
      </c>
      <c r="M86" s="16">
        <v>557.28346456692918</v>
      </c>
      <c r="N86" s="16">
        <v>5.1891951006124231</v>
      </c>
      <c r="O86" s="16">
        <v>2.2227871939736441</v>
      </c>
      <c r="P86" s="16">
        <v>2.2888245643983969</v>
      </c>
      <c r="Q86" s="16">
        <v>4.817786845895327E-2</v>
      </c>
      <c r="R86" s="16">
        <v>2.1049174850854731</v>
      </c>
      <c r="S86" s="16">
        <v>4.5859285017189517</v>
      </c>
      <c r="T86" s="20" t="s">
        <v>119</v>
      </c>
      <c r="U86" s="10">
        <v>1</v>
      </c>
      <c r="V86" s="20" t="s">
        <v>33</v>
      </c>
      <c r="W86" s="10">
        <v>3</v>
      </c>
      <c r="X86" s="20" t="s">
        <v>33</v>
      </c>
      <c r="Y86" s="10">
        <v>3</v>
      </c>
      <c r="Z86" s="20" t="s">
        <v>33</v>
      </c>
      <c r="AA86" s="15">
        <v>3</v>
      </c>
      <c r="AB86" s="11">
        <v>74.887116871275396</v>
      </c>
      <c r="AC86" s="10">
        <v>22.906022448016088</v>
      </c>
      <c r="AD86" s="19">
        <v>2.2068606807085187</v>
      </c>
      <c r="AE86" s="12">
        <v>222.27871939736443</v>
      </c>
      <c r="AF86" s="10">
        <v>198.83191571276492</v>
      </c>
      <c r="AG86" s="10">
        <v>114.44122821991985</v>
      </c>
      <c r="AH86" s="10">
        <v>0</v>
      </c>
      <c r="AI86" s="10">
        <v>4.7507800523562738</v>
      </c>
      <c r="AJ86" s="10"/>
      <c r="AK86" s="10"/>
      <c r="AL86" s="10"/>
      <c r="AM86" s="10"/>
      <c r="AN86" s="10">
        <v>1.1113935969868221</v>
      </c>
      <c r="AO86" s="10">
        <v>0.74523598488528309</v>
      </c>
      <c r="AP86" s="10">
        <v>1</v>
      </c>
      <c r="AQ86" s="10">
        <v>111.47500000000001</v>
      </c>
      <c r="AR86" s="10"/>
      <c r="AS86" s="10"/>
      <c r="AT86" s="10">
        <v>1.6168513652652825</v>
      </c>
      <c r="AU86" s="10">
        <v>1</v>
      </c>
      <c r="AV86" s="16"/>
      <c r="AW86" s="19">
        <v>29.824787356914737</v>
      </c>
      <c r="AX86" s="1" t="s">
        <v>120</v>
      </c>
      <c r="AY86" s="23">
        <v>12.1750656167979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74.887116871275396</v>
      </c>
      <c r="BG86" s="24">
        <v>22.906022448016088</v>
      </c>
      <c r="BH86" s="24">
        <v>2.2068606807085187</v>
      </c>
      <c r="BI86" s="21"/>
      <c r="BJ86" s="25">
        <f t="shared" ca="1" si="11"/>
        <v>1</v>
      </c>
      <c r="BK86" s="24">
        <f t="shared" ca="1" si="12"/>
        <v>5.8917193833584287</v>
      </c>
      <c r="BL86" s="23">
        <f t="shared" si="9"/>
        <v>2.9346706351982097</v>
      </c>
      <c r="BM86" s="23">
        <f t="shared" ca="1" si="13"/>
        <v>3.1837948401488814</v>
      </c>
      <c r="BN86" s="22">
        <f t="shared" si="10"/>
        <v>3.4948744388686857</v>
      </c>
      <c r="BO86" s="21"/>
      <c r="BP86" s="2"/>
    </row>
    <row r="87" spans="1:68" x14ac:dyDescent="0.2">
      <c r="A87">
        <v>3.7</v>
      </c>
      <c r="B87">
        <v>2.2000000000000002</v>
      </c>
      <c r="C87">
        <v>1.2401899999999999</v>
      </c>
      <c r="D87">
        <v>-0.27914</v>
      </c>
      <c r="E87">
        <v>3.8249999999999999E-2</v>
      </c>
      <c r="F87">
        <v>1.80993</v>
      </c>
      <c r="G87">
        <v>1.8870499999999999</v>
      </c>
      <c r="H87" s="21"/>
      <c r="I87" s="17">
        <f t="shared" si="7"/>
        <v>12.139107611548557</v>
      </c>
      <c r="J87" s="16">
        <f t="shared" si="8"/>
        <v>-12.339107611548556</v>
      </c>
      <c r="K87" s="16">
        <v>100</v>
      </c>
      <c r="L87" s="16">
        <v>1310.6955380577422</v>
      </c>
      <c r="M87" s="16">
        <v>563.45144356955393</v>
      </c>
      <c r="N87" s="16">
        <v>5.2602799650043748</v>
      </c>
      <c r="O87" s="16">
        <v>2.386629001883231</v>
      </c>
      <c r="P87" s="16">
        <v>2.4553184755378936</v>
      </c>
      <c r="Q87" s="16">
        <v>4.1599615938550036E-2</v>
      </c>
      <c r="R87" s="16">
        <v>1.6942655852184998</v>
      </c>
      <c r="S87" s="16">
        <v>4.7701023371293498</v>
      </c>
      <c r="T87" s="20" t="s">
        <v>119</v>
      </c>
      <c r="U87" s="10">
        <v>1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33</v>
      </c>
      <c r="AA87" s="15">
        <v>3</v>
      </c>
      <c r="AB87" s="11">
        <v>64.696218109246018</v>
      </c>
      <c r="AC87" s="10">
        <v>32.474994259049652</v>
      </c>
      <c r="AD87" s="19">
        <v>2.8287876317043255</v>
      </c>
      <c r="AE87" s="12">
        <v>238.66290018832311</v>
      </c>
      <c r="AF87" s="10">
        <v>217.45448176005476</v>
      </c>
      <c r="AG87" s="10">
        <v>122.76592377689468</v>
      </c>
      <c r="AH87" s="10">
        <v>0</v>
      </c>
      <c r="AI87" s="10">
        <v>5.9022623650295989</v>
      </c>
      <c r="AJ87" s="10"/>
      <c r="AK87" s="10"/>
      <c r="AL87" s="10"/>
      <c r="AM87" s="10"/>
      <c r="AN87" s="10">
        <v>1.1933145009416155</v>
      </c>
      <c r="AO87" s="10">
        <v>0.76358094889966865</v>
      </c>
      <c r="AP87" s="10">
        <v>1</v>
      </c>
      <c r="AQ87" s="10">
        <v>111.47500000000001</v>
      </c>
      <c r="AR87" s="10"/>
      <c r="AS87" s="10"/>
      <c r="AT87" s="10">
        <v>1.7554308438240729</v>
      </c>
      <c r="AU87" s="10">
        <v>1</v>
      </c>
      <c r="AV87" s="16"/>
      <c r="AW87" s="19">
        <v>32.618172264008216</v>
      </c>
      <c r="AX87" s="1" t="s">
        <v>120</v>
      </c>
      <c r="AY87" s="23">
        <v>12.3391076115486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64.696218109246018</v>
      </c>
      <c r="BG87" s="24">
        <v>32.474994259049652</v>
      </c>
      <c r="BH87" s="24">
        <v>2.8287876317043255</v>
      </c>
      <c r="BI87" s="21"/>
      <c r="BJ87" s="25">
        <f t="shared" ca="1" si="11"/>
        <v>1</v>
      </c>
      <c r="BK87" s="24">
        <f t="shared" ca="1" si="12"/>
        <v>6.3890889873523919</v>
      </c>
      <c r="BL87" s="23">
        <f t="shared" si="9"/>
        <v>2.3111273860245745</v>
      </c>
      <c r="BM87" s="23">
        <f t="shared" ca="1" si="13"/>
        <v>3.0997393040779602</v>
      </c>
      <c r="BN87" s="22">
        <f t="shared" si="10"/>
        <v>3.4266313171377418</v>
      </c>
      <c r="BO87" s="21"/>
      <c r="BP87" s="2"/>
    </row>
    <row r="88" spans="1:68" x14ac:dyDescent="0.2">
      <c r="A88">
        <v>3.75</v>
      </c>
      <c r="B88">
        <v>2.2000000000000002</v>
      </c>
      <c r="C88">
        <v>1.2392000000000001</v>
      </c>
      <c r="D88">
        <v>-0.28017999999999998</v>
      </c>
      <c r="E88">
        <v>3.9399999999999998E-2</v>
      </c>
      <c r="F88">
        <v>1.8120799999999999</v>
      </c>
      <c r="G88">
        <v>1.89018</v>
      </c>
      <c r="H88" s="21"/>
      <c r="I88" s="17">
        <f t="shared" si="7"/>
        <v>12.303149606299211</v>
      </c>
      <c r="J88" s="16">
        <f t="shared" si="8"/>
        <v>-12.50314960629921</v>
      </c>
      <c r="K88" s="16">
        <v>100</v>
      </c>
      <c r="L88" s="16">
        <v>1327.0997375328077</v>
      </c>
      <c r="M88" s="16">
        <v>569.61942257217856</v>
      </c>
      <c r="N88" s="16">
        <v>5.3313648293963247</v>
      </c>
      <c r="O88" s="16">
        <v>2.1162900188324314</v>
      </c>
      <c r="P88" s="16">
        <v>2.1900626903444209</v>
      </c>
      <c r="Q88" s="16">
        <v>3.5084013442150702E-2</v>
      </c>
      <c r="R88" s="16">
        <v>1.6019638888343055</v>
      </c>
      <c r="S88" s="16">
        <v>5.1231021883326155</v>
      </c>
      <c r="T88" s="20" t="s">
        <v>119</v>
      </c>
      <c r="U88" s="10">
        <v>1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33</v>
      </c>
      <c r="AA88" s="15">
        <v>3</v>
      </c>
      <c r="AB88" s="11">
        <v>65.879553501598252</v>
      </c>
      <c r="AC88" s="10">
        <v>31.372908431741578</v>
      </c>
      <c r="AD88" s="19">
        <v>2.7475380666601668</v>
      </c>
      <c r="AE88" s="12">
        <v>211.62900188324315</v>
      </c>
      <c r="AF88" s="10">
        <v>185.28296588581884</v>
      </c>
      <c r="AG88" s="10">
        <v>109.50313451722104</v>
      </c>
      <c r="AH88" s="10">
        <v>0</v>
      </c>
      <c r="AI88" s="10">
        <v>6.2423379638580112</v>
      </c>
      <c r="AJ88" s="10"/>
      <c r="AK88" s="10"/>
      <c r="AL88" s="10"/>
      <c r="AM88" s="10"/>
      <c r="AN88" s="10">
        <v>1.0581450094162157</v>
      </c>
      <c r="AO88" s="10">
        <v>0.70414634552599631</v>
      </c>
      <c r="AP88" s="10">
        <v>1</v>
      </c>
      <c r="AQ88" s="10">
        <v>111.47500000000001</v>
      </c>
      <c r="AR88" s="10"/>
      <c r="AS88" s="10"/>
      <c r="AT88" s="10">
        <v>1.4666218441910135</v>
      </c>
      <c r="AU88" s="10">
        <v>1</v>
      </c>
      <c r="AV88" s="16"/>
      <c r="AW88" s="19">
        <v>27.792444882872829</v>
      </c>
      <c r="AX88" s="1" t="s">
        <v>120</v>
      </c>
      <c r="AY88" s="23">
        <v>12.5031496062992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65.879553501598252</v>
      </c>
      <c r="BG88" s="24">
        <v>31.372908431741578</v>
      </c>
      <c r="BH88" s="24">
        <v>2.7475380666601668</v>
      </c>
      <c r="BI88" s="21"/>
      <c r="BJ88" s="25">
        <f t="shared" ca="1" si="11"/>
        <v>1</v>
      </c>
      <c r="BK88" s="24">
        <f t="shared" ca="1" si="12"/>
        <v>5.3597639444416485</v>
      </c>
      <c r="BL88" s="23">
        <f t="shared" si="9"/>
        <v>2.2983110882673725</v>
      </c>
      <c r="BM88" s="23">
        <f t="shared" ca="1" si="13"/>
        <v>3.1643540145181879</v>
      </c>
      <c r="BN88" s="22">
        <f t="shared" si="10"/>
        <v>3.4616050614750065</v>
      </c>
      <c r="BO88" s="21"/>
      <c r="BP88" s="2"/>
    </row>
    <row r="89" spans="1:68" x14ac:dyDescent="0.2">
      <c r="A89">
        <v>3.8</v>
      </c>
      <c r="B89">
        <v>2.2000000000000002</v>
      </c>
      <c r="C89">
        <v>1.2394099999999999</v>
      </c>
      <c r="D89">
        <v>-0.28003</v>
      </c>
      <c r="E89">
        <v>3.9980000000000002E-2</v>
      </c>
      <c r="F89">
        <v>1.8126</v>
      </c>
      <c r="G89">
        <v>1.8918999999999999</v>
      </c>
      <c r="H89" s="21"/>
      <c r="I89" s="17">
        <f t="shared" si="7"/>
        <v>12.467191601049867</v>
      </c>
      <c r="J89" s="16">
        <f t="shared" si="8"/>
        <v>-12.667191601049867</v>
      </c>
      <c r="K89" s="16">
        <v>100</v>
      </c>
      <c r="L89" s="16">
        <v>1343.5039370078732</v>
      </c>
      <c r="M89" s="16">
        <v>575.7874015748032</v>
      </c>
      <c r="N89" s="16">
        <v>5.4024496937882756</v>
      </c>
      <c r="O89" s="16">
        <v>2.1736346516007443</v>
      </c>
      <c r="P89" s="16">
        <v>2.2499710229016467</v>
      </c>
      <c r="Q89" s="16">
        <v>3.6023763802208203E-2</v>
      </c>
      <c r="R89" s="16">
        <v>1.6010767887912891</v>
      </c>
      <c r="S89" s="16">
        <v>5.3011368958960032</v>
      </c>
      <c r="T89" s="20" t="s">
        <v>119</v>
      </c>
      <c r="U89" s="10">
        <v>1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65.229195899591915</v>
      </c>
      <c r="AC89" s="10">
        <v>31.979144662395726</v>
      </c>
      <c r="AD89" s="19">
        <v>2.7916594380123554</v>
      </c>
      <c r="AE89" s="12">
        <v>217.36346516007444</v>
      </c>
      <c r="AF89" s="10">
        <v>191.3660520999004</v>
      </c>
      <c r="AG89" s="10">
        <v>112.49855114508233</v>
      </c>
      <c r="AH89" s="10">
        <v>0</v>
      </c>
      <c r="AI89" s="10">
        <v>6.2457966226275516</v>
      </c>
      <c r="AJ89" s="10"/>
      <c r="AK89" s="10"/>
      <c r="AL89" s="10"/>
      <c r="AM89" s="10"/>
      <c r="AN89" s="10">
        <v>1.0868173258003722</v>
      </c>
      <c r="AO89" s="10">
        <v>0.71958926643682641</v>
      </c>
      <c r="AP89" s="10">
        <v>1</v>
      </c>
      <c r="AQ89" s="10">
        <v>111.47500000000001</v>
      </c>
      <c r="AR89" s="10"/>
      <c r="AS89" s="10"/>
      <c r="AT89" s="10">
        <v>1.4998519949308449</v>
      </c>
      <c r="AU89" s="10">
        <v>1</v>
      </c>
      <c r="AV89" s="16"/>
      <c r="AW89" s="19">
        <v>28.704907814985059</v>
      </c>
      <c r="AX89" s="1" t="s">
        <v>120</v>
      </c>
      <c r="AY89" s="23">
        <v>12.6671916010499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65.229195899591915</v>
      </c>
      <c r="BG89" s="24">
        <v>31.979144662395726</v>
      </c>
      <c r="BH89" s="24">
        <v>2.7916594380123554</v>
      </c>
      <c r="BI89" s="21"/>
      <c r="BJ89" s="25">
        <f t="shared" ca="1" si="11"/>
        <v>1</v>
      </c>
      <c r="BK89" s="24">
        <f t="shared" ca="1" si="12"/>
        <v>5.4819506299763185</v>
      </c>
      <c r="BL89" s="23">
        <f t="shared" si="9"/>
        <v>2.2825579061301995</v>
      </c>
      <c r="BM89" s="23">
        <f t="shared" ca="1" si="13"/>
        <v>3.1543827874805652</v>
      </c>
      <c r="BN89" s="22">
        <f t="shared" si="10"/>
        <v>3.4508273705632222</v>
      </c>
      <c r="BO89" s="21"/>
      <c r="BP89" s="2"/>
    </row>
    <row r="90" spans="1:68" x14ac:dyDescent="0.2">
      <c r="A90">
        <v>3.85</v>
      </c>
      <c r="B90">
        <v>0.4</v>
      </c>
      <c r="C90">
        <v>1.2393400000000001</v>
      </c>
      <c r="D90">
        <v>-0.28175</v>
      </c>
      <c r="E90">
        <v>4.0570000000000002E-2</v>
      </c>
      <c r="F90">
        <v>1.8015000000000001</v>
      </c>
      <c r="G90">
        <v>1.8851500000000001</v>
      </c>
      <c r="H90" s="21"/>
      <c r="I90" s="17">
        <f t="shared" si="7"/>
        <v>12.631233595800525</v>
      </c>
      <c r="J90" s="16">
        <f t="shared" si="8"/>
        <v>-12.831233595800525</v>
      </c>
      <c r="K90" s="16">
        <v>100</v>
      </c>
      <c r="L90" s="16">
        <v>1359.908136482939</v>
      </c>
      <c r="M90" s="16">
        <v>581.95538057742795</v>
      </c>
      <c r="N90" s="16">
        <v>5.4735345581802273</v>
      </c>
      <c r="O90" s="16">
        <v>2.1545197740113471</v>
      </c>
      <c r="P90" s="16">
        <v>2.2334640468216609</v>
      </c>
      <c r="Q90" s="16">
        <v>2.5247959673547628E-2</v>
      </c>
      <c r="R90" s="16">
        <v>1.130439494178419</v>
      </c>
      <c r="S90" s="16">
        <v>5.482241167382897</v>
      </c>
      <c r="T90" s="20" t="s">
        <v>119</v>
      </c>
      <c r="U90" s="10">
        <v>1</v>
      </c>
      <c r="V90" s="20" t="s">
        <v>161</v>
      </c>
      <c r="W90" s="10">
        <v>1</v>
      </c>
      <c r="X90" s="20" t="s">
        <v>33</v>
      </c>
      <c r="Y90" s="10">
        <v>3</v>
      </c>
      <c r="Z90" s="20" t="s">
        <v>123</v>
      </c>
      <c r="AA90" s="15">
        <v>4</v>
      </c>
      <c r="AB90" s="11">
        <v>55.782575443153313</v>
      </c>
      <c r="AC90" s="10">
        <v>40.576992700899453</v>
      </c>
      <c r="AD90" s="19">
        <v>3.6404318559472326</v>
      </c>
      <c r="AE90" s="12">
        <v>215.45197740113471</v>
      </c>
      <c r="AF90" s="10">
        <v>188.45910200372171</v>
      </c>
      <c r="AG90" s="10">
        <v>111.67320234108305</v>
      </c>
      <c r="AH90" s="10">
        <v>0.17910738931206333</v>
      </c>
      <c r="AI90" s="10">
        <v>8.8461169761834988</v>
      </c>
      <c r="AJ90" s="10"/>
      <c r="AK90" s="10"/>
      <c r="AL90" s="10"/>
      <c r="AM90" s="10"/>
      <c r="AN90" s="10">
        <v>1.0772598870056735</v>
      </c>
      <c r="AO90" s="10">
        <v>0.69077593154834993</v>
      </c>
      <c r="AP90" s="10">
        <v>1</v>
      </c>
      <c r="AQ90" s="10">
        <v>111.47500000000001</v>
      </c>
      <c r="AR90" s="10"/>
      <c r="AS90" s="10"/>
      <c r="AT90" s="10">
        <v>1.4592236544003854</v>
      </c>
      <c r="AU90" s="10">
        <v>1</v>
      </c>
      <c r="AV90" s="16"/>
      <c r="AW90" s="19">
        <v>28.268865300558257</v>
      </c>
      <c r="AX90" s="1" t="s">
        <v>120</v>
      </c>
      <c r="AY90" s="23">
        <v>12.8312335958005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55.782575443153313</v>
      </c>
      <c r="BG90" s="24">
        <v>40.576992700899453</v>
      </c>
      <c r="BH90" s="24">
        <v>3.6404318559472326</v>
      </c>
      <c r="BI90" s="21"/>
      <c r="BJ90" s="25">
        <f t="shared" ca="1" si="11"/>
        <v>1</v>
      </c>
      <c r="BK90" s="24">
        <f t="shared" ca="1" si="12"/>
        <v>5.3389315759526692</v>
      </c>
      <c r="BL90" s="23">
        <f t="shared" si="9"/>
        <v>1.6252203089562802</v>
      </c>
      <c r="BM90" s="23">
        <f t="shared" ca="1" si="13"/>
        <v>3.0933907699679937</v>
      </c>
      <c r="BN90" s="22">
        <f t="shared" si="10"/>
        <v>3.3941908757987371</v>
      </c>
      <c r="BO90" s="21"/>
      <c r="BP90" s="2"/>
    </row>
    <row r="91" spans="1:68" x14ac:dyDescent="0.2">
      <c r="A91">
        <v>3.9</v>
      </c>
      <c r="B91">
        <v>2.2000000000000002</v>
      </c>
      <c r="C91">
        <v>1.23916</v>
      </c>
      <c r="D91">
        <v>-0.28145999999999999</v>
      </c>
      <c r="E91">
        <v>4.138E-2</v>
      </c>
      <c r="F91">
        <v>1.80715</v>
      </c>
      <c r="G91">
        <v>1.8889499999999999</v>
      </c>
      <c r="H91" s="21"/>
      <c r="I91" s="17">
        <f t="shared" si="7"/>
        <v>12.79527559055118</v>
      </c>
      <c r="J91" s="16">
        <f t="shared" si="8"/>
        <v>-12.995275590551179</v>
      </c>
      <c r="K91" s="16">
        <v>100</v>
      </c>
      <c r="L91" s="16">
        <v>1376.3123359580045</v>
      </c>
      <c r="M91" s="16">
        <v>588.12335958005258</v>
      </c>
      <c r="N91" s="16">
        <v>5.5446194225721781</v>
      </c>
      <c r="O91" s="16">
        <v>2.1053672316384469</v>
      </c>
      <c r="P91" s="16">
        <v>2.1878918438091386</v>
      </c>
      <c r="Q91" s="16">
        <v>2.7064810369659083E-2</v>
      </c>
      <c r="R91" s="16">
        <v>1.2370268871490016</v>
      </c>
      <c r="S91" s="16">
        <v>5.7308758451869357</v>
      </c>
      <c r="T91" s="20" t="s">
        <v>119</v>
      </c>
      <c r="U91" s="10">
        <v>1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123</v>
      </c>
      <c r="AA91" s="15">
        <v>4</v>
      </c>
      <c r="AB91" s="11">
        <v>58.596638146101753</v>
      </c>
      <c r="AC91" s="10">
        <v>38.066301961221122</v>
      </c>
      <c r="AD91" s="19">
        <v>3.3370598926771224</v>
      </c>
      <c r="AE91" s="12">
        <v>210.53672316384467</v>
      </c>
      <c r="AF91" s="10">
        <v>182.13271344489172</v>
      </c>
      <c r="AG91" s="10">
        <v>109.39459219045693</v>
      </c>
      <c r="AH91" s="10">
        <v>3.8315606937892994</v>
      </c>
      <c r="AI91" s="10">
        <v>8.0838986637123007</v>
      </c>
      <c r="AJ91" s="10"/>
      <c r="AK91" s="10"/>
      <c r="AL91" s="10"/>
      <c r="AM91" s="10"/>
      <c r="AN91" s="10">
        <v>1.0526836158192234</v>
      </c>
      <c r="AO91" s="10">
        <v>0.6906199225670272</v>
      </c>
      <c r="AP91" s="10">
        <v>1</v>
      </c>
      <c r="AQ91" s="10">
        <v>111.47500000000001</v>
      </c>
      <c r="AR91" s="10"/>
      <c r="AS91" s="10"/>
      <c r="AT91" s="10">
        <v>1.3920599764135126</v>
      </c>
      <c r="AU91" s="10">
        <v>1</v>
      </c>
      <c r="AV91" s="16"/>
      <c r="AW91" s="19">
        <v>27.319907016733758</v>
      </c>
      <c r="AX91" s="1" t="s">
        <v>120</v>
      </c>
      <c r="AY91" s="23">
        <v>12.9952755905512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58.596638146101753</v>
      </c>
      <c r="BG91" s="24">
        <v>38.066301961221122</v>
      </c>
      <c r="BH91" s="24">
        <v>3.3370598926771224</v>
      </c>
      <c r="BI91" s="21"/>
      <c r="BJ91" s="25">
        <f t="shared" ca="1" si="11"/>
        <v>1</v>
      </c>
      <c r="BK91" s="24">
        <f t="shared" ca="1" si="12"/>
        <v>5.1000717839230774</v>
      </c>
      <c r="BL91" s="23">
        <f t="shared" si="9"/>
        <v>1.804638697727726</v>
      </c>
      <c r="BM91" s="23">
        <f t="shared" ca="1" si="13"/>
        <v>3.1322057686392242</v>
      </c>
      <c r="BN91" s="22">
        <f t="shared" si="10"/>
        <v>3.4173280475185943</v>
      </c>
      <c r="BO91" s="21"/>
      <c r="BP91" s="2"/>
    </row>
    <row r="92" spans="1:68" x14ac:dyDescent="0.2">
      <c r="A92">
        <v>3.95</v>
      </c>
      <c r="B92">
        <v>2.2000000000000002</v>
      </c>
      <c r="C92">
        <v>1.2391399999999999</v>
      </c>
      <c r="D92">
        <v>-0.28133999999999998</v>
      </c>
      <c r="E92">
        <v>4.5170000000000002E-2</v>
      </c>
      <c r="F92">
        <v>1.8017799999999999</v>
      </c>
      <c r="G92">
        <v>1.8849800000000001</v>
      </c>
      <c r="H92" s="21"/>
      <c r="I92" s="17">
        <f t="shared" si="7"/>
        <v>12.959317585301838</v>
      </c>
      <c r="J92" s="16">
        <f t="shared" si="8"/>
        <v>-13.159317585301837</v>
      </c>
      <c r="K92" s="16">
        <v>100</v>
      </c>
      <c r="L92" s="16">
        <v>1392.7165354330702</v>
      </c>
      <c r="M92" s="16">
        <v>594.29133858267733</v>
      </c>
      <c r="N92" s="16">
        <v>5.6157042869641289</v>
      </c>
      <c r="O92" s="16">
        <v>2.0999058380414244</v>
      </c>
      <c r="P92" s="16">
        <v>2.1991829022810463</v>
      </c>
      <c r="Q92" s="16">
        <v>2.7816610657705229E-2</v>
      </c>
      <c r="R92" s="16">
        <v>1.2648611731590476</v>
      </c>
      <c r="S92" s="16">
        <v>6.8942405721959599</v>
      </c>
      <c r="T92" s="20" t="s">
        <v>119</v>
      </c>
      <c r="U92" s="10">
        <v>1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33</v>
      </c>
      <c r="AA92" s="15">
        <v>3</v>
      </c>
      <c r="AB92" s="11">
        <v>59.436064580377057</v>
      </c>
      <c r="AC92" s="10">
        <v>37.307767958405996</v>
      </c>
      <c r="AD92" s="19">
        <v>3.2561674612169478</v>
      </c>
      <c r="AE92" s="12">
        <v>209.99058380414243</v>
      </c>
      <c r="AF92" s="10">
        <v>182.49612035481815</v>
      </c>
      <c r="AG92" s="10">
        <v>109.95914511405232</v>
      </c>
      <c r="AH92" s="10">
        <v>26.301317867626238</v>
      </c>
      <c r="AI92" s="10">
        <v>7.9060059808971372</v>
      </c>
      <c r="AJ92" s="10"/>
      <c r="AK92" s="10"/>
      <c r="AL92" s="10"/>
      <c r="AM92" s="10"/>
      <c r="AN92" s="10">
        <v>1.0499529190207122</v>
      </c>
      <c r="AO92" s="10">
        <v>0.69727842418342567</v>
      </c>
      <c r="AP92" s="10">
        <v>1</v>
      </c>
      <c r="AQ92" s="10">
        <v>111.47500000000001</v>
      </c>
      <c r="AR92" s="10"/>
      <c r="AS92" s="10"/>
      <c r="AT92" s="10">
        <v>1.3795122602798859</v>
      </c>
      <c r="AU92" s="10">
        <v>1</v>
      </c>
      <c r="AV92" s="16"/>
      <c r="AW92" s="19">
        <v>27.374418053222723</v>
      </c>
      <c r="AX92" s="1" t="s">
        <v>120</v>
      </c>
      <c r="AY92" s="23">
        <v>13.1593175853018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59.436064580377057</v>
      </c>
      <c r="BG92" s="24">
        <v>37.307767958405996</v>
      </c>
      <c r="BH92" s="24">
        <v>3.2561674612169478</v>
      </c>
      <c r="BI92" s="21"/>
      <c r="BJ92" s="25">
        <f t="shared" ca="1" si="11"/>
        <v>1</v>
      </c>
      <c r="BK92" s="24">
        <f t="shared" ca="1" si="12"/>
        <v>5.0575350404688404</v>
      </c>
      <c r="BL92" s="23">
        <f t="shared" si="9"/>
        <v>1.8509551958313442</v>
      </c>
      <c r="BM92" s="23">
        <f t="shared" ca="1" si="13"/>
        <v>3.1406114992062171</v>
      </c>
      <c r="BN92" s="22">
        <f t="shared" si="10"/>
        <v>3.4189891839951732</v>
      </c>
      <c r="BO92" s="21"/>
      <c r="BP92" s="2"/>
    </row>
    <row r="93" spans="1:68" x14ac:dyDescent="0.2">
      <c r="A93">
        <v>4</v>
      </c>
      <c r="B93">
        <v>2.2000000000000002</v>
      </c>
      <c r="C93">
        <v>1.2391399999999999</v>
      </c>
      <c r="D93">
        <v>-0.28108</v>
      </c>
      <c r="E93">
        <v>4.5109999999999997E-2</v>
      </c>
      <c r="F93">
        <v>1.8027</v>
      </c>
      <c r="G93">
        <v>1.8890499999999999</v>
      </c>
      <c r="H93" s="21"/>
      <c r="I93" s="17">
        <f t="shared" si="7"/>
        <v>13.123359580052492</v>
      </c>
      <c r="J93" s="16">
        <f t="shared" si="8"/>
        <v>-13.323359580052491</v>
      </c>
      <c r="K93" s="16">
        <v>100</v>
      </c>
      <c r="L93" s="16">
        <v>1409.1207349081358</v>
      </c>
      <c r="M93" s="16">
        <v>600.45931758530196</v>
      </c>
      <c r="N93" s="16">
        <v>5.6867891513560798</v>
      </c>
      <c r="O93" s="16">
        <v>2.0999058380414244</v>
      </c>
      <c r="P93" s="16">
        <v>2.1989176919580551</v>
      </c>
      <c r="Q93" s="16">
        <v>2.9445511281804972E-2</v>
      </c>
      <c r="R93" s="16">
        <v>1.3390911078433696</v>
      </c>
      <c r="S93" s="16">
        <v>6.8758231886549188</v>
      </c>
      <c r="T93" s="20" t="s">
        <v>119</v>
      </c>
      <c r="U93" s="10">
        <v>1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60.976280438172381</v>
      </c>
      <c r="AC93" s="10">
        <v>35.905904671260743</v>
      </c>
      <c r="AD93" s="19">
        <v>3.1178148905668741</v>
      </c>
      <c r="AE93" s="12">
        <v>209.99058380414243</v>
      </c>
      <c r="AF93" s="10">
        <v>181.49996623005063</v>
      </c>
      <c r="AG93" s="10">
        <v>109.94588459790276</v>
      </c>
      <c r="AH93" s="10">
        <v>24.460128767290406</v>
      </c>
      <c r="AI93" s="10">
        <v>7.4677517768788571</v>
      </c>
      <c r="AJ93" s="10"/>
      <c r="AK93" s="10"/>
      <c r="AL93" s="10"/>
      <c r="AM93" s="10"/>
      <c r="AN93" s="10">
        <v>1.0499529190207122</v>
      </c>
      <c r="AO93" s="10">
        <v>0.70435541909894428</v>
      </c>
      <c r="AP93" s="10">
        <v>1</v>
      </c>
      <c r="AQ93" s="10">
        <v>111.47500000000001</v>
      </c>
      <c r="AR93" s="10"/>
      <c r="AS93" s="10"/>
      <c r="AT93" s="10">
        <v>1.3565604070216506</v>
      </c>
      <c r="AU93" s="10">
        <v>1</v>
      </c>
      <c r="AV93" s="16"/>
      <c r="AW93" s="19">
        <v>27.224994934507595</v>
      </c>
      <c r="AX93" s="1" t="s">
        <v>120</v>
      </c>
      <c r="AY93" s="23">
        <v>13.3233595800525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60.976280438172381</v>
      </c>
      <c r="BG93" s="24">
        <v>35.905904671260743</v>
      </c>
      <c r="BH93" s="24">
        <v>3.1178148905668741</v>
      </c>
      <c r="BI93" s="21"/>
      <c r="BJ93" s="25">
        <f t="shared" ca="1" si="11"/>
        <v>1</v>
      </c>
      <c r="BK93" s="24">
        <f t="shared" ca="1" si="12"/>
        <v>4.9773807508339551</v>
      </c>
      <c r="BL93" s="23">
        <f t="shared" si="9"/>
        <v>1.9704464788285252</v>
      </c>
      <c r="BM93" s="23">
        <f t="shared" ca="1" si="13"/>
        <v>3.1596566691417998</v>
      </c>
      <c r="BN93" s="22">
        <f t="shared" si="10"/>
        <v>3.4286903512309692</v>
      </c>
      <c r="BO93" s="21"/>
      <c r="BP93" s="2"/>
    </row>
    <row r="94" spans="1:68" x14ac:dyDescent="0.2">
      <c r="A94">
        <v>4.05</v>
      </c>
      <c r="B94">
        <v>2.2000000000000002</v>
      </c>
      <c r="C94">
        <v>1.23916</v>
      </c>
      <c r="D94">
        <v>-0.28109000000000001</v>
      </c>
      <c r="E94">
        <v>4.5269999999999998E-2</v>
      </c>
      <c r="F94">
        <v>1.79935</v>
      </c>
      <c r="G94">
        <v>1.8830499999999999</v>
      </c>
      <c r="H94" s="21"/>
      <c r="I94" s="17">
        <f t="shared" si="7"/>
        <v>13.287401574803148</v>
      </c>
      <c r="J94" s="16">
        <f t="shared" si="8"/>
        <v>-13.487401574803147</v>
      </c>
      <c r="K94" s="16">
        <v>100</v>
      </c>
      <c r="L94" s="16">
        <v>1425.5249343832013</v>
      </c>
      <c r="M94" s="16">
        <v>606.62729658792659</v>
      </c>
      <c r="N94" s="16">
        <v>5.7578740157480306</v>
      </c>
      <c r="O94" s="16">
        <v>2.1053672316384469</v>
      </c>
      <c r="P94" s="16">
        <v>2.2050863130830538</v>
      </c>
      <c r="Q94" s="16">
        <v>2.9382861257801072E-2</v>
      </c>
      <c r="R94" s="16">
        <v>1.3325039062402624</v>
      </c>
      <c r="S94" s="16">
        <v>6.9249362114310262</v>
      </c>
      <c r="T94" s="20" t="s">
        <v>119</v>
      </c>
      <c r="U94" s="10">
        <v>1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60.781647002061355</v>
      </c>
      <c r="AC94" s="10">
        <v>36.083732823208877</v>
      </c>
      <c r="AD94" s="19">
        <v>3.1346201747297657</v>
      </c>
      <c r="AE94" s="12">
        <v>210.53672316384467</v>
      </c>
      <c r="AF94" s="10">
        <v>181.26073345210548</v>
      </c>
      <c r="AG94" s="10">
        <v>110.25431565415269</v>
      </c>
      <c r="AH94" s="10">
        <v>24.008136596907342</v>
      </c>
      <c r="AI94" s="10">
        <v>7.5046684314911944</v>
      </c>
      <c r="AJ94" s="10"/>
      <c r="AK94" s="10"/>
      <c r="AL94" s="10"/>
      <c r="AM94" s="10"/>
      <c r="AN94" s="10">
        <v>1.0526836158192234</v>
      </c>
      <c r="AO94" s="10">
        <v>0.7078710138370583</v>
      </c>
      <c r="AP94" s="10">
        <v>1</v>
      </c>
      <c r="AQ94" s="10">
        <v>111.47500000000001</v>
      </c>
      <c r="AR94" s="10"/>
      <c r="AS94" s="10"/>
      <c r="AT94" s="10">
        <v>1.3399759342511601</v>
      </c>
      <c r="AU94" s="10">
        <v>1</v>
      </c>
      <c r="AV94" s="16"/>
      <c r="AW94" s="19">
        <v>27.189110017815825</v>
      </c>
      <c r="AX94" s="1" t="s">
        <v>120</v>
      </c>
      <c r="AY94" s="23">
        <v>13.4874015748031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60.781647002061355</v>
      </c>
      <c r="BG94" s="24">
        <v>36.083732823208877</v>
      </c>
      <c r="BH94" s="24">
        <v>3.1346201747297657</v>
      </c>
      <c r="BI94" s="21"/>
      <c r="BJ94" s="25">
        <f t="shared" ca="1" si="11"/>
        <v>1</v>
      </c>
      <c r="BK94" s="24">
        <f t="shared" ca="1" si="12"/>
        <v>4.9200682339395874</v>
      </c>
      <c r="BL94" s="23">
        <f t="shared" si="9"/>
        <v>1.9689333075187145</v>
      </c>
      <c r="BM94" s="23">
        <f t="shared" ca="1" si="13"/>
        <v>3.1639121297355159</v>
      </c>
      <c r="BN94" s="22">
        <f t="shared" si="10"/>
        <v>3.4267305988543693</v>
      </c>
      <c r="BO94" s="21"/>
      <c r="BP94" s="2"/>
    </row>
    <row r="95" spans="1:68" x14ac:dyDescent="0.2">
      <c r="A95">
        <v>4.0999999999999996</v>
      </c>
      <c r="B95">
        <v>2.2000000000000002</v>
      </c>
      <c r="C95">
        <v>1.23926</v>
      </c>
      <c r="D95">
        <v>-0.27998000000000001</v>
      </c>
      <c r="E95">
        <v>4.5569999999999999E-2</v>
      </c>
      <c r="F95">
        <v>1.8017000000000001</v>
      </c>
      <c r="G95">
        <v>1.8859300000000001</v>
      </c>
      <c r="H95" s="21"/>
      <c r="I95" s="17">
        <f t="shared" si="7"/>
        <v>13.451443569553804</v>
      </c>
      <c r="J95" s="16">
        <f t="shared" si="8"/>
        <v>-13.651443569553804</v>
      </c>
      <c r="K95" s="16">
        <v>100</v>
      </c>
      <c r="L95" s="16">
        <v>1441.9291338582668</v>
      </c>
      <c r="M95" s="16">
        <v>612.79527559055123</v>
      </c>
      <c r="N95" s="16">
        <v>5.8289588801399823</v>
      </c>
      <c r="O95" s="16">
        <v>2.132674199623378</v>
      </c>
      <c r="P95" s="16">
        <v>2.2337193326829397</v>
      </c>
      <c r="Q95" s="16">
        <v>3.6337013922227379E-2</v>
      </c>
      <c r="R95" s="16">
        <v>1.6267493140502427</v>
      </c>
      <c r="S95" s="16">
        <v>7.0170231291362253</v>
      </c>
      <c r="T95" s="20" t="s">
        <v>119</v>
      </c>
      <c r="U95" s="10">
        <v>1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66.613438449298727</v>
      </c>
      <c r="AC95" s="10">
        <v>30.687388245730688</v>
      </c>
      <c r="AD95" s="19">
        <v>2.6991733049705831</v>
      </c>
      <c r="AE95" s="12">
        <v>213.26741996233781</v>
      </c>
      <c r="AF95" s="10">
        <v>183.66437108297055</v>
      </c>
      <c r="AG95" s="10">
        <v>111.68596663414698</v>
      </c>
      <c r="AH95" s="10">
        <v>24.440178836494141</v>
      </c>
      <c r="AI95" s="10">
        <v>6.1472286563331826</v>
      </c>
      <c r="AJ95" s="10"/>
      <c r="AK95" s="10"/>
      <c r="AL95" s="10"/>
      <c r="AM95" s="10"/>
      <c r="AN95" s="10">
        <v>1.066337099811689</v>
      </c>
      <c r="AO95" s="10">
        <v>0.73366400110946417</v>
      </c>
      <c r="AP95" s="10">
        <v>1</v>
      </c>
      <c r="AQ95" s="10">
        <v>111.47500000000001</v>
      </c>
      <c r="AR95" s="10"/>
      <c r="AS95" s="10"/>
      <c r="AT95" s="10">
        <v>1.3440404390044625</v>
      </c>
      <c r="AU95" s="10">
        <v>1</v>
      </c>
      <c r="AV95" s="16"/>
      <c r="AW95" s="19">
        <v>27.549655662445581</v>
      </c>
      <c r="AX95" s="1" t="s">
        <v>120</v>
      </c>
      <c r="AY95" s="23">
        <v>13.6514435695538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66.613438449298727</v>
      </c>
      <c r="BG95" s="24">
        <v>30.687388245730688</v>
      </c>
      <c r="BH95" s="24">
        <v>2.6991733049705831</v>
      </c>
      <c r="BI95" s="21"/>
      <c r="BJ95" s="25">
        <f t="shared" ca="1" si="11"/>
        <v>1</v>
      </c>
      <c r="BK95" s="24">
        <f t="shared" ca="1" si="12"/>
        <v>4.9372272470474368</v>
      </c>
      <c r="BL95" s="23">
        <f t="shared" si="9"/>
        <v>2.4020426010107876</v>
      </c>
      <c r="BM95" s="23">
        <f t="shared" ca="1" si="13"/>
        <v>3.2048252052193003</v>
      </c>
      <c r="BN95" s="22">
        <f t="shared" si="10"/>
        <v>3.4565502113163804</v>
      </c>
      <c r="BO95" s="21"/>
      <c r="BP95" s="2"/>
    </row>
    <row r="96" spans="1:68" x14ac:dyDescent="0.2">
      <c r="A96">
        <v>4.1500000000000004</v>
      </c>
      <c r="B96">
        <v>2.2000000000000002</v>
      </c>
      <c r="C96">
        <v>1.24095</v>
      </c>
      <c r="D96">
        <v>-0.27906999999999998</v>
      </c>
      <c r="E96">
        <v>4.5949999999999998E-2</v>
      </c>
      <c r="F96">
        <v>1.8038799999999999</v>
      </c>
      <c r="G96">
        <v>1.88653</v>
      </c>
      <c r="H96" s="21"/>
      <c r="I96" s="17">
        <f t="shared" si="7"/>
        <v>13.615485564304462</v>
      </c>
      <c r="J96" s="16">
        <f t="shared" si="8"/>
        <v>-13.815485564304462</v>
      </c>
      <c r="K96" s="16">
        <v>100</v>
      </c>
      <c r="L96" s="16">
        <v>1458.3333333333326</v>
      </c>
      <c r="M96" s="16">
        <v>618.96325459317598</v>
      </c>
      <c r="N96" s="16">
        <v>5.9000437445319331</v>
      </c>
      <c r="O96" s="16">
        <v>2.5941619585687556</v>
      </c>
      <c r="P96" s="16">
        <v>2.6968867570072601</v>
      </c>
      <c r="Q96" s="16">
        <v>4.2038166106577013E-2</v>
      </c>
      <c r="R96" s="16">
        <v>1.5587664553341067</v>
      </c>
      <c r="S96" s="16">
        <v>7.1336665582294794</v>
      </c>
      <c r="T96" s="20" t="s">
        <v>119</v>
      </c>
      <c r="U96" s="10">
        <v>1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33</v>
      </c>
      <c r="AA96" s="15">
        <v>3</v>
      </c>
      <c r="AB96" s="11">
        <v>60.170003685049863</v>
      </c>
      <c r="AC96" s="10">
        <v>36.641314484941638</v>
      </c>
      <c r="AD96" s="19">
        <v>3.1886818300084965</v>
      </c>
      <c r="AE96" s="12">
        <v>259.41619585687556</v>
      </c>
      <c r="AF96" s="10">
        <v>237.18970338729849</v>
      </c>
      <c r="AG96" s="10">
        <v>134.84433785036299</v>
      </c>
      <c r="AH96" s="10">
        <v>25.377383596063808</v>
      </c>
      <c r="AI96" s="10">
        <v>6.4153292276594414</v>
      </c>
      <c r="AJ96" s="10"/>
      <c r="AK96" s="10"/>
      <c r="AL96" s="10"/>
      <c r="AM96" s="10"/>
      <c r="AN96" s="10">
        <v>1.2970809792843778</v>
      </c>
      <c r="AO96" s="10">
        <v>0.83138969912493932</v>
      </c>
      <c r="AP96" s="10">
        <v>1</v>
      </c>
      <c r="AQ96" s="10">
        <v>111.47500000000001</v>
      </c>
      <c r="AR96" s="10"/>
      <c r="AS96" s="10"/>
      <c r="AT96" s="10">
        <v>1.7393728093439578</v>
      </c>
      <c r="AU96" s="10">
        <v>1</v>
      </c>
      <c r="AV96" s="16"/>
      <c r="AW96" s="19">
        <v>35.578455508094777</v>
      </c>
      <c r="AX96" s="1" t="s">
        <v>120</v>
      </c>
      <c r="AY96" s="23">
        <v>13.815485564304501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60.170003685049863</v>
      </c>
      <c r="BG96" s="24">
        <v>36.641314484941638</v>
      </c>
      <c r="BH96" s="24">
        <v>3.1886818300084965</v>
      </c>
      <c r="BI96" s="21"/>
      <c r="BJ96" s="25">
        <f t="shared" ca="1" si="11"/>
        <v>1</v>
      </c>
      <c r="BK96" s="24">
        <f t="shared" ca="1" si="12"/>
        <v>6.3581160133129746</v>
      </c>
      <c r="BL96" s="23">
        <f t="shared" si="9"/>
        <v>2.1363895359375329</v>
      </c>
      <c r="BM96" s="23">
        <f t="shared" ca="1" si="13"/>
        <v>3.084257874908225</v>
      </c>
      <c r="BN96" s="22">
        <f t="shared" si="10"/>
        <v>3.374427676839745</v>
      </c>
      <c r="BO96" s="21"/>
      <c r="BP96" s="2"/>
    </row>
    <row r="97" spans="1:68" x14ac:dyDescent="0.2">
      <c r="A97">
        <v>4.2</v>
      </c>
      <c r="B97">
        <v>2.2000000000000002</v>
      </c>
      <c r="C97">
        <v>1.2425200000000001</v>
      </c>
      <c r="D97">
        <v>-0.28064</v>
      </c>
      <c r="E97">
        <v>4.6300000000000001E-2</v>
      </c>
      <c r="F97">
        <v>1.7959000000000001</v>
      </c>
      <c r="G97">
        <v>1.8826499999999999</v>
      </c>
      <c r="H97" s="21"/>
      <c r="I97" s="17">
        <f t="shared" si="7"/>
        <v>13.779527559055119</v>
      </c>
      <c r="J97" s="16">
        <f t="shared" si="8"/>
        <v>-13.979527559055118</v>
      </c>
      <c r="K97" s="16">
        <v>100</v>
      </c>
      <c r="L97" s="16">
        <v>1474.7375328083981</v>
      </c>
      <c r="M97" s="16">
        <v>625.13123359580061</v>
      </c>
      <c r="N97" s="16">
        <v>5.9711286089238849</v>
      </c>
      <c r="O97" s="16">
        <v>3.0228813559322405</v>
      </c>
      <c r="P97" s="16">
        <v>3.1271532145881924</v>
      </c>
      <c r="Q97" s="16">
        <v>3.2202112337973932E-2</v>
      </c>
      <c r="R97" s="16">
        <v>1.0297580619891231</v>
      </c>
      <c r="S97" s="16">
        <v>7.2411012955522125</v>
      </c>
      <c r="T97" s="20" t="s">
        <v>119</v>
      </c>
      <c r="U97" s="10">
        <v>1</v>
      </c>
      <c r="V97" s="20" t="s">
        <v>33</v>
      </c>
      <c r="W97" s="10">
        <v>3</v>
      </c>
      <c r="X97" s="20" t="s">
        <v>144</v>
      </c>
      <c r="Y97" s="10">
        <v>4</v>
      </c>
      <c r="Z97" s="20" t="s">
        <v>123</v>
      </c>
      <c r="AA97" s="15">
        <v>4</v>
      </c>
      <c r="AB97" s="11">
        <v>45.235807871102352</v>
      </c>
      <c r="AC97" s="10">
        <v>49.388582004160142</v>
      </c>
      <c r="AD97" s="19">
        <v>5.3756101247375021</v>
      </c>
      <c r="AE97" s="12">
        <v>302.28813559322407</v>
      </c>
      <c r="AF97" s="10">
        <v>286.84433372181604</v>
      </c>
      <c r="AG97" s="10">
        <v>156.35766072940962</v>
      </c>
      <c r="AH97" s="10">
        <v>26.125152410639885</v>
      </c>
      <c r="AI97" s="10">
        <v>9.711018897665717</v>
      </c>
      <c r="AJ97" s="10"/>
      <c r="AK97" s="10"/>
      <c r="AL97" s="10"/>
      <c r="AM97" s="10"/>
      <c r="AN97" s="10">
        <v>1.5114406779661202</v>
      </c>
      <c r="AO97" s="10">
        <v>0.88573607815069622</v>
      </c>
      <c r="AP97" s="10">
        <v>1</v>
      </c>
      <c r="AQ97" s="10">
        <v>111.47500000000001</v>
      </c>
      <c r="AR97" s="10"/>
      <c r="AS97" s="10"/>
      <c r="AT97" s="10">
        <v>2.101228786058718</v>
      </c>
      <c r="AU97" s="10">
        <v>1</v>
      </c>
      <c r="AV97" s="16"/>
      <c r="AW97" s="19">
        <v>43.026650058272402</v>
      </c>
      <c r="AX97" s="1" t="s">
        <v>120</v>
      </c>
      <c r="AY97" s="23">
        <v>13.9795275590551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45.235807871102352</v>
      </c>
      <c r="BG97" s="24">
        <v>49.388582004160142</v>
      </c>
      <c r="BH97" s="24">
        <v>5.3756101247375021</v>
      </c>
      <c r="BI97" s="21"/>
      <c r="BJ97" s="25">
        <f t="shared" ca="1" si="11"/>
        <v>0.97992409800183589</v>
      </c>
      <c r="BK97" s="24">
        <f t="shared" ca="1" si="12"/>
        <v>7.460535118457595</v>
      </c>
      <c r="BL97" s="23">
        <f t="shared" si="9"/>
        <v>1.3474902459275957</v>
      </c>
      <c r="BM97" s="23">
        <f t="shared" ca="1" si="13"/>
        <v>2.9269135976683667</v>
      </c>
      <c r="BN97" s="22">
        <f t="shared" si="10"/>
        <v>3.2435437921181194</v>
      </c>
      <c r="BO97" s="21"/>
      <c r="BP97" s="2"/>
    </row>
    <row r="98" spans="1:68" x14ac:dyDescent="0.2">
      <c r="A98">
        <v>4.25</v>
      </c>
      <c r="B98">
        <v>2.2000000000000002</v>
      </c>
      <c r="C98">
        <v>1.24047</v>
      </c>
      <c r="D98">
        <v>-0.28105999999999998</v>
      </c>
      <c r="E98">
        <v>4.6269999999999999E-2</v>
      </c>
      <c r="F98">
        <v>1.7981499999999999</v>
      </c>
      <c r="G98">
        <v>1.8860300000000001</v>
      </c>
      <c r="H98" s="21"/>
      <c r="I98" s="17">
        <f t="shared" si="7"/>
        <v>13.943569553805773</v>
      </c>
      <c r="J98" s="16">
        <f t="shared" si="8"/>
        <v>-14.143569553805772</v>
      </c>
      <c r="K98" s="16">
        <v>100</v>
      </c>
      <c r="L98" s="16">
        <v>1491.1417322834636</v>
      </c>
      <c r="M98" s="16">
        <v>631.29921259842524</v>
      </c>
      <c r="N98" s="16">
        <v>6.0422134733158348</v>
      </c>
      <c r="O98" s="16">
        <v>2.463088512241062</v>
      </c>
      <c r="P98" s="16">
        <v>2.5672277657355185</v>
      </c>
      <c r="Q98" s="16">
        <v>2.957081132981278E-2</v>
      </c>
      <c r="R98" s="16">
        <v>1.1518577246822763</v>
      </c>
      <c r="S98" s="16">
        <v>7.2318926037816924</v>
      </c>
      <c r="T98" s="20" t="s">
        <v>119</v>
      </c>
      <c r="U98" s="10">
        <v>1</v>
      </c>
      <c r="V98" s="20" t="s">
        <v>33</v>
      </c>
      <c r="W98" s="10">
        <v>3</v>
      </c>
      <c r="X98" s="20" t="s">
        <v>33</v>
      </c>
      <c r="Y98" s="10">
        <v>3</v>
      </c>
      <c r="Z98" s="20" t="s">
        <v>123</v>
      </c>
      <c r="AA98" s="15">
        <v>4</v>
      </c>
      <c r="AB98" s="11">
        <v>53.029671306022195</v>
      </c>
      <c r="AC98" s="10">
        <v>42.977718372477106</v>
      </c>
      <c r="AD98" s="19">
        <v>3.9926103215006998</v>
      </c>
      <c r="AE98" s="12">
        <v>246.30885122410618</v>
      </c>
      <c r="AF98" s="10">
        <v>220.00579859355645</v>
      </c>
      <c r="AG98" s="10">
        <v>128.36138828677593</v>
      </c>
      <c r="AH98" s="10">
        <v>24.473399255297643</v>
      </c>
      <c r="AI98" s="10">
        <v>8.6816277615869257</v>
      </c>
      <c r="AJ98" s="10"/>
      <c r="AK98" s="10"/>
      <c r="AL98" s="10"/>
      <c r="AM98" s="10"/>
      <c r="AN98" s="10">
        <v>1.231544256120531</v>
      </c>
      <c r="AO98" s="10">
        <v>0.78176368738516067</v>
      </c>
      <c r="AP98" s="10">
        <v>1</v>
      </c>
      <c r="AQ98" s="10">
        <v>111.47500000000001</v>
      </c>
      <c r="AR98" s="10"/>
      <c r="AS98" s="10"/>
      <c r="AT98" s="10">
        <v>1.5737986635293739</v>
      </c>
      <c r="AU98" s="10">
        <v>1</v>
      </c>
      <c r="AV98" s="16"/>
      <c r="AW98" s="19">
        <v>33.000869789033466</v>
      </c>
      <c r="AX98" s="1" t="s">
        <v>120</v>
      </c>
      <c r="AY98" s="23">
        <v>14.143569553805801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53.029671306022195</v>
      </c>
      <c r="BG98" s="24">
        <v>42.977718372477106</v>
      </c>
      <c r="BH98" s="24">
        <v>3.9926103215006998</v>
      </c>
      <c r="BI98" s="21"/>
      <c r="BJ98" s="25">
        <f t="shared" ca="1" si="11"/>
        <v>1</v>
      </c>
      <c r="BK98" s="24">
        <f t="shared" ca="1" si="12"/>
        <v>5.7711362955637258</v>
      </c>
      <c r="BL98" s="23">
        <f t="shared" si="9"/>
        <v>1.6232920335551009</v>
      </c>
      <c r="BM98" s="23">
        <f t="shared" ca="1" si="13"/>
        <v>3.0632172260358788</v>
      </c>
      <c r="BN98" s="22">
        <f t="shared" si="10"/>
        <v>3.3413171843299829</v>
      </c>
      <c r="BO98" s="21"/>
      <c r="BP98" s="2"/>
    </row>
    <row r="99" spans="1:68" x14ac:dyDescent="0.2">
      <c r="A99">
        <v>4.3</v>
      </c>
      <c r="B99">
        <v>2.2000000000000002</v>
      </c>
      <c r="C99">
        <v>1.2398800000000001</v>
      </c>
      <c r="D99">
        <v>-0.28077000000000002</v>
      </c>
      <c r="E99">
        <v>4.6390000000000001E-2</v>
      </c>
      <c r="F99">
        <v>1.79383</v>
      </c>
      <c r="G99">
        <v>1.88365</v>
      </c>
      <c r="H99" s="21"/>
      <c r="I99" s="17">
        <f t="shared" si="7"/>
        <v>14.107611548556429</v>
      </c>
      <c r="J99" s="16">
        <f t="shared" si="8"/>
        <v>-14.307611548556428</v>
      </c>
      <c r="K99" s="16">
        <v>100</v>
      </c>
      <c r="L99" s="16">
        <v>1507.5459317585292</v>
      </c>
      <c r="M99" s="16">
        <v>637.46719160104988</v>
      </c>
      <c r="N99" s="16">
        <v>6.1132983377077856</v>
      </c>
      <c r="O99" s="16">
        <v>2.3019774011299874</v>
      </c>
      <c r="P99" s="16">
        <v>2.4066470752704259</v>
      </c>
      <c r="Q99" s="16">
        <v>3.1387662025923885E-2</v>
      </c>
      <c r="R99" s="16">
        <v>1.3042070999295554</v>
      </c>
      <c r="S99" s="16">
        <v>7.2687273708637727</v>
      </c>
      <c r="T99" s="20" t="s">
        <v>119</v>
      </c>
      <c r="U99" s="10">
        <v>1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33</v>
      </c>
      <c r="AA99" s="15">
        <v>3</v>
      </c>
      <c r="AB99" s="11">
        <v>57.95319376800596</v>
      </c>
      <c r="AC99" s="10">
        <v>38.644906341781272</v>
      </c>
      <c r="AD99" s="19">
        <v>3.4018998902127704</v>
      </c>
      <c r="AE99" s="12">
        <v>230.19774011299873</v>
      </c>
      <c r="AF99" s="10">
        <v>200.14899974618876</v>
      </c>
      <c r="AG99" s="10">
        <v>120.3323537635213</v>
      </c>
      <c r="AH99" s="10">
        <v>23.768825824923162</v>
      </c>
      <c r="AI99" s="10">
        <v>7.667493912999042</v>
      </c>
      <c r="AJ99" s="10"/>
      <c r="AK99" s="10"/>
      <c r="AL99" s="10"/>
      <c r="AM99" s="10"/>
      <c r="AN99" s="10">
        <v>1.1509887005649937</v>
      </c>
      <c r="AO99" s="10">
        <v>0.76130608556616786</v>
      </c>
      <c r="AP99" s="10">
        <v>1</v>
      </c>
      <c r="AQ99" s="10">
        <v>111.47500000000001</v>
      </c>
      <c r="AR99" s="10"/>
      <c r="AS99" s="10"/>
      <c r="AT99" s="10">
        <v>1.4102886089834397</v>
      </c>
      <c r="AU99" s="10">
        <v>1</v>
      </c>
      <c r="AV99" s="16"/>
      <c r="AW99" s="19">
        <v>30.022349961928313</v>
      </c>
      <c r="AX99" s="1" t="s">
        <v>120</v>
      </c>
      <c r="AY99" s="23">
        <v>14.3076115485564</v>
      </c>
      <c r="AZ99" s="18">
        <v>100</v>
      </c>
      <c r="BA99" s="18">
        <v>0</v>
      </c>
      <c r="BB99" s="18">
        <v>0</v>
      </c>
      <c r="BC99" s="18">
        <v>100</v>
      </c>
      <c r="BD99" s="18">
        <v>0</v>
      </c>
      <c r="BE99" s="18">
        <v>0</v>
      </c>
      <c r="BF99" s="24">
        <v>57.95319376800596</v>
      </c>
      <c r="BG99" s="24">
        <v>38.644906341781272</v>
      </c>
      <c r="BH99" s="24">
        <v>3.4018998902127704</v>
      </c>
      <c r="BI99" s="21"/>
      <c r="BJ99" s="25">
        <f t="shared" ca="1" si="11"/>
        <v>1</v>
      </c>
      <c r="BK99" s="24">
        <f t="shared" ca="1" si="12"/>
        <v>5.1857542824747904</v>
      </c>
      <c r="BL99" s="23">
        <f t="shared" si="9"/>
        <v>1.8989747523775771</v>
      </c>
      <c r="BM99" s="23">
        <f t="shared" ca="1" si="13"/>
        <v>3.1363387954940265</v>
      </c>
      <c r="BN99" s="22">
        <f t="shared" si="10"/>
        <v>3.3881385600488647</v>
      </c>
      <c r="BO99" s="21"/>
      <c r="BP99" s="2"/>
    </row>
    <row r="100" spans="1:68" x14ac:dyDescent="0.2">
      <c r="A100">
        <v>4.3499999999999996</v>
      </c>
      <c r="B100">
        <v>2.2000000000000002</v>
      </c>
      <c r="C100">
        <v>1.2402500000000001</v>
      </c>
      <c r="D100">
        <v>-0.28022999999999998</v>
      </c>
      <c r="E100">
        <v>4.6769999999999999E-2</v>
      </c>
      <c r="F100">
        <v>1.7966800000000001</v>
      </c>
      <c r="G100">
        <v>1.8810500000000001</v>
      </c>
      <c r="H100" s="21"/>
      <c r="I100" s="17">
        <f t="shared" si="7"/>
        <v>14.271653543307085</v>
      </c>
      <c r="J100" s="16">
        <f t="shared" si="8"/>
        <v>-14.471653543307085</v>
      </c>
      <c r="K100" s="16">
        <v>100</v>
      </c>
      <c r="L100" s="16">
        <v>1523.9501312335947</v>
      </c>
      <c r="M100" s="16">
        <v>643.63517060367451</v>
      </c>
      <c r="N100" s="16">
        <v>6.1843832020997365</v>
      </c>
      <c r="O100" s="16">
        <v>2.403013182674238</v>
      </c>
      <c r="P100" s="16">
        <v>2.5093625221936193</v>
      </c>
      <c r="Q100" s="16">
        <v>3.4770763322131533E-2</v>
      </c>
      <c r="R100" s="16">
        <v>1.3856412939385034</v>
      </c>
      <c r="S100" s="16">
        <v>7.3853707999570259</v>
      </c>
      <c r="T100" s="20" t="s">
        <v>119</v>
      </c>
      <c r="U100" s="10">
        <v>1</v>
      </c>
      <c r="V100" s="20" t="s">
        <v>33</v>
      </c>
      <c r="W100" s="10">
        <v>3</v>
      </c>
      <c r="X100" s="20" t="s">
        <v>33</v>
      </c>
      <c r="Y100" s="10">
        <v>3</v>
      </c>
      <c r="Z100" s="20" t="s">
        <v>33</v>
      </c>
      <c r="AA100" s="15">
        <v>3</v>
      </c>
      <c r="AB100" s="11">
        <v>58.562672722639718</v>
      </c>
      <c r="AC100" s="10">
        <v>38.096907495095842</v>
      </c>
      <c r="AD100" s="19">
        <v>3.3404197822644415</v>
      </c>
      <c r="AE100" s="12">
        <v>240.30131826742382</v>
      </c>
      <c r="AF100" s="10">
        <v>211.26821706214886</v>
      </c>
      <c r="AG100" s="10">
        <v>125.46812610968097</v>
      </c>
      <c r="AH100" s="10">
        <v>24.706030584492815</v>
      </c>
      <c r="AI100" s="10">
        <v>7.2168749904791829</v>
      </c>
      <c r="AJ100" s="10"/>
      <c r="AK100" s="10"/>
      <c r="AL100" s="10"/>
      <c r="AM100" s="10"/>
      <c r="AN100" s="10">
        <v>1.201506591337119</v>
      </c>
      <c r="AO100" s="10">
        <v>0.79084527190333576</v>
      </c>
      <c r="AP100" s="10">
        <v>1</v>
      </c>
      <c r="AQ100" s="10">
        <v>111.47500000000001</v>
      </c>
      <c r="AR100" s="10"/>
      <c r="AS100" s="10"/>
      <c r="AT100" s="10">
        <v>1.4774079839198861</v>
      </c>
      <c r="AU100" s="10">
        <v>1</v>
      </c>
      <c r="AV100" s="16"/>
      <c r="AW100" s="19">
        <v>31.690232559322329</v>
      </c>
      <c r="AX100" s="1" t="s">
        <v>120</v>
      </c>
      <c r="AY100" s="23">
        <v>14.471653543307101</v>
      </c>
      <c r="AZ100" s="18">
        <v>100</v>
      </c>
      <c r="BA100" s="18">
        <v>0</v>
      </c>
      <c r="BB100" s="18">
        <v>0</v>
      </c>
      <c r="BC100" s="18">
        <v>100</v>
      </c>
      <c r="BD100" s="18">
        <v>0</v>
      </c>
      <c r="BE100" s="18">
        <v>0</v>
      </c>
      <c r="BF100" s="24">
        <v>58.562672722639718</v>
      </c>
      <c r="BG100" s="24">
        <v>38.096907495095842</v>
      </c>
      <c r="BH100" s="24">
        <v>3.3404197822644415</v>
      </c>
      <c r="BI100" s="21"/>
      <c r="BJ100" s="25">
        <f t="shared" ca="1" si="11"/>
        <v>1</v>
      </c>
      <c r="BK100" s="24">
        <f t="shared" ca="1" si="12"/>
        <v>5.4297450990377758</v>
      </c>
      <c r="BL100" s="23">
        <f t="shared" si="9"/>
        <v>1.9898714043792196</v>
      </c>
      <c r="BM100" s="23">
        <f t="shared" ca="1" si="13"/>
        <v>3.1286196501022632</v>
      </c>
      <c r="BN100" s="22">
        <f t="shared" si="10"/>
        <v>3.3819689995294384</v>
      </c>
      <c r="BO100" s="21"/>
      <c r="BP100" s="2"/>
    </row>
    <row r="101" spans="1:68" x14ac:dyDescent="0.2">
      <c r="A101">
        <v>4.4000000000000004</v>
      </c>
      <c r="B101">
        <v>2.2000000000000002</v>
      </c>
      <c r="C101">
        <v>1.24166</v>
      </c>
      <c r="D101">
        <v>-0.28126000000000001</v>
      </c>
      <c r="E101">
        <v>4.7509999999999997E-2</v>
      </c>
      <c r="F101">
        <v>1.80063</v>
      </c>
      <c r="G101">
        <v>1.8861000000000001</v>
      </c>
      <c r="H101" s="21"/>
      <c r="I101" s="17">
        <f t="shared" si="7"/>
        <v>14.435695538057743</v>
      </c>
      <c r="J101" s="16">
        <f t="shared" si="8"/>
        <v>-14.635695538057742</v>
      </c>
      <c r="K101" s="16">
        <v>100</v>
      </c>
      <c r="L101" s="16">
        <v>1540.3543307086604</v>
      </c>
      <c r="M101" s="16">
        <v>649.80314960629926</v>
      </c>
      <c r="N101" s="16">
        <v>6.2554680664916891</v>
      </c>
      <c r="O101" s="16">
        <v>2.7880414312617843</v>
      </c>
      <c r="P101" s="16">
        <v>2.8976616980980543</v>
      </c>
      <c r="Q101" s="16">
        <v>2.8317810849735756E-2</v>
      </c>
      <c r="R101" s="16">
        <v>0.97726421508496975</v>
      </c>
      <c r="S101" s="16">
        <v>7.6125185302965175</v>
      </c>
      <c r="T101" s="20" t="s">
        <v>119</v>
      </c>
      <c r="U101" s="10">
        <v>1</v>
      </c>
      <c r="V101" s="20" t="s">
        <v>161</v>
      </c>
      <c r="W101" s="10">
        <v>1</v>
      </c>
      <c r="X101" s="20" t="s">
        <v>33</v>
      </c>
      <c r="Y101" s="10">
        <v>3</v>
      </c>
      <c r="Z101" s="20" t="s">
        <v>123</v>
      </c>
      <c r="AA101" s="15">
        <v>4</v>
      </c>
      <c r="AB101" s="11">
        <v>46.300441820378069</v>
      </c>
      <c r="AC101" s="10">
        <v>48.552430075831367</v>
      </c>
      <c r="AD101" s="19">
        <v>5.1471281037905623</v>
      </c>
      <c r="AE101" s="12">
        <v>278.80414312617842</v>
      </c>
      <c r="AF101" s="10">
        <v>255.98552014060789</v>
      </c>
      <c r="AG101" s="10">
        <v>144.88308490490272</v>
      </c>
      <c r="AH101" s="10">
        <v>27.916466683985043</v>
      </c>
      <c r="AI101" s="10">
        <v>10.232647267382582</v>
      </c>
      <c r="AJ101" s="10"/>
      <c r="AK101" s="10"/>
      <c r="AL101" s="10"/>
      <c r="AM101" s="10"/>
      <c r="AN101" s="10">
        <v>1.3940207156308921</v>
      </c>
      <c r="AO101" s="10">
        <v>0.84385096296496742</v>
      </c>
      <c r="AP101" s="10">
        <v>1</v>
      </c>
      <c r="AQ101" s="10">
        <v>111.47500000000001</v>
      </c>
      <c r="AR101" s="10"/>
      <c r="AS101" s="10"/>
      <c r="AT101" s="10">
        <v>1.789087754799551</v>
      </c>
      <c r="AU101" s="10">
        <v>1</v>
      </c>
      <c r="AV101" s="16"/>
      <c r="AW101" s="19">
        <v>38.397828021091186</v>
      </c>
      <c r="AX101" s="1" t="s">
        <v>120</v>
      </c>
      <c r="AY101" s="23">
        <v>14.6356955380577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46.300441820378069</v>
      </c>
      <c r="BG101" s="24">
        <v>48.552430075831367</v>
      </c>
      <c r="BH101" s="24">
        <v>5.1471281037905623</v>
      </c>
      <c r="BI101" s="21"/>
      <c r="BJ101" s="25">
        <f t="shared" ca="1" si="11"/>
        <v>0.99896604981429904</v>
      </c>
      <c r="BK101" s="24">
        <f t="shared" ca="1" si="12"/>
        <v>6.5400882058168852</v>
      </c>
      <c r="BL101" s="23">
        <f t="shared" si="9"/>
        <v>1.331046614624056</v>
      </c>
      <c r="BM101" s="23">
        <f t="shared" ca="1" si="13"/>
        <v>2.9753624869327302</v>
      </c>
      <c r="BN101" s="22">
        <f t="shared" si="10"/>
        <v>3.2656981257146938</v>
      </c>
      <c r="BO101" s="21"/>
      <c r="BP101" s="2"/>
    </row>
    <row r="102" spans="1:68" x14ac:dyDescent="0.2">
      <c r="A102">
        <v>4.45</v>
      </c>
      <c r="B102">
        <v>2.2000000000000002</v>
      </c>
      <c r="C102">
        <v>1.2405900000000001</v>
      </c>
      <c r="D102">
        <v>-0.27879999999999999</v>
      </c>
      <c r="E102">
        <v>4.7780000000000003E-2</v>
      </c>
      <c r="F102">
        <v>1.79403</v>
      </c>
      <c r="G102">
        <v>1.8754500000000001</v>
      </c>
      <c r="H102" s="21"/>
      <c r="I102" s="17">
        <f t="shared" si="7"/>
        <v>14.599737532808399</v>
      </c>
      <c r="J102" s="16">
        <f t="shared" si="8"/>
        <v>-14.799737532808399</v>
      </c>
      <c r="K102" s="16">
        <v>100</v>
      </c>
      <c r="L102" s="16">
        <v>1556.758530183726</v>
      </c>
      <c r="M102" s="16">
        <v>655.97112860892389</v>
      </c>
      <c r="N102" s="16">
        <v>6.3265529308836399</v>
      </c>
      <c r="O102" s="16">
        <v>2.4958568738230156</v>
      </c>
      <c r="P102" s="16">
        <v>2.6066705871127449</v>
      </c>
      <c r="Q102" s="16">
        <v>4.3729716754680653E-2</v>
      </c>
      <c r="R102" s="16">
        <v>1.6776080940521707</v>
      </c>
      <c r="S102" s="16">
        <v>7.6953967562312</v>
      </c>
      <c r="T102" s="20" t="s">
        <v>119</v>
      </c>
      <c r="U102" s="10">
        <v>1</v>
      </c>
      <c r="V102" s="20" t="s">
        <v>33</v>
      </c>
      <c r="W102" s="10">
        <v>3</v>
      </c>
      <c r="X102" s="20" t="s">
        <v>33</v>
      </c>
      <c r="Y102" s="10">
        <v>3</v>
      </c>
      <c r="Z102" s="20" t="s">
        <v>33</v>
      </c>
      <c r="AA102" s="15">
        <v>3</v>
      </c>
      <c r="AB102" s="11">
        <v>63.790857549203565</v>
      </c>
      <c r="AC102" s="10">
        <v>33.315088244558524</v>
      </c>
      <c r="AD102" s="19">
        <v>2.8940542062379091</v>
      </c>
      <c r="AE102" s="12">
        <v>249.58568738230156</v>
      </c>
      <c r="AF102" s="10">
        <v>220.78631887909708</v>
      </c>
      <c r="AG102" s="10">
        <v>130.33352935563724</v>
      </c>
      <c r="AH102" s="10">
        <v>28.159072978578379</v>
      </c>
      <c r="AI102" s="10">
        <v>5.9608677589564714</v>
      </c>
      <c r="AJ102" s="10"/>
      <c r="AK102" s="10"/>
      <c r="AL102" s="10"/>
      <c r="AM102" s="10"/>
      <c r="AN102" s="10">
        <v>1.2479284369115078</v>
      </c>
      <c r="AO102" s="10">
        <v>0.83532449202190573</v>
      </c>
      <c r="AP102" s="10">
        <v>1</v>
      </c>
      <c r="AQ102" s="10">
        <v>111.47500000000001</v>
      </c>
      <c r="AR102" s="10"/>
      <c r="AS102" s="10"/>
      <c r="AT102" s="10">
        <v>1.5163503670060834</v>
      </c>
      <c r="AU102" s="10">
        <v>1</v>
      </c>
      <c r="AV102" s="16"/>
      <c r="AW102" s="19">
        <v>33.117947831864562</v>
      </c>
      <c r="AX102" s="1" t="s">
        <v>120</v>
      </c>
      <c r="AY102" s="23">
        <v>14.7997375328084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63.790857549203565</v>
      </c>
      <c r="BG102" s="24">
        <v>33.315088244558524</v>
      </c>
      <c r="BH102" s="24">
        <v>2.8940542062379091</v>
      </c>
      <c r="BI102" s="21"/>
      <c r="BJ102" s="25">
        <f t="shared" ca="1" si="11"/>
        <v>1</v>
      </c>
      <c r="BK102" s="24">
        <f t="shared" ca="1" si="12"/>
        <v>5.5743042407918857</v>
      </c>
      <c r="BL102" s="23">
        <f t="shared" si="9"/>
        <v>2.3918352741697904</v>
      </c>
      <c r="BM102" s="23">
        <f t="shared" ca="1" si="13"/>
        <v>3.1583348361135011</v>
      </c>
      <c r="BN102" s="22">
        <f t="shared" si="10"/>
        <v>3.4012828055541129</v>
      </c>
      <c r="BO102" s="21"/>
      <c r="BP102" s="2"/>
    </row>
    <row r="103" spans="1:68" x14ac:dyDescent="0.2">
      <c r="A103">
        <v>4.5</v>
      </c>
      <c r="B103">
        <v>2.2000000000000002</v>
      </c>
      <c r="C103">
        <v>1.2458100000000001</v>
      </c>
      <c r="D103">
        <v>-0.27818999999999999</v>
      </c>
      <c r="E103">
        <v>4.8590000000000001E-2</v>
      </c>
      <c r="F103">
        <v>1.7940799999999999</v>
      </c>
      <c r="G103">
        <v>1.8805000000000001</v>
      </c>
      <c r="H103" s="21"/>
      <c r="I103" s="17">
        <f t="shared" si="7"/>
        <v>14.763779527559054</v>
      </c>
      <c r="J103" s="16">
        <f t="shared" si="8"/>
        <v>-14.963779527559053</v>
      </c>
      <c r="K103" s="16">
        <v>100</v>
      </c>
      <c r="L103" s="16">
        <v>1573.1627296587915</v>
      </c>
      <c r="M103" s="16">
        <v>662.13910761154852</v>
      </c>
      <c r="N103" s="16">
        <v>6.3976377952755898</v>
      </c>
      <c r="O103" s="16">
        <v>3.9212806026365761</v>
      </c>
      <c r="P103" s="16">
        <v>4.0356746552866838</v>
      </c>
      <c r="Q103" s="16">
        <v>4.7551368218914931E-2</v>
      </c>
      <c r="R103" s="16">
        <v>1.1782755618474652</v>
      </c>
      <c r="S103" s="16">
        <v>7.9440314340352378</v>
      </c>
      <c r="T103" s="20" t="s">
        <v>119</v>
      </c>
      <c r="U103" s="10">
        <v>1</v>
      </c>
      <c r="V103" s="20" t="s">
        <v>33</v>
      </c>
      <c r="W103" s="10">
        <v>3</v>
      </c>
      <c r="X103" s="20" t="s">
        <v>144</v>
      </c>
      <c r="Y103" s="10">
        <v>4</v>
      </c>
      <c r="Z103" s="20" t="s">
        <v>123</v>
      </c>
      <c r="AA103" s="15">
        <v>4</v>
      </c>
      <c r="AB103" s="11">
        <v>41.542266469488474</v>
      </c>
      <c r="AC103" s="10">
        <v>52.172556012145719</v>
      </c>
      <c r="AD103" s="19">
        <v>6.2851775183658081</v>
      </c>
      <c r="AE103" s="12">
        <v>392.12806026365763</v>
      </c>
      <c r="AF103" s="10">
        <v>387.93949163632129</v>
      </c>
      <c r="AG103" s="10">
        <v>201.78373276433419</v>
      </c>
      <c r="AH103" s="10">
        <v>31.811526283055613</v>
      </c>
      <c r="AI103" s="10">
        <v>8.4869790427636485</v>
      </c>
      <c r="AJ103" s="10"/>
      <c r="AK103" s="10"/>
      <c r="AL103" s="10"/>
      <c r="AM103" s="10"/>
      <c r="AN103" s="10">
        <v>1.960640301318288</v>
      </c>
      <c r="AO103" s="10">
        <v>1.1016543429253309</v>
      </c>
      <c r="AP103" s="10">
        <v>1</v>
      </c>
      <c r="AQ103" s="10">
        <v>111.47500000000001</v>
      </c>
      <c r="AR103" s="10"/>
      <c r="AS103" s="10"/>
      <c r="AT103" s="10">
        <v>2.7132881274772522</v>
      </c>
      <c r="AU103" s="10">
        <v>1</v>
      </c>
      <c r="AV103" s="16"/>
      <c r="AW103" s="19">
        <v>58.190923745448188</v>
      </c>
      <c r="AX103" s="1" t="s">
        <v>120</v>
      </c>
      <c r="AY103" s="23">
        <v>14.963779527559099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41.542266469488474</v>
      </c>
      <c r="BG103" s="24">
        <v>52.172556012145719</v>
      </c>
      <c r="BH103" s="24">
        <v>6.2851775183658081</v>
      </c>
      <c r="BI103" s="21"/>
      <c r="BJ103" s="25">
        <f t="shared" ca="1" si="11"/>
        <v>0.95493174254265412</v>
      </c>
      <c r="BK103" s="24">
        <f t="shared" ca="1" si="12"/>
        <v>9.3124948038196322</v>
      </c>
      <c r="BL103" s="23">
        <f t="shared" si="9"/>
        <v>1.4635273280264107</v>
      </c>
      <c r="BM103" s="23">
        <f t="shared" ca="1" si="13"/>
        <v>2.8590218838539498</v>
      </c>
      <c r="BN103" s="22">
        <f t="shared" si="10"/>
        <v>3.1647893171163766</v>
      </c>
      <c r="BO103" s="21"/>
      <c r="BP103" s="2"/>
    </row>
    <row r="104" spans="1:68" x14ac:dyDescent="0.2">
      <c r="A104">
        <v>4.55</v>
      </c>
      <c r="B104">
        <v>2.2000000000000002</v>
      </c>
      <c r="C104">
        <v>1.2428699999999999</v>
      </c>
      <c r="D104">
        <v>-0.27901999999999999</v>
      </c>
      <c r="E104">
        <v>4.8770000000000001E-2</v>
      </c>
      <c r="F104">
        <v>1.7930299999999999</v>
      </c>
      <c r="G104">
        <v>1.87765</v>
      </c>
      <c r="H104" s="21"/>
      <c r="I104" s="17">
        <f t="shared" si="7"/>
        <v>14.92782152230971</v>
      </c>
      <c r="J104" s="16">
        <f t="shared" si="8"/>
        <v>-15.127821522309709</v>
      </c>
      <c r="K104" s="16">
        <v>100</v>
      </c>
      <c r="L104" s="16">
        <v>1589.566929133857</v>
      </c>
      <c r="M104" s="16">
        <v>668.30708661417316</v>
      </c>
      <c r="N104" s="16">
        <v>6.4687226596675407</v>
      </c>
      <c r="O104" s="16">
        <v>3.1184557438794687</v>
      </c>
      <c r="P104" s="16">
        <v>3.2336454274985491</v>
      </c>
      <c r="Q104" s="16">
        <v>4.2351416226596182E-2</v>
      </c>
      <c r="R104" s="16">
        <v>1.3097111967330928</v>
      </c>
      <c r="S104" s="16">
        <v>7.9992835846583565</v>
      </c>
      <c r="T104" s="20" t="s">
        <v>119</v>
      </c>
      <c r="U104" s="10">
        <v>1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123</v>
      </c>
      <c r="AA104" s="15">
        <v>4</v>
      </c>
      <c r="AB104" s="11">
        <v>50.229010726675973</v>
      </c>
      <c r="AC104" s="10">
        <v>45.353652596331131</v>
      </c>
      <c r="AD104" s="19">
        <v>4.4173366769928943</v>
      </c>
      <c r="AE104" s="12">
        <v>311.84557438794684</v>
      </c>
      <c r="AF104" s="10">
        <v>292.61815898624275</v>
      </c>
      <c r="AG104" s="10">
        <v>161.68227137492744</v>
      </c>
      <c r="AH104" s="10">
        <v>31.485824742668214</v>
      </c>
      <c r="AI104" s="10">
        <v>7.6352710620049082</v>
      </c>
      <c r="AJ104" s="10"/>
      <c r="AK104" s="10"/>
      <c r="AL104" s="10"/>
      <c r="AM104" s="10"/>
      <c r="AN104" s="10">
        <v>1.5592278719397343</v>
      </c>
      <c r="AO104" s="10">
        <v>0.94854396663645835</v>
      </c>
      <c r="AP104" s="10">
        <v>1</v>
      </c>
      <c r="AQ104" s="10">
        <v>111.47500000000001</v>
      </c>
      <c r="AR104" s="10"/>
      <c r="AS104" s="10"/>
      <c r="AT104" s="10">
        <v>1.9980935227424084</v>
      </c>
      <c r="AU104" s="10">
        <v>1</v>
      </c>
      <c r="AV104" s="16"/>
      <c r="AW104" s="19">
        <v>43.892723847936409</v>
      </c>
      <c r="AX104" s="1" t="s">
        <v>120</v>
      </c>
      <c r="AY104" s="23">
        <v>15.1278215223097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50.229010726675973</v>
      </c>
      <c r="BG104" s="24">
        <v>45.353652596331131</v>
      </c>
      <c r="BH104" s="24">
        <v>4.4173366769928943</v>
      </c>
      <c r="BI104" s="21"/>
      <c r="BJ104" s="25">
        <f t="shared" ca="1" si="11"/>
        <v>1</v>
      </c>
      <c r="BK104" s="24">
        <f t="shared" ca="1" si="12"/>
        <v>7.2986266696274722</v>
      </c>
      <c r="BL104" s="23">
        <f t="shared" si="9"/>
        <v>1.7365237094307664</v>
      </c>
      <c r="BM104" s="23">
        <f t="shared" ca="1" si="13"/>
        <v>2.9876176964093575</v>
      </c>
      <c r="BN104" s="22">
        <f t="shared" si="10"/>
        <v>3.2713798625984696</v>
      </c>
      <c r="BO104" s="21"/>
      <c r="BP104" s="2"/>
    </row>
    <row r="105" spans="1:68" x14ac:dyDescent="0.2">
      <c r="A105">
        <v>4.5999999999999996</v>
      </c>
      <c r="B105">
        <v>2.2000000000000002</v>
      </c>
      <c r="C105">
        <v>1.24109</v>
      </c>
      <c r="D105">
        <v>-0.27934999999999999</v>
      </c>
      <c r="E105">
        <v>4.8750000000000002E-2</v>
      </c>
      <c r="F105">
        <v>1.7943</v>
      </c>
      <c r="G105">
        <v>1.8794500000000001</v>
      </c>
      <c r="H105" s="21"/>
      <c r="I105" s="17">
        <f t="shared" si="7"/>
        <v>15.091863517060366</v>
      </c>
      <c r="J105" s="16">
        <f t="shared" si="8"/>
        <v>-15.291863517060365</v>
      </c>
      <c r="K105" s="16">
        <v>100</v>
      </c>
      <c r="L105" s="16">
        <v>1605.9711286089225</v>
      </c>
      <c r="M105" s="16">
        <v>674.47506561679779</v>
      </c>
      <c r="N105" s="16">
        <v>6.5398075240594924</v>
      </c>
      <c r="O105" s="16">
        <v>2.6323917137476709</v>
      </c>
      <c r="P105" s="16">
        <v>2.7474929939257544</v>
      </c>
      <c r="Q105" s="16">
        <v>4.0283965434469458E-2</v>
      </c>
      <c r="R105" s="16">
        <v>1.466208122223807</v>
      </c>
      <c r="S105" s="16">
        <v>7.9931444568113452</v>
      </c>
      <c r="T105" s="20" t="s">
        <v>119</v>
      </c>
      <c r="U105" s="10">
        <v>1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33</v>
      </c>
      <c r="AA105" s="15">
        <v>3</v>
      </c>
      <c r="AB105" s="11">
        <v>57.97843189416092</v>
      </c>
      <c r="AC105" s="10">
        <v>38.622259481227026</v>
      </c>
      <c r="AD105" s="19">
        <v>3.3993086246120532</v>
      </c>
      <c r="AE105" s="12">
        <v>263.23917137476712</v>
      </c>
      <c r="AF105" s="10">
        <v>234.45880212620426</v>
      </c>
      <c r="AG105" s="10">
        <v>137.37464969628772</v>
      </c>
      <c r="AH105" s="10">
        <v>29.897216902323827</v>
      </c>
      <c r="AI105" s="10">
        <v>6.8203141480576015</v>
      </c>
      <c r="AJ105" s="10"/>
      <c r="AK105" s="10"/>
      <c r="AL105" s="10"/>
      <c r="AM105" s="10"/>
      <c r="AN105" s="10">
        <v>1.3161958568738354</v>
      </c>
      <c r="AO105" s="10">
        <v>0.8597228929179509</v>
      </c>
      <c r="AP105" s="10">
        <v>1</v>
      </c>
      <c r="AQ105" s="10">
        <v>111.47500000000001</v>
      </c>
      <c r="AR105" s="10"/>
      <c r="AS105" s="10"/>
      <c r="AT105" s="10">
        <v>1.5678884387454128</v>
      </c>
      <c r="AU105" s="10">
        <v>1</v>
      </c>
      <c r="AV105" s="16"/>
      <c r="AW105" s="19">
        <v>35.168820318930635</v>
      </c>
      <c r="AX105" s="1" t="s">
        <v>120</v>
      </c>
      <c r="AY105" s="23">
        <v>15.291863517060399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57.97843189416092</v>
      </c>
      <c r="BG105" s="24">
        <v>38.622259481227026</v>
      </c>
      <c r="BH105" s="24">
        <v>3.3993086246120532</v>
      </c>
      <c r="BI105" s="21"/>
      <c r="BJ105" s="25">
        <f t="shared" ca="1" si="11"/>
        <v>1</v>
      </c>
      <c r="BK105" s="24">
        <f t="shared" ca="1" si="12"/>
        <v>5.7659875916778889</v>
      </c>
      <c r="BL105" s="23">
        <f t="shared" si="9"/>
        <v>2.0716796871439596</v>
      </c>
      <c r="BM105" s="23">
        <f t="shared" ca="1" si="13"/>
        <v>3.1144265035248306</v>
      </c>
      <c r="BN105" s="22">
        <f t="shared" si="10"/>
        <v>3.3560291155086808</v>
      </c>
      <c r="BO105" s="21"/>
      <c r="BP105" s="2"/>
    </row>
    <row r="106" spans="1:68" x14ac:dyDescent="0.2">
      <c r="A106">
        <v>4.6500000000000004</v>
      </c>
      <c r="B106">
        <v>2.2000000000000002</v>
      </c>
      <c r="C106">
        <v>1.25156</v>
      </c>
      <c r="D106">
        <v>-0.27523999999999998</v>
      </c>
      <c r="E106">
        <v>4.9099999999999998E-2</v>
      </c>
      <c r="F106">
        <v>1.7895000000000001</v>
      </c>
      <c r="G106">
        <v>1.8767499999999999</v>
      </c>
      <c r="H106" s="21"/>
      <c r="I106" s="17">
        <f t="shared" si="7"/>
        <v>15.255905511811024</v>
      </c>
      <c r="J106" s="16">
        <f t="shared" si="8"/>
        <v>-15.455905511811023</v>
      </c>
      <c r="K106" s="16">
        <v>100</v>
      </c>
      <c r="L106" s="16">
        <v>1622.3753280839883</v>
      </c>
      <c r="M106" s="16">
        <v>680.64304461942254</v>
      </c>
      <c r="N106" s="16">
        <v>6.6108923884514432</v>
      </c>
      <c r="O106" s="16">
        <v>5.4914312617702645</v>
      </c>
      <c r="P106" s="16">
        <v>5.6080796021657955</v>
      </c>
      <c r="Q106" s="16">
        <v>6.6033125300047957E-2</v>
      </c>
      <c r="R106" s="16">
        <v>1.1774641229155609</v>
      </c>
      <c r="S106" s="16">
        <v>8.1005791941340757</v>
      </c>
      <c r="T106" s="20" t="s">
        <v>119</v>
      </c>
      <c r="U106" s="10">
        <v>1</v>
      </c>
      <c r="V106" s="20" t="s">
        <v>33</v>
      </c>
      <c r="W106" s="10">
        <v>3</v>
      </c>
      <c r="X106" s="20" t="s">
        <v>144</v>
      </c>
      <c r="Y106" s="10">
        <v>4</v>
      </c>
      <c r="Z106" s="20" t="s">
        <v>121</v>
      </c>
      <c r="AA106" s="15">
        <v>5</v>
      </c>
      <c r="AB106" s="11">
        <v>32.994011643686086</v>
      </c>
      <c r="AC106" s="10">
        <v>57.747985189176568</v>
      </c>
      <c r="AD106" s="19">
        <v>9.2580031671373462</v>
      </c>
      <c r="AE106" s="12">
        <v>549.14312617702649</v>
      </c>
      <c r="AF106" s="10">
        <v>570.03345018532275</v>
      </c>
      <c r="AG106" s="10">
        <v>295.60597016243469</v>
      </c>
      <c r="AH106" s="10">
        <v>30.644985716899868</v>
      </c>
      <c r="AI106" s="10">
        <v>8.4928277689163423</v>
      </c>
      <c r="AJ106" s="10"/>
      <c r="AK106" s="10"/>
      <c r="AL106" s="10"/>
      <c r="AM106" s="10"/>
      <c r="AN106" s="10">
        <v>2.7457156308851323</v>
      </c>
      <c r="AO106" s="10">
        <v>1.429499188366564</v>
      </c>
      <c r="AP106" s="10">
        <v>2.3648477612994774</v>
      </c>
      <c r="AQ106" s="10">
        <v>111.47500000000001</v>
      </c>
      <c r="AR106" s="10"/>
      <c r="AS106" s="10"/>
      <c r="AT106" s="10">
        <v>3.9466242751519962</v>
      </c>
      <c r="AU106" s="10">
        <v>1</v>
      </c>
      <c r="AV106" s="16"/>
      <c r="AW106" s="19">
        <v>85.505017527798415</v>
      </c>
      <c r="AX106" s="1" t="s">
        <v>120</v>
      </c>
      <c r="AY106" s="23">
        <v>15.455905511811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32.994011643686086</v>
      </c>
      <c r="BG106" s="24">
        <v>57.747985189176568</v>
      </c>
      <c r="BH106" s="24">
        <v>9.2580031671373462</v>
      </c>
      <c r="BI106" s="21"/>
      <c r="BJ106" s="25">
        <f t="shared" ca="1" si="11"/>
        <v>0.90603806380418617</v>
      </c>
      <c r="BK106" s="24">
        <f t="shared" ca="1" si="12"/>
        <v>12.668002919617654</v>
      </c>
      <c r="BL106" s="23">
        <f t="shared" si="9"/>
        <v>1.3765814646613732</v>
      </c>
      <c r="BM106" s="23">
        <f t="shared" ca="1" si="13"/>
        <v>2.7295445282357775</v>
      </c>
      <c r="BN106" s="22">
        <f t="shared" si="10"/>
        <v>3.0347590605712909</v>
      </c>
      <c r="BO106" s="21"/>
      <c r="BP106" s="2"/>
    </row>
    <row r="107" spans="1:68" x14ac:dyDescent="0.2">
      <c r="A107">
        <v>4.7</v>
      </c>
      <c r="B107">
        <v>2.2000000000000002</v>
      </c>
      <c r="C107">
        <v>1.25814</v>
      </c>
      <c r="D107">
        <v>-0.27687</v>
      </c>
      <c r="E107">
        <v>4.9329999999999999E-2</v>
      </c>
      <c r="F107">
        <v>1.7900499999999999</v>
      </c>
      <c r="G107">
        <v>1.8755999999999999</v>
      </c>
      <c r="H107" s="21"/>
      <c r="I107" s="17">
        <f t="shared" si="7"/>
        <v>15.41994750656168</v>
      </c>
      <c r="J107" s="16">
        <f t="shared" si="8"/>
        <v>-15.61994750656168</v>
      </c>
      <c r="K107" s="16">
        <v>100</v>
      </c>
      <c r="L107" s="16">
        <v>1638.7795275590538</v>
      </c>
      <c r="M107" s="16">
        <v>686.81102362204717</v>
      </c>
      <c r="N107" s="16">
        <v>6.6819772528433941</v>
      </c>
      <c r="O107" s="16">
        <v>7.2882297551789357</v>
      </c>
      <c r="P107" s="16">
        <v>7.4058947351459317</v>
      </c>
      <c r="Q107" s="16">
        <v>5.582117138742182E-2</v>
      </c>
      <c r="R107" s="16">
        <v>0.75373973549087814</v>
      </c>
      <c r="S107" s="16">
        <v>8.1711791643747294</v>
      </c>
      <c r="T107" s="20" t="s">
        <v>119</v>
      </c>
      <c r="U107" s="10">
        <v>1</v>
      </c>
      <c r="V107" s="20" t="s">
        <v>144</v>
      </c>
      <c r="W107" s="10">
        <v>4</v>
      </c>
      <c r="X107" s="20" t="s">
        <v>142</v>
      </c>
      <c r="Y107" s="10">
        <v>5</v>
      </c>
      <c r="Z107" s="20" t="s">
        <v>121</v>
      </c>
      <c r="AA107" s="15">
        <v>5</v>
      </c>
      <c r="AB107" s="11">
        <v>19.676207778578444</v>
      </c>
      <c r="AC107" s="10">
        <v>62.564511889900572</v>
      </c>
      <c r="AD107" s="19">
        <v>17.759280331520984</v>
      </c>
      <c r="AE107" s="12">
        <v>728.82297551789361</v>
      </c>
      <c r="AF107" s="10">
        <v>780.57615997857033</v>
      </c>
      <c r="AG107" s="10">
        <v>430.44210513594487</v>
      </c>
      <c r="AH107" s="10">
        <v>30.635010751501753</v>
      </c>
      <c r="AI107" s="10">
        <v>13.26717901304146</v>
      </c>
      <c r="AJ107" s="10"/>
      <c r="AK107" s="10"/>
      <c r="AL107" s="10"/>
      <c r="AM107" s="10"/>
      <c r="AN107" s="10">
        <v>3.6441148775894678</v>
      </c>
      <c r="AO107" s="10">
        <v>1.7163705087552279</v>
      </c>
      <c r="AP107" s="10">
        <v>3.4435368410875586</v>
      </c>
      <c r="AQ107" s="10">
        <v>111.47500000000001</v>
      </c>
      <c r="AR107" s="10"/>
      <c r="AS107" s="10"/>
      <c r="AT107" s="10">
        <v>5.4373865501913814</v>
      </c>
      <c r="AU107" s="10">
        <v>1</v>
      </c>
      <c r="AV107" s="16"/>
      <c r="AW107" s="19">
        <v>117.08642399678556</v>
      </c>
      <c r="AX107" s="1" t="s">
        <v>120</v>
      </c>
      <c r="AY107" s="23">
        <v>15.619947506561701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19.676207778578444</v>
      </c>
      <c r="BG107" s="24">
        <v>62.564511889900572</v>
      </c>
      <c r="BH107" s="24">
        <v>17.759280331520984</v>
      </c>
      <c r="BI107" s="21"/>
      <c r="BJ107" s="25">
        <f t="shared" ca="1" si="11"/>
        <v>0.83476340349377331</v>
      </c>
      <c r="BK107" s="24">
        <f t="shared" ca="1" si="12"/>
        <v>15.920792392519431</v>
      </c>
      <c r="BL107" s="23">
        <f t="shared" si="9"/>
        <v>0.84750822522861369</v>
      </c>
      <c r="BM107" s="23">
        <f t="shared" ca="1" si="13"/>
        <v>2.5420894322748908</v>
      </c>
      <c r="BN107" s="22">
        <f t="shared" si="10"/>
        <v>2.845758965505242</v>
      </c>
      <c r="BO107" s="21"/>
      <c r="BP107" s="2"/>
    </row>
    <row r="108" spans="1:68" x14ac:dyDescent="0.2">
      <c r="A108">
        <v>4.75</v>
      </c>
      <c r="B108">
        <v>2.2000000000000002</v>
      </c>
      <c r="C108">
        <v>1.3036700000000001</v>
      </c>
      <c r="D108">
        <v>-0.27501999999999999</v>
      </c>
      <c r="E108">
        <v>4.7719999999999999E-2</v>
      </c>
      <c r="F108">
        <v>1.78853</v>
      </c>
      <c r="G108">
        <v>1.87635</v>
      </c>
      <c r="H108" s="21"/>
      <c r="I108" s="17">
        <f t="shared" si="7"/>
        <v>15.583989501312335</v>
      </c>
      <c r="J108" s="16">
        <f t="shared" si="8"/>
        <v>-15.783989501312334</v>
      </c>
      <c r="K108" s="16">
        <v>100</v>
      </c>
      <c r="L108" s="16">
        <v>1655.1837270341193</v>
      </c>
      <c r="M108" s="16">
        <v>692.97900262467181</v>
      </c>
      <c r="N108" s="16">
        <v>6.7530621172353449</v>
      </c>
      <c r="O108" s="16">
        <v>19.721092278719443</v>
      </c>
      <c r="P108" s="16">
        <v>19.831640781686183</v>
      </c>
      <c r="Q108" s="16">
        <v>6.7411425828132449E-2</v>
      </c>
      <c r="R108" s="16">
        <v>0.33991855021085549</v>
      </c>
      <c r="S108" s="16">
        <v>7.6769793726901572</v>
      </c>
      <c r="T108" s="20" t="s">
        <v>125</v>
      </c>
      <c r="U108" s="10">
        <v>7</v>
      </c>
      <c r="V108" s="20" t="s">
        <v>142</v>
      </c>
      <c r="W108" s="10">
        <v>5</v>
      </c>
      <c r="X108" s="20" t="s">
        <v>142</v>
      </c>
      <c r="Y108" s="10">
        <v>5</v>
      </c>
      <c r="Z108" s="20" t="s">
        <v>30</v>
      </c>
      <c r="AA108" s="15">
        <v>6</v>
      </c>
      <c r="AB108" s="11">
        <v>3.3970047996745762</v>
      </c>
      <c r="AC108" s="10">
        <v>47.442722586314765</v>
      </c>
      <c r="AD108" s="19">
        <v>49.160272614010658</v>
      </c>
      <c r="AE108" s="12"/>
      <c r="AF108" s="10"/>
      <c r="AG108" s="10"/>
      <c r="AH108" s="10"/>
      <c r="AI108" s="10"/>
      <c r="AJ108" s="10">
        <v>33.2598305248424</v>
      </c>
      <c r="AK108" s="10">
        <v>37.293813204334661</v>
      </c>
      <c r="AL108" s="10">
        <v>39.486183635712493</v>
      </c>
      <c r="AM108" s="10">
        <v>29</v>
      </c>
      <c r="AN108" s="10">
        <v>6.5736974262398142</v>
      </c>
      <c r="AO108" s="10">
        <v>2.6937418198186558</v>
      </c>
      <c r="AP108" s="10">
        <v>3</v>
      </c>
      <c r="AQ108" s="10">
        <v>117.845</v>
      </c>
      <c r="AR108" s="10">
        <v>0</v>
      </c>
      <c r="AS108" s="10">
        <v>0</v>
      </c>
      <c r="AT108" s="10">
        <v>2.2773876119098571</v>
      </c>
      <c r="AU108" s="10">
        <v>0.64889678542644691</v>
      </c>
      <c r="AV108" s="16">
        <v>0.15964886916393223</v>
      </c>
      <c r="AW108" s="19">
        <v>49.57910195421546</v>
      </c>
      <c r="AX108" s="1" t="s">
        <v>120</v>
      </c>
      <c r="AY108" s="23">
        <v>15.7839895013123</v>
      </c>
      <c r="AZ108" s="18">
        <v>0</v>
      </c>
      <c r="BA108" s="18">
        <v>0</v>
      </c>
      <c r="BB108" s="18">
        <v>100</v>
      </c>
      <c r="BC108" s="18">
        <v>0</v>
      </c>
      <c r="BD108" s="18">
        <v>0</v>
      </c>
      <c r="BE108" s="18">
        <v>100</v>
      </c>
      <c r="BF108" s="24">
        <v>3.3970047996745762</v>
      </c>
      <c r="BG108" s="24">
        <v>47.442722586314765</v>
      </c>
      <c r="BH108" s="24">
        <v>49.160272614010658</v>
      </c>
      <c r="BI108" s="21"/>
      <c r="BJ108" s="25">
        <f t="shared" ca="1" si="11"/>
        <v>0.64806226435593706</v>
      </c>
      <c r="BK108" s="24">
        <f t="shared" ca="1" si="12"/>
        <v>37.004073919450107</v>
      </c>
      <c r="BL108" s="23">
        <f t="shared" si="9"/>
        <v>0.35472138657611374</v>
      </c>
      <c r="BM108" s="23">
        <f t="shared" ca="1" si="13"/>
        <v>2.0516776989716852</v>
      </c>
      <c r="BN108" s="22">
        <f t="shared" si="10"/>
        <v>2.3228293441283627</v>
      </c>
      <c r="BO108" s="21"/>
      <c r="BP108" s="2"/>
    </row>
    <row r="109" spans="1:68" x14ac:dyDescent="0.2">
      <c r="A109">
        <v>4.8</v>
      </c>
      <c r="B109">
        <v>2.2000000000000002</v>
      </c>
      <c r="C109">
        <v>1.2982899999999999</v>
      </c>
      <c r="D109">
        <v>-0.26696999999999999</v>
      </c>
      <c r="E109">
        <v>4.5909999999999999E-2</v>
      </c>
      <c r="F109">
        <v>1.7867</v>
      </c>
      <c r="G109">
        <v>1.86965</v>
      </c>
      <c r="H109" s="21"/>
      <c r="I109" s="17">
        <f t="shared" si="7"/>
        <v>15.748031496062991</v>
      </c>
      <c r="J109" s="16">
        <f t="shared" si="8"/>
        <v>-15.94803149606299</v>
      </c>
      <c r="K109" s="16">
        <v>100</v>
      </c>
      <c r="L109" s="16">
        <v>1671.5879265091849</v>
      </c>
      <c r="M109" s="16">
        <v>699.14698162729644</v>
      </c>
      <c r="N109" s="16">
        <v>6.8241469816272957</v>
      </c>
      <c r="O109" s="16">
        <v>18.251977401129945</v>
      </c>
      <c r="P109" s="16">
        <v>18.354525392686455</v>
      </c>
      <c r="Q109" s="16">
        <v>0.11784469515122414</v>
      </c>
      <c r="R109" s="16">
        <v>0.64204708446550496</v>
      </c>
      <c r="S109" s="16">
        <v>7.1213883025354532</v>
      </c>
      <c r="T109" s="20" t="s">
        <v>125</v>
      </c>
      <c r="U109" s="10">
        <v>7</v>
      </c>
      <c r="V109" s="20" t="s">
        <v>142</v>
      </c>
      <c r="W109" s="10">
        <v>5</v>
      </c>
      <c r="X109" s="20" t="s">
        <v>142</v>
      </c>
      <c r="Y109" s="10">
        <v>5</v>
      </c>
      <c r="Z109" s="20" t="s">
        <v>30</v>
      </c>
      <c r="AA109" s="15">
        <v>6</v>
      </c>
      <c r="AB109" s="11">
        <v>5.4016802279073062</v>
      </c>
      <c r="AC109" s="10">
        <v>53.305092404390543</v>
      </c>
      <c r="AD109" s="19">
        <v>41.293227367702151</v>
      </c>
      <c r="AE109" s="12"/>
      <c r="AF109" s="10"/>
      <c r="AG109" s="10"/>
      <c r="AH109" s="10"/>
      <c r="AI109" s="10"/>
      <c r="AJ109" s="10">
        <v>32.674620360262203</v>
      </c>
      <c r="AK109" s="10">
        <v>36.778955423929439</v>
      </c>
      <c r="AL109" s="10">
        <v>38.881142584294516</v>
      </c>
      <c r="AM109" s="10">
        <v>29</v>
      </c>
      <c r="AN109" s="10">
        <v>6.0839924670433154</v>
      </c>
      <c r="AO109" s="10">
        <v>2.6782178495574347</v>
      </c>
      <c r="AP109" s="10">
        <v>3</v>
      </c>
      <c r="AQ109" s="10">
        <v>117.845</v>
      </c>
      <c r="AR109" s="10">
        <v>0</v>
      </c>
      <c r="AS109" s="10">
        <v>0</v>
      </c>
      <c r="AT109" s="10">
        <v>2.0664562171452499</v>
      </c>
      <c r="AU109" s="10">
        <v>0.61968716353501696</v>
      </c>
      <c r="AV109" s="16">
        <v>0.15958298939128343</v>
      </c>
      <c r="AW109" s="19">
        <v>45.886313481716137</v>
      </c>
      <c r="AX109" s="1" t="s">
        <v>120</v>
      </c>
      <c r="AY109" s="23">
        <v>15.948031496063001</v>
      </c>
      <c r="AZ109" s="18">
        <v>0</v>
      </c>
      <c r="BA109" s="18">
        <v>0</v>
      </c>
      <c r="BB109" s="18">
        <v>100</v>
      </c>
      <c r="BC109" s="18">
        <v>0</v>
      </c>
      <c r="BD109" s="18">
        <v>0</v>
      </c>
      <c r="BE109" s="18">
        <v>100</v>
      </c>
      <c r="BF109" s="24">
        <v>5.4016802279073062</v>
      </c>
      <c r="BG109" s="24">
        <v>53.305092404390543</v>
      </c>
      <c r="BH109" s="24">
        <v>41.293227367702151</v>
      </c>
      <c r="BI109" s="21"/>
      <c r="BJ109" s="25">
        <f t="shared" ca="1" si="11"/>
        <v>0.69833338144934298</v>
      </c>
      <c r="BK109" s="24">
        <f t="shared" ca="1" si="12"/>
        <v>35.861712847812669</v>
      </c>
      <c r="BL109" s="23">
        <f t="shared" si="9"/>
        <v>0.67267824514532149</v>
      </c>
      <c r="BM109" s="23">
        <f t="shared" ca="1" si="13"/>
        <v>2.1832403914722645</v>
      </c>
      <c r="BN109" s="22">
        <f t="shared" si="10"/>
        <v>2.4567795588363035</v>
      </c>
      <c r="BO109" s="21"/>
      <c r="BP109" s="2"/>
    </row>
    <row r="110" spans="1:68" x14ac:dyDescent="0.2">
      <c r="A110">
        <v>4.8499999999999996</v>
      </c>
      <c r="B110">
        <v>0.4</v>
      </c>
      <c r="C110">
        <v>1.2626999999999999</v>
      </c>
      <c r="D110">
        <v>-0.26280999999999999</v>
      </c>
      <c r="E110">
        <v>4.48E-2</v>
      </c>
      <c r="F110">
        <v>1.78485</v>
      </c>
      <c r="G110">
        <v>1.8641799999999999</v>
      </c>
      <c r="H110" s="21"/>
      <c r="I110" s="17">
        <f t="shared" si="7"/>
        <v>15.912073490813647</v>
      </c>
      <c r="J110" s="16">
        <f t="shared" si="8"/>
        <v>-16.112073490813646</v>
      </c>
      <c r="K110" s="16">
        <v>100</v>
      </c>
      <c r="L110" s="16">
        <v>1687.9921259842504</v>
      </c>
      <c r="M110" s="16">
        <v>705.31496062992107</v>
      </c>
      <c r="N110" s="16">
        <v>6.8952318460192465</v>
      </c>
      <c r="O110" s="16">
        <v>8.5334274952919014</v>
      </c>
      <c r="P110" s="16">
        <v>8.6310690958730785</v>
      </c>
      <c r="Q110" s="16">
        <v>0.14390710513682184</v>
      </c>
      <c r="R110" s="16">
        <v>1.6673149471787989</v>
      </c>
      <c r="S110" s="16">
        <v>6.7806667070262128</v>
      </c>
      <c r="T110" s="20" t="s">
        <v>122</v>
      </c>
      <c r="U110" s="10">
        <v>5</v>
      </c>
      <c r="V110" s="20" t="s">
        <v>144</v>
      </c>
      <c r="W110" s="10">
        <v>4</v>
      </c>
      <c r="X110" s="20" t="s">
        <v>144</v>
      </c>
      <c r="Y110" s="10">
        <v>4</v>
      </c>
      <c r="Z110" s="20" t="s">
        <v>121</v>
      </c>
      <c r="AA110" s="15">
        <v>5</v>
      </c>
      <c r="AB110" s="11">
        <v>31.113005649989418</v>
      </c>
      <c r="AC110" s="10">
        <v>58.769775603223877</v>
      </c>
      <c r="AD110" s="19">
        <v>10.117218746786708</v>
      </c>
      <c r="AE110" s="12">
        <v>853.3427495291902</v>
      </c>
      <c r="AF110" s="10">
        <v>921.8194613332231</v>
      </c>
      <c r="AG110" s="10">
        <v>522.33018219048085</v>
      </c>
      <c r="AH110" s="10">
        <v>0</v>
      </c>
      <c r="AI110" s="10">
        <v>5.997667097581429</v>
      </c>
      <c r="AJ110" s="10"/>
      <c r="AK110" s="10"/>
      <c r="AL110" s="10"/>
      <c r="AM110" s="10"/>
      <c r="AN110" s="10">
        <v>4.2667137476459507</v>
      </c>
      <c r="AO110" s="10">
        <v>2.1125720769204457</v>
      </c>
      <c r="AP110" s="10">
        <v>4.1786414575238471</v>
      </c>
      <c r="AQ110" s="10">
        <v>114.66</v>
      </c>
      <c r="AR110" s="10"/>
      <c r="AS110" s="10"/>
      <c r="AT110" s="10">
        <v>6.2940216568332872</v>
      </c>
      <c r="AU110" s="10">
        <v>1</v>
      </c>
      <c r="AV110" s="16"/>
      <c r="AW110" s="19">
        <v>138.27291919998348</v>
      </c>
      <c r="AX110" s="1" t="s">
        <v>120</v>
      </c>
      <c r="AY110" s="23">
        <v>16.1120734908136</v>
      </c>
      <c r="AZ110" s="18">
        <v>0</v>
      </c>
      <c r="BA110" s="18">
        <v>100</v>
      </c>
      <c r="BB110" s="18">
        <v>0</v>
      </c>
      <c r="BC110" s="18">
        <v>0</v>
      </c>
      <c r="BD110" s="18">
        <v>100</v>
      </c>
      <c r="BE110" s="18">
        <v>0</v>
      </c>
      <c r="BF110" s="24">
        <v>31.113005649989418</v>
      </c>
      <c r="BG110" s="24">
        <v>58.769775603223877</v>
      </c>
      <c r="BH110" s="24">
        <v>10.117218746786708</v>
      </c>
      <c r="BI110" s="21"/>
      <c r="BJ110" s="25">
        <f t="shared" ca="1" si="11"/>
        <v>0.87396461166598105</v>
      </c>
      <c r="BK110" s="24">
        <f t="shared" ca="1" si="12"/>
        <v>19.221274692248905</v>
      </c>
      <c r="BL110" s="23">
        <f t="shared" si="9"/>
        <v>1.848025625664141</v>
      </c>
      <c r="BM110" s="23">
        <f t="shared" ca="1" si="13"/>
        <v>2.6438322522752902</v>
      </c>
      <c r="BN110" s="22">
        <f t="shared" si="10"/>
        <v>2.9375382162888037</v>
      </c>
      <c r="BO110" s="21"/>
      <c r="BP110" s="2"/>
    </row>
    <row r="111" spans="1:68" x14ac:dyDescent="0.2">
      <c r="A111">
        <v>4.9000000000000004</v>
      </c>
      <c r="B111">
        <v>2.2000000000000002</v>
      </c>
      <c r="C111">
        <v>1.2485200000000001</v>
      </c>
      <c r="D111">
        <v>-0.26738000000000001</v>
      </c>
      <c r="E111">
        <v>4.4499999999999998E-2</v>
      </c>
      <c r="F111">
        <v>1.7825</v>
      </c>
      <c r="G111">
        <v>1.86748</v>
      </c>
      <c r="H111" s="21"/>
      <c r="I111" s="17">
        <f t="shared" si="7"/>
        <v>16.076115485564305</v>
      </c>
      <c r="J111" s="16">
        <f t="shared" si="8"/>
        <v>-16.276115485564304</v>
      </c>
      <c r="K111" s="16">
        <v>100</v>
      </c>
      <c r="L111" s="16">
        <v>1704.3963254593161</v>
      </c>
      <c r="M111" s="16">
        <v>711.48293963254582</v>
      </c>
      <c r="N111" s="16">
        <v>6.9663167104111983</v>
      </c>
      <c r="O111" s="16">
        <v>4.6612994350282868</v>
      </c>
      <c r="P111" s="16">
        <v>4.7576149839945092</v>
      </c>
      <c r="Q111" s="16">
        <v>0.11527604416706654</v>
      </c>
      <c r="R111" s="16">
        <v>2.4229796768943332</v>
      </c>
      <c r="S111" s="16">
        <v>6.6885797893210137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33</v>
      </c>
      <c r="Y111" s="10">
        <v>3</v>
      </c>
      <c r="Z111" s="20" t="s">
        <v>123</v>
      </c>
      <c r="AA111" s="15">
        <v>4</v>
      </c>
      <c r="AB111" s="11">
        <v>63.250894028367874</v>
      </c>
      <c r="AC111" s="10">
        <v>33.814698790875397</v>
      </c>
      <c r="AD111" s="19">
        <v>2.9344071807567227</v>
      </c>
      <c r="AE111" s="12">
        <v>466.12994350282872</v>
      </c>
      <c r="AF111" s="10">
        <v>465.15402467250516</v>
      </c>
      <c r="AG111" s="10">
        <v>237.88074919972547</v>
      </c>
      <c r="AH111" s="10">
        <v>0</v>
      </c>
      <c r="AI111" s="10">
        <v>4.1271497633102525</v>
      </c>
      <c r="AJ111" s="10"/>
      <c r="AK111" s="10"/>
      <c r="AL111" s="10"/>
      <c r="AM111" s="10"/>
      <c r="AN111" s="10">
        <v>4.6612994350282868</v>
      </c>
      <c r="AO111" s="10">
        <v>1.3818087803696242</v>
      </c>
      <c r="AP111" s="10">
        <v>1</v>
      </c>
      <c r="AQ111" s="10">
        <v>111.47500000000001</v>
      </c>
      <c r="AR111" s="10"/>
      <c r="AS111" s="10"/>
      <c r="AT111" s="10">
        <v>3.0408710905228196</v>
      </c>
      <c r="AU111" s="10">
        <v>1</v>
      </c>
      <c r="AV111" s="16"/>
      <c r="AW111" s="19">
        <v>69.773103700875765</v>
      </c>
      <c r="AX111" s="1" t="s">
        <v>120</v>
      </c>
      <c r="AY111" s="23">
        <v>16.276115485564301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63.250894028367874</v>
      </c>
      <c r="BG111" s="24">
        <v>33.814698790875397</v>
      </c>
      <c r="BH111" s="24">
        <v>2.9344071807567227</v>
      </c>
      <c r="BI111" s="21"/>
      <c r="BJ111" s="25">
        <f t="shared" ca="1" si="11"/>
        <v>0.995106405835123</v>
      </c>
      <c r="BK111" s="24">
        <f t="shared" ca="1" si="12"/>
        <v>10.919744959571879</v>
      </c>
      <c r="BL111" s="23">
        <f t="shared" si="9"/>
        <v>2.9516963090698209</v>
      </c>
      <c r="BM111" s="23">
        <f t="shared" ca="1" si="13"/>
        <v>2.9614072205652029</v>
      </c>
      <c r="BN111" s="22">
        <f t="shared" si="10"/>
        <v>3.2426211613012472</v>
      </c>
      <c r="BO111" s="21"/>
      <c r="BP111" s="2"/>
    </row>
    <row r="112" spans="1:68" x14ac:dyDescent="0.2">
      <c r="A112">
        <v>4.95</v>
      </c>
      <c r="B112">
        <v>2.2000000000000002</v>
      </c>
      <c r="C112">
        <v>1.24657</v>
      </c>
      <c r="D112">
        <v>-0.27074999999999999</v>
      </c>
      <c r="E112">
        <v>4.6580000000000003E-2</v>
      </c>
      <c r="F112">
        <v>1.7804800000000001</v>
      </c>
      <c r="G112">
        <v>1.86558</v>
      </c>
      <c r="H112" s="21"/>
      <c r="I112" s="17">
        <f t="shared" si="7"/>
        <v>16.240157480314959</v>
      </c>
      <c r="J112" s="16">
        <f t="shared" si="8"/>
        <v>-16.440157480314959</v>
      </c>
      <c r="K112" s="16">
        <v>100</v>
      </c>
      <c r="L112" s="16">
        <v>1720.8005249343817</v>
      </c>
      <c r="M112" s="16">
        <v>717.65091863517046</v>
      </c>
      <c r="N112" s="16">
        <v>7.0374015748031491</v>
      </c>
      <c r="O112" s="16">
        <v>4.1288135593220394</v>
      </c>
      <c r="P112" s="16">
        <v>4.2343230661519495</v>
      </c>
      <c r="Q112" s="16">
        <v>9.4162986077772362E-2</v>
      </c>
      <c r="R112" s="16">
        <v>2.2238025915047954</v>
      </c>
      <c r="S112" s="16">
        <v>7.3270490854104002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123</v>
      </c>
      <c r="AA112" s="15">
        <v>4</v>
      </c>
      <c r="AB112" s="11">
        <v>62.218366796982188</v>
      </c>
      <c r="AC112" s="10">
        <v>34.766804034915992</v>
      </c>
      <c r="AD112" s="19">
        <v>3.0148291681018224</v>
      </c>
      <c r="AE112" s="12">
        <v>412.88135593220397</v>
      </c>
      <c r="AF112" s="10">
        <v>402.62531672190607</v>
      </c>
      <c r="AG112" s="10">
        <v>211.71615330759749</v>
      </c>
      <c r="AH112" s="10">
        <v>5.958463075349167</v>
      </c>
      <c r="AI112" s="10">
        <v>4.4968020264933823</v>
      </c>
      <c r="AJ112" s="10"/>
      <c r="AK112" s="10"/>
      <c r="AL112" s="10"/>
      <c r="AM112" s="10"/>
      <c r="AN112" s="10">
        <v>4.1288135593220394</v>
      </c>
      <c r="AO112" s="10">
        <v>1.2547539993219055</v>
      </c>
      <c r="AP112" s="10">
        <v>1</v>
      </c>
      <c r="AQ112" s="10">
        <v>111.47500000000001</v>
      </c>
      <c r="AR112" s="10"/>
      <c r="AS112" s="10"/>
      <c r="AT112" s="10">
        <v>2.5892508210216398</v>
      </c>
      <c r="AU112" s="10">
        <v>1</v>
      </c>
      <c r="AV112" s="16"/>
      <c r="AW112" s="19">
        <v>60.393797508285914</v>
      </c>
      <c r="AX112" s="1" t="s">
        <v>120</v>
      </c>
      <c r="AY112" s="23">
        <v>16.440157480315001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62.218366796982188</v>
      </c>
      <c r="BG112" s="24">
        <v>34.766804034915992</v>
      </c>
      <c r="BH112" s="24">
        <v>3.0148291681018224</v>
      </c>
      <c r="BI112" s="21"/>
      <c r="BJ112" s="25">
        <f t="shared" ca="1" si="11"/>
        <v>1</v>
      </c>
      <c r="BK112" s="24">
        <f t="shared" ca="1" si="12"/>
        <v>9.4026851107535396</v>
      </c>
      <c r="BL112" s="23">
        <f t="shared" si="9"/>
        <v>2.790905173495204</v>
      </c>
      <c r="BM112" s="23">
        <f t="shared" ca="1" si="13"/>
        <v>3.0014093003256197</v>
      </c>
      <c r="BN112" s="22">
        <f t="shared" si="10"/>
        <v>3.2686707309573029</v>
      </c>
      <c r="BO112" s="21"/>
      <c r="BP112" s="2"/>
    </row>
    <row r="113" spans="1:68" x14ac:dyDescent="0.2">
      <c r="A113">
        <v>5</v>
      </c>
      <c r="B113">
        <v>2.2000000000000002</v>
      </c>
      <c r="C113">
        <v>1.2498100000000001</v>
      </c>
      <c r="D113">
        <v>-0.27816000000000002</v>
      </c>
      <c r="E113">
        <v>4.7280000000000003E-2</v>
      </c>
      <c r="F113">
        <v>1.7750300000000001</v>
      </c>
      <c r="G113">
        <v>1.86128</v>
      </c>
      <c r="H113" s="21"/>
      <c r="I113" s="17">
        <f t="shared" si="7"/>
        <v>16.404199475065617</v>
      </c>
      <c r="J113" s="16">
        <f t="shared" si="8"/>
        <v>-16.604199475065617</v>
      </c>
      <c r="K113" s="16">
        <v>100</v>
      </c>
      <c r="L113" s="16">
        <v>1737.2047244094474</v>
      </c>
      <c r="M113" s="16">
        <v>723.8188976377952</v>
      </c>
      <c r="N113" s="16">
        <v>7.1084864391951008</v>
      </c>
      <c r="O113" s="16">
        <v>5.0135593220339398</v>
      </c>
      <c r="P113" s="16">
        <v>5.1221629492987439</v>
      </c>
      <c r="Q113" s="16">
        <v>4.7739318290926293E-2</v>
      </c>
      <c r="R113" s="16">
        <v>0.93201482974027794</v>
      </c>
      <c r="S113" s="16">
        <v>7.5419185600558665</v>
      </c>
      <c r="T113" s="20" t="s">
        <v>119</v>
      </c>
      <c r="U113" s="10">
        <v>1</v>
      </c>
      <c r="V113" s="20" t="s">
        <v>33</v>
      </c>
      <c r="W113" s="10">
        <v>3</v>
      </c>
      <c r="X113" s="20" t="s">
        <v>144</v>
      </c>
      <c r="Y113" s="10">
        <v>4</v>
      </c>
      <c r="Z113" s="20" t="s">
        <v>121</v>
      </c>
      <c r="AA113" s="15">
        <v>5</v>
      </c>
      <c r="AB113" s="11">
        <v>30.729001490731477</v>
      </c>
      <c r="AC113" s="10">
        <v>58.967472760319339</v>
      </c>
      <c r="AD113" s="19">
        <v>10.303525748949184</v>
      </c>
      <c r="AE113" s="12">
        <v>501.35593220339399</v>
      </c>
      <c r="AF113" s="10">
        <v>506.11211477005452</v>
      </c>
      <c r="AG113" s="10">
        <v>259.16222119740581</v>
      </c>
      <c r="AH113" s="10">
        <v>8.9163179148500369</v>
      </c>
      <c r="AI113" s="10">
        <v>10.729443009814203</v>
      </c>
      <c r="AJ113" s="10"/>
      <c r="AK113" s="10"/>
      <c r="AL113" s="10"/>
      <c r="AM113" s="10"/>
      <c r="AN113" s="10">
        <v>2.5067796610169699</v>
      </c>
      <c r="AO113" s="10">
        <v>1.3200115138760569</v>
      </c>
      <c r="AP113" s="10">
        <v>2.0732977695792463</v>
      </c>
      <c r="AQ113" s="10">
        <v>111.47500000000001</v>
      </c>
      <c r="AR113" s="10"/>
      <c r="AS113" s="10"/>
      <c r="AT113" s="10">
        <v>3.2623332942209982</v>
      </c>
      <c r="AU113" s="10">
        <v>1</v>
      </c>
      <c r="AV113" s="16"/>
      <c r="AW113" s="19">
        <v>75.916817215508189</v>
      </c>
      <c r="AX113" s="1" t="s">
        <v>120</v>
      </c>
      <c r="AY113" s="23">
        <v>16.604199475065599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30.729001490731477</v>
      </c>
      <c r="BG113" s="24">
        <v>58.967472760319339</v>
      </c>
      <c r="BH113" s="24">
        <v>10.303525748949184</v>
      </c>
      <c r="BI113" s="21"/>
      <c r="BJ113" s="25">
        <f t="shared" ca="1" si="11"/>
        <v>0.91498910507350206</v>
      </c>
      <c r="BK113" s="24">
        <f t="shared" ca="1" si="12"/>
        <v>10.72698346983478</v>
      </c>
      <c r="BL113" s="23">
        <f t="shared" si="9"/>
        <v>1.12233779943737</v>
      </c>
      <c r="BM113" s="23">
        <f t="shared" ca="1" si="13"/>
        <v>2.7503605978276924</v>
      </c>
      <c r="BN113" s="22">
        <f t="shared" si="10"/>
        <v>3.0291419020728063</v>
      </c>
      <c r="BO113" s="21"/>
      <c r="BP113" s="2"/>
    </row>
    <row r="114" spans="1:68" x14ac:dyDescent="0.2">
      <c r="A114">
        <v>5.05</v>
      </c>
      <c r="B114">
        <v>2.2000000000000002</v>
      </c>
      <c r="C114">
        <v>1.2440899999999999</v>
      </c>
      <c r="D114">
        <v>-0.27950000000000003</v>
      </c>
      <c r="E114">
        <v>4.6330000000000003E-2</v>
      </c>
      <c r="F114">
        <v>1.7804</v>
      </c>
      <c r="G114">
        <v>1.86738</v>
      </c>
      <c r="H114" s="21"/>
      <c r="I114" s="17">
        <f t="shared" si="7"/>
        <v>16.568241469816272</v>
      </c>
      <c r="J114" s="16">
        <f t="shared" si="8"/>
        <v>-16.768241469816271</v>
      </c>
      <c r="K114" s="16">
        <v>100</v>
      </c>
      <c r="L114" s="16">
        <v>1753.6089238845129</v>
      </c>
      <c r="M114" s="16">
        <v>729.98687664041984</v>
      </c>
      <c r="N114" s="16">
        <v>7.1795713035870499</v>
      </c>
      <c r="O114" s="16">
        <v>3.4516007532956641</v>
      </c>
      <c r="P114" s="16">
        <v>3.5560052171131113</v>
      </c>
      <c r="Q114" s="16">
        <v>3.9344215074411604E-2</v>
      </c>
      <c r="R114" s="16">
        <v>1.106416123493559</v>
      </c>
      <c r="S114" s="16">
        <v>7.2503099873227335</v>
      </c>
      <c r="T114" s="20" t="s">
        <v>119</v>
      </c>
      <c r="U114" s="10">
        <v>1</v>
      </c>
      <c r="V114" s="20" t="s">
        <v>33</v>
      </c>
      <c r="W114" s="10">
        <v>3</v>
      </c>
      <c r="X114" s="20" t="s">
        <v>33</v>
      </c>
      <c r="Y114" s="10">
        <v>3</v>
      </c>
      <c r="Z114" s="20" t="s">
        <v>123</v>
      </c>
      <c r="AA114" s="15">
        <v>4</v>
      </c>
      <c r="AB114" s="11">
        <v>43.348402482556551</v>
      </c>
      <c r="AC114" s="10">
        <v>50.834955689812858</v>
      </c>
      <c r="AD114" s="19">
        <v>5.8166418276305905</v>
      </c>
      <c r="AE114" s="12">
        <v>345.16007532956644</v>
      </c>
      <c r="AF114" s="10">
        <v>320.89331101438802</v>
      </c>
      <c r="AG114" s="10">
        <v>177.80026085565555</v>
      </c>
      <c r="AH114" s="10">
        <v>1.4551957797054911</v>
      </c>
      <c r="AI114" s="10">
        <v>9.0381907743937671</v>
      </c>
      <c r="AJ114" s="10"/>
      <c r="AK114" s="10"/>
      <c r="AL114" s="10"/>
      <c r="AM114" s="10"/>
      <c r="AN114" s="10">
        <v>1.725800376647832</v>
      </c>
      <c r="AO114" s="10">
        <v>1.0235151300021506</v>
      </c>
      <c r="AP114" s="10">
        <v>1</v>
      </c>
      <c r="AQ114" s="10">
        <v>111.47500000000001</v>
      </c>
      <c r="AR114" s="10"/>
      <c r="AS114" s="10"/>
      <c r="AT114" s="10">
        <v>2.0036566254730785</v>
      </c>
      <c r="AU114" s="10">
        <v>1</v>
      </c>
      <c r="AV114" s="16"/>
      <c r="AW114" s="19">
        <v>48.133996652158203</v>
      </c>
      <c r="AX114" s="1" t="s">
        <v>120</v>
      </c>
      <c r="AY114" s="23">
        <v>16.768241469816299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43.348402482556551</v>
      </c>
      <c r="BG114" s="24">
        <v>50.834955689812858</v>
      </c>
      <c r="BH114" s="24">
        <v>5.8166418276305905</v>
      </c>
      <c r="BI114" s="21"/>
      <c r="BJ114" s="25">
        <f t="shared" ca="1" si="11"/>
        <v>0.99256219435936621</v>
      </c>
      <c r="BK114" s="24">
        <f t="shared" ca="1" si="12"/>
        <v>7.282430375180633</v>
      </c>
      <c r="BL114" s="23">
        <f t="shared" si="9"/>
        <v>1.4685056727636892</v>
      </c>
      <c r="BM114" s="23">
        <f t="shared" ca="1" si="13"/>
        <v>2.9535820099935175</v>
      </c>
      <c r="BN114" s="22">
        <f t="shared" si="10"/>
        <v>3.2041611176750431</v>
      </c>
      <c r="BO114" s="21"/>
      <c r="BP114" s="2"/>
    </row>
    <row r="115" spans="1:68" x14ac:dyDescent="0.2">
      <c r="A115">
        <v>5.0999999999999996</v>
      </c>
      <c r="B115">
        <v>2.2000000000000002</v>
      </c>
      <c r="C115">
        <v>1.2422899999999999</v>
      </c>
      <c r="D115">
        <v>-0.28116000000000002</v>
      </c>
      <c r="E115">
        <v>4.5760000000000002E-2</v>
      </c>
      <c r="F115">
        <v>1.7772300000000001</v>
      </c>
      <c r="G115">
        <v>1.8668800000000001</v>
      </c>
      <c r="H115" s="21"/>
      <c r="I115" s="17">
        <f t="shared" si="7"/>
        <v>16.732283464566926</v>
      </c>
      <c r="J115" s="16">
        <f t="shared" si="8"/>
        <v>-16.932283464566925</v>
      </c>
      <c r="K115" s="16">
        <v>100</v>
      </c>
      <c r="L115" s="16">
        <v>1770.0131233595785</v>
      </c>
      <c r="M115" s="16">
        <v>736.15485564304447</v>
      </c>
      <c r="N115" s="16">
        <v>7.2506561679790007</v>
      </c>
      <c r="O115" s="16">
        <v>2.9600753295668443</v>
      </c>
      <c r="P115" s="16">
        <v>3.0619602953158775</v>
      </c>
      <c r="Q115" s="16">
        <v>2.8944311089774091E-2</v>
      </c>
      <c r="R115" s="16">
        <v>0.94528695012970898</v>
      </c>
      <c r="S115" s="16">
        <v>7.0753448436828537</v>
      </c>
      <c r="T115" s="20" t="s">
        <v>119</v>
      </c>
      <c r="U115" s="10">
        <v>1</v>
      </c>
      <c r="V115" s="20" t="s">
        <v>161</v>
      </c>
      <c r="W115" s="10">
        <v>1</v>
      </c>
      <c r="X115" s="20" t="s">
        <v>33</v>
      </c>
      <c r="Y115" s="10">
        <v>3</v>
      </c>
      <c r="Z115" s="20" t="s">
        <v>123</v>
      </c>
      <c r="AA115" s="15">
        <v>4</v>
      </c>
      <c r="AB115" s="11">
        <v>44.073936730123641</v>
      </c>
      <c r="AC115" s="10">
        <v>50.284597190141014</v>
      </c>
      <c r="AD115" s="19">
        <v>5.6414660797353431</v>
      </c>
      <c r="AE115" s="12">
        <v>296.00753295668443</v>
      </c>
      <c r="AF115" s="10">
        <v>261.80542612794483</v>
      </c>
      <c r="AG115" s="10">
        <v>153.09801476579389</v>
      </c>
      <c r="AH115" s="10">
        <v>0</v>
      </c>
      <c r="AI115" s="10">
        <v>10.578798320052799</v>
      </c>
      <c r="AJ115" s="10"/>
      <c r="AK115" s="10"/>
      <c r="AL115" s="10"/>
      <c r="AM115" s="10"/>
      <c r="AN115" s="10">
        <v>1.4800376647834221</v>
      </c>
      <c r="AO115" s="10">
        <v>0.90895609654396026</v>
      </c>
      <c r="AP115" s="10">
        <v>1</v>
      </c>
      <c r="AQ115" s="10">
        <v>111.47500000000001</v>
      </c>
      <c r="AR115" s="10"/>
      <c r="AS115" s="10"/>
      <c r="AT115" s="10">
        <v>1.6037290832562943</v>
      </c>
      <c r="AU115" s="10">
        <v>1</v>
      </c>
      <c r="AV115" s="16"/>
      <c r="AW115" s="19">
        <v>39.270813919191724</v>
      </c>
      <c r="AX115" s="1" t="s">
        <v>120</v>
      </c>
      <c r="AY115" s="23">
        <v>16.9322834645669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44.073936730123641</v>
      </c>
      <c r="BG115" s="24">
        <v>50.284597190141014</v>
      </c>
      <c r="BH115" s="24">
        <v>5.6414660797353431</v>
      </c>
      <c r="BI115" s="21"/>
      <c r="BJ115" s="25">
        <f t="shared" ca="1" si="11"/>
        <v>1</v>
      </c>
      <c r="BK115" s="24">
        <f t="shared" ca="1" si="12"/>
        <v>5.9143907479479436</v>
      </c>
      <c r="BL115" s="23">
        <f t="shared" si="9"/>
        <v>1.3295786053031746</v>
      </c>
      <c r="BM115" s="23">
        <f t="shared" ca="1" si="13"/>
        <v>3.0141759961988268</v>
      </c>
      <c r="BN115" s="22">
        <f t="shared" si="10"/>
        <v>3.2381008231191237</v>
      </c>
      <c r="BO115" s="21"/>
      <c r="BP115" s="2"/>
    </row>
    <row r="116" spans="1:68" x14ac:dyDescent="0.2">
      <c r="A116">
        <v>5.15</v>
      </c>
      <c r="B116">
        <v>2.2000000000000002</v>
      </c>
      <c r="C116">
        <v>1.2417800000000001</v>
      </c>
      <c r="D116">
        <v>-0.28155000000000002</v>
      </c>
      <c r="E116">
        <v>4.598E-2</v>
      </c>
      <c r="F116">
        <v>1.7728999999999999</v>
      </c>
      <c r="G116">
        <v>1.86205</v>
      </c>
      <c r="H116" s="21"/>
      <c r="I116" s="17">
        <f t="shared" si="7"/>
        <v>16.896325459317584</v>
      </c>
      <c r="J116" s="16">
        <f t="shared" si="8"/>
        <v>-17.096325459317583</v>
      </c>
      <c r="K116" s="16">
        <v>100</v>
      </c>
      <c r="L116" s="16">
        <v>1786.4173228346442</v>
      </c>
      <c r="M116" s="16">
        <v>742.32283464566922</v>
      </c>
      <c r="N116" s="16">
        <v>7.3217410323709533</v>
      </c>
      <c r="O116" s="16">
        <v>2.8208097928437379</v>
      </c>
      <c r="P116" s="16">
        <v>2.9236671964437377</v>
      </c>
      <c r="Q116" s="16">
        <v>2.6500960153624301E-2</v>
      </c>
      <c r="R116" s="16">
        <v>0.90642875447175664</v>
      </c>
      <c r="S116" s="16">
        <v>7.1428752499999995</v>
      </c>
      <c r="T116" s="20" t="s">
        <v>119</v>
      </c>
      <c r="U116" s="10">
        <v>1</v>
      </c>
      <c r="V116" s="20" t="s">
        <v>161</v>
      </c>
      <c r="W116" s="10">
        <v>1</v>
      </c>
      <c r="X116" s="20" t="s">
        <v>33</v>
      </c>
      <c r="Y116" s="10">
        <v>3</v>
      </c>
      <c r="Z116" s="20" t="s">
        <v>123</v>
      </c>
      <c r="AA116" s="15">
        <v>4</v>
      </c>
      <c r="AB116" s="11">
        <v>44.5400999403548</v>
      </c>
      <c r="AC116" s="10">
        <v>49.927228465214057</v>
      </c>
      <c r="AD116" s="19">
        <v>5.5326715944311466</v>
      </c>
      <c r="AE116" s="12">
        <v>282.08097928437377</v>
      </c>
      <c r="AF116" s="10">
        <v>244.57069687974806</v>
      </c>
      <c r="AG116" s="10">
        <v>146.1833598221869</v>
      </c>
      <c r="AH116" s="10">
        <v>0</v>
      </c>
      <c r="AI116" s="10">
        <v>11.032306676797496</v>
      </c>
      <c r="AJ116" s="10"/>
      <c r="AK116" s="10"/>
      <c r="AL116" s="10"/>
      <c r="AM116" s="10"/>
      <c r="AN116" s="10">
        <v>1.4104048964218689</v>
      </c>
      <c r="AO116" s="10">
        <v>0.8795395906702641</v>
      </c>
      <c r="AP116" s="10">
        <v>1</v>
      </c>
      <c r="AQ116" s="10">
        <v>111.47500000000001</v>
      </c>
      <c r="AR116" s="10"/>
      <c r="AS116" s="10"/>
      <c r="AT116" s="10">
        <v>1.479857251326705</v>
      </c>
      <c r="AU116" s="10">
        <v>1</v>
      </c>
      <c r="AV116" s="16"/>
      <c r="AW116" s="19">
        <v>36.685604531962205</v>
      </c>
      <c r="AX116" s="1" t="s">
        <v>120</v>
      </c>
      <c r="AY116" s="23">
        <v>17.096325459317601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44.5400999403548</v>
      </c>
      <c r="BG116" s="24">
        <v>49.927228465214057</v>
      </c>
      <c r="BH116" s="24">
        <v>5.5326715944311466</v>
      </c>
      <c r="BI116" s="21"/>
      <c r="BJ116" s="25">
        <f t="shared" ca="1" si="11"/>
        <v>1</v>
      </c>
      <c r="BK116" s="24">
        <f t="shared" ca="1" si="12"/>
        <v>5.4705538891191692</v>
      </c>
      <c r="BL116" s="23">
        <f t="shared" si="9"/>
        <v>1.3051712062309873</v>
      </c>
      <c r="BM116" s="23">
        <f t="shared" ca="1" si="13"/>
        <v>3.0409966463431695</v>
      </c>
      <c r="BN116" s="22">
        <f t="shared" si="10"/>
        <v>3.2501146479288807</v>
      </c>
      <c r="BO116" s="21"/>
      <c r="BP116" s="2"/>
    </row>
    <row r="117" spans="1:68" x14ac:dyDescent="0.2">
      <c r="A117">
        <v>5.2</v>
      </c>
      <c r="B117">
        <v>2.2000000000000002</v>
      </c>
      <c r="C117">
        <v>1.2415400000000001</v>
      </c>
      <c r="D117">
        <v>-0.28127999999999997</v>
      </c>
      <c r="E117">
        <v>4.6359999999999998E-2</v>
      </c>
      <c r="F117">
        <v>1.77355</v>
      </c>
      <c r="G117">
        <v>1.8628800000000001</v>
      </c>
      <c r="H117" s="21"/>
      <c r="I117" s="17">
        <f t="shared" si="7"/>
        <v>17.060367454068242</v>
      </c>
      <c r="J117" s="16">
        <f t="shared" si="8"/>
        <v>-17.260367454068241</v>
      </c>
      <c r="K117" s="16">
        <v>100</v>
      </c>
      <c r="L117" s="16">
        <v>1802.82152230971</v>
      </c>
      <c r="M117" s="16">
        <v>748.49081364829397</v>
      </c>
      <c r="N117" s="16">
        <v>7.392825896762905</v>
      </c>
      <c r="O117" s="16">
        <v>2.7552730696798915</v>
      </c>
      <c r="P117" s="16">
        <v>2.8598101386588342</v>
      </c>
      <c r="Q117" s="16">
        <v>2.8192510801728302E-2</v>
      </c>
      <c r="R117" s="16">
        <v>0.98581756951703625</v>
      </c>
      <c r="S117" s="16">
        <v>7.2595186790932518</v>
      </c>
      <c r="T117" s="20" t="s">
        <v>119</v>
      </c>
      <c r="U117" s="10">
        <v>1</v>
      </c>
      <c r="V117" s="20" t="s">
        <v>161</v>
      </c>
      <c r="W117" s="10">
        <v>1</v>
      </c>
      <c r="X117" s="20" t="s">
        <v>33</v>
      </c>
      <c r="Y117" s="10">
        <v>3</v>
      </c>
      <c r="Z117" s="20" t="s">
        <v>123</v>
      </c>
      <c r="AA117" s="15">
        <v>4</v>
      </c>
      <c r="AB117" s="11">
        <v>46.742259455868933</v>
      </c>
      <c r="AC117" s="10">
        <v>48.201364429109219</v>
      </c>
      <c r="AD117" s="19">
        <v>5.0563761150218447</v>
      </c>
      <c r="AE117" s="12">
        <v>275.52730696798915</v>
      </c>
      <c r="AF117" s="10">
        <v>236.09314893593202</v>
      </c>
      <c r="AG117" s="10">
        <v>142.99050693294171</v>
      </c>
      <c r="AH117" s="10">
        <v>0</v>
      </c>
      <c r="AI117" s="10">
        <v>10.143864655302419</v>
      </c>
      <c r="AJ117" s="10"/>
      <c r="AK117" s="10"/>
      <c r="AL117" s="10"/>
      <c r="AM117" s="10"/>
      <c r="AN117" s="10">
        <v>1.3776365348399457</v>
      </c>
      <c r="AO117" s="10">
        <v>0.87632432517149739</v>
      </c>
      <c r="AP117" s="10">
        <v>1</v>
      </c>
      <c r="AQ117" s="10">
        <v>111.47500000000001</v>
      </c>
      <c r="AR117" s="10"/>
      <c r="AS117" s="10"/>
      <c r="AT117" s="10">
        <v>1.4135359575190285</v>
      </c>
      <c r="AU117" s="10">
        <v>1</v>
      </c>
      <c r="AV117" s="16"/>
      <c r="AW117" s="19">
        <v>35.413972340389805</v>
      </c>
      <c r="AX117" s="1" t="s">
        <v>120</v>
      </c>
      <c r="AY117" s="23">
        <v>17.260367454068199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46.742259455868933</v>
      </c>
      <c r="BG117" s="24">
        <v>48.201364429109219</v>
      </c>
      <c r="BH117" s="24">
        <v>5.0563761150218447</v>
      </c>
      <c r="BI117" s="21"/>
      <c r="BJ117" s="25">
        <f t="shared" ca="1" si="11"/>
        <v>1</v>
      </c>
      <c r="BK117" s="24">
        <f t="shared" ca="1" si="12"/>
        <v>5.2329282919541766</v>
      </c>
      <c r="BL117" s="23">
        <f t="shared" si="9"/>
        <v>1.4395690238453938</v>
      </c>
      <c r="BM117" s="23">
        <f t="shared" ca="1" si="13"/>
        <v>3.0771626656835465</v>
      </c>
      <c r="BN117" s="22">
        <f t="shared" si="10"/>
        <v>3.2724047142557326</v>
      </c>
      <c r="BO117" s="21"/>
      <c r="BP117" s="2"/>
    </row>
    <row r="118" spans="1:68" x14ac:dyDescent="0.2">
      <c r="A118">
        <v>5.25</v>
      </c>
      <c r="B118">
        <v>2.2000000000000002</v>
      </c>
      <c r="C118">
        <v>1.2414400000000001</v>
      </c>
      <c r="D118">
        <v>-0.28103</v>
      </c>
      <c r="E118">
        <v>4.6980000000000001E-2</v>
      </c>
      <c r="F118">
        <v>1.7697499999999999</v>
      </c>
      <c r="G118">
        <v>1.8573500000000001</v>
      </c>
      <c r="H118" s="21"/>
      <c r="I118" s="17">
        <f t="shared" si="7"/>
        <v>17.224409448818896</v>
      </c>
      <c r="J118" s="16">
        <f t="shared" si="8"/>
        <v>-17.424409448818896</v>
      </c>
      <c r="K118" s="16">
        <v>100</v>
      </c>
      <c r="L118" s="16">
        <v>1819.2257217847755</v>
      </c>
      <c r="M118" s="16">
        <v>754.6587926509186</v>
      </c>
      <c r="N118" s="16">
        <v>7.4639107611548541</v>
      </c>
      <c r="O118" s="16">
        <v>2.7279661016949603</v>
      </c>
      <c r="P118" s="16">
        <v>2.8352436773448098</v>
      </c>
      <c r="Q118" s="16">
        <v>2.9758761401824142E-2</v>
      </c>
      <c r="R118" s="16">
        <v>1.0496015435855961</v>
      </c>
      <c r="S118" s="16">
        <v>7.4498316423506656</v>
      </c>
      <c r="T118" s="20" t="s">
        <v>119</v>
      </c>
      <c r="U118" s="10">
        <v>1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123</v>
      </c>
      <c r="AA118" s="15">
        <v>4</v>
      </c>
      <c r="AB118" s="11">
        <v>48.310728828804933</v>
      </c>
      <c r="AC118" s="10">
        <v>46.936744310174419</v>
      </c>
      <c r="AD118" s="19">
        <v>4.7525268610206499</v>
      </c>
      <c r="AE118" s="12">
        <v>272.79661016949603</v>
      </c>
      <c r="AF118" s="10">
        <v>232.23802410633706</v>
      </c>
      <c r="AG118" s="10">
        <v>141.76218386724048</v>
      </c>
      <c r="AH118" s="10">
        <v>0</v>
      </c>
      <c r="AI118" s="10">
        <v>9.5274250129611104</v>
      </c>
      <c r="AJ118" s="10"/>
      <c r="AK118" s="10"/>
      <c r="AL118" s="10"/>
      <c r="AM118" s="10"/>
      <c r="AN118" s="10">
        <v>1.3639830508474802</v>
      </c>
      <c r="AO118" s="10">
        <v>0.87946021514110984</v>
      </c>
      <c r="AP118" s="10">
        <v>1</v>
      </c>
      <c r="AQ118" s="10">
        <v>111.47500000000001</v>
      </c>
      <c r="AR118" s="10"/>
      <c r="AS118" s="10"/>
      <c r="AT118" s="10">
        <v>1.3772261382093083</v>
      </c>
      <c r="AU118" s="10">
        <v>1</v>
      </c>
      <c r="AV118" s="16"/>
      <c r="AW118" s="19">
        <v>34.835703615950557</v>
      </c>
      <c r="AX118" s="1" t="s">
        <v>120</v>
      </c>
      <c r="AY118" s="23">
        <v>17.424409448818899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48.310728828804933</v>
      </c>
      <c r="BG118" s="24">
        <v>46.936744310174419</v>
      </c>
      <c r="BH118" s="24">
        <v>4.7525268610206499</v>
      </c>
      <c r="BI118" s="21"/>
      <c r="BJ118" s="25">
        <f t="shared" ca="1" si="11"/>
        <v>1</v>
      </c>
      <c r="BK118" s="24">
        <f t="shared" ca="1" si="12"/>
        <v>5.1033151278558231</v>
      </c>
      <c r="BL118" s="23">
        <f t="shared" si="9"/>
        <v>1.5454032594185696</v>
      </c>
      <c r="BM118" s="23">
        <f t="shared" ca="1" si="13"/>
        <v>3.1007834976313697</v>
      </c>
      <c r="BN118" s="22">
        <f t="shared" si="10"/>
        <v>3.2860704757661425</v>
      </c>
      <c r="BO118" s="21"/>
      <c r="BP118" s="2"/>
    </row>
    <row r="119" spans="1:68" x14ac:dyDescent="0.2">
      <c r="A119">
        <v>5.3</v>
      </c>
      <c r="B119">
        <v>2.2000000000000002</v>
      </c>
      <c r="C119">
        <v>1.24153</v>
      </c>
      <c r="D119">
        <v>-0.28033999999999998</v>
      </c>
      <c r="E119">
        <v>4.7620000000000003E-2</v>
      </c>
      <c r="F119">
        <v>1.77213</v>
      </c>
      <c r="G119">
        <v>1.8607499999999999</v>
      </c>
      <c r="H119" s="21"/>
      <c r="I119" s="17">
        <f t="shared" si="7"/>
        <v>17.388451443569551</v>
      </c>
      <c r="J119" s="16">
        <f t="shared" si="8"/>
        <v>-17.58845144356955</v>
      </c>
      <c r="K119" s="16">
        <v>100</v>
      </c>
      <c r="L119" s="16">
        <v>1835.629921259841</v>
      </c>
      <c r="M119" s="16">
        <v>760.82677165354323</v>
      </c>
      <c r="N119" s="16">
        <v>7.5349956255468049</v>
      </c>
      <c r="O119" s="16">
        <v>2.7525423728813805</v>
      </c>
      <c r="P119" s="16">
        <v>2.8626488586431336</v>
      </c>
      <c r="Q119" s="16">
        <v>3.4081613058089294E-2</v>
      </c>
      <c r="R119" s="16">
        <v>1.1905621241385378</v>
      </c>
      <c r="S119" s="16">
        <v>7.6462837334550926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123</v>
      </c>
      <c r="AA119" s="15">
        <v>4</v>
      </c>
      <c r="AB119" s="11">
        <v>50.991285878543344</v>
      </c>
      <c r="AC119" s="10">
        <v>44.714222527835325</v>
      </c>
      <c r="AD119" s="19">
        <v>4.2944915936213297</v>
      </c>
      <c r="AE119" s="12">
        <v>275.25423728813803</v>
      </c>
      <c r="AF119" s="10">
        <v>234.49721017231249</v>
      </c>
      <c r="AG119" s="10">
        <v>143.13244293215666</v>
      </c>
      <c r="AH119" s="10">
        <v>2.2893553626847751</v>
      </c>
      <c r="AI119" s="10">
        <v>8.399393695844104</v>
      </c>
      <c r="AJ119" s="10"/>
      <c r="AK119" s="10"/>
      <c r="AL119" s="10"/>
      <c r="AM119" s="10"/>
      <c r="AN119" s="10">
        <v>1.3762711864406902</v>
      </c>
      <c r="AO119" s="10">
        <v>0.89959919571829949</v>
      </c>
      <c r="AP119" s="10">
        <v>1</v>
      </c>
      <c r="AQ119" s="10">
        <v>111.47500000000001</v>
      </c>
      <c r="AR119" s="10"/>
      <c r="AS119" s="10"/>
      <c r="AT119" s="10">
        <v>1.3792947679424052</v>
      </c>
      <c r="AU119" s="10">
        <v>1</v>
      </c>
      <c r="AV119" s="16"/>
      <c r="AW119" s="19">
        <v>35.174581525846875</v>
      </c>
      <c r="AX119" s="1" t="s">
        <v>120</v>
      </c>
      <c r="AY119" s="23">
        <v>17.5884514435696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50.991285878543344</v>
      </c>
      <c r="BG119" s="24">
        <v>44.714222527835325</v>
      </c>
      <c r="BH119" s="24">
        <v>4.2944915936213297</v>
      </c>
      <c r="BI119" s="21"/>
      <c r="BJ119" s="25">
        <f t="shared" ca="1" si="11"/>
        <v>1</v>
      </c>
      <c r="BK119" s="24">
        <f t="shared" ca="1" si="12"/>
        <v>5.1124223554499988</v>
      </c>
      <c r="BL119" s="23">
        <f t="shared" si="9"/>
        <v>1.752417679109054</v>
      </c>
      <c r="BM119" s="23">
        <f t="shared" ca="1" si="13"/>
        <v>3.1252867808201703</v>
      </c>
      <c r="BN119" s="22">
        <f t="shared" si="10"/>
        <v>3.3032840148098646</v>
      </c>
      <c r="BO119" s="21"/>
      <c r="BP119" s="2"/>
    </row>
    <row r="120" spans="1:68" x14ac:dyDescent="0.2">
      <c r="A120">
        <v>5.35</v>
      </c>
      <c r="B120">
        <v>2.2000000000000002</v>
      </c>
      <c r="C120">
        <v>1.2417100000000001</v>
      </c>
      <c r="D120">
        <v>-0.28038999999999997</v>
      </c>
      <c r="E120">
        <v>4.854E-2</v>
      </c>
      <c r="F120">
        <v>1.7704500000000001</v>
      </c>
      <c r="G120">
        <v>1.8629800000000001</v>
      </c>
      <c r="H120" s="21"/>
      <c r="I120" s="17">
        <f t="shared" si="7"/>
        <v>17.552493438320209</v>
      </c>
      <c r="J120" s="16">
        <f t="shared" si="8"/>
        <v>-17.752493438320208</v>
      </c>
      <c r="K120" s="16">
        <v>100</v>
      </c>
      <c r="L120" s="16">
        <v>1852.0341207349068</v>
      </c>
      <c r="M120" s="16">
        <v>766.99475065616798</v>
      </c>
      <c r="N120" s="16">
        <v>7.6060804899387575</v>
      </c>
      <c r="O120" s="16">
        <v>2.8016949152542803</v>
      </c>
      <c r="P120" s="16">
        <v>2.9158679593018952</v>
      </c>
      <c r="Q120" s="16">
        <v>3.3768362938070125E-2</v>
      </c>
      <c r="R120" s="16">
        <v>1.1580895777652018</v>
      </c>
      <c r="S120" s="16">
        <v>7.9286836144177038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123</v>
      </c>
      <c r="AA120" s="15">
        <v>4</v>
      </c>
      <c r="AB120" s="11">
        <v>49.893086341169983</v>
      </c>
      <c r="AC120" s="10">
        <v>45.633623019541261</v>
      </c>
      <c r="AD120" s="19">
        <v>4.4732906392887584</v>
      </c>
      <c r="AE120" s="12">
        <v>280.16949152542804</v>
      </c>
      <c r="AF120" s="10">
        <v>239.79332792775114</v>
      </c>
      <c r="AG120" s="10">
        <v>145.79339796509475</v>
      </c>
      <c r="AH120" s="10">
        <v>6.6364071321383218</v>
      </c>
      <c r="AI120" s="10">
        <v>8.6349106252188914</v>
      </c>
      <c r="AJ120" s="10"/>
      <c r="AK120" s="10"/>
      <c r="AL120" s="10"/>
      <c r="AM120" s="10"/>
      <c r="AN120" s="10">
        <v>1.4008474576271401</v>
      </c>
      <c r="AO120" s="10">
        <v>0.91046246459665336</v>
      </c>
      <c r="AP120" s="10">
        <v>1</v>
      </c>
      <c r="AQ120" s="10">
        <v>111.47500000000001</v>
      </c>
      <c r="AR120" s="10"/>
      <c r="AS120" s="10"/>
      <c r="AT120" s="10">
        <v>1.3999403481527009</v>
      </c>
      <c r="AU120" s="10">
        <v>1</v>
      </c>
      <c r="AV120" s="16"/>
      <c r="AW120" s="19">
        <v>35.968999189162673</v>
      </c>
      <c r="AX120" s="1" t="s">
        <v>120</v>
      </c>
      <c r="AY120" s="23">
        <v>17.752493438320201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49.893086341169983</v>
      </c>
      <c r="BG120" s="24">
        <v>45.633623019541261</v>
      </c>
      <c r="BH120" s="24">
        <v>4.4732906392887584</v>
      </c>
      <c r="BI120" s="21"/>
      <c r="BJ120" s="25">
        <f t="shared" ca="1" si="11"/>
        <v>1</v>
      </c>
      <c r="BK120" s="24">
        <f t="shared" ca="1" si="12"/>
        <v>5.1886949610336037</v>
      </c>
      <c r="BL120" s="23">
        <f t="shared" si="9"/>
        <v>1.6970298104321768</v>
      </c>
      <c r="BM120" s="23">
        <f t="shared" ca="1" si="13"/>
        <v>3.1130859636648873</v>
      </c>
      <c r="BN120" s="22">
        <f t="shared" si="10"/>
        <v>3.2912238689152686</v>
      </c>
      <c r="BO120" s="21"/>
      <c r="BP120" s="2"/>
    </row>
    <row r="121" spans="1:68" x14ac:dyDescent="0.2">
      <c r="A121">
        <v>5.4</v>
      </c>
      <c r="B121">
        <v>2.2000000000000002</v>
      </c>
      <c r="C121">
        <v>1.2414799999999999</v>
      </c>
      <c r="D121">
        <v>-0.28088999999999997</v>
      </c>
      <c r="E121">
        <v>4.9790000000000001E-2</v>
      </c>
      <c r="F121">
        <v>1.7693300000000001</v>
      </c>
      <c r="G121">
        <v>1.8607800000000001</v>
      </c>
      <c r="H121" s="21"/>
      <c r="I121" s="17">
        <f t="shared" si="7"/>
        <v>17.716535433070867</v>
      </c>
      <c r="J121" s="16">
        <f t="shared" si="8"/>
        <v>-17.916535433070866</v>
      </c>
      <c r="K121" s="16">
        <v>100</v>
      </c>
      <c r="L121" s="16">
        <v>1868.4383202099725</v>
      </c>
      <c r="M121" s="16">
        <v>773.16272965879273</v>
      </c>
      <c r="N121" s="16">
        <v>7.6771653543307092</v>
      </c>
      <c r="O121" s="16">
        <v>2.738888888888884</v>
      </c>
      <c r="P121" s="16">
        <v>2.858587147998811</v>
      </c>
      <c r="Q121" s="16">
        <v>3.0635861737878092E-2</v>
      </c>
      <c r="R121" s="16">
        <v>1.0717134077694677</v>
      </c>
      <c r="S121" s="16">
        <v>8.3123791048560385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33</v>
      </c>
      <c r="Y121" s="10">
        <v>3</v>
      </c>
      <c r="Z121" s="20" t="s">
        <v>123</v>
      </c>
      <c r="AA121" s="15">
        <v>4</v>
      </c>
      <c r="AB121" s="11">
        <v>48.753018085908899</v>
      </c>
      <c r="AC121" s="10">
        <v>46.575173937624427</v>
      </c>
      <c r="AD121" s="19">
        <v>4.671807976466674</v>
      </c>
      <c r="AE121" s="12">
        <v>273.8888888888884</v>
      </c>
      <c r="AF121" s="10">
        <v>232.08945604061972</v>
      </c>
      <c r="AG121" s="10">
        <v>142.92935739994056</v>
      </c>
      <c r="AH121" s="10">
        <v>13.06725429652106</v>
      </c>
      <c r="AI121" s="10">
        <v>9.3308527517750939</v>
      </c>
      <c r="AJ121" s="10"/>
      <c r="AK121" s="10"/>
      <c r="AL121" s="10"/>
      <c r="AM121" s="10"/>
      <c r="AN121" s="10">
        <v>1.369444444444442</v>
      </c>
      <c r="AO121" s="10">
        <v>0.89379549623483057</v>
      </c>
      <c r="AP121" s="10">
        <v>1</v>
      </c>
      <c r="AQ121" s="10">
        <v>111.47500000000001</v>
      </c>
      <c r="AR121" s="10"/>
      <c r="AS121" s="10"/>
      <c r="AT121" s="10">
        <v>1.3412727849245893</v>
      </c>
      <c r="AU121" s="10">
        <v>1</v>
      </c>
      <c r="AV121" s="16"/>
      <c r="AW121" s="19">
        <v>34.813418406092964</v>
      </c>
      <c r="AX121" s="1" t="s">
        <v>120</v>
      </c>
      <c r="AY121" s="23">
        <v>17.916535433070901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48.753018085908899</v>
      </c>
      <c r="BG121" s="24">
        <v>46.575173937624427</v>
      </c>
      <c r="BH121" s="24">
        <v>4.671807976466674</v>
      </c>
      <c r="BI121" s="21"/>
      <c r="BJ121" s="25">
        <f t="shared" ca="1" si="11"/>
        <v>1</v>
      </c>
      <c r="BK121" s="24">
        <f t="shared" ca="1" si="12"/>
        <v>4.9779119299841952</v>
      </c>
      <c r="BL121" s="23">
        <f t="shared" si="9"/>
        <v>1.5919960179450041</v>
      </c>
      <c r="BM121" s="23">
        <f t="shared" ca="1" si="13"/>
        <v>3.116277614212938</v>
      </c>
      <c r="BN121" s="22">
        <f t="shared" si="10"/>
        <v>3.2862069785966943</v>
      </c>
      <c r="BO121" s="21"/>
      <c r="BP121" s="2"/>
    </row>
    <row r="122" spans="1:68" x14ac:dyDescent="0.2">
      <c r="A122">
        <v>5.45</v>
      </c>
      <c r="B122">
        <v>2.2000000000000002</v>
      </c>
      <c r="C122">
        <v>1.24142</v>
      </c>
      <c r="D122">
        <v>-0.28108</v>
      </c>
      <c r="E122">
        <v>5.058E-2</v>
      </c>
      <c r="F122">
        <v>1.7709299999999999</v>
      </c>
      <c r="G122">
        <v>1.8641799999999999</v>
      </c>
      <c r="H122" s="21"/>
      <c r="I122" s="17">
        <f t="shared" si="7"/>
        <v>17.880577427821521</v>
      </c>
      <c r="J122" s="16">
        <f t="shared" si="8"/>
        <v>-18.08057742782152</v>
      </c>
      <c r="K122" s="16">
        <v>100</v>
      </c>
      <c r="L122" s="16">
        <v>1884.842519685038</v>
      </c>
      <c r="M122" s="16">
        <v>779.33070866141736</v>
      </c>
      <c r="N122" s="16">
        <v>7.7482502187226583</v>
      </c>
      <c r="O122" s="16">
        <v>2.7225047080979374</v>
      </c>
      <c r="P122" s="16">
        <v>2.8456949031272454</v>
      </c>
      <c r="Q122" s="16">
        <v>2.9445511281804972E-2</v>
      </c>
      <c r="R122" s="16">
        <v>1.0347388699135016</v>
      </c>
      <c r="S122" s="16">
        <v>8.5548746548130623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123</v>
      </c>
      <c r="AA122" s="15">
        <v>4</v>
      </c>
      <c r="AB122" s="11">
        <v>48.178652064123995</v>
      </c>
      <c r="AC122" s="10">
        <v>47.044303496454383</v>
      </c>
      <c r="AD122" s="19">
        <v>4.7770444394216245</v>
      </c>
      <c r="AE122" s="12">
        <v>272.25047080979374</v>
      </c>
      <c r="AF122" s="10">
        <v>229.60776843954932</v>
      </c>
      <c r="AG122" s="10">
        <v>142.28474515636225</v>
      </c>
      <c r="AH122" s="10">
        <v>16.593416971002597</v>
      </c>
      <c r="AI122" s="10">
        <v>9.6642740412718275</v>
      </c>
      <c r="AJ122" s="10"/>
      <c r="AK122" s="10"/>
      <c r="AL122" s="10"/>
      <c r="AM122" s="10"/>
      <c r="AN122" s="10">
        <v>1.3612523540489687</v>
      </c>
      <c r="AO122" s="10">
        <v>0.89043897861835353</v>
      </c>
      <c r="AP122" s="10">
        <v>1</v>
      </c>
      <c r="AQ122" s="10">
        <v>111.47500000000001</v>
      </c>
      <c r="AR122" s="10"/>
      <c r="AS122" s="10"/>
      <c r="AT122" s="10">
        <v>1.3150522081949811</v>
      </c>
      <c r="AU122" s="10">
        <v>1</v>
      </c>
      <c r="AV122" s="16"/>
      <c r="AW122" s="19">
        <v>34.441165265932398</v>
      </c>
      <c r="AX122" s="1" t="s">
        <v>120</v>
      </c>
      <c r="AY122" s="23">
        <v>18.080577427821499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48.178652064123995</v>
      </c>
      <c r="BG122" s="24">
        <v>47.044303496454383</v>
      </c>
      <c r="BH122" s="24">
        <v>4.7770444394216245</v>
      </c>
      <c r="BI122" s="21"/>
      <c r="BJ122" s="25">
        <f t="shared" ca="1" si="11"/>
        <v>1</v>
      </c>
      <c r="BK122" s="24">
        <f t="shared" ca="1" si="12"/>
        <v>4.8843799484144528</v>
      </c>
      <c r="BL122" s="23">
        <f t="shared" si="9"/>
        <v>1.5470981477464814</v>
      </c>
      <c r="BM122" s="23">
        <f t="shared" ca="1" si="13"/>
        <v>3.1179739491894676</v>
      </c>
      <c r="BN122" s="22">
        <f t="shared" si="10"/>
        <v>3.2822557550456564</v>
      </c>
      <c r="BO122" s="21"/>
      <c r="BP122" s="2"/>
    </row>
    <row r="123" spans="1:68" x14ac:dyDescent="0.2">
      <c r="A123">
        <v>5.5</v>
      </c>
      <c r="B123">
        <v>2.2000000000000002</v>
      </c>
      <c r="C123">
        <v>1.24169</v>
      </c>
      <c r="D123">
        <v>-0.28077000000000002</v>
      </c>
      <c r="E123">
        <v>5.1959999999999999E-2</v>
      </c>
      <c r="F123">
        <v>1.7681500000000001</v>
      </c>
      <c r="G123">
        <v>1.8581000000000001</v>
      </c>
      <c r="H123" s="21"/>
      <c r="I123" s="17">
        <f t="shared" si="7"/>
        <v>18.044619422572179</v>
      </c>
      <c r="J123" s="16">
        <f t="shared" si="8"/>
        <v>-18.244619422572178</v>
      </c>
      <c r="K123" s="16">
        <v>100</v>
      </c>
      <c r="L123" s="16">
        <v>1901.2467191601038</v>
      </c>
      <c r="M123" s="16">
        <v>785.49868766404211</v>
      </c>
      <c r="N123" s="16">
        <v>7.8193350831146109</v>
      </c>
      <c r="O123" s="16">
        <v>2.7962335216572578</v>
      </c>
      <c r="P123" s="16">
        <v>2.9255235541153581</v>
      </c>
      <c r="Q123" s="16">
        <v>3.1387662025923885E-2</v>
      </c>
      <c r="R123" s="16">
        <v>1.0728904226995746</v>
      </c>
      <c r="S123" s="16">
        <v>8.9784744762569826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123</v>
      </c>
      <c r="AA123" s="15">
        <v>4</v>
      </c>
      <c r="AB123" s="11">
        <v>48.310143917954285</v>
      </c>
      <c r="AC123" s="10">
        <v>46.937221065355757</v>
      </c>
      <c r="AD123" s="19">
        <v>4.7526350166899602</v>
      </c>
      <c r="AE123" s="12">
        <v>279.62335216572581</v>
      </c>
      <c r="AF123" s="10">
        <v>238.03442152785283</v>
      </c>
      <c r="AG123" s="10">
        <v>146.27617770576791</v>
      </c>
      <c r="AH123" s="10">
        <v>23.845153230357361</v>
      </c>
      <c r="AI123" s="10">
        <v>9.3206163354858749</v>
      </c>
      <c r="AJ123" s="10"/>
      <c r="AK123" s="10"/>
      <c r="AL123" s="10"/>
      <c r="AM123" s="10"/>
      <c r="AN123" s="10">
        <v>1.3981167608286289</v>
      </c>
      <c r="AO123" s="10">
        <v>0.9127065771736772</v>
      </c>
      <c r="AP123" s="10">
        <v>1</v>
      </c>
      <c r="AQ123" s="10">
        <v>111.47500000000001</v>
      </c>
      <c r="AR123" s="10"/>
      <c r="AS123" s="10"/>
      <c r="AT123" s="10">
        <v>1.3543668872895787</v>
      </c>
      <c r="AU123" s="10">
        <v>1</v>
      </c>
      <c r="AV123" s="16"/>
      <c r="AW123" s="19">
        <v>35.705163229177927</v>
      </c>
      <c r="AX123" s="1" t="s">
        <v>120</v>
      </c>
      <c r="AY123" s="23">
        <v>18.2446194225722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48.310143917954285</v>
      </c>
      <c r="BG123" s="24">
        <v>46.937221065355757</v>
      </c>
      <c r="BH123" s="24">
        <v>4.7526350166899602</v>
      </c>
      <c r="BI123" s="21"/>
      <c r="BJ123" s="25">
        <f t="shared" ca="1" si="11"/>
        <v>1</v>
      </c>
      <c r="BK123" s="24">
        <f t="shared" ca="1" si="12"/>
        <v>5.0283984570575671</v>
      </c>
      <c r="BL123" s="23">
        <f t="shared" si="9"/>
        <v>1.5893290259819635</v>
      </c>
      <c r="BM123" s="23">
        <f t="shared" ca="1" si="13"/>
        <v>3.1120459990274272</v>
      </c>
      <c r="BN123" s="22">
        <f t="shared" si="10"/>
        <v>3.2770946383620561</v>
      </c>
      <c r="BO123" s="21"/>
      <c r="BP123" s="2"/>
    </row>
    <row r="124" spans="1:68" x14ac:dyDescent="0.2">
      <c r="A124">
        <v>5.55</v>
      </c>
      <c r="B124">
        <v>2.2000000000000002</v>
      </c>
      <c r="C124">
        <v>1.2417499999999999</v>
      </c>
      <c r="D124">
        <v>-0.28088999999999997</v>
      </c>
      <c r="E124">
        <v>5.3100000000000001E-2</v>
      </c>
      <c r="F124">
        <v>1.768</v>
      </c>
      <c r="G124">
        <v>1.8584499999999999</v>
      </c>
      <c r="H124" s="21"/>
      <c r="I124" s="17">
        <f t="shared" si="7"/>
        <v>18.208661417322833</v>
      </c>
      <c r="J124" s="16">
        <f t="shared" si="8"/>
        <v>-18.408661417322833</v>
      </c>
      <c r="K124" s="16">
        <v>100</v>
      </c>
      <c r="L124" s="16">
        <v>1917.6509186351693</v>
      </c>
      <c r="M124" s="16">
        <v>791.66666666666674</v>
      </c>
      <c r="N124" s="16">
        <v>7.8904199475065617</v>
      </c>
      <c r="O124" s="16">
        <v>2.812617702448204</v>
      </c>
      <c r="P124" s="16">
        <v>2.9469467310431332</v>
      </c>
      <c r="Q124" s="16">
        <v>3.0635861737878092E-2</v>
      </c>
      <c r="R124" s="16">
        <v>1.0395797594561165</v>
      </c>
      <c r="S124" s="16">
        <v>9.3284047635367422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123</v>
      </c>
      <c r="AA124" s="15">
        <v>4</v>
      </c>
      <c r="AB124" s="11">
        <v>47.511837205971503</v>
      </c>
      <c r="AC124" s="10">
        <v>47.584373919027108</v>
      </c>
      <c r="AD124" s="19">
        <v>4.9037888750013909</v>
      </c>
      <c r="AE124" s="12">
        <v>281.26177024482041</v>
      </c>
      <c r="AF124" s="10">
        <v>239.58984237376373</v>
      </c>
      <c r="AG124" s="10">
        <v>147.34733655215666</v>
      </c>
      <c r="AH124" s="10">
        <v>29.581401929763715</v>
      </c>
      <c r="AI124" s="10">
        <v>9.6192715460637324</v>
      </c>
      <c r="AJ124" s="10"/>
      <c r="AK124" s="10"/>
      <c r="AL124" s="10"/>
      <c r="AM124" s="10"/>
      <c r="AN124" s="10">
        <v>1.406308851224102</v>
      </c>
      <c r="AO124" s="10">
        <v>0.916621763927703</v>
      </c>
      <c r="AP124" s="10">
        <v>1</v>
      </c>
      <c r="AQ124" s="10">
        <v>111.47500000000001</v>
      </c>
      <c r="AR124" s="10"/>
      <c r="AS124" s="10"/>
      <c r="AT124" s="10">
        <v>1.3523613472436919</v>
      </c>
      <c r="AU124" s="10">
        <v>1</v>
      </c>
      <c r="AV124" s="16"/>
      <c r="AW124" s="19">
        <v>35.938476356064555</v>
      </c>
      <c r="AX124" s="1" t="s">
        <v>120</v>
      </c>
      <c r="AY124" s="23">
        <v>18.408661417322801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47.511837205971503</v>
      </c>
      <c r="BG124" s="24">
        <v>47.584373919027108</v>
      </c>
      <c r="BH124" s="24">
        <v>4.9037888750013909</v>
      </c>
      <c r="BI124" s="21"/>
      <c r="BJ124" s="25">
        <f t="shared" ca="1" si="11"/>
        <v>1</v>
      </c>
      <c r="BK124" s="24">
        <f t="shared" ca="1" si="12"/>
        <v>5.022622160148754</v>
      </c>
      <c r="BL124" s="23">
        <f t="shared" si="9"/>
        <v>1.540945322278471</v>
      </c>
      <c r="BM124" s="23">
        <f t="shared" ca="1" si="13"/>
        <v>3.1063822576499396</v>
      </c>
      <c r="BN124" s="22">
        <f t="shared" si="10"/>
        <v>3.2689587460695826</v>
      </c>
      <c r="BO124" s="21"/>
      <c r="BP124" s="2"/>
    </row>
    <row r="125" spans="1:68" x14ac:dyDescent="0.2">
      <c r="A125">
        <v>5.6</v>
      </c>
      <c r="B125">
        <v>2.2000000000000002</v>
      </c>
      <c r="C125">
        <v>1.24156</v>
      </c>
      <c r="D125">
        <v>-0.28062999999999999</v>
      </c>
      <c r="E125">
        <v>5.3900000000000003E-2</v>
      </c>
      <c r="F125">
        <v>1.76495</v>
      </c>
      <c r="G125">
        <v>1.8531</v>
      </c>
      <c r="H125" s="21"/>
      <c r="I125" s="17">
        <f t="shared" si="7"/>
        <v>18.372703412073488</v>
      </c>
      <c r="J125" s="16">
        <f t="shared" si="8"/>
        <v>-18.572703412073487</v>
      </c>
      <c r="K125" s="16">
        <v>100</v>
      </c>
      <c r="L125" s="16">
        <v>1934.0551181102348</v>
      </c>
      <c r="M125" s="16">
        <v>797.83464566929138</v>
      </c>
      <c r="N125" s="16">
        <v>7.9615048118985117</v>
      </c>
      <c r="O125" s="16">
        <v>2.7607344632768536</v>
      </c>
      <c r="P125" s="16">
        <v>2.8985996295116623</v>
      </c>
      <c r="Q125" s="16">
        <v>3.2264762361977839E-2</v>
      </c>
      <c r="R125" s="16">
        <v>1.1131155208011119</v>
      </c>
      <c r="S125" s="16">
        <v>9.5739698774172766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123</v>
      </c>
      <c r="AA125" s="15">
        <v>4</v>
      </c>
      <c r="AB125" s="11">
        <v>49.540597007710232</v>
      </c>
      <c r="AC125" s="10">
        <v>45.926173063484327</v>
      </c>
      <c r="AD125" s="19">
        <v>4.5332299288054436</v>
      </c>
      <c r="AE125" s="12">
        <v>276.07344632768536</v>
      </c>
      <c r="AF125" s="10">
        <v>232.93699516564564</v>
      </c>
      <c r="AG125" s="10">
        <v>144.92998147558313</v>
      </c>
      <c r="AH125" s="10">
        <v>33.170709919243166</v>
      </c>
      <c r="AI125" s="10">
        <v>8.9837935174985049</v>
      </c>
      <c r="AJ125" s="10"/>
      <c r="AK125" s="10"/>
      <c r="AL125" s="10"/>
      <c r="AM125" s="10"/>
      <c r="AN125" s="10">
        <v>1.3803672316384268</v>
      </c>
      <c r="AO125" s="10">
        <v>0.91588549025716826</v>
      </c>
      <c r="AP125" s="10">
        <v>1</v>
      </c>
      <c r="AQ125" s="10">
        <v>111.47500000000001</v>
      </c>
      <c r="AR125" s="10"/>
      <c r="AS125" s="10"/>
      <c r="AT125" s="10">
        <v>1.3021651960383873</v>
      </c>
      <c r="AU125" s="10">
        <v>1</v>
      </c>
      <c r="AV125" s="16"/>
      <c r="AW125" s="19">
        <v>34.940549274846845</v>
      </c>
      <c r="AX125" s="1" t="s">
        <v>120</v>
      </c>
      <c r="AY125" s="23">
        <v>18.572703412073501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49.540597007710232</v>
      </c>
      <c r="BG125" s="24">
        <v>45.926173063484327</v>
      </c>
      <c r="BH125" s="24">
        <v>4.5332299288054436</v>
      </c>
      <c r="BI125" s="21"/>
      <c r="BJ125" s="25">
        <f t="shared" ca="1" si="11"/>
        <v>1</v>
      </c>
      <c r="BK125" s="24">
        <f t="shared" ca="1" si="12"/>
        <v>4.8420360808878593</v>
      </c>
      <c r="BL125" s="23">
        <f t="shared" si="9"/>
        <v>1.6703887395903259</v>
      </c>
      <c r="BM125" s="23">
        <f t="shared" ca="1" si="13"/>
        <v>3.1365253729724598</v>
      </c>
      <c r="BN125" s="22">
        <f t="shared" si="10"/>
        <v>3.2869327268049888</v>
      </c>
      <c r="BO125" s="21"/>
      <c r="BP125" s="2"/>
    </row>
    <row r="126" spans="1:68" x14ac:dyDescent="0.2">
      <c r="A126">
        <v>5.65</v>
      </c>
      <c r="B126">
        <v>2.2000000000000002</v>
      </c>
      <c r="C126">
        <v>1.2417</v>
      </c>
      <c r="D126">
        <v>-0.28011000000000003</v>
      </c>
      <c r="E126">
        <v>5.491E-2</v>
      </c>
      <c r="F126">
        <v>1.7633799999999999</v>
      </c>
      <c r="G126">
        <v>1.8518300000000001</v>
      </c>
      <c r="H126" s="21"/>
      <c r="I126" s="17">
        <f t="shared" si="7"/>
        <v>18.536745406824146</v>
      </c>
      <c r="J126" s="16">
        <f t="shared" si="8"/>
        <v>-18.736745406824145</v>
      </c>
      <c r="K126" s="16">
        <v>100</v>
      </c>
      <c r="L126" s="16">
        <v>1950.4593175853006</v>
      </c>
      <c r="M126" s="16">
        <v>804.00262467191612</v>
      </c>
      <c r="N126" s="16">
        <v>8.0325896762904634</v>
      </c>
      <c r="O126" s="16">
        <v>2.7989642184557693</v>
      </c>
      <c r="P126" s="16">
        <v>2.941293758460926</v>
      </c>
      <c r="Q126" s="16">
        <v>3.5522563610177332E-2</v>
      </c>
      <c r="R126" s="16">
        <v>1.2077190014765822</v>
      </c>
      <c r="S126" s="16">
        <v>9.8839958336914489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33</v>
      </c>
      <c r="Y126" s="10">
        <v>3</v>
      </c>
      <c r="Z126" s="20" t="s">
        <v>33</v>
      </c>
      <c r="AA126" s="15">
        <v>3</v>
      </c>
      <c r="AB126" s="11">
        <v>51.185729740191491</v>
      </c>
      <c r="AC126" s="10">
        <v>44.550218358968188</v>
      </c>
      <c r="AD126" s="19">
        <v>4.2640519008403226</v>
      </c>
      <c r="AE126" s="12">
        <v>279.89642184557692</v>
      </c>
      <c r="AF126" s="10">
        <v>236.99488095526098</v>
      </c>
      <c r="AG126" s="10">
        <v>147.06468792304631</v>
      </c>
      <c r="AH126" s="10">
        <v>38.086069523677409</v>
      </c>
      <c r="AI126" s="10">
        <v>8.2800717615387303</v>
      </c>
      <c r="AJ126" s="10"/>
      <c r="AK126" s="10"/>
      <c r="AL126" s="10"/>
      <c r="AM126" s="10"/>
      <c r="AN126" s="10">
        <v>1.3994821092278846</v>
      </c>
      <c r="AO126" s="10">
        <v>0.93545305272438373</v>
      </c>
      <c r="AP126" s="10">
        <v>1</v>
      </c>
      <c r="AQ126" s="10">
        <v>111.47500000000001</v>
      </c>
      <c r="AR126" s="10"/>
      <c r="AS126" s="10"/>
      <c r="AT126" s="10">
        <v>1.3151773976148664</v>
      </c>
      <c r="AU126" s="10">
        <v>1</v>
      </c>
      <c r="AV126" s="16"/>
      <c r="AW126" s="19">
        <v>35.549232143289146</v>
      </c>
      <c r="AX126" s="1" t="s">
        <v>120</v>
      </c>
      <c r="AY126" s="23">
        <v>18.736745406824099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51.185729740191491</v>
      </c>
      <c r="BG126" s="24">
        <v>44.550218358968188</v>
      </c>
      <c r="BH126" s="24">
        <v>4.2640519008403226</v>
      </c>
      <c r="BI126" s="21"/>
      <c r="BJ126" s="25">
        <f t="shared" ca="1" si="11"/>
        <v>1</v>
      </c>
      <c r="BK126" s="24">
        <f t="shared" ca="1" si="12"/>
        <v>4.8906907498481216</v>
      </c>
      <c r="BL126" s="23">
        <f t="shared" si="9"/>
        <v>1.8067856290225166</v>
      </c>
      <c r="BM126" s="23">
        <f t="shared" ca="1" si="13"/>
        <v>3.1485163583754985</v>
      </c>
      <c r="BN126" s="22">
        <f t="shared" si="10"/>
        <v>3.2949106943036917</v>
      </c>
      <c r="BO126" s="21"/>
      <c r="BP126" s="2"/>
    </row>
    <row r="127" spans="1:68" x14ac:dyDescent="0.2">
      <c r="A127">
        <v>5.7</v>
      </c>
      <c r="B127">
        <v>2.2000000000000002</v>
      </c>
      <c r="C127">
        <v>1.2416799999999999</v>
      </c>
      <c r="D127">
        <v>-0.28010000000000002</v>
      </c>
      <c r="E127">
        <v>5.5789999999999999E-2</v>
      </c>
      <c r="F127">
        <v>1.7636799999999999</v>
      </c>
      <c r="G127">
        <v>1.8558300000000001</v>
      </c>
      <c r="H127" s="21"/>
      <c r="I127" s="17">
        <f t="shared" si="7"/>
        <v>18.700787401574804</v>
      </c>
      <c r="J127" s="16">
        <f t="shared" si="8"/>
        <v>-18.900787401574803</v>
      </c>
      <c r="K127" s="16">
        <v>100</v>
      </c>
      <c r="L127" s="16">
        <v>1966.8635170603663</v>
      </c>
      <c r="M127" s="16">
        <v>810.17060367454087</v>
      </c>
      <c r="N127" s="16">
        <v>8.1036745406824142</v>
      </c>
      <c r="O127" s="16">
        <v>2.7935028248587468</v>
      </c>
      <c r="P127" s="16">
        <v>2.9397221162677711</v>
      </c>
      <c r="Q127" s="16">
        <v>3.5585213634181233E-2</v>
      </c>
      <c r="R127" s="16">
        <v>1.2104958301079052</v>
      </c>
      <c r="S127" s="16">
        <v>10.154117458960032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33</v>
      </c>
      <c r="Y127" s="10">
        <v>3</v>
      </c>
      <c r="Z127" s="20" t="s">
        <v>33</v>
      </c>
      <c r="AA127" s="15">
        <v>3</v>
      </c>
      <c r="AB127" s="11">
        <v>51.329074122329445</v>
      </c>
      <c r="AC127" s="10">
        <v>44.429085456453947</v>
      </c>
      <c r="AD127" s="19">
        <v>4.2418404212166063</v>
      </c>
      <c r="AE127" s="12">
        <v>279.35028248587469</v>
      </c>
      <c r="AF127" s="10">
        <v>235.84502896341542</v>
      </c>
      <c r="AG127" s="10">
        <v>146.98610581338858</v>
      </c>
      <c r="AH127" s="10">
        <v>42.180540033139565</v>
      </c>
      <c r="AI127" s="10">
        <v>8.2610776107412001</v>
      </c>
      <c r="AJ127" s="10"/>
      <c r="AK127" s="10"/>
      <c r="AL127" s="10"/>
      <c r="AM127" s="10"/>
      <c r="AN127" s="10">
        <v>1.3967514124293734</v>
      </c>
      <c r="AO127" s="10">
        <v>0.93797951067006413</v>
      </c>
      <c r="AP127" s="10">
        <v>1</v>
      </c>
      <c r="AQ127" s="10">
        <v>111.47500000000001</v>
      </c>
      <c r="AR127" s="10"/>
      <c r="AS127" s="10"/>
      <c r="AT127" s="10">
        <v>1.2978866127439104</v>
      </c>
      <c r="AU127" s="10">
        <v>1</v>
      </c>
      <c r="AV127" s="16"/>
      <c r="AW127" s="19">
        <v>35.376754344512314</v>
      </c>
      <c r="AX127" s="1" t="s">
        <v>120</v>
      </c>
      <c r="AY127" s="23">
        <v>18.900787401574799</v>
      </c>
      <c r="AZ127" s="18">
        <v>100</v>
      </c>
      <c r="BA127" s="18">
        <v>0</v>
      </c>
      <c r="BB127" s="18">
        <v>0</v>
      </c>
      <c r="BC127" s="18">
        <v>100</v>
      </c>
      <c r="BD127" s="18">
        <v>0</v>
      </c>
      <c r="BE127" s="18">
        <v>0</v>
      </c>
      <c r="BF127" s="24">
        <v>51.329074122329445</v>
      </c>
      <c r="BG127" s="24">
        <v>44.429085456453947</v>
      </c>
      <c r="BH127" s="24">
        <v>4.2418404212166063</v>
      </c>
      <c r="BI127" s="21"/>
      <c r="BJ127" s="25">
        <f t="shared" ca="1" si="11"/>
        <v>1</v>
      </c>
      <c r="BK127" s="24">
        <f t="shared" ca="1" si="12"/>
        <v>4.8293294001653582</v>
      </c>
      <c r="BL127" s="23">
        <f t="shared" si="9"/>
        <v>1.8190149275864573</v>
      </c>
      <c r="BM127" s="23">
        <f t="shared" ca="1" si="13"/>
        <v>3.1547332641277688</v>
      </c>
      <c r="BN127" s="22">
        <f t="shared" si="10"/>
        <v>3.2955181453310254</v>
      </c>
      <c r="BO127" s="21"/>
      <c r="BP127" s="2"/>
    </row>
    <row r="128" spans="1:68" x14ac:dyDescent="0.2">
      <c r="A128">
        <v>5.75</v>
      </c>
      <c r="B128">
        <v>2.2000000000000002</v>
      </c>
      <c r="C128">
        <v>1.24177</v>
      </c>
      <c r="D128">
        <v>-0.27999000000000002</v>
      </c>
      <c r="E128">
        <v>5.6750000000000002E-2</v>
      </c>
      <c r="F128">
        <v>1.76478</v>
      </c>
      <c r="G128">
        <v>1.8575299999999999</v>
      </c>
      <c r="H128" s="21"/>
      <c r="I128" s="17">
        <f t="shared" si="7"/>
        <v>18.864829396325458</v>
      </c>
      <c r="J128" s="16">
        <f t="shared" si="8"/>
        <v>-19.064829396325457</v>
      </c>
      <c r="K128" s="16">
        <v>100</v>
      </c>
      <c r="L128" s="16">
        <v>1983.2677165354319</v>
      </c>
      <c r="M128" s="16">
        <v>816.3385826771655</v>
      </c>
      <c r="N128" s="16">
        <v>8.174759405074365</v>
      </c>
      <c r="O128" s="16">
        <v>2.8180790960452269</v>
      </c>
      <c r="P128" s="16">
        <v>2.968541752622107</v>
      </c>
      <c r="Q128" s="16">
        <v>3.6274363898223479E-2</v>
      </c>
      <c r="R128" s="16">
        <v>1.22195902638669</v>
      </c>
      <c r="S128" s="16">
        <v>10.448795595616675</v>
      </c>
      <c r="T128" s="20" t="s">
        <v>119</v>
      </c>
      <c r="U128" s="10">
        <v>1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33</v>
      </c>
      <c r="AA128" s="15">
        <v>3</v>
      </c>
      <c r="AB128" s="11">
        <v>51.374375301709115</v>
      </c>
      <c r="AC128" s="10">
        <v>44.390763686944993</v>
      </c>
      <c r="AD128" s="19">
        <v>4.2348610113458953</v>
      </c>
      <c r="AE128" s="12">
        <v>281.80790960452271</v>
      </c>
      <c r="AF128" s="10">
        <v>238.27062150656869</v>
      </c>
      <c r="AG128" s="10">
        <v>148.42708763110534</v>
      </c>
      <c r="AH128" s="10">
        <v>46.780173062584652</v>
      </c>
      <c r="AI128" s="10">
        <v>8.1835804507863195</v>
      </c>
      <c r="AJ128" s="10"/>
      <c r="AK128" s="10"/>
      <c r="AL128" s="10"/>
      <c r="AM128" s="10"/>
      <c r="AN128" s="10">
        <v>1.4090395480226134</v>
      </c>
      <c r="AO128" s="10">
        <v>0.94752301089581492</v>
      </c>
      <c r="AP128" s="10">
        <v>1</v>
      </c>
      <c r="AQ128" s="10">
        <v>111.47500000000001</v>
      </c>
      <c r="AR128" s="10"/>
      <c r="AS128" s="10"/>
      <c r="AT128" s="10">
        <v>1.3013679033826326</v>
      </c>
      <c r="AU128" s="10">
        <v>1</v>
      </c>
      <c r="AV128" s="16"/>
      <c r="AW128" s="19">
        <v>35.7405932259853</v>
      </c>
      <c r="AX128" s="1" t="s">
        <v>120</v>
      </c>
      <c r="AY128" s="23">
        <v>19.0648293963255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51.374375301709115</v>
      </c>
      <c r="BG128" s="24">
        <v>44.390763686944993</v>
      </c>
      <c r="BH128" s="24">
        <v>4.2348610113458953</v>
      </c>
      <c r="BI128" s="21"/>
      <c r="BJ128" s="25">
        <f t="shared" ca="1" si="11"/>
        <v>1</v>
      </c>
      <c r="BK128" s="24">
        <f t="shared" ca="1" si="12"/>
        <v>4.8433528349748274</v>
      </c>
      <c r="BL128" s="23">
        <f t="shared" si="9"/>
        <v>1.8349040945111801</v>
      </c>
      <c r="BM128" s="23">
        <f t="shared" ca="1" si="13"/>
        <v>3.1553953523037994</v>
      </c>
      <c r="BN128" s="22">
        <f t="shared" si="10"/>
        <v>3.2932493729312893</v>
      </c>
      <c r="BO128" s="21"/>
      <c r="BP128" s="2"/>
    </row>
    <row r="129" spans="1:68" x14ac:dyDescent="0.2">
      <c r="A129">
        <v>5.8</v>
      </c>
      <c r="B129">
        <v>2.2000000000000002</v>
      </c>
      <c r="C129">
        <v>1.24255</v>
      </c>
      <c r="D129">
        <v>-0.27898000000000001</v>
      </c>
      <c r="E129">
        <v>5.8189999999999999E-2</v>
      </c>
      <c r="F129">
        <v>1.7620499999999999</v>
      </c>
      <c r="G129">
        <v>1.85283</v>
      </c>
      <c r="H129" s="21"/>
      <c r="I129" s="17">
        <f t="shared" si="7"/>
        <v>19.028871391076112</v>
      </c>
      <c r="J129" s="16">
        <f t="shared" si="8"/>
        <v>-19.228871391076112</v>
      </c>
      <c r="K129" s="16">
        <v>100</v>
      </c>
      <c r="L129" s="16">
        <v>1999.6719160104974</v>
      </c>
      <c r="M129" s="16">
        <v>822.50656167979014</v>
      </c>
      <c r="N129" s="16">
        <v>8.2458442694663141</v>
      </c>
      <c r="O129" s="16">
        <v>3.0310734463277131</v>
      </c>
      <c r="P129" s="16">
        <v>3.1879011506563768</v>
      </c>
      <c r="Q129" s="16">
        <v>4.2602016322611444E-2</v>
      </c>
      <c r="R129" s="16">
        <v>1.336365662211322</v>
      </c>
      <c r="S129" s="16">
        <v>10.890812800601632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33</v>
      </c>
      <c r="AA129" s="15">
        <v>3</v>
      </c>
      <c r="AB129" s="11">
        <v>51.903678206001779</v>
      </c>
      <c r="AC129" s="10">
        <v>43.94160020876798</v>
      </c>
      <c r="AD129" s="19">
        <v>4.1547215852302397</v>
      </c>
      <c r="AE129" s="12">
        <v>303.10734463277129</v>
      </c>
      <c r="AF129" s="10">
        <v>263.11265660030256</v>
      </c>
      <c r="AG129" s="10">
        <v>159.39505753281884</v>
      </c>
      <c r="AH129" s="10">
        <v>54.410781211926533</v>
      </c>
      <c r="AI129" s="10">
        <v>7.4829818535240706</v>
      </c>
      <c r="AJ129" s="10"/>
      <c r="AK129" s="10"/>
      <c r="AL129" s="10"/>
      <c r="AM129" s="10"/>
      <c r="AN129" s="10">
        <v>1.5155367231638566</v>
      </c>
      <c r="AO129" s="10">
        <v>1.0055326380214487</v>
      </c>
      <c r="AP129" s="10">
        <v>1</v>
      </c>
      <c r="AQ129" s="10">
        <v>111.47500000000001</v>
      </c>
      <c r="AR129" s="10"/>
      <c r="AS129" s="10"/>
      <c r="AT129" s="10">
        <v>1.4326792570740028</v>
      </c>
      <c r="AU129" s="10">
        <v>1</v>
      </c>
      <c r="AV129" s="16"/>
      <c r="AW129" s="19">
        <v>39.466898490045388</v>
      </c>
      <c r="AX129" s="1" t="s">
        <v>120</v>
      </c>
      <c r="AY129" s="23">
        <v>19.228871391076101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51.903678206001779</v>
      </c>
      <c r="BG129" s="24">
        <v>43.94160020876798</v>
      </c>
      <c r="BH129" s="24">
        <v>4.1547215852302397</v>
      </c>
      <c r="BI129" s="21"/>
      <c r="BJ129" s="25">
        <f t="shared" ca="1" si="11"/>
        <v>1</v>
      </c>
      <c r="BK129" s="24">
        <f t="shared" ca="1" si="12"/>
        <v>5.3204808194660043</v>
      </c>
      <c r="BL129" s="23">
        <f t="shared" si="9"/>
        <v>1.9470176878502197</v>
      </c>
      <c r="BM129" s="23">
        <f t="shared" ca="1" si="13"/>
        <v>3.1317731476562871</v>
      </c>
      <c r="BN129" s="22">
        <f t="shared" si="10"/>
        <v>3.2806079117444229</v>
      </c>
      <c r="BO129" s="21"/>
      <c r="BP129" s="2"/>
    </row>
    <row r="130" spans="1:68" x14ac:dyDescent="0.2">
      <c r="A130">
        <v>5.85</v>
      </c>
      <c r="B130">
        <v>0.4</v>
      </c>
      <c r="C130">
        <v>1.2422</v>
      </c>
      <c r="D130">
        <v>-0.27787000000000001</v>
      </c>
      <c r="E130">
        <v>5.8909999999999997E-2</v>
      </c>
      <c r="F130">
        <v>1.7618499999999999</v>
      </c>
      <c r="G130">
        <v>1.8559000000000001</v>
      </c>
      <c r="H130" s="21"/>
      <c r="I130" s="17">
        <f t="shared" si="7"/>
        <v>19.19291338582677</v>
      </c>
      <c r="J130" s="16">
        <f t="shared" si="8"/>
        <v>-19.39291338582677</v>
      </c>
      <c r="K130" s="16">
        <v>100</v>
      </c>
      <c r="L130" s="16">
        <v>2016.0761154855632</v>
      </c>
      <c r="M130" s="16">
        <v>828.67454068241489</v>
      </c>
      <c r="N130" s="16">
        <v>8.3169291338582667</v>
      </c>
      <c r="O130" s="16">
        <v>2.9354990583804246</v>
      </c>
      <c r="P130" s="16">
        <v>3.0955092865849796</v>
      </c>
      <c r="Q130" s="16">
        <v>4.9556168987037748E-2</v>
      </c>
      <c r="R130" s="16">
        <v>1.6009051952064721</v>
      </c>
      <c r="S130" s="16">
        <v>11.11182140309411</v>
      </c>
      <c r="T130" s="20" t="s">
        <v>119</v>
      </c>
      <c r="U130" s="10">
        <v>1</v>
      </c>
      <c r="V130" s="20" t="s">
        <v>33</v>
      </c>
      <c r="W130" s="10">
        <v>3</v>
      </c>
      <c r="X130" s="20" t="s">
        <v>33</v>
      </c>
      <c r="Y130" s="10">
        <v>3</v>
      </c>
      <c r="Z130" s="20" t="s">
        <v>33</v>
      </c>
      <c r="AA130" s="15">
        <v>3</v>
      </c>
      <c r="AB130" s="11">
        <v>58.46471225027026</v>
      </c>
      <c r="AC130" s="10">
        <v>38.185138907197079</v>
      </c>
      <c r="AD130" s="19">
        <v>3.3501488425326595</v>
      </c>
      <c r="AE130" s="12">
        <v>293.54990583804249</v>
      </c>
      <c r="AF130" s="10">
        <v>251.27807262278134</v>
      </c>
      <c r="AG130" s="10">
        <v>154.77546432924896</v>
      </c>
      <c r="AH130" s="10">
        <v>57.494926681423067</v>
      </c>
      <c r="AI130" s="10">
        <v>6.2464660805290713</v>
      </c>
      <c r="AJ130" s="10"/>
      <c r="AK130" s="10"/>
      <c r="AL130" s="10"/>
      <c r="AM130" s="10"/>
      <c r="AN130" s="10">
        <v>1.4677495291902123</v>
      </c>
      <c r="AO130" s="10">
        <v>1.0101607147362519</v>
      </c>
      <c r="AP130" s="10">
        <v>1</v>
      </c>
      <c r="AQ130" s="10">
        <v>111.47500000000001</v>
      </c>
      <c r="AR130" s="10"/>
      <c r="AS130" s="10"/>
      <c r="AT130" s="10">
        <v>1.3542936461594002</v>
      </c>
      <c r="AU130" s="10">
        <v>1</v>
      </c>
      <c r="AV130" s="16"/>
      <c r="AW130" s="19">
        <v>37.691710893417202</v>
      </c>
      <c r="AX130" s="1" t="s">
        <v>120</v>
      </c>
      <c r="AY130" s="23">
        <v>19.392913385826802</v>
      </c>
      <c r="AZ130" s="18">
        <v>100</v>
      </c>
      <c r="BA130" s="18">
        <v>0</v>
      </c>
      <c r="BB130" s="18">
        <v>0</v>
      </c>
      <c r="BC130" s="18">
        <v>100</v>
      </c>
      <c r="BD130" s="18">
        <v>0</v>
      </c>
      <c r="BE130" s="18">
        <v>0</v>
      </c>
      <c r="BF130" s="24">
        <v>58.46471225027026</v>
      </c>
      <c r="BG130" s="24">
        <v>38.185138907197079</v>
      </c>
      <c r="BH130" s="24">
        <v>3.3501488425326595</v>
      </c>
      <c r="BI130" s="21"/>
      <c r="BJ130" s="25">
        <f t="shared" ca="1" si="11"/>
        <v>1</v>
      </c>
      <c r="BK130" s="24">
        <f t="shared" ca="1" si="12"/>
        <v>5.0380966866030708</v>
      </c>
      <c r="BL130" s="23">
        <f t="shared" si="9"/>
        <v>2.3739809345551435</v>
      </c>
      <c r="BM130" s="23">
        <f t="shared" ca="1" si="13"/>
        <v>3.1946668559201128</v>
      </c>
      <c r="BN130" s="22">
        <f t="shared" si="10"/>
        <v>3.3250986219440866</v>
      </c>
      <c r="BO130" s="21"/>
      <c r="BP130" s="2"/>
    </row>
    <row r="131" spans="1:68" x14ac:dyDescent="0.2">
      <c r="A131">
        <v>5.9</v>
      </c>
      <c r="B131">
        <v>2.2000000000000002</v>
      </c>
      <c r="C131">
        <v>1.2423599999999999</v>
      </c>
      <c r="D131">
        <v>-0.27789999999999998</v>
      </c>
      <c r="E131">
        <v>6.0229999999999999E-2</v>
      </c>
      <c r="F131">
        <v>1.75868</v>
      </c>
      <c r="G131">
        <v>1.85233</v>
      </c>
      <c r="H131" s="21"/>
      <c r="I131" s="17">
        <f t="shared" si="7"/>
        <v>19.356955380577428</v>
      </c>
      <c r="J131" s="16">
        <f t="shared" si="8"/>
        <v>-19.556955380577428</v>
      </c>
      <c r="K131" s="16">
        <v>100</v>
      </c>
      <c r="L131" s="16">
        <v>2032.4803149606289</v>
      </c>
      <c r="M131" s="16">
        <v>834.84251968503963</v>
      </c>
      <c r="N131" s="16">
        <v>8.3880139982502193</v>
      </c>
      <c r="O131" s="16">
        <v>2.9791902071563023</v>
      </c>
      <c r="P131" s="16">
        <v>3.145035062466659</v>
      </c>
      <c r="Q131" s="16">
        <v>4.9368218915026386E-2</v>
      </c>
      <c r="R131" s="16">
        <v>1.5697191902308005</v>
      </c>
      <c r="S131" s="16">
        <v>11.51700384099699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33</v>
      </c>
      <c r="AA131" s="15">
        <v>3</v>
      </c>
      <c r="AB131" s="11">
        <v>57.456302845382304</v>
      </c>
      <c r="AC131" s="10">
        <v>39.089959775752249</v>
      </c>
      <c r="AD131" s="19">
        <v>3.4537373788654446</v>
      </c>
      <c r="AE131" s="12">
        <v>297.91902071563021</v>
      </c>
      <c r="AF131" s="10">
        <v>256.1396815809162</v>
      </c>
      <c r="AG131" s="10">
        <v>157.25175312333295</v>
      </c>
      <c r="AH131" s="10">
        <v>64.367791050790714</v>
      </c>
      <c r="AI131" s="10">
        <v>6.3705661893129237</v>
      </c>
      <c r="AJ131" s="10"/>
      <c r="AK131" s="10"/>
      <c r="AL131" s="10"/>
      <c r="AM131" s="10"/>
      <c r="AN131" s="10">
        <v>1.4895951035781512</v>
      </c>
      <c r="AO131" s="10">
        <v>1.0209389323206657</v>
      </c>
      <c r="AP131" s="10">
        <v>1</v>
      </c>
      <c r="AQ131" s="10">
        <v>111.47500000000001</v>
      </c>
      <c r="AR131" s="10"/>
      <c r="AS131" s="10"/>
      <c r="AT131" s="10">
        <v>1.3709685754666621</v>
      </c>
      <c r="AU131" s="10">
        <v>1</v>
      </c>
      <c r="AV131" s="16"/>
      <c r="AW131" s="19">
        <v>38.420952237137435</v>
      </c>
      <c r="AX131" s="1" t="s">
        <v>120</v>
      </c>
      <c r="AY131" s="23">
        <v>19.556955380577399</v>
      </c>
      <c r="AZ131" s="18">
        <v>100</v>
      </c>
      <c r="BA131" s="18">
        <v>0</v>
      </c>
      <c r="BB131" s="18">
        <v>0</v>
      </c>
      <c r="BC131" s="18">
        <v>100</v>
      </c>
      <c r="BD131" s="18">
        <v>0</v>
      </c>
      <c r="BE131" s="18">
        <v>0</v>
      </c>
      <c r="BF131" s="24">
        <v>57.456302845382304</v>
      </c>
      <c r="BG131" s="24">
        <v>39.089959775752249</v>
      </c>
      <c r="BH131" s="24">
        <v>3.4537373788654446</v>
      </c>
      <c r="BI131" s="21"/>
      <c r="BJ131" s="25">
        <f t="shared" ca="1" si="11"/>
        <v>1</v>
      </c>
      <c r="BK131" s="24">
        <f t="shared" ca="1" si="12"/>
        <v>5.0998717836975374</v>
      </c>
      <c r="BL131" s="23">
        <f t="shared" si="9"/>
        <v>2.3190688214909585</v>
      </c>
      <c r="BM131" s="23">
        <f t="shared" ca="1" si="13"/>
        <v>3.1850114887153285</v>
      </c>
      <c r="BN131" s="22">
        <f t="shared" si="10"/>
        <v>3.3152133365913978</v>
      </c>
      <c r="BO131" s="21"/>
      <c r="BP131" s="2"/>
    </row>
    <row r="132" spans="1:68" x14ac:dyDescent="0.2">
      <c r="A132">
        <v>5.95</v>
      </c>
      <c r="B132">
        <v>2.2000000000000002</v>
      </c>
      <c r="C132">
        <v>1.2424500000000001</v>
      </c>
      <c r="D132">
        <v>-0.27807999999999999</v>
      </c>
      <c r="E132">
        <v>6.5680000000000002E-2</v>
      </c>
      <c r="F132">
        <v>1.7583500000000001</v>
      </c>
      <c r="G132">
        <v>1.8521799999999999</v>
      </c>
      <c r="H132" s="21"/>
      <c r="I132" s="17">
        <f t="shared" si="7"/>
        <v>19.520997375328083</v>
      </c>
      <c r="J132" s="16">
        <f t="shared" si="8"/>
        <v>-19.720997375328082</v>
      </c>
      <c r="K132" s="16">
        <v>100</v>
      </c>
      <c r="L132" s="16">
        <v>2048.8845144356942</v>
      </c>
      <c r="M132" s="16">
        <v>841.01049868766427</v>
      </c>
      <c r="N132" s="16">
        <v>8.4590988626421701</v>
      </c>
      <c r="O132" s="16">
        <v>3.0037664783427824</v>
      </c>
      <c r="P132" s="16">
        <v>3.1937012713248194</v>
      </c>
      <c r="Q132" s="16">
        <v>4.824051848295717E-2</v>
      </c>
      <c r="R132" s="16">
        <v>1.5104893784554219</v>
      </c>
      <c r="S132" s="16">
        <v>13.189916179308122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33</v>
      </c>
      <c r="Y132" s="10">
        <v>3</v>
      </c>
      <c r="Z132" s="20" t="s">
        <v>33</v>
      </c>
      <c r="AA132" s="15">
        <v>3</v>
      </c>
      <c r="AB132" s="11">
        <v>56.203420279590915</v>
      </c>
      <c r="AC132" s="10">
        <v>40.204914032694894</v>
      </c>
      <c r="AD132" s="19">
        <v>3.5916656877141904</v>
      </c>
      <c r="AE132" s="12">
        <v>300.37664783427829</v>
      </c>
      <c r="AF132" s="10">
        <v>260.90016500687244</v>
      </c>
      <c r="AG132" s="10">
        <v>159.68506356624096</v>
      </c>
      <c r="AH132" s="10">
        <v>97.319670514271024</v>
      </c>
      <c r="AI132" s="10">
        <v>6.6203709490666398</v>
      </c>
      <c r="AJ132" s="10"/>
      <c r="AK132" s="10"/>
      <c r="AL132" s="10"/>
      <c r="AM132" s="10"/>
      <c r="AN132" s="10">
        <v>1.5018832391713912</v>
      </c>
      <c r="AO132" s="10">
        <v>1.0291938328788697</v>
      </c>
      <c r="AP132" s="10">
        <v>1</v>
      </c>
      <c r="AQ132" s="10">
        <v>111.47500000000001</v>
      </c>
      <c r="AR132" s="10"/>
      <c r="AS132" s="10"/>
      <c r="AT132" s="10">
        <v>1.3868409274753963</v>
      </c>
      <c r="AU132" s="10">
        <v>1</v>
      </c>
      <c r="AV132" s="16"/>
      <c r="AW132" s="19">
        <v>39.135024751030869</v>
      </c>
      <c r="AX132" s="1" t="s">
        <v>120</v>
      </c>
      <c r="AY132" s="23">
        <v>19.7209973753281</v>
      </c>
      <c r="AZ132" s="18">
        <v>100</v>
      </c>
      <c r="BA132" s="18">
        <v>0</v>
      </c>
      <c r="BB132" s="18">
        <v>0</v>
      </c>
      <c r="BC132" s="18">
        <v>100</v>
      </c>
      <c r="BD132" s="18">
        <v>0</v>
      </c>
      <c r="BE132" s="18">
        <v>0</v>
      </c>
      <c r="BF132" s="24">
        <v>56.203420279590915</v>
      </c>
      <c r="BG132" s="24">
        <v>40.204914032694894</v>
      </c>
      <c r="BH132" s="24">
        <v>3.5916656877141904</v>
      </c>
      <c r="BI132" s="21"/>
      <c r="BJ132" s="25">
        <f t="shared" ca="1" si="11"/>
        <v>1</v>
      </c>
      <c r="BK132" s="24">
        <f t="shared" ca="1" si="12"/>
        <v>5.1586966333760227</v>
      </c>
      <c r="BL132" s="23">
        <f t="shared" si="9"/>
        <v>2.2238247332034962</v>
      </c>
      <c r="BM132" s="23">
        <f t="shared" ca="1" si="13"/>
        <v>3.1716541211887308</v>
      </c>
      <c r="BN132" s="22">
        <f t="shared" si="10"/>
        <v>3.3020721534906183</v>
      </c>
      <c r="BO132" s="21"/>
      <c r="BP132" s="2"/>
    </row>
    <row r="133" spans="1:68" x14ac:dyDescent="0.2">
      <c r="A133">
        <v>6</v>
      </c>
      <c r="B133">
        <v>2.2000000000000002</v>
      </c>
      <c r="C133">
        <v>1.2429300000000001</v>
      </c>
      <c r="D133">
        <v>-0.27926000000000001</v>
      </c>
      <c r="E133">
        <v>6.5750000000000003E-2</v>
      </c>
      <c r="F133">
        <v>1.7532799999999999</v>
      </c>
      <c r="G133">
        <v>1.84755</v>
      </c>
      <c r="H133" s="21"/>
      <c r="I133" s="17">
        <f t="shared" si="7"/>
        <v>19.685039370078741</v>
      </c>
      <c r="J133" s="16">
        <f t="shared" si="8"/>
        <v>-19.88503937007874</v>
      </c>
      <c r="K133" s="16">
        <v>100</v>
      </c>
      <c r="L133" s="16">
        <v>2065.2887139107602</v>
      </c>
      <c r="M133" s="16">
        <v>847.17847769028901</v>
      </c>
      <c r="N133" s="16">
        <v>8.530183727034121</v>
      </c>
      <c r="O133" s="16">
        <v>3.1348399246704761</v>
      </c>
      <c r="P133" s="16">
        <v>3.3250841296960023</v>
      </c>
      <c r="Q133" s="16">
        <v>4.0847815650503889E-2</v>
      </c>
      <c r="R133" s="16">
        <v>1.2284746507823976</v>
      </c>
      <c r="S133" s="16">
        <v>13.211403126772669</v>
      </c>
      <c r="T133" s="20" t="s">
        <v>119</v>
      </c>
      <c r="U133" s="10">
        <v>1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33</v>
      </c>
      <c r="AA133" s="15">
        <v>3</v>
      </c>
      <c r="AB133" s="11">
        <v>48.995040925453587</v>
      </c>
      <c r="AC133" s="10">
        <v>46.376430962553201</v>
      </c>
      <c r="AD133" s="19">
        <v>4.6285281119932158</v>
      </c>
      <c r="AE133" s="12">
        <v>313.48399246704764</v>
      </c>
      <c r="AF133" s="10">
        <v>275.39201896377244</v>
      </c>
      <c r="AG133" s="10">
        <v>166.25420648480014</v>
      </c>
      <c r="AH133" s="10">
        <v>96.299370508907288</v>
      </c>
      <c r="AI133" s="10">
        <v>8.1401761067118041</v>
      </c>
      <c r="AJ133" s="10"/>
      <c r="AK133" s="10"/>
      <c r="AL133" s="10"/>
      <c r="AM133" s="10"/>
      <c r="AN133" s="10">
        <v>1.5674199623352381</v>
      </c>
      <c r="AO133" s="10">
        <v>1.0349679481627743</v>
      </c>
      <c r="AP133" s="10">
        <v>1</v>
      </c>
      <c r="AQ133" s="10">
        <v>111.47500000000001</v>
      </c>
      <c r="AR133" s="10"/>
      <c r="AS133" s="10"/>
      <c r="AT133" s="10">
        <v>1.4564796429217892</v>
      </c>
      <c r="AU133" s="10">
        <v>1</v>
      </c>
      <c r="AV133" s="16"/>
      <c r="AW133" s="19">
        <v>41.308802844565861</v>
      </c>
      <c r="AX133" s="1" t="s">
        <v>120</v>
      </c>
      <c r="AY133" s="23">
        <v>19.885039370078701</v>
      </c>
      <c r="AZ133" s="18">
        <v>100</v>
      </c>
      <c r="BA133" s="18">
        <v>0</v>
      </c>
      <c r="BB133" s="18">
        <v>0</v>
      </c>
      <c r="BC133" s="18">
        <v>100</v>
      </c>
      <c r="BD133" s="18">
        <v>0</v>
      </c>
      <c r="BE133" s="18">
        <v>0</v>
      </c>
      <c r="BF133" s="24">
        <v>48.995040925453587</v>
      </c>
      <c r="BG133" s="24">
        <v>46.376430962553201</v>
      </c>
      <c r="BH133" s="24">
        <v>4.6285281119932158</v>
      </c>
      <c r="BI133" s="21"/>
      <c r="BJ133" s="25">
        <f t="shared" ca="1" si="11"/>
        <v>1</v>
      </c>
      <c r="BK133" s="24">
        <f t="shared" ca="1" si="12"/>
        <v>5.4119405369943578</v>
      </c>
      <c r="BL133" s="23">
        <f t="shared" si="9"/>
        <v>1.7818490211269602</v>
      </c>
      <c r="BM133" s="23">
        <f t="shared" ca="1" si="13"/>
        <v>3.1068791297179676</v>
      </c>
      <c r="BN133" s="22">
        <f t="shared" si="10"/>
        <v>3.2490246668906564</v>
      </c>
      <c r="BO133" s="21"/>
      <c r="BP133" s="2"/>
    </row>
    <row r="134" spans="1:68" x14ac:dyDescent="0.2">
      <c r="A134">
        <v>6.05</v>
      </c>
      <c r="B134">
        <v>2.2000000000000002</v>
      </c>
      <c r="C134">
        <v>1.2417400000000001</v>
      </c>
      <c r="D134">
        <v>-0.27884999999999999</v>
      </c>
      <c r="E134">
        <v>6.59E-2</v>
      </c>
      <c r="F134">
        <v>1.7536</v>
      </c>
      <c r="G134">
        <v>1.84598</v>
      </c>
      <c r="H134" s="21"/>
      <c r="I134" s="17">
        <f t="shared" si="7"/>
        <v>19.849081364829395</v>
      </c>
      <c r="J134" s="16">
        <f t="shared" si="8"/>
        <v>-20.049081364829394</v>
      </c>
      <c r="K134" s="16">
        <v>105</v>
      </c>
      <c r="L134" s="16">
        <v>2082.5131233595789</v>
      </c>
      <c r="M134" s="16">
        <v>854.16666666666686</v>
      </c>
      <c r="N134" s="16">
        <v>8.60126859142607</v>
      </c>
      <c r="O134" s="16">
        <v>2.8098870056497534</v>
      </c>
      <c r="P134" s="16">
        <v>3.0007942364827573</v>
      </c>
      <c r="Q134" s="16">
        <v>4.3416466634661484E-2</v>
      </c>
      <c r="R134" s="16">
        <v>1.4468325121001997</v>
      </c>
      <c r="S134" s="16">
        <v>13.257446585625267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56.645007620909453</v>
      </c>
      <c r="AC134" s="10">
        <v>39.813156058849721</v>
      </c>
      <c r="AD134" s="19">
        <v>3.5418363202408285</v>
      </c>
      <c r="AE134" s="12">
        <v>280.98870056497537</v>
      </c>
      <c r="AF134" s="10">
        <v>230.43734880343692</v>
      </c>
      <c r="AG134" s="10">
        <v>150.03971182413787</v>
      </c>
      <c r="AH134" s="10">
        <v>95.784233023526355</v>
      </c>
      <c r="AI134" s="10">
        <v>6.911650046821352</v>
      </c>
      <c r="AJ134" s="10"/>
      <c r="AK134" s="10"/>
      <c r="AL134" s="10"/>
      <c r="AM134" s="10"/>
      <c r="AN134" s="10">
        <v>1.4049435028248767</v>
      </c>
      <c r="AO134" s="10">
        <v>0.9893895620583848</v>
      </c>
      <c r="AP134" s="10">
        <v>1</v>
      </c>
      <c r="AQ134" s="10">
        <v>111.47500000000001</v>
      </c>
      <c r="AR134" s="10"/>
      <c r="AS134" s="10"/>
      <c r="AT134" s="10">
        <v>1.197413907115948</v>
      </c>
      <c r="AU134" s="10">
        <v>1</v>
      </c>
      <c r="AV134" s="16"/>
      <c r="AW134" s="19">
        <v>34.565602320515538</v>
      </c>
      <c r="AX134" s="1" t="s">
        <v>120</v>
      </c>
      <c r="AY134" s="23">
        <v>20.049081364829402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56.645007620909453</v>
      </c>
      <c r="BG134" s="24">
        <v>39.813156058849721</v>
      </c>
      <c r="BH134" s="24">
        <v>3.5418363202408285</v>
      </c>
      <c r="BI134" s="21"/>
      <c r="BJ134" s="25">
        <f t="shared" ca="1" si="11"/>
        <v>1</v>
      </c>
      <c r="BK134" s="24">
        <f t="shared" ca="1" si="12"/>
        <v>4.5881857751484114</v>
      </c>
      <c r="BL134" s="23">
        <f t="shared" si="9"/>
        <v>2.215648476318631</v>
      </c>
      <c r="BM134" s="23">
        <f t="shared" ca="1" si="13"/>
        <v>3.2152252244551822</v>
      </c>
      <c r="BN134" s="22">
        <f t="shared" si="10"/>
        <v>3.3187797414721962</v>
      </c>
      <c r="BO134" s="21"/>
      <c r="BP134" s="2"/>
    </row>
    <row r="135" spans="1:68" x14ac:dyDescent="0.2">
      <c r="A135">
        <v>6.1</v>
      </c>
      <c r="B135">
        <v>2.2000000000000002</v>
      </c>
      <c r="C135">
        <v>1.2416100000000001</v>
      </c>
      <c r="D135">
        <v>-0.28003</v>
      </c>
      <c r="E135">
        <v>6.7059999999999995E-2</v>
      </c>
      <c r="F135">
        <v>1.7496799999999999</v>
      </c>
      <c r="G135">
        <v>1.8441000000000001</v>
      </c>
      <c r="H135" s="21"/>
      <c r="I135" s="17">
        <f t="shared" si="7"/>
        <v>20.01312335958005</v>
      </c>
      <c r="J135" s="16">
        <f t="shared" si="8"/>
        <v>-20.213123359580049</v>
      </c>
      <c r="K135" s="16">
        <v>105</v>
      </c>
      <c r="L135" s="16">
        <v>2099.7375328083976</v>
      </c>
      <c r="M135" s="16">
        <v>861.1548556430447</v>
      </c>
      <c r="N135" s="16">
        <v>8.6723534558180209</v>
      </c>
      <c r="O135" s="16">
        <v>2.7743879472693491</v>
      </c>
      <c r="P135" s="16">
        <v>2.9704225776801785</v>
      </c>
      <c r="Q135" s="16">
        <v>3.6023763802208203E-2</v>
      </c>
      <c r="R135" s="16">
        <v>1.2127487877614305</v>
      </c>
      <c r="S135" s="16">
        <v>13.613516000752039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51.992554984153784</v>
      </c>
      <c r="AC135" s="10">
        <v>43.865928444567857</v>
      </c>
      <c r="AD135" s="19">
        <v>4.1415165712783626</v>
      </c>
      <c r="AE135" s="12">
        <v>277.43879472693493</v>
      </c>
      <c r="AF135" s="10">
        <v>225.85101191790892</v>
      </c>
      <c r="AG135" s="10">
        <v>148.52112888400893</v>
      </c>
      <c r="AH135" s="10">
        <v>101.64677235292837</v>
      </c>
      <c r="AI135" s="10">
        <v>8.2457307736902727</v>
      </c>
      <c r="AJ135" s="10"/>
      <c r="AK135" s="10"/>
      <c r="AL135" s="10"/>
      <c r="AM135" s="10"/>
      <c r="AN135" s="10">
        <v>1.3871939736346746</v>
      </c>
      <c r="AO135" s="10">
        <v>0.96623199297300932</v>
      </c>
      <c r="AP135" s="10">
        <v>1</v>
      </c>
      <c r="AQ135" s="10">
        <v>111.47500000000001</v>
      </c>
      <c r="AR135" s="10"/>
      <c r="AS135" s="10"/>
      <c r="AT135" s="10">
        <v>1.1622952912830233</v>
      </c>
      <c r="AU135" s="10">
        <v>1</v>
      </c>
      <c r="AV135" s="16"/>
      <c r="AW135" s="19">
        <v>33.877651787686339</v>
      </c>
      <c r="AX135" s="1" t="s">
        <v>120</v>
      </c>
      <c r="AY135" s="23">
        <v>20.213123359579999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51.992554984153784</v>
      </c>
      <c r="BG135" s="24">
        <v>43.865928444567857</v>
      </c>
      <c r="BH135" s="24">
        <v>4.1415165712783626</v>
      </c>
      <c r="BI135" s="21"/>
      <c r="BJ135" s="25">
        <f t="shared" ca="1" si="11"/>
        <v>1</v>
      </c>
      <c r="BK135" s="24">
        <f t="shared" ca="1" si="12"/>
        <v>4.4604145205495174</v>
      </c>
      <c r="BL135" s="23">
        <f t="shared" si="9"/>
        <v>1.875696665758857</v>
      </c>
      <c r="BM135" s="23">
        <f t="shared" ca="1" si="13"/>
        <v>3.1914665458565548</v>
      </c>
      <c r="BN135" s="22">
        <f t="shared" si="10"/>
        <v>3.2916940758238886</v>
      </c>
      <c r="BO135" s="21"/>
      <c r="BP135" s="2"/>
    </row>
    <row r="136" spans="1:68" x14ac:dyDescent="0.2">
      <c r="A136">
        <v>6.15</v>
      </c>
      <c r="B136">
        <v>2.2000000000000002</v>
      </c>
      <c r="C136">
        <v>1.2417899999999999</v>
      </c>
      <c r="D136">
        <v>-0.28045999999999999</v>
      </c>
      <c r="E136">
        <v>6.787E-2</v>
      </c>
      <c r="F136">
        <v>1.7478499999999999</v>
      </c>
      <c r="G136">
        <v>1.8426</v>
      </c>
      <c r="H136" s="21"/>
      <c r="I136" s="17">
        <f t="shared" si="7"/>
        <v>20.177165354330707</v>
      </c>
      <c r="J136" s="16">
        <f t="shared" si="8"/>
        <v>-20.377165354330707</v>
      </c>
      <c r="K136" s="16">
        <v>105</v>
      </c>
      <c r="L136" s="16">
        <v>2116.9619422572168</v>
      </c>
      <c r="M136" s="16">
        <v>868.14304461942277</v>
      </c>
      <c r="N136" s="16">
        <v>8.7434383202099735</v>
      </c>
      <c r="O136" s="16">
        <v>2.823540489642189</v>
      </c>
      <c r="P136" s="16">
        <v>3.0231554594133963</v>
      </c>
      <c r="Q136" s="16">
        <v>3.3329812770043148E-2</v>
      </c>
      <c r="R136" s="16">
        <v>1.1024842492390505</v>
      </c>
      <c r="S136" s="16">
        <v>13.86215067855608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33</v>
      </c>
      <c r="AA136" s="15">
        <v>3</v>
      </c>
      <c r="AB136" s="11">
        <v>49.206062871161237</v>
      </c>
      <c r="AC136" s="10">
        <v>46.202639156562377</v>
      </c>
      <c r="AD136" s="19">
        <v>4.5912979722763883</v>
      </c>
      <c r="AE136" s="12">
        <v>282.35404896421886</v>
      </c>
      <c r="AF136" s="10">
        <v>231.04167980129816</v>
      </c>
      <c r="AG136" s="10">
        <v>151.15777297066981</v>
      </c>
      <c r="AH136" s="10">
        <v>105.29922565740563</v>
      </c>
      <c r="AI136" s="10">
        <v>9.0704243683319152</v>
      </c>
      <c r="AJ136" s="10"/>
      <c r="AK136" s="10"/>
      <c r="AL136" s="10"/>
      <c r="AM136" s="10"/>
      <c r="AN136" s="10">
        <v>1.4117702448210945</v>
      </c>
      <c r="AO136" s="10">
        <v>0.96978190306522694</v>
      </c>
      <c r="AP136" s="10">
        <v>1</v>
      </c>
      <c r="AQ136" s="10">
        <v>111.47500000000001</v>
      </c>
      <c r="AR136" s="10"/>
      <c r="AS136" s="10"/>
      <c r="AT136" s="10">
        <v>1.1801806609816725</v>
      </c>
      <c r="AU136" s="10">
        <v>1</v>
      </c>
      <c r="AV136" s="16"/>
      <c r="AW136" s="19">
        <v>34.656251970194724</v>
      </c>
      <c r="AX136" s="1" t="s">
        <v>120</v>
      </c>
      <c r="AY136" s="23">
        <v>20.3771653543307</v>
      </c>
      <c r="AZ136" s="18">
        <v>100</v>
      </c>
      <c r="BA136" s="18">
        <v>0</v>
      </c>
      <c r="BB136" s="18">
        <v>0</v>
      </c>
      <c r="BC136" s="18">
        <v>100</v>
      </c>
      <c r="BD136" s="18">
        <v>0</v>
      </c>
      <c r="BE136" s="18">
        <v>0</v>
      </c>
      <c r="BF136" s="24">
        <v>49.206062871161237</v>
      </c>
      <c r="BG136" s="24">
        <v>46.202639156562377</v>
      </c>
      <c r="BH136" s="24">
        <v>4.5912979722763883</v>
      </c>
      <c r="BI136" s="21"/>
      <c r="BJ136" s="25">
        <f t="shared" ca="1" si="11"/>
        <v>1</v>
      </c>
      <c r="BK136" s="24">
        <f t="shared" ca="1" si="12"/>
        <v>4.5261538417233149</v>
      </c>
      <c r="BL136" s="23">
        <f t="shared" si="9"/>
        <v>1.6964547037581248</v>
      </c>
      <c r="BM136" s="23">
        <f t="shared" ca="1" si="13"/>
        <v>3.165642477691573</v>
      </c>
      <c r="BN136" s="22">
        <f t="shared" si="10"/>
        <v>3.2684670343356323</v>
      </c>
      <c r="BO136" s="21"/>
      <c r="BP136" s="2"/>
    </row>
    <row r="137" spans="1:68" x14ac:dyDescent="0.2">
      <c r="A137">
        <v>6.2</v>
      </c>
      <c r="B137">
        <v>2.2000000000000002</v>
      </c>
      <c r="C137">
        <v>1.2419899999999999</v>
      </c>
      <c r="D137">
        <v>-0.28087000000000001</v>
      </c>
      <c r="E137">
        <v>6.8779999999999994E-2</v>
      </c>
      <c r="F137">
        <v>1.7494499999999999</v>
      </c>
      <c r="G137">
        <v>1.8463799999999999</v>
      </c>
      <c r="H137" s="21"/>
      <c r="I137" s="17">
        <f t="shared" si="7"/>
        <v>20.341207349081365</v>
      </c>
      <c r="J137" s="16">
        <f t="shared" si="8"/>
        <v>-20.541207349081365</v>
      </c>
      <c r="K137" s="16">
        <v>105</v>
      </c>
      <c r="L137" s="16">
        <v>2134.186351706036</v>
      </c>
      <c r="M137" s="16">
        <v>875.13123359580084</v>
      </c>
      <c r="N137" s="16">
        <v>8.8145231846019243</v>
      </c>
      <c r="O137" s="16">
        <v>2.8781544256120508</v>
      </c>
      <c r="P137" s="16">
        <v>3.0817917519486215</v>
      </c>
      <c r="Q137" s="16">
        <v>3.076116178588555E-2</v>
      </c>
      <c r="R137" s="16">
        <v>0.99815835273214748</v>
      </c>
      <c r="S137" s="16">
        <v>14.141480995595183</v>
      </c>
      <c r="T137" s="20" t="s">
        <v>119</v>
      </c>
      <c r="U137" s="10">
        <v>1</v>
      </c>
      <c r="V137" s="20" t="s">
        <v>33</v>
      </c>
      <c r="W137" s="10">
        <v>3</v>
      </c>
      <c r="X137" s="20" t="s">
        <v>33</v>
      </c>
      <c r="Y137" s="10">
        <v>3</v>
      </c>
      <c r="Z137" s="20" t="s">
        <v>33</v>
      </c>
      <c r="AA137" s="15">
        <v>3</v>
      </c>
      <c r="AB137" s="11">
        <v>46.534902115311368</v>
      </c>
      <c r="AC137" s="10">
        <v>48.366420153712745</v>
      </c>
      <c r="AD137" s="19">
        <v>5.0986777309758882</v>
      </c>
      <c r="AE137" s="12">
        <v>287.81544256120509</v>
      </c>
      <c r="AF137" s="10">
        <v>236.92686660257056</v>
      </c>
      <c r="AG137" s="10">
        <v>154.08958759743109</v>
      </c>
      <c r="AH137" s="10">
        <v>109.58313211186132</v>
      </c>
      <c r="AI137" s="10">
        <v>10.018450451902863</v>
      </c>
      <c r="AJ137" s="10"/>
      <c r="AK137" s="10"/>
      <c r="AL137" s="10"/>
      <c r="AM137" s="10"/>
      <c r="AN137" s="10">
        <v>1.4390772128060254</v>
      </c>
      <c r="AO137" s="10">
        <v>0.97434996156463638</v>
      </c>
      <c r="AP137" s="10">
        <v>1</v>
      </c>
      <c r="AQ137" s="10">
        <v>111.47500000000001</v>
      </c>
      <c r="AR137" s="10"/>
      <c r="AS137" s="10"/>
      <c r="AT137" s="10">
        <v>1.2014874419977073</v>
      </c>
      <c r="AU137" s="10">
        <v>1</v>
      </c>
      <c r="AV137" s="16"/>
      <c r="AW137" s="19">
        <v>35.539029990385586</v>
      </c>
      <c r="AX137" s="1" t="s">
        <v>120</v>
      </c>
      <c r="AY137" s="23">
        <v>20.5412073490814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46.534902115311368</v>
      </c>
      <c r="BG137" s="24">
        <v>48.366420153712745</v>
      </c>
      <c r="BH137" s="24">
        <v>5.0986777309758882</v>
      </c>
      <c r="BI137" s="21"/>
      <c r="BJ137" s="25">
        <f t="shared" ca="1" si="11"/>
        <v>1</v>
      </c>
      <c r="BK137" s="24">
        <f t="shared" ca="1" si="12"/>
        <v>4.6043347528975005</v>
      </c>
      <c r="BL137" s="23">
        <f t="shared" si="9"/>
        <v>1.5268369249309404</v>
      </c>
      <c r="BM137" s="23">
        <f t="shared" ca="1" si="13"/>
        <v>3.1383030316172773</v>
      </c>
      <c r="BN137" s="22">
        <f t="shared" si="10"/>
        <v>3.2443034740455725</v>
      </c>
      <c r="BO137" s="21"/>
      <c r="BP137" s="2"/>
    </row>
    <row r="138" spans="1:68" x14ac:dyDescent="0.2">
      <c r="A138">
        <v>6.25</v>
      </c>
      <c r="B138">
        <v>2.2000000000000002</v>
      </c>
      <c r="C138">
        <v>1.2421</v>
      </c>
      <c r="D138">
        <v>-0.28070000000000001</v>
      </c>
      <c r="E138">
        <v>6.9800000000000001E-2</v>
      </c>
      <c r="F138">
        <v>1.74695</v>
      </c>
      <c r="G138">
        <v>1.84385</v>
      </c>
      <c r="H138" s="21"/>
      <c r="I138" s="17">
        <f t="shared" si="7"/>
        <v>20.50524934383202</v>
      </c>
      <c r="J138" s="16">
        <f t="shared" si="8"/>
        <v>-20.705249343832019</v>
      </c>
      <c r="K138" s="16">
        <v>105</v>
      </c>
      <c r="L138" s="16">
        <v>2151.4107611548548</v>
      </c>
      <c r="M138" s="16">
        <v>882.11942257217868</v>
      </c>
      <c r="N138" s="16">
        <v>8.8856080489938751</v>
      </c>
      <c r="O138" s="16">
        <v>2.908192090395493</v>
      </c>
      <c r="P138" s="16">
        <v>3.1163379922229102</v>
      </c>
      <c r="Q138" s="16">
        <v>3.1826212193950862E-2</v>
      </c>
      <c r="R138" s="16">
        <v>1.0212695886446179</v>
      </c>
      <c r="S138" s="16">
        <v>14.454576515792866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46.773040960582044</v>
      </c>
      <c r="AC138" s="10">
        <v>48.17681894620452</v>
      </c>
      <c r="AD138" s="19">
        <v>5.0501400932134324</v>
      </c>
      <c r="AE138" s="12">
        <v>290.81920903954926</v>
      </c>
      <c r="AF138" s="10">
        <v>239.9779296084387</v>
      </c>
      <c r="AG138" s="10">
        <v>155.81689961114552</v>
      </c>
      <c r="AH138" s="10">
        <v>114.56163703129351</v>
      </c>
      <c r="AI138" s="10">
        <v>9.7917338489159764</v>
      </c>
      <c r="AJ138" s="10"/>
      <c r="AK138" s="10"/>
      <c r="AL138" s="10"/>
      <c r="AM138" s="10"/>
      <c r="AN138" s="10">
        <v>1.4540960451977465</v>
      </c>
      <c r="AO138" s="10">
        <v>0.98648673542288756</v>
      </c>
      <c r="AP138" s="10">
        <v>1</v>
      </c>
      <c r="AQ138" s="10">
        <v>111.47500000000001</v>
      </c>
      <c r="AR138" s="10"/>
      <c r="AS138" s="10"/>
      <c r="AT138" s="10">
        <v>1.2074924206815456</v>
      </c>
      <c r="AU138" s="10">
        <v>1</v>
      </c>
      <c r="AV138" s="16"/>
      <c r="AW138" s="19">
        <v>35.996689441265808</v>
      </c>
      <c r="AX138" s="1" t="s">
        <v>120</v>
      </c>
      <c r="AY138" s="23">
        <v>20.705249343832001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46.773040960582044</v>
      </c>
      <c r="BG138" s="24">
        <v>48.17681894620452</v>
      </c>
      <c r="BH138" s="24">
        <v>5.0501400932134324</v>
      </c>
      <c r="BI138" s="21"/>
      <c r="BJ138" s="25">
        <f t="shared" ca="1" si="11"/>
        <v>1</v>
      </c>
      <c r="BK138" s="24">
        <f t="shared" ca="1" si="12"/>
        <v>4.6266583853129246</v>
      </c>
      <c r="BL138" s="23">
        <f t="shared" si="9"/>
        <v>1.5596247953857556</v>
      </c>
      <c r="BM138" s="23">
        <f t="shared" ca="1" si="13"/>
        <v>3.1405653404212606</v>
      </c>
      <c r="BN138" s="22">
        <f t="shared" si="10"/>
        <v>3.2435716036054849</v>
      </c>
      <c r="BO138" s="21"/>
      <c r="BP138" s="2"/>
    </row>
    <row r="139" spans="1:68" x14ac:dyDescent="0.2">
      <c r="A139">
        <v>6.3</v>
      </c>
      <c r="B139">
        <v>2.2000000000000002</v>
      </c>
      <c r="C139">
        <v>1.24213</v>
      </c>
      <c r="D139">
        <v>-0.28016999999999997</v>
      </c>
      <c r="E139">
        <v>7.0690000000000003E-2</v>
      </c>
      <c r="F139">
        <v>1.7461500000000001</v>
      </c>
      <c r="G139">
        <v>1.8476300000000001</v>
      </c>
      <c r="H139" s="21"/>
      <c r="I139" s="17">
        <f t="shared" si="7"/>
        <v>20.669291338582674</v>
      </c>
      <c r="J139" s="16">
        <f t="shared" si="8"/>
        <v>-20.869291338582673</v>
      </c>
      <c r="K139" s="16">
        <v>105</v>
      </c>
      <c r="L139" s="16">
        <v>2168.6351706036735</v>
      </c>
      <c r="M139" s="16">
        <v>889.10761154855652</v>
      </c>
      <c r="N139" s="16">
        <v>8.956692913385826</v>
      </c>
      <c r="O139" s="16">
        <v>2.9163841807909665</v>
      </c>
      <c r="P139" s="16">
        <v>3.1284640357427498</v>
      </c>
      <c r="Q139" s="16">
        <v>3.514666346615461E-2</v>
      </c>
      <c r="R139" s="16">
        <v>1.1234478985407355</v>
      </c>
      <c r="S139" s="16">
        <v>14.727767704984959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48.879137662203419</v>
      </c>
      <c r="AC139" s="10">
        <v>46.471685554919226</v>
      </c>
      <c r="AD139" s="19">
        <v>4.6491767828773565</v>
      </c>
      <c r="AE139" s="12">
        <v>291.63841807909665</v>
      </c>
      <c r="AF139" s="10">
        <v>240.3913224079011</v>
      </c>
      <c r="AG139" s="10">
        <v>156.42320178713749</v>
      </c>
      <c r="AH139" s="10">
        <v>118.71925285575361</v>
      </c>
      <c r="AI139" s="10">
        <v>8.9011693492765982</v>
      </c>
      <c r="AJ139" s="10"/>
      <c r="AK139" s="10"/>
      <c r="AL139" s="10"/>
      <c r="AM139" s="10"/>
      <c r="AN139" s="10">
        <v>1.4581920903954833</v>
      </c>
      <c r="AO139" s="10">
        <v>1.0018456351502134</v>
      </c>
      <c r="AP139" s="10">
        <v>1</v>
      </c>
      <c r="AQ139" s="10">
        <v>111.47500000000001</v>
      </c>
      <c r="AR139" s="10"/>
      <c r="AS139" s="10"/>
      <c r="AT139" s="10">
        <v>1.1995791374106333</v>
      </c>
      <c r="AU139" s="10">
        <v>1</v>
      </c>
      <c r="AV139" s="16"/>
      <c r="AW139" s="19">
        <v>36.058698361185165</v>
      </c>
      <c r="AX139" s="1" t="s">
        <v>120</v>
      </c>
      <c r="AY139" s="23">
        <v>20.869291338582698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48.879137662203419</v>
      </c>
      <c r="BG139" s="24">
        <v>46.471685554919226</v>
      </c>
      <c r="BH139" s="24">
        <v>4.6491767828773565</v>
      </c>
      <c r="BI139" s="21"/>
      <c r="BJ139" s="25">
        <f t="shared" ca="1" si="11"/>
        <v>1</v>
      </c>
      <c r="BK139" s="24">
        <f t="shared" ca="1" si="12"/>
        <v>4.5981980671172709</v>
      </c>
      <c r="BL139" s="23">
        <f t="shared" si="9"/>
        <v>1.7193808916466644</v>
      </c>
      <c r="BM139" s="23">
        <f t="shared" ca="1" si="13"/>
        <v>3.1622257829916967</v>
      </c>
      <c r="BN139" s="22">
        <f t="shared" si="10"/>
        <v>3.2579369170252552</v>
      </c>
      <c r="BO139" s="21"/>
      <c r="BP139" s="2"/>
    </row>
    <row r="140" spans="1:68" x14ac:dyDescent="0.2">
      <c r="A140">
        <v>6.35</v>
      </c>
      <c r="B140">
        <v>2.2000000000000002</v>
      </c>
      <c r="C140">
        <v>1.24247</v>
      </c>
      <c r="D140">
        <v>-0.28070000000000001</v>
      </c>
      <c r="E140">
        <v>7.2040000000000007E-2</v>
      </c>
      <c r="F140">
        <v>1.7405999999999999</v>
      </c>
      <c r="G140">
        <v>1.8362499999999999</v>
      </c>
      <c r="H140" s="21"/>
      <c r="I140" s="17">
        <f t="shared" si="7"/>
        <v>20.833333333333332</v>
      </c>
      <c r="J140" s="16">
        <f t="shared" si="8"/>
        <v>-21.033333333333331</v>
      </c>
      <c r="K140" s="16">
        <v>105</v>
      </c>
      <c r="L140" s="16">
        <v>2185.8595800524927</v>
      </c>
      <c r="M140" s="16">
        <v>896.09580052493459</v>
      </c>
      <c r="N140" s="16">
        <v>9.0277777777777786</v>
      </c>
      <c r="O140" s="16">
        <v>3.0092278719397445</v>
      </c>
      <c r="P140" s="16">
        <v>3.2272749591588248</v>
      </c>
      <c r="Q140" s="16">
        <v>3.1826212193950862E-2</v>
      </c>
      <c r="R140" s="16">
        <v>0.98616363950117925</v>
      </c>
      <c r="S140" s="16">
        <v>15.14215883465836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45.20088550924261</v>
      </c>
      <c r="AC140" s="10">
        <v>49.415769091825609</v>
      </c>
      <c r="AD140" s="19">
        <v>5.3833453989317785</v>
      </c>
      <c r="AE140" s="12">
        <v>300.92278719397444</v>
      </c>
      <c r="AF140" s="10">
        <v>251.00293637162645</v>
      </c>
      <c r="AG140" s="10">
        <v>161.36374795794126</v>
      </c>
      <c r="AH140" s="10">
        <v>125.78155317011482</v>
      </c>
      <c r="AI140" s="10">
        <v>10.140304914363092</v>
      </c>
      <c r="AJ140" s="10"/>
      <c r="AK140" s="10"/>
      <c r="AL140" s="10"/>
      <c r="AM140" s="10"/>
      <c r="AN140" s="10">
        <v>1.5046139359698723</v>
      </c>
      <c r="AO140" s="10">
        <v>1.0109839715243569</v>
      </c>
      <c r="AP140" s="10">
        <v>1</v>
      </c>
      <c r="AQ140" s="10">
        <v>111.47500000000001</v>
      </c>
      <c r="AR140" s="10"/>
      <c r="AS140" s="10"/>
      <c r="AT140" s="10">
        <v>1.2448452999894932</v>
      </c>
      <c r="AU140" s="10">
        <v>1</v>
      </c>
      <c r="AV140" s="16"/>
      <c r="AW140" s="19">
        <v>37.650440455743968</v>
      </c>
      <c r="AX140" s="1" t="s">
        <v>120</v>
      </c>
      <c r="AY140" s="23">
        <v>21.033333333333299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45.20088550924261</v>
      </c>
      <c r="BG140" s="24">
        <v>49.415769091825609</v>
      </c>
      <c r="BH140" s="24">
        <v>5.3833453989317785</v>
      </c>
      <c r="BI140" s="21"/>
      <c r="BJ140" s="25">
        <f t="shared" ca="1" si="11"/>
        <v>1</v>
      </c>
      <c r="BK140" s="24">
        <f t="shared" ca="1" si="12"/>
        <v>4.7636539929821691</v>
      </c>
      <c r="BL140" s="23">
        <f t="shared" si="9"/>
        <v>1.4911464487670185</v>
      </c>
      <c r="BM140" s="23">
        <f t="shared" ca="1" si="13"/>
        <v>3.1204962263477993</v>
      </c>
      <c r="BN140" s="22">
        <f t="shared" si="10"/>
        <v>3.2237671420051317</v>
      </c>
      <c r="BO140" s="21"/>
      <c r="BP140" s="2"/>
    </row>
    <row r="141" spans="1:68" x14ac:dyDescent="0.2">
      <c r="A141">
        <v>6.4</v>
      </c>
      <c r="B141">
        <v>2.1</v>
      </c>
      <c r="C141">
        <v>1.2422599999999999</v>
      </c>
      <c r="D141">
        <v>-0.28033000000000002</v>
      </c>
      <c r="E141">
        <v>7.2819999999999996E-2</v>
      </c>
      <c r="F141">
        <v>1.7407300000000001</v>
      </c>
      <c r="G141">
        <v>1.8361499999999999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-21.197375328083989</v>
      </c>
      <c r="K141" s="16">
        <v>105</v>
      </c>
      <c r="L141" s="16">
        <v>2203.0839895013119</v>
      </c>
      <c r="M141" s="16">
        <v>903.08398950131266</v>
      </c>
      <c r="N141" s="16">
        <v>9.0988626421697276</v>
      </c>
      <c r="O141" s="16">
        <v>2.9518832391713707</v>
      </c>
      <c r="P141" s="16">
        <v>3.1733780605893336</v>
      </c>
      <c r="Q141" s="16">
        <v>3.4144263082092847E-2</v>
      </c>
      <c r="R141" s="16">
        <v>1.0759595116048624</v>
      </c>
      <c r="S141" s="16">
        <v>15.381584820691875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47.618840703306262</v>
      </c>
      <c r="AC141" s="10">
        <v>47.498046048425863</v>
      </c>
      <c r="AD141" s="19">
        <v>4.883113248267879</v>
      </c>
      <c r="AE141" s="12">
        <v>295.1883239171371</v>
      </c>
      <c r="AF141" s="10">
        <v>243.64892421940283</v>
      </c>
      <c r="AG141" s="10">
        <v>158.66890302946666</v>
      </c>
      <c r="AH141" s="10">
        <v>129.24457052959846</v>
      </c>
      <c r="AI141" s="10">
        <v>9.2940300189217719</v>
      </c>
      <c r="AJ141" s="10"/>
      <c r="AK141" s="10"/>
      <c r="AL141" s="10"/>
      <c r="AM141" s="10"/>
      <c r="AN141" s="10">
        <v>1.4759416195856854</v>
      </c>
      <c r="AO141" s="10">
        <v>1.0120726667356648</v>
      </c>
      <c r="AP141" s="10">
        <v>1</v>
      </c>
      <c r="AQ141" s="10">
        <v>111.47500000000001</v>
      </c>
      <c r="AR141" s="10"/>
      <c r="AS141" s="10"/>
      <c r="AT141" s="10">
        <v>1.1966639463602133</v>
      </c>
      <c r="AU141" s="10">
        <v>1</v>
      </c>
      <c r="AV141" s="16"/>
      <c r="AW141" s="19">
        <v>36.547338632910424</v>
      </c>
      <c r="AX141" s="1" t="s">
        <v>120</v>
      </c>
      <c r="AY141" s="23">
        <v>21.197375328084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47.618840703306262</v>
      </c>
      <c r="BG141" s="24">
        <v>47.498046048425863</v>
      </c>
      <c r="BH141" s="24">
        <v>4.883113248267879</v>
      </c>
      <c r="BI141" s="21"/>
      <c r="BJ141" s="25">
        <f t="shared" ca="1" si="11"/>
        <v>1</v>
      </c>
      <c r="BK141" s="24">
        <f t="shared" ca="1" si="12"/>
        <v>4.5883574283777424</v>
      </c>
      <c r="BL141" s="23">
        <f t="shared" si="9"/>
        <v>1.6480195342227173</v>
      </c>
      <c r="BM141" s="23">
        <f t="shared" ca="1" si="13"/>
        <v>3.1546235684338266</v>
      </c>
      <c r="BN141" s="22">
        <f t="shared" si="10"/>
        <v>3.2449554678743877</v>
      </c>
      <c r="BO141" s="21"/>
      <c r="BP141" s="2"/>
    </row>
    <row r="142" spans="1:68" x14ac:dyDescent="0.2">
      <c r="A142">
        <v>6.45</v>
      </c>
      <c r="B142">
        <v>2.2000000000000002</v>
      </c>
      <c r="C142">
        <v>1.2419199999999999</v>
      </c>
      <c r="D142">
        <v>-0.28012999999999999</v>
      </c>
      <c r="E142">
        <v>7.3459999999999998E-2</v>
      </c>
      <c r="F142">
        <v>1.7422500000000001</v>
      </c>
      <c r="G142">
        <v>1.8378300000000001</v>
      </c>
      <c r="H142" s="21"/>
      <c r="I142" s="17">
        <f t="shared" si="14"/>
        <v>21.161417322834644</v>
      </c>
      <c r="J142" s="16">
        <f t="shared" si="15"/>
        <v>-21.361417322834644</v>
      </c>
      <c r="K142" s="16">
        <v>105</v>
      </c>
      <c r="L142" s="16">
        <v>2220.3083989501306</v>
      </c>
      <c r="M142" s="16">
        <v>910.0721784776905</v>
      </c>
      <c r="N142" s="16">
        <v>9.1699475065616785</v>
      </c>
      <c r="O142" s="16">
        <v>2.8590395480225927</v>
      </c>
      <c r="P142" s="16">
        <v>3.0833632795524593</v>
      </c>
      <c r="Q142" s="16">
        <v>3.5397263562169871E-2</v>
      </c>
      <c r="R142" s="16">
        <v>1.1480082089875467</v>
      </c>
      <c r="S142" s="16">
        <v>15.578036911796302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50.032752213727619</v>
      </c>
      <c r="AC142" s="10">
        <v>45.517358221147404</v>
      </c>
      <c r="AD142" s="19">
        <v>4.4498895651249732</v>
      </c>
      <c r="AE142" s="12">
        <v>285.90395480225931</v>
      </c>
      <c r="AF142" s="10">
        <v>232.04574942395769</v>
      </c>
      <c r="AG142" s="10">
        <v>154.16816397762295</v>
      </c>
      <c r="AH142" s="10">
        <v>131.82355347911223</v>
      </c>
      <c r="AI142" s="10">
        <v>8.7107391059679067</v>
      </c>
      <c r="AJ142" s="10"/>
      <c r="AK142" s="10"/>
      <c r="AL142" s="10"/>
      <c r="AM142" s="10"/>
      <c r="AN142" s="10">
        <v>1.4295197740112964</v>
      </c>
      <c r="AO142" s="10">
        <v>1.003759802991989</v>
      </c>
      <c r="AP142" s="10">
        <v>1</v>
      </c>
      <c r="AQ142" s="10">
        <v>111.47500000000001</v>
      </c>
      <c r="AR142" s="10"/>
      <c r="AS142" s="10"/>
      <c r="AT142" s="10">
        <v>1.127629838950535</v>
      </c>
      <c r="AU142" s="10">
        <v>1</v>
      </c>
      <c r="AV142" s="16"/>
      <c r="AW142" s="19">
        <v>34.806862413593656</v>
      </c>
      <c r="AX142" s="1" t="s">
        <v>120</v>
      </c>
      <c r="AY142" s="23">
        <v>21.361417322834601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50.032752213727619</v>
      </c>
      <c r="BG142" s="24">
        <v>45.517358221147404</v>
      </c>
      <c r="BH142" s="24">
        <v>4.4498895651249732</v>
      </c>
      <c r="BI142" s="21"/>
      <c r="BJ142" s="25">
        <f t="shared" ca="1" si="11"/>
        <v>1</v>
      </c>
      <c r="BK142" s="24">
        <f t="shared" ca="1" si="12"/>
        <v>4.3363793042834242</v>
      </c>
      <c r="BL142" s="23">
        <f t="shared" ref="BL142:BL205" si="16">(Q142/(P142-(L142/2000)))*100</f>
        <v>1.7938932026798451</v>
      </c>
      <c r="BM142" s="23">
        <f t="shared" ca="1" si="13"/>
        <v>3.1933124362576222</v>
      </c>
      <c r="BN142" s="22">
        <f t="shared" ref="BN142:BN205" si="17">SQRT(((3.47-LOG(P142/1.06))^2)+((LOG(R142)+1.22)^2))</f>
        <v>3.267412685176283</v>
      </c>
      <c r="BO142" s="21"/>
      <c r="BP142" s="2"/>
    </row>
    <row r="143" spans="1:68" x14ac:dyDescent="0.2">
      <c r="A143">
        <v>6.5</v>
      </c>
      <c r="B143">
        <v>2.2000000000000002</v>
      </c>
      <c r="C143">
        <v>1.2418</v>
      </c>
      <c r="D143">
        <v>-0.27979999999999999</v>
      </c>
      <c r="E143">
        <v>7.4569999999999997E-2</v>
      </c>
      <c r="F143">
        <v>1.7401800000000001</v>
      </c>
      <c r="G143">
        <v>1.8394999999999999</v>
      </c>
      <c r="H143" s="21"/>
      <c r="I143" s="17">
        <f t="shared" si="14"/>
        <v>21.325459317585302</v>
      </c>
      <c r="J143" s="16">
        <f t="shared" si="15"/>
        <v>-21.525459317585302</v>
      </c>
      <c r="K143" s="16">
        <v>105</v>
      </c>
      <c r="L143" s="16">
        <v>2237.5328083989498</v>
      </c>
      <c r="M143" s="16">
        <v>917.06036745406857</v>
      </c>
      <c r="N143" s="16">
        <v>9.2410323709536311</v>
      </c>
      <c r="O143" s="16">
        <v>2.8262711864407004</v>
      </c>
      <c r="P143" s="16">
        <v>3.0555013089459</v>
      </c>
      <c r="Q143" s="16">
        <v>3.7464714354296588E-2</v>
      </c>
      <c r="R143" s="16">
        <v>1.2261396925148538</v>
      </c>
      <c r="S143" s="16">
        <v>15.918758507305542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52.068299286207548</v>
      </c>
      <c r="AC143" s="10">
        <v>43.801381631403849</v>
      </c>
      <c r="AD143" s="19">
        <v>4.1303190823886018</v>
      </c>
      <c r="AE143" s="12">
        <v>282.62711864407004</v>
      </c>
      <c r="AF143" s="10">
        <v>227.75466997325546</v>
      </c>
      <c r="AG143" s="10">
        <v>152.77506544729499</v>
      </c>
      <c r="AH143" s="10">
        <v>137.37036623352503</v>
      </c>
      <c r="AI143" s="10">
        <v>8.1556775798438288</v>
      </c>
      <c r="AJ143" s="10"/>
      <c r="AK143" s="10"/>
      <c r="AL143" s="10"/>
      <c r="AM143" s="10"/>
      <c r="AN143" s="10">
        <v>1.4131355932203502</v>
      </c>
      <c r="AO143" s="10">
        <v>1.0084284222635391</v>
      </c>
      <c r="AP143" s="10">
        <v>1</v>
      </c>
      <c r="AQ143" s="10">
        <v>111.47500000000001</v>
      </c>
      <c r="AR143" s="10"/>
      <c r="AS143" s="10"/>
      <c r="AT143" s="10">
        <v>1.0967993832358061</v>
      </c>
      <c r="AU143" s="10">
        <v>1</v>
      </c>
      <c r="AV143" s="16"/>
      <c r="AW143" s="19">
        <v>34.16320049598832</v>
      </c>
      <c r="AX143" s="1" t="s">
        <v>120</v>
      </c>
      <c r="AY143" s="23">
        <v>21.525459317585302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52.068299286207548</v>
      </c>
      <c r="BG143" s="24">
        <v>43.801381631403849</v>
      </c>
      <c r="BH143" s="24">
        <v>4.1303190823886018</v>
      </c>
      <c r="BI143" s="21"/>
      <c r="BJ143" s="25">
        <f t="shared" ref="BJ143:BJ206" ca="1" si="18">IF((0.381*BM143)+(0.05*(M143/2116.217)-0.15)&lt;1,(0.381*BM143)+(0.05*(M143/2116.217)-0.15),1)</f>
        <v>1</v>
      </c>
      <c r="BK143" s="24">
        <f t="shared" ref="BK143:BK206" ca="1" si="19">((P143-(L143/2000))/1.06)*(1.06/(M143/2000))^BJ143</f>
        <v>4.2237893457835582</v>
      </c>
      <c r="BL143" s="23">
        <f t="shared" si="16"/>
        <v>1.9344265579393691</v>
      </c>
      <c r="BM143" s="23">
        <f t="shared" ref="BM143:BM206" ca="1" si="20">SQRT(((3.47-LOG(BK143))^2)+((LOG(BL143)+1.22)^2))</f>
        <v>3.2186533455052331</v>
      </c>
      <c r="BN143" s="22">
        <f t="shared" si="17"/>
        <v>3.2823347893930483</v>
      </c>
      <c r="BO143" s="21"/>
      <c r="BP143" s="2"/>
    </row>
    <row r="144" spans="1:68" x14ac:dyDescent="0.2">
      <c r="A144">
        <v>6.55</v>
      </c>
      <c r="B144">
        <v>2.2000000000000002</v>
      </c>
      <c r="C144">
        <v>1.24186</v>
      </c>
      <c r="D144">
        <v>-0.28004000000000001</v>
      </c>
      <c r="E144">
        <v>7.578E-2</v>
      </c>
      <c r="F144">
        <v>1.73885</v>
      </c>
      <c r="G144">
        <v>1.8386800000000001</v>
      </c>
      <c r="H144" s="21"/>
      <c r="I144" s="17">
        <f t="shared" si="14"/>
        <v>21.489501312335957</v>
      </c>
      <c r="J144" s="16">
        <f t="shared" si="15"/>
        <v>-21.689501312335956</v>
      </c>
      <c r="K144" s="16">
        <v>105</v>
      </c>
      <c r="L144" s="16">
        <v>2254.7572178477685</v>
      </c>
      <c r="M144" s="16">
        <v>924.04855643044641</v>
      </c>
      <c r="N144" s="16">
        <v>9.3121172353455801</v>
      </c>
      <c r="O144" s="16">
        <v>2.842655367231647</v>
      </c>
      <c r="P144" s="16">
        <v>3.0772338979171647</v>
      </c>
      <c r="Q144" s="16">
        <v>3.5961113778204302E-2</v>
      </c>
      <c r="R144" s="16">
        <v>1.1686181476989674</v>
      </c>
      <c r="S144" s="16">
        <v>16.290175742049851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50.71395190269476</v>
      </c>
      <c r="AC144" s="10">
        <v>44.947515735427324</v>
      </c>
      <c r="AD144" s="19">
        <v>4.3385323618779186</v>
      </c>
      <c r="AE144" s="12">
        <v>284.2655367231647</v>
      </c>
      <c r="AF144" s="10">
        <v>229.29824459053256</v>
      </c>
      <c r="AG144" s="10">
        <v>153.86169489585825</v>
      </c>
      <c r="AH144" s="10">
        <v>143.54863213791643</v>
      </c>
      <c r="AI144" s="10">
        <v>8.5571151018749791</v>
      </c>
      <c r="AJ144" s="10"/>
      <c r="AK144" s="10"/>
      <c r="AL144" s="10"/>
      <c r="AM144" s="10"/>
      <c r="AN144" s="10">
        <v>1.4213276836158235</v>
      </c>
      <c r="AO144" s="10">
        <v>1.0103791886539817</v>
      </c>
      <c r="AP144" s="10">
        <v>1</v>
      </c>
      <c r="AQ144" s="10">
        <v>111.47500000000001</v>
      </c>
      <c r="AR144" s="10"/>
      <c r="AS144" s="10"/>
      <c r="AT144" s="10">
        <v>1.0957378692207504</v>
      </c>
      <c r="AU144" s="10">
        <v>1</v>
      </c>
      <c r="AV144" s="16"/>
      <c r="AW144" s="19">
        <v>34.394736688579883</v>
      </c>
      <c r="AX144" s="1" t="s">
        <v>120</v>
      </c>
      <c r="AY144" s="23">
        <v>21.689501312335999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50.71395190269476</v>
      </c>
      <c r="BG144" s="24">
        <v>44.947515735427324</v>
      </c>
      <c r="BH144" s="24">
        <v>4.3385323618779186</v>
      </c>
      <c r="BI144" s="21"/>
      <c r="BJ144" s="25">
        <f t="shared" ca="1" si="18"/>
        <v>1</v>
      </c>
      <c r="BK144" s="24">
        <f t="shared" ca="1" si="19"/>
        <v>4.2202442186057292</v>
      </c>
      <c r="BL144" s="23">
        <f t="shared" si="16"/>
        <v>1.8442965476053965</v>
      </c>
      <c r="BM144" s="23">
        <f t="shared" ca="1" si="20"/>
        <v>3.2093297260807208</v>
      </c>
      <c r="BN144" s="22">
        <f t="shared" si="17"/>
        <v>3.2712419649181177</v>
      </c>
      <c r="BO144" s="21"/>
      <c r="BP144" s="2"/>
    </row>
    <row r="145" spans="1:68" x14ac:dyDescent="0.2">
      <c r="A145">
        <v>6.6</v>
      </c>
      <c r="B145">
        <v>2.2000000000000002</v>
      </c>
      <c r="C145">
        <v>1.2419899999999999</v>
      </c>
      <c r="D145">
        <v>-0.28073999999999999</v>
      </c>
      <c r="E145">
        <v>7.6609999999999998E-2</v>
      </c>
      <c r="F145">
        <v>1.7357800000000001</v>
      </c>
      <c r="G145">
        <v>1.8349299999999999</v>
      </c>
      <c r="H145" s="21"/>
      <c r="I145" s="17">
        <f t="shared" si="14"/>
        <v>21.653543307086611</v>
      </c>
      <c r="J145" s="16">
        <f t="shared" si="15"/>
        <v>-21.853543307086611</v>
      </c>
      <c r="K145" s="16">
        <v>105</v>
      </c>
      <c r="L145" s="16">
        <v>2271.9816272965872</v>
      </c>
      <c r="M145" s="16">
        <v>931.03674540682425</v>
      </c>
      <c r="N145" s="16">
        <v>9.3832020997375309</v>
      </c>
      <c r="O145" s="16">
        <v>2.8781544256120508</v>
      </c>
      <c r="P145" s="16">
        <v>3.1164016990989438</v>
      </c>
      <c r="Q145" s="16">
        <v>3.15756120979356E-2</v>
      </c>
      <c r="R145" s="16">
        <v>1.0132073829591728</v>
      </c>
      <c r="S145" s="16">
        <v>16.544949547700902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47.086870652541755</v>
      </c>
      <c r="AC145" s="10">
        <v>47.925931785882014</v>
      </c>
      <c r="AD145" s="19">
        <v>4.9871975615762292</v>
      </c>
      <c r="AE145" s="12">
        <v>287.81544256120509</v>
      </c>
      <c r="AF145" s="10">
        <v>232.89302064434082</v>
      </c>
      <c r="AG145" s="10">
        <v>155.82008495494719</v>
      </c>
      <c r="AH145" s="10">
        <v>147.32737607238937</v>
      </c>
      <c r="AI145" s="10">
        <v>9.8696477820700501</v>
      </c>
      <c r="AJ145" s="10"/>
      <c r="AK145" s="10"/>
      <c r="AL145" s="10"/>
      <c r="AM145" s="10"/>
      <c r="AN145" s="10">
        <v>1.4390772128060254</v>
      </c>
      <c r="AO145" s="10">
        <v>1.0057040731272127</v>
      </c>
      <c r="AP145" s="10">
        <v>1</v>
      </c>
      <c r="AQ145" s="10">
        <v>111.47500000000001</v>
      </c>
      <c r="AR145" s="10"/>
      <c r="AS145" s="10"/>
      <c r="AT145" s="10">
        <v>1.1049082937248726</v>
      </c>
      <c r="AU145" s="10">
        <v>1</v>
      </c>
      <c r="AV145" s="16"/>
      <c r="AW145" s="19">
        <v>34.933953096651123</v>
      </c>
      <c r="AX145" s="1" t="s">
        <v>120</v>
      </c>
      <c r="AY145" s="23">
        <v>21.8535433070866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47.086870652541755</v>
      </c>
      <c r="BG145" s="24">
        <v>47.925931785882014</v>
      </c>
      <c r="BH145" s="24">
        <v>4.9871975615762292</v>
      </c>
      <c r="BI145" s="21"/>
      <c r="BJ145" s="25">
        <f t="shared" ca="1" si="18"/>
        <v>1</v>
      </c>
      <c r="BK145" s="24">
        <f t="shared" ca="1" si="19"/>
        <v>4.2542056373624506</v>
      </c>
      <c r="BL145" s="23">
        <f t="shared" si="16"/>
        <v>1.5943970178062543</v>
      </c>
      <c r="BM145" s="23">
        <f t="shared" ca="1" si="20"/>
        <v>3.177434997407373</v>
      </c>
      <c r="BN145" s="22">
        <f t="shared" si="17"/>
        <v>3.2422605944076519</v>
      </c>
      <c r="BO145" s="21"/>
      <c r="BP145" s="2"/>
    </row>
    <row r="146" spans="1:68" x14ac:dyDescent="0.2">
      <c r="A146">
        <v>6.65</v>
      </c>
      <c r="B146">
        <v>2.2000000000000002</v>
      </c>
      <c r="C146">
        <v>1.24224</v>
      </c>
      <c r="D146">
        <v>-0.2802</v>
      </c>
      <c r="E146">
        <v>7.7359999999999998E-2</v>
      </c>
      <c r="F146">
        <v>1.7397</v>
      </c>
      <c r="G146">
        <v>1.84083</v>
      </c>
      <c r="H146" s="21"/>
      <c r="I146" s="17">
        <f t="shared" si="14"/>
        <v>21.817585301837269</v>
      </c>
      <c r="J146" s="16">
        <f t="shared" si="15"/>
        <v>-22.017585301837268</v>
      </c>
      <c r="K146" s="16">
        <v>105</v>
      </c>
      <c r="L146" s="16">
        <v>2289.2060367454064</v>
      </c>
      <c r="M146" s="16">
        <v>938.02493438320232</v>
      </c>
      <c r="N146" s="16">
        <v>9.4542869641294836</v>
      </c>
      <c r="O146" s="16">
        <v>2.9464218455744091</v>
      </c>
      <c r="P146" s="16">
        <v>3.1879842480986893</v>
      </c>
      <c r="Q146" s="16">
        <v>3.4958713394142901E-2</v>
      </c>
      <c r="R146" s="16">
        <v>1.0965773565221424</v>
      </c>
      <c r="S146" s="16">
        <v>16.775166841963902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48.252025368140224</v>
      </c>
      <c r="AC146" s="10">
        <v>46.984574233253539</v>
      </c>
      <c r="AD146" s="19">
        <v>4.7634003986062385</v>
      </c>
      <c r="AE146" s="12">
        <v>294.64218455744088</v>
      </c>
      <c r="AF146" s="10">
        <v>240.30129644143915</v>
      </c>
      <c r="AG146" s="10">
        <v>159.39921240493447</v>
      </c>
      <c r="AH146" s="10">
        <v>150.60095748687945</v>
      </c>
      <c r="AI146" s="10">
        <v>9.1192836880341659</v>
      </c>
      <c r="AJ146" s="10"/>
      <c r="AK146" s="10"/>
      <c r="AL146" s="10"/>
      <c r="AM146" s="10"/>
      <c r="AN146" s="10">
        <v>1.4732109227872046</v>
      </c>
      <c r="AO146" s="10">
        <v>1.0315261041289843</v>
      </c>
      <c r="AP146" s="10">
        <v>1</v>
      </c>
      <c r="AQ146" s="10">
        <v>111.47500000000001</v>
      </c>
      <c r="AR146" s="10"/>
      <c r="AS146" s="10"/>
      <c r="AT146" s="10">
        <v>1.1328128120820669</v>
      </c>
      <c r="AU146" s="10">
        <v>1</v>
      </c>
      <c r="AV146" s="16"/>
      <c r="AW146" s="19">
        <v>36.045194466215868</v>
      </c>
      <c r="AX146" s="1" t="s">
        <v>120</v>
      </c>
      <c r="AY146" s="23">
        <v>22.0175853018373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48.252025368140224</v>
      </c>
      <c r="BG146" s="24">
        <v>46.984574233253539</v>
      </c>
      <c r="BH146" s="24">
        <v>4.7634003986062385</v>
      </c>
      <c r="BI146" s="21"/>
      <c r="BJ146" s="25">
        <f t="shared" ca="1" si="18"/>
        <v>1</v>
      </c>
      <c r="BK146" s="24">
        <f t="shared" ca="1" si="19"/>
        <v>4.3567738016892061</v>
      </c>
      <c r="BL146" s="23">
        <f t="shared" si="16"/>
        <v>1.7108267848203149</v>
      </c>
      <c r="BM146" s="23">
        <f t="shared" ca="1" si="20"/>
        <v>3.1820487934766706</v>
      </c>
      <c r="BN146" s="22">
        <f t="shared" si="17"/>
        <v>3.2463062965344456</v>
      </c>
      <c r="BO146" s="21"/>
      <c r="BP146" s="2"/>
    </row>
    <row r="147" spans="1:68" x14ac:dyDescent="0.2">
      <c r="A147">
        <v>6.7</v>
      </c>
      <c r="B147">
        <v>2.2000000000000002</v>
      </c>
      <c r="C147">
        <v>1.24221</v>
      </c>
      <c r="D147">
        <v>-0.27955999999999998</v>
      </c>
      <c r="E147">
        <v>7.8390000000000001E-2</v>
      </c>
      <c r="F147">
        <v>1.73525</v>
      </c>
      <c r="G147">
        <v>1.8323799999999999</v>
      </c>
      <c r="H147" s="21"/>
      <c r="I147" s="17">
        <f t="shared" si="14"/>
        <v>21.981627296587927</v>
      </c>
      <c r="J147" s="16">
        <f t="shared" si="15"/>
        <v>-22.181627296587926</v>
      </c>
      <c r="K147" s="16">
        <v>105</v>
      </c>
      <c r="L147" s="16">
        <v>2306.4304461942256</v>
      </c>
      <c r="M147" s="16">
        <v>945.01312335958039</v>
      </c>
      <c r="N147" s="16">
        <v>9.5253718285214362</v>
      </c>
      <c r="O147" s="16">
        <v>2.938229755178936</v>
      </c>
      <c r="P147" s="16">
        <v>3.1843449349145612</v>
      </c>
      <c r="Q147" s="16">
        <v>3.8968314930388881E-2</v>
      </c>
      <c r="R147" s="16">
        <v>1.2237466646004049</v>
      </c>
      <c r="S147" s="16">
        <v>17.09133192608509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51.100137812900414</v>
      </c>
      <c r="AC147" s="10">
        <v>44.62245527656907</v>
      </c>
      <c r="AD147" s="19">
        <v>4.277406910530515</v>
      </c>
      <c r="AE147" s="12">
        <v>293.82297551789361</v>
      </c>
      <c r="AF147" s="10">
        <v>238.85994139337589</v>
      </c>
      <c r="AG147" s="10">
        <v>159.21724674572806</v>
      </c>
      <c r="AH147" s="10">
        <v>155.64260772130945</v>
      </c>
      <c r="AI147" s="10">
        <v>8.17162594944873</v>
      </c>
      <c r="AJ147" s="10"/>
      <c r="AK147" s="10"/>
      <c r="AL147" s="10"/>
      <c r="AM147" s="10"/>
      <c r="AN147" s="10">
        <v>1.469114877589468</v>
      </c>
      <c r="AO147" s="10">
        <v>1.0462549277203441</v>
      </c>
      <c r="AP147" s="10">
        <v>1</v>
      </c>
      <c r="AQ147" s="10">
        <v>111.47500000000001</v>
      </c>
      <c r="AR147" s="10"/>
      <c r="AS147" s="10"/>
      <c r="AT147" s="10">
        <v>1.1168449582100892</v>
      </c>
      <c r="AU147" s="10">
        <v>1</v>
      </c>
      <c r="AV147" s="16"/>
      <c r="AW147" s="19">
        <v>35.828991209006382</v>
      </c>
      <c r="AX147" s="1" t="s">
        <v>120</v>
      </c>
      <c r="AY147" s="23">
        <v>22.181627296587902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51.100137812900414</v>
      </c>
      <c r="BG147" s="24">
        <v>44.62245527656907</v>
      </c>
      <c r="BH147" s="24">
        <v>4.277406910530515</v>
      </c>
      <c r="BI147" s="21"/>
      <c r="BJ147" s="25">
        <f t="shared" ca="1" si="18"/>
        <v>1</v>
      </c>
      <c r="BK147" s="24">
        <f t="shared" ca="1" si="19"/>
        <v>4.2986275250795591</v>
      </c>
      <c r="BL147" s="23">
        <f t="shared" si="16"/>
        <v>1.9185537340951089</v>
      </c>
      <c r="BM147" s="23">
        <f t="shared" ca="1" si="20"/>
        <v>3.2102380726834343</v>
      </c>
      <c r="BN147" s="22">
        <f t="shared" si="17"/>
        <v>3.2655522019520764</v>
      </c>
      <c r="BO147" s="21"/>
      <c r="BP147" s="2"/>
    </row>
    <row r="148" spans="1:68" x14ac:dyDescent="0.2">
      <c r="A148">
        <v>6.75</v>
      </c>
      <c r="B148">
        <v>2.2000000000000002</v>
      </c>
      <c r="C148">
        <v>1.2421599999999999</v>
      </c>
      <c r="D148">
        <v>-0.27854000000000001</v>
      </c>
      <c r="E148">
        <v>7.9030000000000003E-2</v>
      </c>
      <c r="F148">
        <v>1.73458</v>
      </c>
      <c r="G148">
        <v>1.8298000000000001</v>
      </c>
      <c r="H148" s="21"/>
      <c r="I148" s="17">
        <f t="shared" si="14"/>
        <v>22.145669291338582</v>
      </c>
      <c r="J148" s="16">
        <f t="shared" si="15"/>
        <v>-22.345669291338581</v>
      </c>
      <c r="K148" s="16">
        <v>105</v>
      </c>
      <c r="L148" s="16">
        <v>2323.6548556430444</v>
      </c>
      <c r="M148" s="16">
        <v>952.00131233595823</v>
      </c>
      <c r="N148" s="16">
        <v>9.5964566929133852</v>
      </c>
      <c r="O148" s="16">
        <v>2.92457627118644</v>
      </c>
      <c r="P148" s="16">
        <v>3.1735203610339688</v>
      </c>
      <c r="Q148" s="16">
        <v>4.53586173787804E-2</v>
      </c>
      <c r="R148" s="16">
        <v>1.4292839565712459</v>
      </c>
      <c r="S148" s="16">
        <v>17.287784017189516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55.755595475081279</v>
      </c>
      <c r="AC148" s="10">
        <v>40.600802973939466</v>
      </c>
      <c r="AD148" s="19">
        <v>3.6436015509792568</v>
      </c>
      <c r="AE148" s="12">
        <v>292.45762711864398</v>
      </c>
      <c r="AF148" s="10">
        <v>236.57326155749334</v>
      </c>
      <c r="AG148" s="10">
        <v>158.67601805169843</v>
      </c>
      <c r="AH148" s="10">
        <v>158.22159067082328</v>
      </c>
      <c r="AI148" s="10">
        <v>6.9965103533305681</v>
      </c>
      <c r="AJ148" s="10"/>
      <c r="AK148" s="10"/>
      <c r="AL148" s="10"/>
      <c r="AM148" s="10"/>
      <c r="AN148" s="10">
        <v>1.46228813559322</v>
      </c>
      <c r="AO148" s="10">
        <v>1.066054873502049</v>
      </c>
      <c r="AP148" s="10">
        <v>1</v>
      </c>
      <c r="AQ148" s="10">
        <v>111.47500000000001</v>
      </c>
      <c r="AR148" s="10"/>
      <c r="AS148" s="10"/>
      <c r="AT148" s="10">
        <v>1.0970085046189135</v>
      </c>
      <c r="AU148" s="10">
        <v>1</v>
      </c>
      <c r="AV148" s="16"/>
      <c r="AW148" s="19">
        <v>35.485989233624004</v>
      </c>
      <c r="AX148" s="1" t="s">
        <v>120</v>
      </c>
      <c r="AY148" s="23">
        <v>22.345669291338599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55.755595475081279</v>
      </c>
      <c r="BG148" s="24">
        <v>40.600802973939466</v>
      </c>
      <c r="BH148" s="24">
        <v>3.6436015509792568</v>
      </c>
      <c r="BI148" s="21"/>
      <c r="BJ148" s="25">
        <f t="shared" ca="1" si="18"/>
        <v>1</v>
      </c>
      <c r="BK148" s="24">
        <f t="shared" ca="1" si="19"/>
        <v>4.2262398321201617</v>
      </c>
      <c r="BL148" s="23">
        <f t="shared" si="16"/>
        <v>2.2547485567962799</v>
      </c>
      <c r="BM148" s="23">
        <f t="shared" ca="1" si="20"/>
        <v>3.2501130053646725</v>
      </c>
      <c r="BN148" s="22">
        <f t="shared" si="17"/>
        <v>3.2944767837555253</v>
      </c>
      <c r="BO148" s="21"/>
      <c r="BP148" s="2"/>
    </row>
    <row r="149" spans="1:68" x14ac:dyDescent="0.2">
      <c r="A149">
        <v>6.8</v>
      </c>
      <c r="B149">
        <v>2.2000000000000002</v>
      </c>
      <c r="C149">
        <v>1.2428900000000001</v>
      </c>
      <c r="D149">
        <v>-0.27051999999999998</v>
      </c>
      <c r="E149">
        <v>8.0110000000000001E-2</v>
      </c>
      <c r="F149">
        <v>1.7324999999999999</v>
      </c>
      <c r="G149">
        <v>1.8351</v>
      </c>
      <c r="H149" s="21"/>
      <c r="I149" s="17">
        <f t="shared" si="14"/>
        <v>22.309711286089236</v>
      </c>
      <c r="J149" s="16">
        <f t="shared" si="15"/>
        <v>-22.509711286089235</v>
      </c>
      <c r="K149" s="16">
        <v>105</v>
      </c>
      <c r="L149" s="16">
        <v>2340.8792650918631</v>
      </c>
      <c r="M149" s="16">
        <v>958.98950131233607</v>
      </c>
      <c r="N149" s="16">
        <v>9.6675415573053343</v>
      </c>
      <c r="O149" s="16">
        <v>3.1239171374764916</v>
      </c>
      <c r="P149" s="16">
        <v>3.3776350131378581</v>
      </c>
      <c r="Q149" s="16">
        <v>9.5603936629860747E-2</v>
      </c>
      <c r="R149" s="16">
        <v>2.8304993363105773</v>
      </c>
      <c r="S149" s="16">
        <v>17.619296920928232</v>
      </c>
      <c r="T149" s="20" t="s">
        <v>33</v>
      </c>
      <c r="U149" s="10">
        <v>3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124</v>
      </c>
      <c r="AA149" s="15">
        <v>2</v>
      </c>
      <c r="AB149" s="11">
        <v>85.189729115181493</v>
      </c>
      <c r="AC149" s="10">
        <v>13.338445131175732</v>
      </c>
      <c r="AD149" s="19">
        <v>1.4718257536427817</v>
      </c>
      <c r="AE149" s="12">
        <v>312.39171374764913</v>
      </c>
      <c r="AF149" s="10">
        <v>259.57354948449091</v>
      </c>
      <c r="AG149" s="10">
        <v>168.8817506568929</v>
      </c>
      <c r="AH149" s="10">
        <v>163.57896748024245</v>
      </c>
      <c r="AI149" s="10">
        <v>3.5329455378126071</v>
      </c>
      <c r="AJ149" s="10"/>
      <c r="AK149" s="10"/>
      <c r="AL149" s="10"/>
      <c r="AM149" s="10"/>
      <c r="AN149" s="10">
        <v>3.1239171374764916</v>
      </c>
      <c r="AO149" s="10">
        <v>1.2177062657387154</v>
      </c>
      <c r="AP149" s="10">
        <v>1</v>
      </c>
      <c r="AQ149" s="10">
        <v>111.47500000000001</v>
      </c>
      <c r="AR149" s="10"/>
      <c r="AS149" s="10"/>
      <c r="AT149" s="10">
        <v>1.1999088998185778</v>
      </c>
      <c r="AU149" s="10">
        <v>1</v>
      </c>
      <c r="AV149" s="16"/>
      <c r="AW149" s="19">
        <v>38.936032422673634</v>
      </c>
      <c r="AX149" s="1" t="s">
        <v>120</v>
      </c>
      <c r="AY149" s="23">
        <v>22.5097112860892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85.189729115181493</v>
      </c>
      <c r="BG149" s="24">
        <v>13.338445131175732</v>
      </c>
      <c r="BH149" s="24">
        <v>1.4718257536427817</v>
      </c>
      <c r="BI149" s="21"/>
      <c r="BJ149" s="25">
        <f t="shared" ca="1" si="18"/>
        <v>1</v>
      </c>
      <c r="BK149" s="24">
        <f t="shared" ca="1" si="19"/>
        <v>4.6031690181622924</v>
      </c>
      <c r="BL149" s="23">
        <f t="shared" si="16"/>
        <v>4.331466868339569</v>
      </c>
      <c r="BM149" s="23">
        <f t="shared" ca="1" si="20"/>
        <v>3.3654157183313709</v>
      </c>
      <c r="BN149" s="22">
        <f t="shared" si="17"/>
        <v>3.4053478989584725</v>
      </c>
      <c r="BO149" s="21"/>
      <c r="BP149" s="2"/>
    </row>
    <row r="150" spans="1:68" x14ac:dyDescent="0.2">
      <c r="A150">
        <v>6.85</v>
      </c>
      <c r="B150">
        <v>0.4</v>
      </c>
      <c r="C150">
        <v>1.2544599999999999</v>
      </c>
      <c r="D150">
        <v>-0.26679000000000003</v>
      </c>
      <c r="E150">
        <v>8.1000000000000003E-2</v>
      </c>
      <c r="F150">
        <v>1.7249300000000001</v>
      </c>
      <c r="G150">
        <v>1.8277300000000001</v>
      </c>
      <c r="H150" s="21"/>
      <c r="I150" s="17">
        <f t="shared" si="14"/>
        <v>22.473753280839894</v>
      </c>
      <c r="J150" s="16">
        <f t="shared" si="15"/>
        <v>-22.673753280839893</v>
      </c>
      <c r="K150" s="16">
        <v>105</v>
      </c>
      <c r="L150" s="16">
        <v>2358.1036745406823</v>
      </c>
      <c r="M150" s="16">
        <v>965.97769028871414</v>
      </c>
      <c r="N150" s="16">
        <v>9.7386264216972869</v>
      </c>
      <c r="O150" s="16">
        <v>6.283333333333327</v>
      </c>
      <c r="P150" s="16">
        <v>6.5409851621190596</v>
      </c>
      <c r="Q150" s="16">
        <v>0.11897239558329301</v>
      </c>
      <c r="R150" s="16">
        <v>1.8188757906423678</v>
      </c>
      <c r="S150" s="16">
        <v>17.892488110120325</v>
      </c>
      <c r="T150" s="20" t="s">
        <v>122</v>
      </c>
      <c r="U150" s="10">
        <v>4</v>
      </c>
      <c r="V150" s="20" t="s">
        <v>33</v>
      </c>
      <c r="W150" s="10">
        <v>3</v>
      </c>
      <c r="X150" s="20" t="s">
        <v>144</v>
      </c>
      <c r="Y150" s="10">
        <v>4</v>
      </c>
      <c r="Z150" s="20" t="s">
        <v>123</v>
      </c>
      <c r="AA150" s="15">
        <v>4</v>
      </c>
      <c r="AB150" s="11">
        <v>42.989168677003121</v>
      </c>
      <c r="AC150" s="10">
        <v>51.104752634681176</v>
      </c>
      <c r="AD150" s="19">
        <v>5.9060786883157057</v>
      </c>
      <c r="AE150" s="12">
        <v>628.33333333333269</v>
      </c>
      <c r="AF150" s="10">
        <v>630.71918998528997</v>
      </c>
      <c r="AG150" s="10">
        <v>365.57388715892944</v>
      </c>
      <c r="AH150" s="10">
        <v>167.73658330470249</v>
      </c>
      <c r="AI150" s="10">
        <v>5.4979015342594257</v>
      </c>
      <c r="AJ150" s="10"/>
      <c r="AK150" s="10"/>
      <c r="AL150" s="10"/>
      <c r="AM150" s="10"/>
      <c r="AN150" s="10">
        <v>4.1888888888888847</v>
      </c>
      <c r="AO150" s="10">
        <v>1.829926118161449</v>
      </c>
      <c r="AP150" s="10">
        <v>2.9245910972714357</v>
      </c>
      <c r="AQ150" s="10">
        <v>114.66</v>
      </c>
      <c r="AR150" s="10"/>
      <c r="AS150" s="10"/>
      <c r="AT150" s="10">
        <v>3.0245179561715387</v>
      </c>
      <c r="AU150" s="10">
        <v>1</v>
      </c>
      <c r="AV150" s="16"/>
      <c r="AW150" s="19">
        <v>94.607878497793493</v>
      </c>
      <c r="AX150" s="1" t="s">
        <v>120</v>
      </c>
      <c r="AY150" s="23">
        <v>22.6737532808399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42.989168677003121</v>
      </c>
      <c r="BG150" s="24">
        <v>51.104752634681176</v>
      </c>
      <c r="BH150" s="24">
        <v>5.9060786883157057</v>
      </c>
      <c r="BI150" s="21"/>
      <c r="BJ150" s="25">
        <f t="shared" ca="1" si="18"/>
        <v>0.97525937625965553</v>
      </c>
      <c r="BK150" s="24">
        <f t="shared" ca="1" si="19"/>
        <v>10.887762340817694</v>
      </c>
      <c r="BL150" s="23">
        <f t="shared" si="16"/>
        <v>2.218833923800231</v>
      </c>
      <c r="BM150" s="23">
        <f t="shared" ca="1" si="20"/>
        <v>2.8935332205686541</v>
      </c>
      <c r="BN150" s="22">
        <f t="shared" si="17"/>
        <v>3.0611124182845826</v>
      </c>
      <c r="BO150" s="21"/>
      <c r="BP150" s="2"/>
    </row>
    <row r="151" spans="1:68" x14ac:dyDescent="0.2">
      <c r="A151">
        <v>6.9</v>
      </c>
      <c r="B151">
        <v>2.2000000000000002</v>
      </c>
      <c r="C151">
        <v>1.24882</v>
      </c>
      <c r="D151">
        <v>-0.26748</v>
      </c>
      <c r="E151">
        <v>7.0709999999999995E-2</v>
      </c>
      <c r="F151">
        <v>1.72553</v>
      </c>
      <c r="G151">
        <v>1.82735</v>
      </c>
      <c r="H151" s="21"/>
      <c r="I151" s="17">
        <f t="shared" si="14"/>
        <v>22.637795275590552</v>
      </c>
      <c r="J151" s="16">
        <f t="shared" si="15"/>
        <v>-22.837795275590551</v>
      </c>
      <c r="K151" s="16">
        <v>105</v>
      </c>
      <c r="L151" s="16">
        <v>2375.3280839895015</v>
      </c>
      <c r="M151" s="16">
        <v>972.96587926509221</v>
      </c>
      <c r="N151" s="16">
        <v>9.8097112860892395</v>
      </c>
      <c r="O151" s="16">
        <v>4.7432203389830807</v>
      </c>
      <c r="P151" s="16">
        <v>4.9553885973758609</v>
      </c>
      <c r="Q151" s="16">
        <v>0.11464954392702821</v>
      </c>
      <c r="R151" s="16">
        <v>2.3136337680508281</v>
      </c>
      <c r="S151" s="16">
        <v>14.733906832831968</v>
      </c>
      <c r="T151" s="20" t="s">
        <v>33</v>
      </c>
      <c r="U151" s="10">
        <v>3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61.58982172824323</v>
      </c>
      <c r="AC151" s="10">
        <v>35.344132320854129</v>
      </c>
      <c r="AD151" s="19">
        <v>3.0660459509026436</v>
      </c>
      <c r="AE151" s="12">
        <v>474.32203389830812</v>
      </c>
      <c r="AF151" s="10">
        <v>443.16521710674783</v>
      </c>
      <c r="AG151" s="10">
        <v>247.76942986879305</v>
      </c>
      <c r="AH151" s="10">
        <v>101.29773696156471</v>
      </c>
      <c r="AI151" s="10">
        <v>4.3222052418541246</v>
      </c>
      <c r="AJ151" s="10"/>
      <c r="AK151" s="10"/>
      <c r="AL151" s="10"/>
      <c r="AM151" s="10"/>
      <c r="AN151" s="10">
        <v>4.7432203389830807</v>
      </c>
      <c r="AO151" s="10">
        <v>1.5380437707837298</v>
      </c>
      <c r="AP151" s="10">
        <v>1</v>
      </c>
      <c r="AQ151" s="10">
        <v>111.47500000000001</v>
      </c>
      <c r="AR151" s="10"/>
      <c r="AS151" s="10"/>
      <c r="AT151" s="10">
        <v>2.0720496278241298</v>
      </c>
      <c r="AU151" s="10">
        <v>1</v>
      </c>
      <c r="AV151" s="16"/>
      <c r="AW151" s="19">
        <v>66.47478256601218</v>
      </c>
      <c r="AX151" s="1" t="s">
        <v>120</v>
      </c>
      <c r="AY151" s="23">
        <v>22.837795275590601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61.58982172824323</v>
      </c>
      <c r="BG151" s="24">
        <v>35.344132320854129</v>
      </c>
      <c r="BH151" s="24">
        <v>3.0660459509026436</v>
      </c>
      <c r="BI151" s="21"/>
      <c r="BJ151" s="25">
        <f t="shared" ca="1" si="18"/>
        <v>1</v>
      </c>
      <c r="BK151" s="24">
        <f t="shared" ca="1" si="19"/>
        <v>7.7448236072306589</v>
      </c>
      <c r="BL151" s="23">
        <f t="shared" si="16"/>
        <v>3.0429385758384151</v>
      </c>
      <c r="BM151" s="23">
        <f t="shared" ca="1" si="20"/>
        <v>3.092363037325486</v>
      </c>
      <c r="BN151" s="22">
        <f t="shared" si="17"/>
        <v>3.2173385128566165</v>
      </c>
      <c r="BO151" s="21"/>
      <c r="BP151" s="2"/>
    </row>
    <row r="152" spans="1:68" x14ac:dyDescent="0.2">
      <c r="A152">
        <v>6.95</v>
      </c>
      <c r="B152">
        <v>2.2000000000000002</v>
      </c>
      <c r="C152">
        <v>1.24288</v>
      </c>
      <c r="D152">
        <v>-0.27545999999999998</v>
      </c>
      <c r="E152">
        <v>7.4779999999999999E-2</v>
      </c>
      <c r="F152">
        <v>1.7267999999999999</v>
      </c>
      <c r="G152">
        <v>1.8322799999999999</v>
      </c>
      <c r="H152" s="21"/>
      <c r="I152" s="17">
        <f t="shared" si="14"/>
        <v>22.801837270341206</v>
      </c>
      <c r="J152" s="16">
        <f t="shared" si="15"/>
        <v>-23.001837270341206</v>
      </c>
      <c r="K152" s="16">
        <v>105</v>
      </c>
      <c r="L152" s="16">
        <v>2392.5524934383202</v>
      </c>
      <c r="M152" s="16">
        <v>979.95406824147005</v>
      </c>
      <c r="N152" s="16">
        <v>9.8807961504811885</v>
      </c>
      <c r="O152" s="16">
        <v>3.1211864406779801</v>
      </c>
      <c r="P152" s="16">
        <v>3.3513447993136483</v>
      </c>
      <c r="Q152" s="16">
        <v>6.4654824771963493E-2</v>
      </c>
      <c r="R152" s="16">
        <v>1.9292203173246969</v>
      </c>
      <c r="S152" s="16">
        <v>15.983219349699182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64.848134037117603</v>
      </c>
      <c r="AC152" s="10">
        <v>32.333754378981737</v>
      </c>
      <c r="AD152" s="19">
        <v>2.8181115839006616</v>
      </c>
      <c r="AE152" s="12">
        <v>312.11864406779802</v>
      </c>
      <c r="AF152" s="10">
        <v>253.44098148479236</v>
      </c>
      <c r="AG152" s="10">
        <v>167.5672399656824</v>
      </c>
      <c r="AH152" s="10">
        <v>125.53556295534156</v>
      </c>
      <c r="AI152" s="10">
        <v>5.1834411602440911</v>
      </c>
      <c r="AJ152" s="10"/>
      <c r="AK152" s="10"/>
      <c r="AL152" s="10"/>
      <c r="AM152" s="10"/>
      <c r="AN152" s="10">
        <v>1.5605932203389901</v>
      </c>
      <c r="AO152" s="10">
        <v>1.1576418808161932</v>
      </c>
      <c r="AP152" s="10">
        <v>1</v>
      </c>
      <c r="AQ152" s="10">
        <v>111.47500000000001</v>
      </c>
      <c r="AR152" s="10"/>
      <c r="AS152" s="10"/>
      <c r="AT152" s="10">
        <v>1.1436122472258989</v>
      </c>
      <c r="AU152" s="10">
        <v>1</v>
      </c>
      <c r="AV152" s="16"/>
      <c r="AW152" s="19">
        <v>38.016147222718857</v>
      </c>
      <c r="AX152" s="1" t="s">
        <v>120</v>
      </c>
      <c r="AY152" s="23">
        <v>23.001837270341198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64.848134037117603</v>
      </c>
      <c r="BG152" s="24">
        <v>32.333754378981737</v>
      </c>
      <c r="BH152" s="24">
        <v>2.8181115839006616</v>
      </c>
      <c r="BI152" s="21"/>
      <c r="BJ152" s="25">
        <f t="shared" ca="1" si="18"/>
        <v>1</v>
      </c>
      <c r="BK152" s="24">
        <f t="shared" ca="1" si="19"/>
        <v>4.3983052317171651</v>
      </c>
      <c r="BL152" s="23">
        <f t="shared" si="16"/>
        <v>3.0001284503978081</v>
      </c>
      <c r="BM152" s="23">
        <f t="shared" ca="1" si="20"/>
        <v>3.2970591890211356</v>
      </c>
      <c r="BN152" s="22">
        <f t="shared" si="17"/>
        <v>3.3298032624717324</v>
      </c>
      <c r="BO152" s="21"/>
      <c r="BP152" s="2"/>
    </row>
    <row r="153" spans="1:68" x14ac:dyDescent="0.2">
      <c r="A153">
        <v>7</v>
      </c>
      <c r="B153">
        <v>2.2000000000000002</v>
      </c>
      <c r="C153">
        <v>1.24265</v>
      </c>
      <c r="D153">
        <v>-0.28010000000000002</v>
      </c>
      <c r="E153">
        <v>7.5810000000000002E-2</v>
      </c>
      <c r="F153">
        <v>1.7245999999999999</v>
      </c>
      <c r="G153">
        <v>1.8278300000000001</v>
      </c>
      <c r="H153" s="21"/>
      <c r="I153" s="17">
        <f t="shared" si="14"/>
        <v>22.965879265091861</v>
      </c>
      <c r="J153" s="16">
        <f t="shared" si="15"/>
        <v>-23.16587926509186</v>
      </c>
      <c r="K153" s="16">
        <v>105</v>
      </c>
      <c r="L153" s="16">
        <v>2409.7769028871389</v>
      </c>
      <c r="M153" s="16">
        <v>986.9422572178479</v>
      </c>
      <c r="N153" s="16">
        <v>9.9518810148731394</v>
      </c>
      <c r="O153" s="16">
        <v>3.0583804143126443</v>
      </c>
      <c r="P153" s="16">
        <v>3.2930915501596574</v>
      </c>
      <c r="Q153" s="16">
        <v>3.5585213634181233E-2</v>
      </c>
      <c r="R153" s="16">
        <v>1.0806020146162039</v>
      </c>
      <c r="S153" s="16">
        <v>16.299384433820371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46.859622806946199</v>
      </c>
      <c r="AC153" s="10">
        <v>48.107717708741177</v>
      </c>
      <c r="AD153" s="19">
        <v>5.0326594843126244</v>
      </c>
      <c r="AE153" s="12">
        <v>305.83804143126446</v>
      </c>
      <c r="AF153" s="10">
        <v>245.5744574990982</v>
      </c>
      <c r="AG153" s="10">
        <v>164.65457750798288</v>
      </c>
      <c r="AH153" s="10">
        <v>130.57721318977164</v>
      </c>
      <c r="AI153" s="10">
        <v>9.2541008296673297</v>
      </c>
      <c r="AJ153" s="10"/>
      <c r="AK153" s="10"/>
      <c r="AL153" s="10"/>
      <c r="AM153" s="10"/>
      <c r="AN153" s="10">
        <v>1.5291902071563221</v>
      </c>
      <c r="AO153" s="10">
        <v>1.0714219065508535</v>
      </c>
      <c r="AP153" s="10">
        <v>1</v>
      </c>
      <c r="AQ153" s="10">
        <v>111.47500000000001</v>
      </c>
      <c r="AR153" s="10"/>
      <c r="AS153" s="10"/>
      <c r="AT153" s="10">
        <v>1.0980599701154767</v>
      </c>
      <c r="AU153" s="10">
        <v>1</v>
      </c>
      <c r="AV153" s="16"/>
      <c r="AW153" s="19">
        <v>36.836168624864733</v>
      </c>
      <c r="AX153" s="1" t="s">
        <v>120</v>
      </c>
      <c r="AY153" s="23">
        <v>23.165879265091899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46.859622806946199</v>
      </c>
      <c r="BG153" s="24">
        <v>48.107717708741177</v>
      </c>
      <c r="BH153" s="24">
        <v>5.0326594843126244</v>
      </c>
      <c r="BI153" s="21"/>
      <c r="BJ153" s="25">
        <f t="shared" ca="1" si="18"/>
        <v>1</v>
      </c>
      <c r="BK153" s="24">
        <f t="shared" ca="1" si="19"/>
        <v>4.2316621533718735</v>
      </c>
      <c r="BL153" s="23">
        <f t="shared" si="16"/>
        <v>1.7041069260006592</v>
      </c>
      <c r="BM153" s="23">
        <f t="shared" ca="1" si="20"/>
        <v>3.1925339225189684</v>
      </c>
      <c r="BN153" s="22">
        <f t="shared" si="17"/>
        <v>3.2308493360761568</v>
      </c>
      <c r="BO153" s="21"/>
      <c r="BP153" s="2"/>
    </row>
    <row r="154" spans="1:68" x14ac:dyDescent="0.2">
      <c r="A154">
        <v>7.05</v>
      </c>
      <c r="B154">
        <v>2.2000000000000002</v>
      </c>
      <c r="C154">
        <v>1.2427999999999999</v>
      </c>
      <c r="D154">
        <v>-0.27983999999999998</v>
      </c>
      <c r="E154">
        <v>7.7450000000000005E-2</v>
      </c>
      <c r="F154">
        <v>1.7230300000000001</v>
      </c>
      <c r="G154">
        <v>1.8243</v>
      </c>
      <c r="H154" s="21"/>
      <c r="I154" s="17">
        <f t="shared" si="14"/>
        <v>23.129921259842519</v>
      </c>
      <c r="J154" s="16">
        <f t="shared" si="15"/>
        <v>-23.329921259842518</v>
      </c>
      <c r="K154" s="16">
        <v>105</v>
      </c>
      <c r="L154" s="16">
        <v>2427.0013123359581</v>
      </c>
      <c r="M154" s="16">
        <v>993.93044619422596</v>
      </c>
      <c r="N154" s="16">
        <v>10.022965879265092</v>
      </c>
      <c r="O154" s="16">
        <v>3.099340866290011</v>
      </c>
      <c r="P154" s="16">
        <v>3.3413010842987778</v>
      </c>
      <c r="Q154" s="16">
        <v>3.7214114258281326E-2</v>
      </c>
      <c r="R154" s="16">
        <v>1.1137611762422561</v>
      </c>
      <c r="S154" s="16">
        <v>16.802792917275465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47.255116286281009</v>
      </c>
      <c r="AC154" s="10">
        <v>47.790956830242855</v>
      </c>
      <c r="AD154" s="19">
        <v>4.9539268834761332</v>
      </c>
      <c r="AE154" s="12">
        <v>309.93408662900111</v>
      </c>
      <c r="AF154" s="10">
        <v>250.2329668420054</v>
      </c>
      <c r="AG154" s="10">
        <v>167.0650542149389</v>
      </c>
      <c r="AH154" s="10">
        <v>139.47072763907053</v>
      </c>
      <c r="AI154" s="10">
        <v>8.9785855471630143</v>
      </c>
      <c r="AJ154" s="10"/>
      <c r="AK154" s="10"/>
      <c r="AL154" s="10"/>
      <c r="AM154" s="10"/>
      <c r="AN154" s="10">
        <v>1.5496704331450055</v>
      </c>
      <c r="AO154" s="10">
        <v>1.0875643005500681</v>
      </c>
      <c r="AP154" s="10">
        <v>1</v>
      </c>
      <c r="AQ154" s="10">
        <v>111.47500000000001</v>
      </c>
      <c r="AR154" s="10"/>
      <c r="AS154" s="10"/>
      <c r="AT154" s="10">
        <v>1.1115893963676478</v>
      </c>
      <c r="AU154" s="10">
        <v>1</v>
      </c>
      <c r="AV154" s="16"/>
      <c r="AW154" s="19">
        <v>37.534945026300811</v>
      </c>
      <c r="AX154" s="1" t="s">
        <v>120</v>
      </c>
      <c r="AY154" s="23">
        <v>23.3299212598425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47.255116286281009</v>
      </c>
      <c r="BG154" s="24">
        <v>47.790956830242855</v>
      </c>
      <c r="BH154" s="24">
        <v>4.9539268834761332</v>
      </c>
      <c r="BI154" s="21"/>
      <c r="BJ154" s="25">
        <f t="shared" ca="1" si="18"/>
        <v>1</v>
      </c>
      <c r="BK154" s="24">
        <f t="shared" ca="1" si="19"/>
        <v>4.2815881861314899</v>
      </c>
      <c r="BL154" s="23">
        <f t="shared" si="16"/>
        <v>1.7489475876726217</v>
      </c>
      <c r="BM154" s="23">
        <f t="shared" ca="1" si="20"/>
        <v>3.193149343873392</v>
      </c>
      <c r="BN154" s="22">
        <f t="shared" si="17"/>
        <v>3.2301582315503041</v>
      </c>
      <c r="BO154" s="21"/>
      <c r="BP154" s="2"/>
    </row>
    <row r="155" spans="1:68" x14ac:dyDescent="0.2">
      <c r="A155">
        <v>7.1</v>
      </c>
      <c r="B155">
        <v>2.2000000000000002</v>
      </c>
      <c r="C155">
        <v>1.2429399999999999</v>
      </c>
      <c r="D155">
        <v>-0.27942</v>
      </c>
      <c r="E155">
        <v>7.9259999999999997E-2</v>
      </c>
      <c r="F155">
        <v>1.7174799999999999</v>
      </c>
      <c r="G155">
        <v>1.8168</v>
      </c>
      <c r="H155" s="21"/>
      <c r="I155" s="17">
        <f t="shared" si="14"/>
        <v>23.293963254593173</v>
      </c>
      <c r="J155" s="16">
        <f t="shared" si="15"/>
        <v>-23.493963254593172</v>
      </c>
      <c r="K155" s="16">
        <v>105</v>
      </c>
      <c r="L155" s="16">
        <v>2444.2257217847769</v>
      </c>
      <c r="M155" s="16">
        <v>1000.9186351706038</v>
      </c>
      <c r="N155" s="16">
        <v>10.094050743657043</v>
      </c>
      <c r="O155" s="16">
        <v>3.1375706214689263</v>
      </c>
      <c r="P155" s="16">
        <v>3.3875313508879206</v>
      </c>
      <c r="Q155" s="16">
        <v>3.9845415266442481E-2</v>
      </c>
      <c r="R155" s="16">
        <v>1.1762375352186314</v>
      </c>
      <c r="S155" s="16">
        <v>17.358383987430166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48.314689370643798</v>
      </c>
      <c r="AC155" s="10">
        <v>46.933516012228615</v>
      </c>
      <c r="AD155" s="19">
        <v>4.7517946171275884</v>
      </c>
      <c r="AE155" s="12">
        <v>313.75706214689262</v>
      </c>
      <c r="AF155" s="10">
        <v>254.65862117903282</v>
      </c>
      <c r="AG155" s="10">
        <v>169.37656754439604</v>
      </c>
      <c r="AH155" s="10">
        <v>149.43771244333283</v>
      </c>
      <c r="AI155" s="10">
        <v>8.5016841416655389</v>
      </c>
      <c r="AJ155" s="10"/>
      <c r="AK155" s="10"/>
      <c r="AL155" s="10"/>
      <c r="AM155" s="10"/>
      <c r="AN155" s="10">
        <v>1.5687853107344631</v>
      </c>
      <c r="AO155" s="10">
        <v>1.1064016956108707</v>
      </c>
      <c r="AP155" s="10">
        <v>1</v>
      </c>
      <c r="AQ155" s="10">
        <v>111.47500000000001</v>
      </c>
      <c r="AR155" s="10"/>
      <c r="AS155" s="10"/>
      <c r="AT155" s="10">
        <v>1.1238565936461968</v>
      </c>
      <c r="AU155" s="10">
        <v>1</v>
      </c>
      <c r="AV155" s="16"/>
      <c r="AW155" s="19">
        <v>38.198793176854927</v>
      </c>
      <c r="AX155" s="1" t="s">
        <v>120</v>
      </c>
      <c r="AY155" s="23">
        <v>23.493963254593201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48.314689370643798</v>
      </c>
      <c r="BG155" s="24">
        <v>46.933516012228615</v>
      </c>
      <c r="BH155" s="24">
        <v>4.7517946171275884</v>
      </c>
      <c r="BI155" s="21"/>
      <c r="BJ155" s="25">
        <f t="shared" ca="1" si="18"/>
        <v>1</v>
      </c>
      <c r="BK155" s="24">
        <f t="shared" ca="1" si="19"/>
        <v>4.3268621722213059</v>
      </c>
      <c r="BL155" s="23">
        <f t="shared" si="16"/>
        <v>1.8400792018047605</v>
      </c>
      <c r="BM155" s="23">
        <f t="shared" ca="1" si="20"/>
        <v>3.1992678223046416</v>
      </c>
      <c r="BN155" s="22">
        <f t="shared" si="17"/>
        <v>3.2340544655547725</v>
      </c>
      <c r="BO155" s="21"/>
      <c r="BP155" s="2"/>
    </row>
    <row r="156" spans="1:68" x14ac:dyDescent="0.2">
      <c r="A156">
        <v>7.15</v>
      </c>
      <c r="B156">
        <v>2.2000000000000002</v>
      </c>
      <c r="C156">
        <v>1.24298</v>
      </c>
      <c r="D156">
        <v>-0.27894000000000002</v>
      </c>
      <c r="E156">
        <v>8.0629999999999993E-2</v>
      </c>
      <c r="F156">
        <v>1.72</v>
      </c>
      <c r="G156">
        <v>1.8246</v>
      </c>
      <c r="H156" s="21"/>
      <c r="I156" s="17">
        <f t="shared" si="14"/>
        <v>23.458005249343831</v>
      </c>
      <c r="J156" s="16">
        <f t="shared" si="15"/>
        <v>-23.65800524934383</v>
      </c>
      <c r="K156" s="16">
        <v>105</v>
      </c>
      <c r="L156" s="16">
        <v>2461.450131233596</v>
      </c>
      <c r="M156" s="16">
        <v>1007.9068241469819</v>
      </c>
      <c r="N156" s="16">
        <v>10.165135608048992</v>
      </c>
      <c r="O156" s="16">
        <v>3.1484934086629108</v>
      </c>
      <c r="P156" s="16">
        <v>3.404509773790199</v>
      </c>
      <c r="Q156" s="16">
        <v>4.2852616418626706E-2</v>
      </c>
      <c r="R156" s="16">
        <v>1.2587015243289905</v>
      </c>
      <c r="S156" s="16">
        <v>17.778914244950577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50.044882806118181</v>
      </c>
      <c r="AC156" s="10">
        <v>45.507250859536128</v>
      </c>
      <c r="AD156" s="19">
        <v>4.4478663343456892</v>
      </c>
      <c r="AE156" s="12">
        <v>314.84934086629107</v>
      </c>
      <c r="AF156" s="10">
        <v>255.64288214113506</v>
      </c>
      <c r="AG156" s="10">
        <v>170.22548868950994</v>
      </c>
      <c r="AH156" s="10">
        <v>156.62630338768975</v>
      </c>
      <c r="AI156" s="10">
        <v>7.944695232915497</v>
      </c>
      <c r="AJ156" s="10"/>
      <c r="AK156" s="10"/>
      <c r="AL156" s="10"/>
      <c r="AM156" s="10"/>
      <c r="AN156" s="10">
        <v>1.5742467043314554</v>
      </c>
      <c r="AO156" s="10">
        <v>1.1212688002766591</v>
      </c>
      <c r="AP156" s="10">
        <v>1</v>
      </c>
      <c r="AQ156" s="10">
        <v>111.47500000000001</v>
      </c>
      <c r="AR156" s="10"/>
      <c r="AS156" s="10"/>
      <c r="AT156" s="10">
        <v>1.1201201964226135</v>
      </c>
      <c r="AU156" s="10">
        <v>1</v>
      </c>
      <c r="AV156" s="16"/>
      <c r="AW156" s="19">
        <v>38.346432321170255</v>
      </c>
      <c r="AX156" s="1" t="s">
        <v>120</v>
      </c>
      <c r="AY156" s="23">
        <v>23.658005249343798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50.044882806118181</v>
      </c>
      <c r="BG156" s="24">
        <v>45.507250859536128</v>
      </c>
      <c r="BH156" s="24">
        <v>4.4478663343456892</v>
      </c>
      <c r="BI156" s="21"/>
      <c r="BJ156" s="25">
        <f t="shared" ca="1" si="18"/>
        <v>1</v>
      </c>
      <c r="BK156" s="24">
        <f t="shared" ca="1" si="19"/>
        <v>4.313463618054441</v>
      </c>
      <c r="BL156" s="23">
        <f t="shared" si="16"/>
        <v>1.9713367316230281</v>
      </c>
      <c r="BM156" s="23">
        <f t="shared" ca="1" si="20"/>
        <v>3.2144534752047966</v>
      </c>
      <c r="BN156" s="22">
        <f t="shared" si="17"/>
        <v>3.2439257444719241</v>
      </c>
      <c r="BO156" s="21"/>
      <c r="BP156" s="2"/>
    </row>
    <row r="157" spans="1:68" x14ac:dyDescent="0.2">
      <c r="A157">
        <v>7.2</v>
      </c>
      <c r="B157">
        <v>2.2000000000000002</v>
      </c>
      <c r="C157">
        <v>1.2431399999999999</v>
      </c>
      <c r="D157">
        <v>-0.27842</v>
      </c>
      <c r="E157">
        <v>8.1600000000000006E-2</v>
      </c>
      <c r="F157">
        <v>1.7162999999999999</v>
      </c>
      <c r="G157">
        <v>1.8218300000000001</v>
      </c>
      <c r="H157" s="21"/>
      <c r="I157" s="17">
        <f t="shared" si="14"/>
        <v>23.622047244094489</v>
      </c>
      <c r="J157" s="16">
        <f t="shared" si="15"/>
        <v>-23.822047244094488</v>
      </c>
      <c r="K157" s="16">
        <v>105</v>
      </c>
      <c r="L157" s="16">
        <v>2478.6745406824152</v>
      </c>
      <c r="M157" s="16">
        <v>1014.8950131233599</v>
      </c>
      <c r="N157" s="16">
        <v>10.236220472440944</v>
      </c>
      <c r="O157" s="16">
        <v>3.1921845574387886</v>
      </c>
      <c r="P157" s="16">
        <v>3.452488489454431</v>
      </c>
      <c r="Q157" s="16">
        <v>4.6110417666826553E-2</v>
      </c>
      <c r="R157" s="16">
        <v>1.3355704966915909</v>
      </c>
      <c r="S157" s="16">
        <v>18.076661945530727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51.373956720037945</v>
      </c>
      <c r="AC157" s="10">
        <v>44.39111786689962</v>
      </c>
      <c r="AD157" s="19">
        <v>4.2349254130624319</v>
      </c>
      <c r="AE157" s="12">
        <v>319.21845574387885</v>
      </c>
      <c r="AF157" s="10">
        <v>260.27423636934947</v>
      </c>
      <c r="AG157" s="10">
        <v>172.62442447272156</v>
      </c>
      <c r="AH157" s="10">
        <v>161.28908173213267</v>
      </c>
      <c r="AI157" s="10">
        <v>7.4874370351632544</v>
      </c>
      <c r="AJ157" s="10"/>
      <c r="AK157" s="10"/>
      <c r="AL157" s="10"/>
      <c r="AM157" s="10"/>
      <c r="AN157" s="10">
        <v>1.5960922787193943</v>
      </c>
      <c r="AO157" s="10">
        <v>1.1417630680913082</v>
      </c>
      <c r="AP157" s="10">
        <v>1</v>
      </c>
      <c r="AQ157" s="10">
        <v>111.47500000000001</v>
      </c>
      <c r="AR157" s="10"/>
      <c r="AS157" s="10"/>
      <c r="AT157" s="10">
        <v>1.1331019663814854</v>
      </c>
      <c r="AU157" s="10">
        <v>1</v>
      </c>
      <c r="AV157" s="16"/>
      <c r="AW157" s="19">
        <v>39.041135455402419</v>
      </c>
      <c r="AX157" s="1" t="s">
        <v>120</v>
      </c>
      <c r="AY157" s="23">
        <v>23.822047244094499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51.373956720037945</v>
      </c>
      <c r="BG157" s="24">
        <v>44.39111786689962</v>
      </c>
      <c r="BH157" s="24">
        <v>4.2349254130624319</v>
      </c>
      <c r="BI157" s="21"/>
      <c r="BJ157" s="25">
        <f t="shared" ca="1" si="18"/>
        <v>1</v>
      </c>
      <c r="BK157" s="24">
        <f t="shared" ca="1" si="19"/>
        <v>4.3613402184373848</v>
      </c>
      <c r="BL157" s="23">
        <f t="shared" si="16"/>
        <v>2.0834734322990505</v>
      </c>
      <c r="BM157" s="23">
        <f t="shared" ca="1" si="20"/>
        <v>3.2216330551290056</v>
      </c>
      <c r="BN157" s="22">
        <f t="shared" si="17"/>
        <v>3.2489529137330937</v>
      </c>
      <c r="BO157" s="21"/>
      <c r="BP157" s="2"/>
    </row>
    <row r="158" spans="1:68" x14ac:dyDescent="0.2">
      <c r="A158">
        <v>7.25</v>
      </c>
      <c r="B158">
        <v>2.2000000000000002</v>
      </c>
      <c r="C158">
        <v>1.2430399999999999</v>
      </c>
      <c r="D158">
        <v>-0.27839999999999998</v>
      </c>
      <c r="E158">
        <v>8.2960000000000006E-2</v>
      </c>
      <c r="F158">
        <v>1.7179800000000001</v>
      </c>
      <c r="G158">
        <v>1.82283</v>
      </c>
      <c r="H158" s="21"/>
      <c r="I158" s="17">
        <f t="shared" si="14"/>
        <v>23.786089238845143</v>
      </c>
      <c r="J158" s="16">
        <f t="shared" si="15"/>
        <v>-23.986089238845143</v>
      </c>
      <c r="K158" s="16">
        <v>105</v>
      </c>
      <c r="L158" s="16">
        <v>2495.898950131234</v>
      </c>
      <c r="M158" s="16">
        <v>1021.8832020997378</v>
      </c>
      <c r="N158" s="16">
        <v>10.307305336832895</v>
      </c>
      <c r="O158" s="16">
        <v>3.1648775894538579</v>
      </c>
      <c r="P158" s="16">
        <v>3.4311929554572957</v>
      </c>
      <c r="Q158" s="16">
        <v>4.6235717714834354E-2</v>
      </c>
      <c r="R158" s="16">
        <v>1.3475114432517317</v>
      </c>
      <c r="S158" s="16">
        <v>18.494122639127635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51.92480339007755</v>
      </c>
      <c r="AC158" s="10">
        <v>43.923620218352895</v>
      </c>
      <c r="AD158" s="19">
        <v>4.1515763915695523</v>
      </c>
      <c r="AE158" s="12">
        <v>316.48775894538579</v>
      </c>
      <c r="AF158" s="10">
        <v>256.75567887269716</v>
      </c>
      <c r="AG158" s="10">
        <v>171.55964777286479</v>
      </c>
      <c r="AH158" s="10">
        <v>168.41452736149179</v>
      </c>
      <c r="AI158" s="10">
        <v>7.4210872568685691</v>
      </c>
      <c r="AJ158" s="10"/>
      <c r="AK158" s="10"/>
      <c r="AL158" s="10"/>
      <c r="AM158" s="10"/>
      <c r="AN158" s="10">
        <v>1.5824387947269289</v>
      </c>
      <c r="AO158" s="10">
        <v>1.1415908115751985</v>
      </c>
      <c r="AP158" s="10">
        <v>1</v>
      </c>
      <c r="AQ158" s="10">
        <v>111.47500000000001</v>
      </c>
      <c r="AR158" s="10"/>
      <c r="AS158" s="10"/>
      <c r="AT158" s="10">
        <v>1.1089230058675212</v>
      </c>
      <c r="AU158" s="10">
        <v>1</v>
      </c>
      <c r="AV158" s="16"/>
      <c r="AW158" s="19">
        <v>38.513351830904575</v>
      </c>
      <c r="AX158" s="1" t="s">
        <v>120</v>
      </c>
      <c r="AY158" s="23">
        <v>23.9860892388451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51.92480339007755</v>
      </c>
      <c r="BG158" s="24">
        <v>43.923620218352895</v>
      </c>
      <c r="BH158" s="24">
        <v>4.1515763915695523</v>
      </c>
      <c r="BI158" s="21"/>
      <c r="BJ158" s="25">
        <f t="shared" ca="1" si="18"/>
        <v>1</v>
      </c>
      <c r="BK158" s="24">
        <f t="shared" ca="1" si="19"/>
        <v>4.2729804656845509</v>
      </c>
      <c r="BL158" s="23">
        <f t="shared" si="16"/>
        <v>2.1177536142940672</v>
      </c>
      <c r="BM158" s="23">
        <f t="shared" ca="1" si="20"/>
        <v>3.2328284566636767</v>
      </c>
      <c r="BN158" s="22">
        <f t="shared" si="17"/>
        <v>3.2530006716048585</v>
      </c>
      <c r="BO158" s="21"/>
      <c r="BP158" s="2"/>
    </row>
    <row r="159" spans="1:68" x14ac:dyDescent="0.2">
      <c r="A159">
        <v>7.3</v>
      </c>
      <c r="B159">
        <v>2.2000000000000002</v>
      </c>
      <c r="C159">
        <v>1.24326</v>
      </c>
      <c r="D159">
        <v>-0.27940999999999999</v>
      </c>
      <c r="E159">
        <v>8.4199999999999997E-2</v>
      </c>
      <c r="F159">
        <v>1.7161999999999999</v>
      </c>
      <c r="G159">
        <v>1.8233299999999999</v>
      </c>
      <c r="H159" s="21"/>
      <c r="I159" s="17">
        <f t="shared" si="14"/>
        <v>23.950131233595798</v>
      </c>
      <c r="J159" s="16">
        <f t="shared" si="15"/>
        <v>-24.150131233595797</v>
      </c>
      <c r="K159" s="16">
        <v>105</v>
      </c>
      <c r="L159" s="16">
        <v>2513.1233595800527</v>
      </c>
      <c r="M159" s="16">
        <v>1028.8713910761157</v>
      </c>
      <c r="N159" s="16">
        <v>10.378390201224846</v>
      </c>
      <c r="O159" s="16">
        <v>3.2249529190207422</v>
      </c>
      <c r="P159" s="16">
        <v>3.4967492983659936</v>
      </c>
      <c r="Q159" s="16">
        <v>3.9908065290446389E-2</v>
      </c>
      <c r="R159" s="16">
        <v>1.1412904353507742</v>
      </c>
      <c r="S159" s="16">
        <v>18.874748565642456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46.975397097471742</v>
      </c>
      <c r="AC159" s="10">
        <v>48.015180091642499</v>
      </c>
      <c r="AD159" s="19">
        <v>5.0094228108857575</v>
      </c>
      <c r="AE159" s="12">
        <v>322.4952919020742</v>
      </c>
      <c r="AF159" s="10">
        <v>263.4549892473193</v>
      </c>
      <c r="AG159" s="10">
        <v>174.83746491829967</v>
      </c>
      <c r="AH159" s="10">
        <v>174.78222921087655</v>
      </c>
      <c r="AI159" s="10">
        <v>8.7620115706362789</v>
      </c>
      <c r="AJ159" s="10"/>
      <c r="AK159" s="10"/>
      <c r="AL159" s="10"/>
      <c r="AM159" s="10"/>
      <c r="AN159" s="10">
        <v>1.6124764595103711</v>
      </c>
      <c r="AO159" s="10">
        <v>1.1365583421603989</v>
      </c>
      <c r="AP159" s="10">
        <v>1</v>
      </c>
      <c r="AQ159" s="10">
        <v>111.47500000000001</v>
      </c>
      <c r="AR159" s="10"/>
      <c r="AS159" s="10"/>
      <c r="AT159" s="10">
        <v>1.1311180185541596</v>
      </c>
      <c r="AU159" s="10">
        <v>1</v>
      </c>
      <c r="AV159" s="16"/>
      <c r="AW159" s="19">
        <v>39.518248387097898</v>
      </c>
      <c r="AX159" s="1" t="s">
        <v>120</v>
      </c>
      <c r="AY159" s="23">
        <v>24.1501312335958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46.975397097471742</v>
      </c>
      <c r="BG159" s="24">
        <v>48.015180091642499</v>
      </c>
      <c r="BH159" s="24">
        <v>5.0094228108857575</v>
      </c>
      <c r="BI159" s="21"/>
      <c r="BJ159" s="25">
        <f t="shared" ca="1" si="18"/>
        <v>1</v>
      </c>
      <c r="BK159" s="24">
        <f t="shared" ca="1" si="19"/>
        <v>4.3546504218236901</v>
      </c>
      <c r="BL159" s="23">
        <f t="shared" si="16"/>
        <v>1.78146084549003</v>
      </c>
      <c r="BM159" s="23">
        <f t="shared" ca="1" si="20"/>
        <v>3.1902990933999864</v>
      </c>
      <c r="BN159" s="22">
        <f t="shared" si="17"/>
        <v>3.2161977185822193</v>
      </c>
      <c r="BO159" s="21"/>
      <c r="BP159" s="2"/>
    </row>
    <row r="160" spans="1:68" x14ac:dyDescent="0.2">
      <c r="A160">
        <v>7.35</v>
      </c>
      <c r="B160">
        <v>2.2000000000000002</v>
      </c>
      <c r="C160">
        <v>1.2433099999999999</v>
      </c>
      <c r="D160">
        <v>-0.28012999999999999</v>
      </c>
      <c r="E160">
        <v>8.5029999999999994E-2</v>
      </c>
      <c r="F160">
        <v>1.7134499999999999</v>
      </c>
      <c r="G160">
        <v>1.8198000000000001</v>
      </c>
      <c r="H160" s="21"/>
      <c r="I160" s="17">
        <f t="shared" si="14"/>
        <v>24.114173228346456</v>
      </c>
      <c r="J160" s="16">
        <f t="shared" si="15"/>
        <v>-24.314173228346455</v>
      </c>
      <c r="K160" s="16">
        <v>105</v>
      </c>
      <c r="L160" s="16">
        <v>2530.3477690288719</v>
      </c>
      <c r="M160" s="16">
        <v>1035.8595800524938</v>
      </c>
      <c r="N160" s="16">
        <v>10.449475065616797</v>
      </c>
      <c r="O160" s="16">
        <v>3.2386064030131774</v>
      </c>
      <c r="P160" s="16">
        <v>3.514071525159804</v>
      </c>
      <c r="Q160" s="16">
        <v>3.5397263562169871E-2</v>
      </c>
      <c r="R160" s="16">
        <v>1.0073006001367648</v>
      </c>
      <c r="S160" s="16">
        <v>19.129522371293508</v>
      </c>
      <c r="T160" s="20" t="s">
        <v>119</v>
      </c>
      <c r="U160" s="10">
        <v>1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44.041761304420682</v>
      </c>
      <c r="AC160" s="10">
        <v>50.309156166450471</v>
      </c>
      <c r="AD160" s="19">
        <v>5.6490825291288456</v>
      </c>
      <c r="AE160" s="12">
        <v>323.86064030131774</v>
      </c>
      <c r="AF160" s="10">
        <v>264.47969772607235</v>
      </c>
      <c r="AG160" s="10">
        <v>175.70357625799022</v>
      </c>
      <c r="AH160" s="10">
        <v>178.56097314534949</v>
      </c>
      <c r="AI160" s="10">
        <v>9.9275231233280952</v>
      </c>
      <c r="AJ160" s="10"/>
      <c r="AK160" s="10"/>
      <c r="AL160" s="10"/>
      <c r="AM160" s="10"/>
      <c r="AN160" s="10">
        <v>1.6193032015065887</v>
      </c>
      <c r="AO160" s="10">
        <v>1.1278820099673013</v>
      </c>
      <c r="AP160" s="10">
        <v>1</v>
      </c>
      <c r="AQ160" s="10">
        <v>111.47500000000001</v>
      </c>
      <c r="AR160" s="10"/>
      <c r="AS160" s="10"/>
      <c r="AT160" s="10">
        <v>1.1276139242621412</v>
      </c>
      <c r="AU160" s="10">
        <v>1</v>
      </c>
      <c r="AV160" s="16"/>
      <c r="AW160" s="19">
        <v>39.671954658910849</v>
      </c>
      <c r="AX160" s="1" t="s">
        <v>120</v>
      </c>
      <c r="AY160" s="23">
        <v>24.314173228346501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44.041761304420682</v>
      </c>
      <c r="BG160" s="24">
        <v>50.309156166450471</v>
      </c>
      <c r="BH160" s="24">
        <v>5.6490825291288456</v>
      </c>
      <c r="BI160" s="21"/>
      <c r="BJ160" s="25">
        <f t="shared" ca="1" si="18"/>
        <v>1</v>
      </c>
      <c r="BK160" s="24">
        <f t="shared" ca="1" si="19"/>
        <v>4.342089765741032</v>
      </c>
      <c r="BL160" s="23">
        <f t="shared" si="16"/>
        <v>1.5739828670909135</v>
      </c>
      <c r="BM160" s="23">
        <f t="shared" ca="1" si="20"/>
        <v>3.1669889648426532</v>
      </c>
      <c r="BN160" s="22">
        <f t="shared" si="17"/>
        <v>3.1930613060921473</v>
      </c>
      <c r="BO160" s="21"/>
      <c r="BP160" s="2"/>
    </row>
    <row r="161" spans="1:68" x14ac:dyDescent="0.2">
      <c r="A161">
        <v>7.4</v>
      </c>
      <c r="B161">
        <v>2.2000000000000002</v>
      </c>
      <c r="C161">
        <v>1.2429300000000001</v>
      </c>
      <c r="D161">
        <v>-0.28040999999999999</v>
      </c>
      <c r="E161">
        <v>8.5959999999999995E-2</v>
      </c>
      <c r="F161">
        <v>1.7156800000000001</v>
      </c>
      <c r="G161">
        <v>1.8201499999999999</v>
      </c>
      <c r="H161" s="21"/>
      <c r="I161" s="17">
        <f t="shared" si="14"/>
        <v>24.278215223097114</v>
      </c>
      <c r="J161" s="16">
        <f t="shared" si="15"/>
        <v>-24.478215223097113</v>
      </c>
      <c r="K161" s="16">
        <v>105</v>
      </c>
      <c r="L161" s="16">
        <v>2547.5721784776911</v>
      </c>
      <c r="M161" s="16">
        <v>1042.8477690288719</v>
      </c>
      <c r="N161" s="16">
        <v>10.52055993000875</v>
      </c>
      <c r="O161" s="16">
        <v>3.1348399246704761</v>
      </c>
      <c r="P161" s="16">
        <v>3.4144158068234627</v>
      </c>
      <c r="Q161" s="16">
        <v>3.3643062890062324E-2</v>
      </c>
      <c r="R161" s="16">
        <v>0.98532413137348707</v>
      </c>
      <c r="S161" s="16">
        <v>19.414991816179629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44.476577698464887</v>
      </c>
      <c r="AC161" s="10">
        <v>49.976095608457875</v>
      </c>
      <c r="AD161" s="19">
        <v>5.54732669307724</v>
      </c>
      <c r="AE161" s="12">
        <v>313.48399246704764</v>
      </c>
      <c r="AF161" s="10">
        <v>251.74229501304285</v>
      </c>
      <c r="AG161" s="10">
        <v>170.72079034117314</v>
      </c>
      <c r="AH161" s="10">
        <v>182.97117022980095</v>
      </c>
      <c r="AI161" s="10">
        <v>10.148944577314428</v>
      </c>
      <c r="AJ161" s="10"/>
      <c r="AK161" s="10"/>
      <c r="AL161" s="10"/>
      <c r="AM161" s="10"/>
      <c r="AN161" s="10">
        <v>1.5674199623352381</v>
      </c>
      <c r="AO161" s="10">
        <v>1.1083122326701573</v>
      </c>
      <c r="AP161" s="10">
        <v>1</v>
      </c>
      <c r="AQ161" s="10">
        <v>111.47500000000001</v>
      </c>
      <c r="AR161" s="10"/>
      <c r="AS161" s="10"/>
      <c r="AT161" s="10">
        <v>1.0630555078397341</v>
      </c>
      <c r="AU161" s="10">
        <v>1</v>
      </c>
      <c r="AV161" s="16"/>
      <c r="AW161" s="19">
        <v>37.76134425195643</v>
      </c>
      <c r="AX161" s="1" t="s">
        <v>120</v>
      </c>
      <c r="AY161" s="23">
        <v>24.478215223097099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44.476577698464887</v>
      </c>
      <c r="BG161" s="24">
        <v>49.976095608457875</v>
      </c>
      <c r="BH161" s="24">
        <v>5.54732669307724</v>
      </c>
      <c r="BI161" s="21"/>
      <c r="BJ161" s="25">
        <f t="shared" ca="1" si="18"/>
        <v>1</v>
      </c>
      <c r="BK161" s="24">
        <f t="shared" ca="1" si="19"/>
        <v>4.1053541679971755</v>
      </c>
      <c r="BL161" s="23">
        <f t="shared" si="16"/>
        <v>1.5716432699076757</v>
      </c>
      <c r="BM161" s="23">
        <f t="shared" ca="1" si="20"/>
        <v>3.1884956036029046</v>
      </c>
      <c r="BN161" s="22">
        <f t="shared" si="17"/>
        <v>3.2009617026214428</v>
      </c>
      <c r="BO161" s="21"/>
      <c r="BP161" s="2"/>
    </row>
    <row r="162" spans="1:68" x14ac:dyDescent="0.2">
      <c r="A162">
        <v>7.45</v>
      </c>
      <c r="B162">
        <v>2.2000000000000002</v>
      </c>
      <c r="C162">
        <v>1.2436799999999999</v>
      </c>
      <c r="D162">
        <v>-0.27966999999999997</v>
      </c>
      <c r="E162">
        <v>8.7050000000000002E-2</v>
      </c>
      <c r="F162">
        <v>1.7164999999999999</v>
      </c>
      <c r="G162">
        <v>1.8169500000000001</v>
      </c>
      <c r="H162" s="21"/>
      <c r="I162" s="17">
        <f t="shared" si="14"/>
        <v>24.442257217847768</v>
      </c>
      <c r="J162" s="16">
        <f t="shared" si="15"/>
        <v>-24.642257217847767</v>
      </c>
      <c r="K162" s="16">
        <v>105</v>
      </c>
      <c r="L162" s="16">
        <v>2564.7965879265098</v>
      </c>
      <c r="M162" s="16">
        <v>1049.8359580052497</v>
      </c>
      <c r="N162" s="16">
        <v>10.5916447944007</v>
      </c>
      <c r="O162" s="16">
        <v>3.3396421845574289</v>
      </c>
      <c r="P162" s="16">
        <v>3.6240360542447516</v>
      </c>
      <c r="Q162" s="16">
        <v>3.8279164666346635E-2</v>
      </c>
      <c r="R162" s="16">
        <v>1.0562578322451046</v>
      </c>
      <c r="S162" s="16">
        <v>19.749574283841856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44.301922847616289</v>
      </c>
      <c r="AC162" s="10">
        <v>50.110180839280936</v>
      </c>
      <c r="AD162" s="19">
        <v>5.5878963131027728</v>
      </c>
      <c r="AE162" s="12">
        <v>333.96421845574292</v>
      </c>
      <c r="AF162" s="10">
        <v>275.39030003620513</v>
      </c>
      <c r="AG162" s="10">
        <v>181.20180271223757</v>
      </c>
      <c r="AH162" s="10">
        <v>188.39169235421804</v>
      </c>
      <c r="AI162" s="10">
        <v>9.4673854192822695</v>
      </c>
      <c r="AJ162" s="10"/>
      <c r="AK162" s="10"/>
      <c r="AL162" s="10"/>
      <c r="AM162" s="10"/>
      <c r="AN162" s="10">
        <v>1.6698210922787144</v>
      </c>
      <c r="AO162" s="10">
        <v>1.1614506139286573</v>
      </c>
      <c r="AP162" s="10">
        <v>1</v>
      </c>
      <c r="AQ162" s="10">
        <v>111.47500000000001</v>
      </c>
      <c r="AR162" s="10"/>
      <c r="AS162" s="10"/>
      <c r="AT162" s="10">
        <v>1.1599048759614614</v>
      </c>
      <c r="AU162" s="10">
        <v>1</v>
      </c>
      <c r="AV162" s="16"/>
      <c r="AW162" s="19">
        <v>41.308545005430773</v>
      </c>
      <c r="AX162" s="1" t="s">
        <v>120</v>
      </c>
      <c r="AY162" s="23">
        <v>24.642257217847799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44.301922847616289</v>
      </c>
      <c r="BG162" s="24">
        <v>50.110180839280936</v>
      </c>
      <c r="BH162" s="24">
        <v>5.5878963131027728</v>
      </c>
      <c r="BI162" s="21"/>
      <c r="BJ162" s="25">
        <f t="shared" ca="1" si="18"/>
        <v>1</v>
      </c>
      <c r="BK162" s="24">
        <f t="shared" ca="1" si="19"/>
        <v>4.4609593383155728</v>
      </c>
      <c r="BL162" s="23">
        <f t="shared" si="16"/>
        <v>1.6347176030226365</v>
      </c>
      <c r="BM162" s="23">
        <f t="shared" ca="1" si="20"/>
        <v>3.163918930828074</v>
      </c>
      <c r="BN162" s="22">
        <f t="shared" si="17"/>
        <v>3.1886870819021649</v>
      </c>
      <c r="BO162" s="21"/>
      <c r="BP162" s="2"/>
    </row>
    <row r="163" spans="1:68" x14ac:dyDescent="0.2">
      <c r="A163">
        <v>7.5</v>
      </c>
      <c r="B163">
        <v>2.2000000000000002</v>
      </c>
      <c r="C163">
        <v>1.24353</v>
      </c>
      <c r="D163">
        <v>-0.27899000000000002</v>
      </c>
      <c r="E163">
        <v>8.6239999999999997E-2</v>
      </c>
      <c r="F163">
        <v>1.7099800000000001</v>
      </c>
      <c r="G163">
        <v>1.8169299999999999</v>
      </c>
      <c r="H163" s="21"/>
      <c r="I163" s="17">
        <f t="shared" si="14"/>
        <v>24.606299212598422</v>
      </c>
      <c r="J163" s="16">
        <f t="shared" si="15"/>
        <v>-24.806299212598422</v>
      </c>
      <c r="K163" s="16">
        <v>105</v>
      </c>
      <c r="L163" s="16">
        <v>2582.0209973753285</v>
      </c>
      <c r="M163" s="16">
        <v>1056.8241469816276</v>
      </c>
      <c r="N163" s="16">
        <v>10.662729658792649</v>
      </c>
      <c r="O163" s="16">
        <v>3.2986817325800626</v>
      </c>
      <c r="P163" s="16">
        <v>3.5794952629070069</v>
      </c>
      <c r="Q163" s="16">
        <v>4.2539366298607544E-2</v>
      </c>
      <c r="R163" s="16">
        <v>1.1884180079640656</v>
      </c>
      <c r="S163" s="16">
        <v>19.500939606037818</v>
      </c>
      <c r="T163" s="20" t="s">
        <v>119</v>
      </c>
      <c r="U163" s="10">
        <v>1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47.434148635115847</v>
      </c>
      <c r="AC163" s="10">
        <v>47.646969482974292</v>
      </c>
      <c r="AD163" s="19">
        <v>4.9188818819098632</v>
      </c>
      <c r="AE163" s="12">
        <v>329.86817325800627</v>
      </c>
      <c r="AF163" s="10">
        <v>269.13700638183411</v>
      </c>
      <c r="AG163" s="10">
        <v>178.97476314535035</v>
      </c>
      <c r="AH163" s="10">
        <v>181.81460462904346</v>
      </c>
      <c r="AI163" s="10">
        <v>8.414547686913183</v>
      </c>
      <c r="AJ163" s="10"/>
      <c r="AK163" s="10"/>
      <c r="AL163" s="10"/>
      <c r="AM163" s="10"/>
      <c r="AN163" s="10">
        <v>1.6493408662900313</v>
      </c>
      <c r="AO163" s="10">
        <v>1.1702170982012645</v>
      </c>
      <c r="AP163" s="10">
        <v>1</v>
      </c>
      <c r="AQ163" s="10">
        <v>111.47500000000001</v>
      </c>
      <c r="AR163" s="10"/>
      <c r="AS163" s="10"/>
      <c r="AT163" s="10">
        <v>1.1243288483923828</v>
      </c>
      <c r="AU163" s="10">
        <v>1</v>
      </c>
      <c r="AV163" s="16"/>
      <c r="AW163" s="19">
        <v>40.370550957275121</v>
      </c>
      <c r="AX163" s="1" t="s">
        <v>120</v>
      </c>
      <c r="AY163" s="23">
        <v>24.8062992125984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47.434148635115847</v>
      </c>
      <c r="BG163" s="24">
        <v>47.646969482974292</v>
      </c>
      <c r="BH163" s="24">
        <v>4.9188818819098632</v>
      </c>
      <c r="BI163" s="21"/>
      <c r="BJ163" s="25">
        <f t="shared" ca="1" si="18"/>
        <v>1</v>
      </c>
      <c r="BK163" s="24">
        <f t="shared" ca="1" si="19"/>
        <v>4.3308714524652645</v>
      </c>
      <c r="BL163" s="23">
        <f t="shared" si="16"/>
        <v>1.8588441996081519</v>
      </c>
      <c r="BM163" s="23">
        <f t="shared" ca="1" si="20"/>
        <v>3.2009592708073802</v>
      </c>
      <c r="BN163" s="22">
        <f t="shared" si="17"/>
        <v>3.2139187675342455</v>
      </c>
      <c r="BO163" s="21"/>
      <c r="BP163" s="2"/>
    </row>
    <row r="164" spans="1:68" x14ac:dyDescent="0.2">
      <c r="A164">
        <v>7.55</v>
      </c>
      <c r="B164">
        <v>2.2000000000000002</v>
      </c>
      <c r="C164">
        <v>1.2433000000000001</v>
      </c>
      <c r="D164">
        <v>-0.27951999999999999</v>
      </c>
      <c r="E164">
        <v>8.5569999999999993E-2</v>
      </c>
      <c r="F164">
        <v>1.70675</v>
      </c>
      <c r="G164">
        <v>1.8163</v>
      </c>
      <c r="H164" s="21"/>
      <c r="I164" s="17">
        <f t="shared" si="14"/>
        <v>24.77034120734908</v>
      </c>
      <c r="J164" s="16">
        <f t="shared" si="15"/>
        <v>-24.97034120734908</v>
      </c>
      <c r="K164" s="16">
        <v>105</v>
      </c>
      <c r="L164" s="16">
        <v>2599.2454068241477</v>
      </c>
      <c r="M164" s="16">
        <v>1063.8123359580056</v>
      </c>
      <c r="N164" s="16">
        <v>10.7338145231846</v>
      </c>
      <c r="O164" s="16">
        <v>3.2358757062147272</v>
      </c>
      <c r="P164" s="16">
        <v>3.5137277212682725</v>
      </c>
      <c r="Q164" s="16">
        <v>3.9218915026404143E-2</v>
      </c>
      <c r="R164" s="16">
        <v>1.116162609556103</v>
      </c>
      <c r="S164" s="16">
        <v>19.295278823162871</v>
      </c>
      <c r="T164" s="20" t="s">
        <v>119</v>
      </c>
      <c r="U164" s="10">
        <v>1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46.387373794387976</v>
      </c>
      <c r="AC164" s="10">
        <v>48.48353944280084</v>
      </c>
      <c r="AD164" s="19">
        <v>5.1290867628111858</v>
      </c>
      <c r="AE164" s="12">
        <v>323.58757062147276</v>
      </c>
      <c r="AF164" s="10">
        <v>260.38644798617008</v>
      </c>
      <c r="AG164" s="10">
        <v>175.68638606341364</v>
      </c>
      <c r="AH164" s="10">
        <v>176.12155131383869</v>
      </c>
      <c r="AI164" s="10">
        <v>8.9592680442655137</v>
      </c>
      <c r="AJ164" s="10"/>
      <c r="AK164" s="10"/>
      <c r="AL164" s="10"/>
      <c r="AM164" s="10"/>
      <c r="AN164" s="10">
        <v>1.6179378531073636</v>
      </c>
      <c r="AO164" s="10">
        <v>1.1518788796728201</v>
      </c>
      <c r="AP164" s="10">
        <v>1</v>
      </c>
      <c r="AQ164" s="10">
        <v>111.47500000000001</v>
      </c>
      <c r="AR164" s="10"/>
      <c r="AS164" s="10"/>
      <c r="AT164" s="10">
        <v>1.0784148408507641</v>
      </c>
      <c r="AU164" s="10">
        <v>1</v>
      </c>
      <c r="AV164" s="16"/>
      <c r="AW164" s="19">
        <v>39.057967197925514</v>
      </c>
      <c r="AX164" s="1" t="s">
        <v>120</v>
      </c>
      <c r="AY164" s="23">
        <v>24.970341207349101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46.387373794387976</v>
      </c>
      <c r="BG164" s="24">
        <v>48.48353944280084</v>
      </c>
      <c r="BH164" s="24">
        <v>5.1290867628111858</v>
      </c>
      <c r="BI164" s="21"/>
      <c r="BJ164" s="25">
        <f t="shared" ca="1" si="18"/>
        <v>1</v>
      </c>
      <c r="BK164" s="24">
        <f t="shared" ca="1" si="19"/>
        <v>4.1625857174560927</v>
      </c>
      <c r="BL164" s="23">
        <f t="shared" si="16"/>
        <v>1.7713213560383758</v>
      </c>
      <c r="BM164" s="23">
        <f t="shared" ca="1" si="20"/>
        <v>3.2065600505318006</v>
      </c>
      <c r="BN164" s="22">
        <f t="shared" si="17"/>
        <v>3.2104370321448914</v>
      </c>
      <c r="BO164" s="21"/>
      <c r="BP164" s="2"/>
    </row>
    <row r="165" spans="1:68" x14ac:dyDescent="0.2">
      <c r="A165">
        <v>7.6</v>
      </c>
      <c r="B165">
        <v>2.2000000000000002</v>
      </c>
      <c r="C165">
        <v>1.24335</v>
      </c>
      <c r="D165">
        <v>-0.27907999999999999</v>
      </c>
      <c r="E165">
        <v>8.6349999999999996E-2</v>
      </c>
      <c r="F165">
        <v>1.70753</v>
      </c>
      <c r="G165">
        <v>1.8125500000000001</v>
      </c>
      <c r="H165" s="21"/>
      <c r="I165" s="17">
        <f t="shared" si="14"/>
        <v>24.934383202099735</v>
      </c>
      <c r="J165" s="16">
        <f t="shared" si="15"/>
        <v>-25.134383202099734</v>
      </c>
      <c r="K165" s="16">
        <v>105</v>
      </c>
      <c r="L165" s="16">
        <v>2616.4698162729665</v>
      </c>
      <c r="M165" s="16">
        <v>1070.8005249343835</v>
      </c>
      <c r="N165" s="16">
        <v>10.804899387576551</v>
      </c>
      <c r="O165" s="16">
        <v>3.2495291902071628</v>
      </c>
      <c r="P165" s="16">
        <v>3.5308289394595906</v>
      </c>
      <c r="Q165" s="16">
        <v>4.1975516082573106E-2</v>
      </c>
      <c r="R165" s="16">
        <v>1.1888289351394532</v>
      </c>
      <c r="S165" s="16">
        <v>19.534704809196391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47.858259788129757</v>
      </c>
      <c r="AC165" s="10">
        <v>47.304419347871992</v>
      </c>
      <c r="AD165" s="19">
        <v>4.8373208639982508</v>
      </c>
      <c r="AE165" s="12">
        <v>324.95291902071625</v>
      </c>
      <c r="AF165" s="10">
        <v>261.38515545286526</v>
      </c>
      <c r="AG165" s="10">
        <v>176.54144697297954</v>
      </c>
      <c r="AH165" s="10">
        <v>179.58456867332245</v>
      </c>
      <c r="AI165" s="10">
        <v>8.4116391386679776</v>
      </c>
      <c r="AJ165" s="10"/>
      <c r="AK165" s="10"/>
      <c r="AL165" s="10"/>
      <c r="AM165" s="10"/>
      <c r="AN165" s="10">
        <v>1.6247645951035814</v>
      </c>
      <c r="AO165" s="10">
        <v>1.1663350290853733</v>
      </c>
      <c r="AP165" s="10">
        <v>1</v>
      </c>
      <c r="AQ165" s="10">
        <v>111.47500000000001</v>
      </c>
      <c r="AR165" s="10"/>
      <c r="AS165" s="10"/>
      <c r="AT165" s="10">
        <v>1.0752683964152931</v>
      </c>
      <c r="AU165" s="10">
        <v>1</v>
      </c>
      <c r="AV165" s="16"/>
      <c r="AW165" s="19">
        <v>39.207773317929785</v>
      </c>
      <c r="AX165" s="1" t="s">
        <v>120</v>
      </c>
      <c r="AY165" s="23">
        <v>25.134383202099698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47.858259788129757</v>
      </c>
      <c r="BG165" s="24">
        <v>47.304419347871992</v>
      </c>
      <c r="BH165" s="24">
        <v>4.8373208639982508</v>
      </c>
      <c r="BI165" s="21"/>
      <c r="BJ165" s="25">
        <f t="shared" ca="1" si="18"/>
        <v>1</v>
      </c>
      <c r="BK165" s="24">
        <f t="shared" ca="1" si="19"/>
        <v>4.1512755729351252</v>
      </c>
      <c r="BL165" s="23">
        <f t="shared" si="16"/>
        <v>1.8885822372871726</v>
      </c>
      <c r="BM165" s="23">
        <f t="shared" ca="1" si="20"/>
        <v>3.2204488856922349</v>
      </c>
      <c r="BN165" s="22">
        <f t="shared" si="17"/>
        <v>3.2194212199467391</v>
      </c>
      <c r="BO165" s="21"/>
      <c r="BP165" s="2"/>
    </row>
    <row r="166" spans="1:68" x14ac:dyDescent="0.2">
      <c r="A166">
        <v>7.65</v>
      </c>
      <c r="B166">
        <v>2.2000000000000002</v>
      </c>
      <c r="C166">
        <v>1.24363</v>
      </c>
      <c r="D166">
        <v>-0.27805999999999997</v>
      </c>
      <c r="E166">
        <v>8.7840000000000001E-2</v>
      </c>
      <c r="F166">
        <v>1.70665</v>
      </c>
      <c r="G166">
        <v>1.81545</v>
      </c>
      <c r="H166" s="21"/>
      <c r="I166" s="17">
        <f t="shared" si="14"/>
        <v>25.098425196850393</v>
      </c>
      <c r="J166" s="16">
        <f t="shared" si="15"/>
        <v>-25.298425196850392</v>
      </c>
      <c r="K166" s="16">
        <v>105</v>
      </c>
      <c r="L166" s="16">
        <v>2633.6942257217856</v>
      </c>
      <c r="M166" s="16">
        <v>1077.7887139107615</v>
      </c>
      <c r="N166" s="16">
        <v>10.875984251968504</v>
      </c>
      <c r="O166" s="16">
        <v>3.3259887005649933</v>
      </c>
      <c r="P166" s="16">
        <v>3.613874506171697</v>
      </c>
      <c r="Q166" s="16">
        <v>4.8365818530964971E-2</v>
      </c>
      <c r="R166" s="16">
        <v>1.3383369690443558</v>
      </c>
      <c r="S166" s="16">
        <v>19.99206983379888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50.523138558693162</v>
      </c>
      <c r="AC166" s="10">
        <v>45.10759620632264</v>
      </c>
      <c r="AD166" s="19">
        <v>4.3692652349841987</v>
      </c>
      <c r="AE166" s="12">
        <v>332.59887005649932</v>
      </c>
      <c r="AF166" s="10">
        <v>270.14202156906492</v>
      </c>
      <c r="AG166" s="10">
        <v>180.69372530858485</v>
      </c>
      <c r="AH166" s="10">
        <v>187.53090339765345</v>
      </c>
      <c r="AI166" s="10">
        <v>7.4719597764235228</v>
      </c>
      <c r="AJ166" s="10"/>
      <c r="AK166" s="10"/>
      <c r="AL166" s="10"/>
      <c r="AM166" s="10"/>
      <c r="AN166" s="10">
        <v>1.6629943502824966</v>
      </c>
      <c r="AO166" s="10">
        <v>1.2021790454092183</v>
      </c>
      <c r="AP166" s="10">
        <v>1</v>
      </c>
      <c r="AQ166" s="10">
        <v>111.47500000000001</v>
      </c>
      <c r="AR166" s="10"/>
      <c r="AS166" s="10"/>
      <c r="AT166" s="10">
        <v>1.1054747408417127</v>
      </c>
      <c r="AU166" s="10">
        <v>1</v>
      </c>
      <c r="AV166" s="16"/>
      <c r="AW166" s="19">
        <v>40.521303235359738</v>
      </c>
      <c r="AX166" s="1" t="s">
        <v>120</v>
      </c>
      <c r="AY166" s="23">
        <v>25.298425196850399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50.523138558693162</v>
      </c>
      <c r="BG166" s="24">
        <v>45.10759620632264</v>
      </c>
      <c r="BH166" s="24">
        <v>4.3692652349841987</v>
      </c>
      <c r="BI166" s="21"/>
      <c r="BJ166" s="25">
        <f t="shared" ca="1" si="18"/>
        <v>1</v>
      </c>
      <c r="BK166" s="24">
        <f t="shared" ca="1" si="19"/>
        <v>4.2624818086580802</v>
      </c>
      <c r="BL166" s="23">
        <f t="shared" si="16"/>
        <v>2.1055830101030377</v>
      </c>
      <c r="BM166" s="23">
        <f t="shared" ca="1" si="20"/>
        <v>3.2325709830120513</v>
      </c>
      <c r="BN166" s="22">
        <f t="shared" si="17"/>
        <v>3.2312787783251142</v>
      </c>
      <c r="BO166" s="21"/>
      <c r="BP166" s="2"/>
    </row>
    <row r="167" spans="1:68" x14ac:dyDescent="0.2">
      <c r="A167">
        <v>7.7</v>
      </c>
      <c r="B167">
        <v>2.2000000000000002</v>
      </c>
      <c r="C167">
        <v>1.2435700000000001</v>
      </c>
      <c r="D167">
        <v>-0.27839000000000003</v>
      </c>
      <c r="E167">
        <v>8.863E-2</v>
      </c>
      <c r="F167">
        <v>1.70513</v>
      </c>
      <c r="G167">
        <v>1.81165</v>
      </c>
      <c r="H167" s="21"/>
      <c r="I167" s="17">
        <f t="shared" si="14"/>
        <v>25.262467191601051</v>
      </c>
      <c r="J167" s="16">
        <f t="shared" si="15"/>
        <v>-25.46246719160105</v>
      </c>
      <c r="K167" s="16">
        <v>105</v>
      </c>
      <c r="L167" s="16">
        <v>2650.9186351706048</v>
      </c>
      <c r="M167" s="16">
        <v>1084.7769028871396</v>
      </c>
      <c r="N167" s="16">
        <v>10.947069116360455</v>
      </c>
      <c r="O167" s="16">
        <v>3.3096045197740471</v>
      </c>
      <c r="P167" s="16">
        <v>3.6009822613001323</v>
      </c>
      <c r="Q167" s="16">
        <v>4.6298367738837914E-2</v>
      </c>
      <c r="R167" s="16">
        <v>1.2857149627313609</v>
      </c>
      <c r="S167" s="16">
        <v>20.234565383755911</v>
      </c>
      <c r="T167" s="20" t="s">
        <v>119</v>
      </c>
      <c r="U167" s="10">
        <v>1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49.53482061515291</v>
      </c>
      <c r="AC167" s="10">
        <v>45.930956622685486</v>
      </c>
      <c r="AD167" s="19">
        <v>4.534222762161602</v>
      </c>
      <c r="AE167" s="12">
        <v>330.96045197740472</v>
      </c>
      <c r="AF167" s="10">
        <v>267.61208632247968</v>
      </c>
      <c r="AG167" s="10">
        <v>180.04911306500662</v>
      </c>
      <c r="AH167" s="10">
        <v>191.05706607213509</v>
      </c>
      <c r="AI167" s="10">
        <v>7.7777736822445416</v>
      </c>
      <c r="AJ167" s="10"/>
      <c r="AK167" s="10"/>
      <c r="AL167" s="10"/>
      <c r="AM167" s="10"/>
      <c r="AN167" s="10">
        <v>1.6548022598870236</v>
      </c>
      <c r="AO167" s="10">
        <v>1.1970039564036659</v>
      </c>
      <c r="AP167" s="10">
        <v>1</v>
      </c>
      <c r="AQ167" s="10">
        <v>111.47500000000001</v>
      </c>
      <c r="AR167" s="10"/>
      <c r="AS167" s="10"/>
      <c r="AT167" s="10">
        <v>1.0871332439221864</v>
      </c>
      <c r="AU167" s="10">
        <v>1</v>
      </c>
      <c r="AV167" s="16"/>
      <c r="AW167" s="19">
        <v>40.14181294837195</v>
      </c>
      <c r="AX167" s="1" t="s">
        <v>120</v>
      </c>
      <c r="AY167" s="23">
        <v>25.462467191601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49.53482061515291</v>
      </c>
      <c r="BG167" s="24">
        <v>45.930956622685486</v>
      </c>
      <c r="BH167" s="24">
        <v>4.534222762161602</v>
      </c>
      <c r="BI167" s="21"/>
      <c r="BJ167" s="25">
        <f t="shared" ca="1" si="18"/>
        <v>1</v>
      </c>
      <c r="BK167" s="24">
        <f t="shared" ca="1" si="19"/>
        <v>4.195374989379868</v>
      </c>
      <c r="BL167" s="23">
        <f t="shared" si="16"/>
        <v>2.0346253975033557</v>
      </c>
      <c r="BM167" s="23">
        <f t="shared" ca="1" si="20"/>
        <v>3.2315598326832027</v>
      </c>
      <c r="BN167" s="22">
        <f t="shared" si="17"/>
        <v>3.2254720562325954</v>
      </c>
      <c r="BO167" s="21"/>
      <c r="BP167" s="2"/>
    </row>
    <row r="168" spans="1:68" x14ac:dyDescent="0.2">
      <c r="A168">
        <v>7.75</v>
      </c>
      <c r="B168">
        <v>2.2000000000000002</v>
      </c>
      <c r="C168">
        <v>1.24308</v>
      </c>
      <c r="D168">
        <v>-0.27914</v>
      </c>
      <c r="E168">
        <v>8.9620000000000005E-2</v>
      </c>
      <c r="F168">
        <v>1.7067000000000001</v>
      </c>
      <c r="G168">
        <v>1.8122499999999999</v>
      </c>
      <c r="H168" s="21"/>
      <c r="I168" s="17">
        <f t="shared" si="14"/>
        <v>25.426509186351705</v>
      </c>
      <c r="J168" s="16">
        <f t="shared" si="15"/>
        <v>-25.626509186351704</v>
      </c>
      <c r="K168" s="16">
        <v>105</v>
      </c>
      <c r="L168" s="16">
        <v>2668.1430446194236</v>
      </c>
      <c r="M168" s="16">
        <v>1091.7650918635175</v>
      </c>
      <c r="N168" s="16">
        <v>11.018153980752405</v>
      </c>
      <c r="O168" s="16">
        <v>3.175800376647842</v>
      </c>
      <c r="P168" s="16">
        <v>3.4715540885032778</v>
      </c>
      <c r="Q168" s="16">
        <v>4.1599615938550036E-2</v>
      </c>
      <c r="R168" s="16">
        <v>1.198299518832652</v>
      </c>
      <c r="S168" s="16">
        <v>20.538452212183067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48.802464168916252</v>
      </c>
      <c r="AC168" s="10">
        <v>46.53462081793122</v>
      </c>
      <c r="AD168" s="19">
        <v>4.6629150131525279</v>
      </c>
      <c r="AE168" s="12">
        <v>317.58003766478419</v>
      </c>
      <c r="AF168" s="10">
        <v>251.37204190821333</v>
      </c>
      <c r="AG168" s="10">
        <v>173.57770442516389</v>
      </c>
      <c r="AH168" s="10">
        <v>195.84613504657364</v>
      </c>
      <c r="AI168" s="10">
        <v>8.3451589880814652</v>
      </c>
      <c r="AJ168" s="10"/>
      <c r="AK168" s="10"/>
      <c r="AL168" s="10"/>
      <c r="AM168" s="10"/>
      <c r="AN168" s="10">
        <v>1.587900188323921</v>
      </c>
      <c r="AO168" s="10">
        <v>1.1644791852688925</v>
      </c>
      <c r="AP168" s="10">
        <v>1</v>
      </c>
      <c r="AQ168" s="10">
        <v>111.47500000000001</v>
      </c>
      <c r="AR168" s="10"/>
      <c r="AS168" s="10"/>
      <c r="AT168" s="10">
        <v>1.0110638215466154</v>
      </c>
      <c r="AU168" s="10">
        <v>1</v>
      </c>
      <c r="AV168" s="16"/>
      <c r="AW168" s="19">
        <v>37.705806286231997</v>
      </c>
      <c r="AX168" s="1" t="s">
        <v>120</v>
      </c>
      <c r="AY168" s="23">
        <v>25.626509186351701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48.802464168916252</v>
      </c>
      <c r="BG168" s="24">
        <v>46.53462081793122</v>
      </c>
      <c r="BH168" s="24">
        <v>4.6629150131525279</v>
      </c>
      <c r="BI168" s="21"/>
      <c r="BJ168" s="25">
        <f t="shared" ca="1" si="18"/>
        <v>1</v>
      </c>
      <c r="BK168" s="24">
        <f t="shared" ca="1" si="19"/>
        <v>3.9156455580478924</v>
      </c>
      <c r="BL168" s="23">
        <f t="shared" si="16"/>
        <v>1.9461967361273373</v>
      </c>
      <c r="BM168" s="23">
        <f t="shared" ca="1" si="20"/>
        <v>3.2489852334638618</v>
      </c>
      <c r="BN168" s="22">
        <f t="shared" si="17"/>
        <v>3.2275390481717627</v>
      </c>
      <c r="BO168" s="21"/>
      <c r="BP168" s="2"/>
    </row>
    <row r="169" spans="1:68" x14ac:dyDescent="0.2">
      <c r="A169">
        <v>7.8</v>
      </c>
      <c r="B169">
        <v>0.4</v>
      </c>
      <c r="C169">
        <v>1.2430399999999999</v>
      </c>
      <c r="D169">
        <v>-0.27907999999999999</v>
      </c>
      <c r="E169">
        <v>9.0999999999999998E-2</v>
      </c>
      <c r="F169">
        <v>1.70048</v>
      </c>
      <c r="G169">
        <v>1.8023</v>
      </c>
      <c r="H169" s="21"/>
      <c r="I169" s="17">
        <f t="shared" si="14"/>
        <v>25.590551181102359</v>
      </c>
      <c r="J169" s="16">
        <f t="shared" si="15"/>
        <v>-25.790551181102359</v>
      </c>
      <c r="K169" s="16">
        <v>105</v>
      </c>
      <c r="L169" s="16">
        <v>2685.3674540682423</v>
      </c>
      <c r="M169" s="16">
        <v>1098.7532808398953</v>
      </c>
      <c r="N169" s="16">
        <v>11.089238845144356</v>
      </c>
      <c r="O169" s="16">
        <v>3.1648775894538579</v>
      </c>
      <c r="P169" s="16">
        <v>3.4667311387380866</v>
      </c>
      <c r="Q169" s="16">
        <v>4.1975516082573106E-2</v>
      </c>
      <c r="R169" s="16">
        <v>1.2108096763988589</v>
      </c>
      <c r="S169" s="16">
        <v>20.962052033626986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49.21725154920366</v>
      </c>
      <c r="AC169" s="10">
        <v>46.193411417407951</v>
      </c>
      <c r="AD169" s="19">
        <v>4.5893370333883894</v>
      </c>
      <c r="AE169" s="12">
        <v>316.48775894538579</v>
      </c>
      <c r="AF169" s="10">
        <v>249.79143549767207</v>
      </c>
      <c r="AG169" s="10">
        <v>173.33655693690434</v>
      </c>
      <c r="AH169" s="10">
        <v>203.09787130592835</v>
      </c>
      <c r="AI169" s="10">
        <v>8.2589363092485311</v>
      </c>
      <c r="AJ169" s="10"/>
      <c r="AK169" s="10"/>
      <c r="AL169" s="10"/>
      <c r="AM169" s="10"/>
      <c r="AN169" s="10">
        <v>1.5824387947269289</v>
      </c>
      <c r="AO169" s="10">
        <v>1.1679231151614708</v>
      </c>
      <c r="AP169" s="10">
        <v>1</v>
      </c>
      <c r="AQ169" s="10">
        <v>111.47500000000001</v>
      </c>
      <c r="AR169" s="10"/>
      <c r="AS169" s="10"/>
      <c r="AT169" s="10">
        <v>0.99762010074723195</v>
      </c>
      <c r="AU169" s="10">
        <v>1</v>
      </c>
      <c r="AV169" s="16"/>
      <c r="AW169" s="19">
        <v>37.468715324650809</v>
      </c>
      <c r="AX169" s="1" t="s">
        <v>120</v>
      </c>
      <c r="AY169" s="23">
        <v>25.790551181102401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49.21725154920366</v>
      </c>
      <c r="BG169" s="24">
        <v>46.193411417407951</v>
      </c>
      <c r="BH169" s="24">
        <v>4.5893370333883894</v>
      </c>
      <c r="BI169" s="21"/>
      <c r="BJ169" s="25">
        <f t="shared" ca="1" si="18"/>
        <v>1</v>
      </c>
      <c r="BK169" s="24">
        <f t="shared" ca="1" si="19"/>
        <v>3.8662863606292537</v>
      </c>
      <c r="BL169" s="23">
        <f t="shared" si="16"/>
        <v>1.9762042905105996</v>
      </c>
      <c r="BM169" s="23">
        <f t="shared" ca="1" si="20"/>
        <v>3.2569525546038549</v>
      </c>
      <c r="BN169" s="22">
        <f t="shared" si="17"/>
        <v>3.2299088865844423</v>
      </c>
      <c r="BO169" s="21"/>
      <c r="BP169" s="2"/>
    </row>
    <row r="170" spans="1:68" x14ac:dyDescent="0.2">
      <c r="A170">
        <v>7.85</v>
      </c>
      <c r="B170">
        <v>2.1</v>
      </c>
      <c r="C170">
        <v>1.2431300000000001</v>
      </c>
      <c r="D170">
        <v>-0.27907999999999999</v>
      </c>
      <c r="E170">
        <v>9.2030000000000001E-2</v>
      </c>
      <c r="F170">
        <v>1.70028</v>
      </c>
      <c r="G170">
        <v>1.80488</v>
      </c>
      <c r="H170" s="21"/>
      <c r="I170" s="17">
        <f t="shared" si="14"/>
        <v>25.754593175853017</v>
      </c>
      <c r="J170" s="16">
        <f t="shared" si="15"/>
        <v>-25.954593175853017</v>
      </c>
      <c r="K170" s="16">
        <v>105</v>
      </c>
      <c r="L170" s="16">
        <v>2702.5918635170615</v>
      </c>
      <c r="M170" s="16">
        <v>1105.7414698162734</v>
      </c>
      <c r="N170" s="16">
        <v>11.160323709536307</v>
      </c>
      <c r="O170" s="16">
        <v>3.1894538606403384</v>
      </c>
      <c r="P170" s="16">
        <v>3.4958601871359121</v>
      </c>
      <c r="Q170" s="16">
        <v>4.1975516082573106E-2</v>
      </c>
      <c r="R170" s="16">
        <v>1.2007206763312466</v>
      </c>
      <c r="S170" s="16">
        <v>21.278217117748174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48.816752023005222</v>
      </c>
      <c r="AC170" s="10">
        <v>46.522897791978451</v>
      </c>
      <c r="AD170" s="19">
        <v>4.6603501850163251</v>
      </c>
      <c r="AE170" s="12">
        <v>318.94538606403387</v>
      </c>
      <c r="AF170" s="10">
        <v>252.2051818121916</v>
      </c>
      <c r="AG170" s="10">
        <v>174.79300935679561</v>
      </c>
      <c r="AH170" s="10">
        <v>208.13952154035837</v>
      </c>
      <c r="AI170" s="10">
        <v>8.328331640423313</v>
      </c>
      <c r="AJ170" s="10"/>
      <c r="AK170" s="10"/>
      <c r="AL170" s="10"/>
      <c r="AM170" s="10"/>
      <c r="AN170" s="10">
        <v>1.5947269303201692</v>
      </c>
      <c r="AO170" s="10">
        <v>1.1756650124208179</v>
      </c>
      <c r="AP170" s="10">
        <v>1</v>
      </c>
      <c r="AQ170" s="10">
        <v>111.47500000000001</v>
      </c>
      <c r="AR170" s="10"/>
      <c r="AS170" s="10"/>
      <c r="AT170" s="10">
        <v>1.0009958840780668</v>
      </c>
      <c r="AU170" s="10">
        <v>1</v>
      </c>
      <c r="AV170" s="16"/>
      <c r="AW170" s="19">
        <v>37.830777271828737</v>
      </c>
      <c r="AX170" s="1" t="s">
        <v>120</v>
      </c>
      <c r="AY170" s="23">
        <v>25.954593175852999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48.816752023005222</v>
      </c>
      <c r="BG170" s="24">
        <v>46.522897791978451</v>
      </c>
      <c r="BH170" s="24">
        <v>4.6603501850163251</v>
      </c>
      <c r="BI170" s="21"/>
      <c r="BJ170" s="25">
        <f t="shared" ca="1" si="18"/>
        <v>1</v>
      </c>
      <c r="BK170" s="24">
        <f t="shared" ca="1" si="19"/>
        <v>3.8789614279976594</v>
      </c>
      <c r="BL170" s="23">
        <f t="shared" si="16"/>
        <v>1.9572981307191761</v>
      </c>
      <c r="BM170" s="23">
        <f t="shared" ca="1" si="20"/>
        <v>3.2537528215387792</v>
      </c>
      <c r="BN170" s="22">
        <f t="shared" si="17"/>
        <v>3.2251183282990268</v>
      </c>
      <c r="BO170" s="21"/>
      <c r="BP170" s="2"/>
    </row>
    <row r="171" spans="1:68" x14ac:dyDescent="0.2">
      <c r="A171">
        <v>7.9</v>
      </c>
      <c r="B171">
        <v>2.2000000000000002</v>
      </c>
      <c r="C171">
        <v>1.2431700000000001</v>
      </c>
      <c r="D171">
        <v>-0.27923999999999999</v>
      </c>
      <c r="E171">
        <v>9.6280000000000004E-2</v>
      </c>
      <c r="F171">
        <v>1.6966300000000001</v>
      </c>
      <c r="G171">
        <v>1.79758</v>
      </c>
      <c r="H171" s="21"/>
      <c r="I171" s="17">
        <f t="shared" si="14"/>
        <v>25.918635170603675</v>
      </c>
      <c r="J171" s="16">
        <f t="shared" si="15"/>
        <v>-26.118635170603675</v>
      </c>
      <c r="K171" s="16">
        <v>105</v>
      </c>
      <c r="L171" s="16">
        <v>2719.8162729658807</v>
      </c>
      <c r="M171" s="16">
        <v>1112.7296587926514</v>
      </c>
      <c r="N171" s="16">
        <v>11.231408573928258</v>
      </c>
      <c r="O171" s="16">
        <v>3.200376647834323</v>
      </c>
      <c r="P171" s="16">
        <v>3.5255687055417573</v>
      </c>
      <c r="Q171" s="16">
        <v>4.097311569851169E-2</v>
      </c>
      <c r="R171" s="16">
        <v>1.1621703935057917</v>
      </c>
      <c r="S171" s="16">
        <v>22.582781785238502</v>
      </c>
      <c r="T171" s="20" t="s">
        <v>119</v>
      </c>
      <c r="U171" s="10">
        <v>1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48.016951501733161</v>
      </c>
      <c r="AC171" s="10">
        <v>47.175725400119369</v>
      </c>
      <c r="AD171" s="19">
        <v>4.8073230981474708</v>
      </c>
      <c r="AE171" s="12">
        <v>320.03766478343226</v>
      </c>
      <c r="AF171" s="10">
        <v>254.68710106883117</v>
      </c>
      <c r="AG171" s="10">
        <v>176.27843527708785</v>
      </c>
      <c r="AH171" s="10">
        <v>233.51396320409648</v>
      </c>
      <c r="AI171" s="10">
        <v>8.6045902183363143</v>
      </c>
      <c r="AJ171" s="10"/>
      <c r="AK171" s="10"/>
      <c r="AL171" s="10"/>
      <c r="AM171" s="10"/>
      <c r="AN171" s="10">
        <v>1.6001883239171615</v>
      </c>
      <c r="AO171" s="10">
        <v>1.1803022386268629</v>
      </c>
      <c r="AP171" s="10">
        <v>1</v>
      </c>
      <c r="AQ171" s="10">
        <v>111.47500000000001</v>
      </c>
      <c r="AR171" s="10"/>
      <c r="AS171" s="10"/>
      <c r="AT171" s="10">
        <v>1.0046117556074912</v>
      </c>
      <c r="AU171" s="10">
        <v>1</v>
      </c>
      <c r="AV171" s="16"/>
      <c r="AW171" s="19">
        <v>38.203065160324677</v>
      </c>
      <c r="AX171" s="1" t="s">
        <v>120</v>
      </c>
      <c r="AY171" s="23">
        <v>26.118635170603699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48.016951501733161</v>
      </c>
      <c r="BG171" s="24">
        <v>47.175725400119369</v>
      </c>
      <c r="BH171" s="24">
        <v>4.8073230981474708</v>
      </c>
      <c r="BI171" s="21"/>
      <c r="BJ171" s="25">
        <f t="shared" ca="1" si="18"/>
        <v>1</v>
      </c>
      <c r="BK171" s="24">
        <f t="shared" ca="1" si="19"/>
        <v>3.8925188197259533</v>
      </c>
      <c r="BL171" s="23">
        <f t="shared" si="16"/>
        <v>1.8919454084311265</v>
      </c>
      <c r="BM171" s="23">
        <f t="shared" ca="1" si="20"/>
        <v>3.2455826070925102</v>
      </c>
      <c r="BN171" s="22">
        <f t="shared" si="17"/>
        <v>3.2160650810215188</v>
      </c>
      <c r="BO171" s="21"/>
      <c r="BP171" s="2"/>
    </row>
    <row r="172" spans="1:68" x14ac:dyDescent="0.2">
      <c r="A172">
        <v>7.95</v>
      </c>
      <c r="B172">
        <v>2.2000000000000002</v>
      </c>
      <c r="C172">
        <v>1.2430000000000001</v>
      </c>
      <c r="D172">
        <v>-0.27922000000000002</v>
      </c>
      <c r="E172">
        <v>9.6229999999999996E-2</v>
      </c>
      <c r="F172">
        <v>1.6940500000000001</v>
      </c>
      <c r="G172">
        <v>1.79948</v>
      </c>
      <c r="H172" s="21"/>
      <c r="I172" s="17">
        <f t="shared" si="14"/>
        <v>26.08267716535433</v>
      </c>
      <c r="J172" s="16">
        <f t="shared" si="15"/>
        <v>-26.282677165354329</v>
      </c>
      <c r="K172" s="16">
        <v>105</v>
      </c>
      <c r="L172" s="16">
        <v>2737.0406824146994</v>
      </c>
      <c r="M172" s="16">
        <v>1119.7178477690293</v>
      </c>
      <c r="N172" s="16">
        <v>11.302493438320209</v>
      </c>
      <c r="O172" s="16">
        <v>3.1539548022599337</v>
      </c>
      <c r="P172" s="16">
        <v>3.4789258513648758</v>
      </c>
      <c r="Q172" s="16">
        <v>4.1098415746519151E-2</v>
      </c>
      <c r="R172" s="16">
        <v>1.1813535988527937</v>
      </c>
      <c r="S172" s="16">
        <v>22.567433965620971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48.841751704305821</v>
      </c>
      <c r="AC172" s="10">
        <v>46.502380588849363</v>
      </c>
      <c r="AD172" s="19">
        <v>4.6558677068448198</v>
      </c>
      <c r="AE172" s="12">
        <v>315.39548022599337</v>
      </c>
      <c r="AF172" s="10">
        <v>248.18650590397331</v>
      </c>
      <c r="AG172" s="10">
        <v>173.94629256824379</v>
      </c>
      <c r="AH172" s="10">
        <v>231.73591941875856</v>
      </c>
      <c r="AI172" s="10">
        <v>8.4648660737233516</v>
      </c>
      <c r="AJ172" s="10"/>
      <c r="AK172" s="10"/>
      <c r="AL172" s="10"/>
      <c r="AM172" s="10"/>
      <c r="AN172" s="10">
        <v>1.5769774011299669</v>
      </c>
      <c r="AO172" s="10">
        <v>1.1762412551298438</v>
      </c>
      <c r="AP172" s="10">
        <v>1</v>
      </c>
      <c r="AQ172" s="10">
        <v>111.47500000000001</v>
      </c>
      <c r="AR172" s="10"/>
      <c r="AS172" s="10"/>
      <c r="AT172" s="10">
        <v>0.97124036773839073</v>
      </c>
      <c r="AU172" s="10">
        <v>1</v>
      </c>
      <c r="AV172" s="16"/>
      <c r="AW172" s="19">
        <v>37.227975885595995</v>
      </c>
      <c r="AX172" s="1" t="s">
        <v>120</v>
      </c>
      <c r="AY172" s="23">
        <v>26.282677165354301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48.841751704305821</v>
      </c>
      <c r="BG172" s="24">
        <v>46.502380588849363</v>
      </c>
      <c r="BH172" s="24">
        <v>4.6558677068448198</v>
      </c>
      <c r="BI172" s="21"/>
      <c r="BJ172" s="25">
        <f t="shared" ca="1" si="18"/>
        <v>1</v>
      </c>
      <c r="BK172" s="24">
        <f t="shared" ca="1" si="19"/>
        <v>3.7695308945237995</v>
      </c>
      <c r="BL172" s="23">
        <f t="shared" si="16"/>
        <v>1.9474179511335459</v>
      </c>
      <c r="BM172" s="23">
        <f t="shared" ca="1" si="20"/>
        <v>3.2637463338926058</v>
      </c>
      <c r="BN172" s="22">
        <f t="shared" si="17"/>
        <v>3.224211348672696</v>
      </c>
      <c r="BO172" s="21"/>
      <c r="BP172" s="2"/>
    </row>
    <row r="173" spans="1:68" x14ac:dyDescent="0.2">
      <c r="A173">
        <v>8</v>
      </c>
      <c r="B173">
        <v>2.2000000000000002</v>
      </c>
      <c r="C173">
        <v>1.24342</v>
      </c>
      <c r="D173">
        <v>-0.27778999999999998</v>
      </c>
      <c r="E173">
        <v>9.6689999999999998E-2</v>
      </c>
      <c r="F173">
        <v>1.69818</v>
      </c>
      <c r="G173">
        <v>1.8028299999999999</v>
      </c>
      <c r="H173" s="21"/>
      <c r="I173" s="17">
        <f t="shared" si="14"/>
        <v>26.246719160104984</v>
      </c>
      <c r="J173" s="16">
        <f t="shared" si="15"/>
        <v>-26.446719160104983</v>
      </c>
      <c r="K173" s="16">
        <v>105</v>
      </c>
      <c r="L173" s="16">
        <v>2754.2650918635181</v>
      </c>
      <c r="M173" s="16">
        <v>1126.7060367454071</v>
      </c>
      <c r="N173" s="16">
        <v>11.37357830271216</v>
      </c>
      <c r="O173" s="16">
        <v>3.2686440677966195</v>
      </c>
      <c r="P173" s="16">
        <v>3.595648396044492</v>
      </c>
      <c r="Q173" s="16">
        <v>5.0057369179068625E-2</v>
      </c>
      <c r="R173" s="16">
        <v>1.3921652972002445</v>
      </c>
      <c r="S173" s="16">
        <v>22.708633906102271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52.534817872574422</v>
      </c>
      <c r="AC173" s="10">
        <v>43.402699742053343</v>
      </c>
      <c r="AD173" s="19">
        <v>4.0624823853722383</v>
      </c>
      <c r="AE173" s="12">
        <v>326.86440677966192</v>
      </c>
      <c r="AF173" s="10">
        <v>260.90536942811536</v>
      </c>
      <c r="AG173" s="10">
        <v>179.78241980222461</v>
      </c>
      <c r="AH173" s="10">
        <v>233.17828669831087</v>
      </c>
      <c r="AI173" s="10">
        <v>7.1830550726345486</v>
      </c>
      <c r="AJ173" s="10"/>
      <c r="AK173" s="10"/>
      <c r="AL173" s="10"/>
      <c r="AM173" s="10"/>
      <c r="AN173" s="10">
        <v>1.6343220338983098</v>
      </c>
      <c r="AO173" s="10">
        <v>1.2255269650192087</v>
      </c>
      <c r="AP173" s="10">
        <v>1</v>
      </c>
      <c r="AQ173" s="10">
        <v>111.47500000000001</v>
      </c>
      <c r="AR173" s="10"/>
      <c r="AS173" s="10"/>
      <c r="AT173" s="10">
        <v>1.0168422998746998</v>
      </c>
      <c r="AU173" s="10">
        <v>1</v>
      </c>
      <c r="AV173" s="16"/>
      <c r="AW173" s="19">
        <v>39.135805414217309</v>
      </c>
      <c r="AX173" s="1" t="s">
        <v>120</v>
      </c>
      <c r="AY173" s="23">
        <v>26.446719160105001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52.534817872574422</v>
      </c>
      <c r="BG173" s="24">
        <v>43.402699742053343</v>
      </c>
      <c r="BH173" s="24">
        <v>4.0624823853722383</v>
      </c>
      <c r="BI173" s="21"/>
      <c r="BJ173" s="25">
        <f t="shared" ca="1" si="18"/>
        <v>1</v>
      </c>
      <c r="BK173" s="24">
        <f t="shared" ca="1" si="19"/>
        <v>3.9380562058957591</v>
      </c>
      <c r="BL173" s="23">
        <f t="shared" si="16"/>
        <v>2.2563448972665654</v>
      </c>
      <c r="BM173" s="23">
        <f t="shared" ca="1" si="20"/>
        <v>3.277134253574332</v>
      </c>
      <c r="BN173" s="22">
        <f t="shared" si="17"/>
        <v>3.240444611623726</v>
      </c>
      <c r="BO173" s="21"/>
      <c r="BP173" s="2"/>
    </row>
    <row r="174" spans="1:68" x14ac:dyDescent="0.2">
      <c r="A174">
        <v>8.0500000000000007</v>
      </c>
      <c r="B174">
        <v>2.2000000000000002</v>
      </c>
      <c r="C174">
        <v>1.2440899999999999</v>
      </c>
      <c r="D174">
        <v>-0.27718999999999999</v>
      </c>
      <c r="E174">
        <v>9.6339999999999995E-2</v>
      </c>
      <c r="F174">
        <v>1.6918299999999999</v>
      </c>
      <c r="G174">
        <v>1.79583</v>
      </c>
      <c r="H174" s="21"/>
      <c r="I174" s="17">
        <f t="shared" si="14"/>
        <v>26.410761154855646</v>
      </c>
      <c r="J174" s="16">
        <f t="shared" si="15"/>
        <v>-26.610761154855645</v>
      </c>
      <c r="K174" s="16">
        <v>105</v>
      </c>
      <c r="L174" s="16">
        <v>2771.4895013123378</v>
      </c>
      <c r="M174" s="16">
        <v>1133.6942257217852</v>
      </c>
      <c r="N174" s="16">
        <v>11.444663167104114</v>
      </c>
      <c r="O174" s="16">
        <v>3.4516007532956641</v>
      </c>
      <c r="P174" s="16">
        <v>3.7770580213260896</v>
      </c>
      <c r="Q174" s="16">
        <v>5.3816370619298996E-2</v>
      </c>
      <c r="R174" s="16">
        <v>1.4248224495212962</v>
      </c>
      <c r="S174" s="16">
        <v>22.601199168779544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51.707659223332442</v>
      </c>
      <c r="AC174" s="10">
        <v>44.108241330236964</v>
      </c>
      <c r="AD174" s="19">
        <v>4.1840994464305901</v>
      </c>
      <c r="AE174" s="12">
        <v>345.16007532956644</v>
      </c>
      <c r="AF174" s="10">
        <v>281.23447772896094</v>
      </c>
      <c r="AG174" s="10">
        <v>188.85290106630447</v>
      </c>
      <c r="AH174" s="10">
        <v>229.50588346303743</v>
      </c>
      <c r="AI174" s="10">
        <v>7.0184183323050133</v>
      </c>
      <c r="AJ174" s="10"/>
      <c r="AK174" s="10"/>
      <c r="AL174" s="10"/>
      <c r="AM174" s="10"/>
      <c r="AN174" s="10">
        <v>1.725800376647832</v>
      </c>
      <c r="AO174" s="10">
        <v>1.2690202519956693</v>
      </c>
      <c r="AP174" s="10">
        <v>1</v>
      </c>
      <c r="AQ174" s="10">
        <v>111.47500000000001</v>
      </c>
      <c r="AR174" s="10"/>
      <c r="AS174" s="10"/>
      <c r="AT174" s="10">
        <v>1.0930073352660574</v>
      </c>
      <c r="AU174" s="10">
        <v>1</v>
      </c>
      <c r="AV174" s="16"/>
      <c r="AW174" s="19">
        <v>42.185171659344135</v>
      </c>
      <c r="AX174" s="1" t="s">
        <v>120</v>
      </c>
      <c r="AY174" s="23">
        <v>26.610761154855599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51.707659223332442</v>
      </c>
      <c r="BG174" s="24">
        <v>44.108241330236964</v>
      </c>
      <c r="BH174" s="24">
        <v>4.1840994464305901</v>
      </c>
      <c r="BI174" s="21"/>
      <c r="BJ174" s="25">
        <f t="shared" ca="1" si="18"/>
        <v>1</v>
      </c>
      <c r="BK174" s="24">
        <f t="shared" ca="1" si="19"/>
        <v>4.2186212409213795</v>
      </c>
      <c r="BL174" s="23">
        <f t="shared" si="16"/>
        <v>2.2504943739229311</v>
      </c>
      <c r="BM174" s="23">
        <f t="shared" ca="1" si="20"/>
        <v>3.2504019103728212</v>
      </c>
      <c r="BN174" s="22">
        <f t="shared" si="17"/>
        <v>3.2253419835569175</v>
      </c>
      <c r="BO174" s="21"/>
      <c r="BP174" s="2"/>
    </row>
    <row r="175" spans="1:68" x14ac:dyDescent="0.2">
      <c r="A175">
        <v>8.1</v>
      </c>
      <c r="B175">
        <v>2.2000000000000002</v>
      </c>
      <c r="C175">
        <v>1.24377</v>
      </c>
      <c r="D175">
        <v>-0.27867999999999998</v>
      </c>
      <c r="E175">
        <v>9.4589999999999994E-2</v>
      </c>
      <c r="F175">
        <v>1.6872799999999999</v>
      </c>
      <c r="G175">
        <v>1.7938000000000001</v>
      </c>
      <c r="H175" s="21"/>
      <c r="I175" s="17">
        <f t="shared" si="14"/>
        <v>26.574803149606296</v>
      </c>
      <c r="J175" s="16">
        <f t="shared" si="15"/>
        <v>-26.774803149606296</v>
      </c>
      <c r="K175" s="16">
        <v>105</v>
      </c>
      <c r="L175" s="16">
        <v>2788.7139107611561</v>
      </c>
      <c r="M175" s="16">
        <v>1140.6824146981628</v>
      </c>
      <c r="N175" s="16">
        <v>11.515748031496061</v>
      </c>
      <c r="O175" s="16">
        <v>3.364218455743909</v>
      </c>
      <c r="P175" s="16">
        <v>3.6819404226870978</v>
      </c>
      <c r="Q175" s="16">
        <v>4.4481517042726806E-2</v>
      </c>
      <c r="R175" s="16">
        <v>1.2080998586681091</v>
      </c>
      <c r="S175" s="16">
        <v>22.064025482165878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47.582497093017409</v>
      </c>
      <c r="AC175" s="10">
        <v>47.527381797359737</v>
      </c>
      <c r="AD175" s="19">
        <v>4.8901211096228572</v>
      </c>
      <c r="AE175" s="12">
        <v>336.42184557439089</v>
      </c>
      <c r="AF175" s="10">
        <v>269.0309714509138</v>
      </c>
      <c r="AG175" s="10">
        <v>184.09702113435489</v>
      </c>
      <c r="AH175" s="10">
        <v>216.99313612806478</v>
      </c>
      <c r="AI175" s="10">
        <v>8.2774614434809024</v>
      </c>
      <c r="AJ175" s="10"/>
      <c r="AK175" s="10"/>
      <c r="AL175" s="10"/>
      <c r="AM175" s="10"/>
      <c r="AN175" s="10">
        <v>1.6821092278719545</v>
      </c>
      <c r="AO175" s="10">
        <v>1.2288607156016345</v>
      </c>
      <c r="AP175" s="10">
        <v>1</v>
      </c>
      <c r="AQ175" s="10">
        <v>111.47500000000001</v>
      </c>
      <c r="AR175" s="10"/>
      <c r="AS175" s="10"/>
      <c r="AT175" s="10">
        <v>1.0364915721080699</v>
      </c>
      <c r="AU175" s="10">
        <v>1</v>
      </c>
      <c r="AV175" s="16"/>
      <c r="AW175" s="19">
        <v>40.354645717637069</v>
      </c>
      <c r="AX175" s="1" t="s">
        <v>120</v>
      </c>
      <c r="AY175" s="23">
        <v>26.774803149606299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47.582497093017409</v>
      </c>
      <c r="BG175" s="24">
        <v>47.527381797359737</v>
      </c>
      <c r="BH175" s="24">
        <v>4.8901211096228572</v>
      </c>
      <c r="BI175" s="21"/>
      <c r="BJ175" s="25">
        <f t="shared" ca="1" si="18"/>
        <v>1</v>
      </c>
      <c r="BK175" s="24">
        <f t="shared" ca="1" si="19"/>
        <v>4.0109033642143759</v>
      </c>
      <c r="BL175" s="23">
        <f t="shared" si="16"/>
        <v>1.9444762422199571</v>
      </c>
      <c r="BM175" s="23">
        <f t="shared" ca="1" si="20"/>
        <v>3.2395656657292262</v>
      </c>
      <c r="BN175" s="22">
        <f t="shared" si="17"/>
        <v>3.2055974416955166</v>
      </c>
      <c r="BO175" s="21"/>
      <c r="BP175" s="2"/>
    </row>
    <row r="176" spans="1:68" x14ac:dyDescent="0.2">
      <c r="A176">
        <v>8.15</v>
      </c>
      <c r="B176">
        <v>2.2000000000000002</v>
      </c>
      <c r="C176">
        <v>1.2428999999999999</v>
      </c>
      <c r="D176">
        <v>-0.27955999999999998</v>
      </c>
      <c r="E176">
        <v>9.4890000000000002E-2</v>
      </c>
      <c r="F176">
        <v>1.6908300000000001</v>
      </c>
      <c r="G176">
        <v>1.7968999999999999</v>
      </c>
      <c r="H176" s="21"/>
      <c r="I176" s="17">
        <f t="shared" si="14"/>
        <v>26.738845144356954</v>
      </c>
      <c r="J176" s="16">
        <f t="shared" si="15"/>
        <v>-26.938845144356954</v>
      </c>
      <c r="K176" s="16">
        <v>105</v>
      </c>
      <c r="L176" s="16">
        <v>2805.9383202099752</v>
      </c>
      <c r="M176" s="16">
        <v>1147.6706036745409</v>
      </c>
      <c r="N176" s="16">
        <v>11.586832895888014</v>
      </c>
      <c r="O176" s="16">
        <v>3.1266478342749418</v>
      </c>
      <c r="P176" s="16">
        <v>3.4456958528330852</v>
      </c>
      <c r="Q176" s="16">
        <v>3.8968314930388881E-2</v>
      </c>
      <c r="R176" s="16">
        <v>1.1309272958130865</v>
      </c>
      <c r="S176" s="16">
        <v>22.156112399871073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47.934618611066725</v>
      </c>
      <c r="AC176" s="10">
        <v>47.242529839391082</v>
      </c>
      <c r="AD176" s="19">
        <v>4.8228515495421922</v>
      </c>
      <c r="AE176" s="12">
        <v>312.66478342749417</v>
      </c>
      <c r="AF176" s="10">
        <v>240.22429208874647</v>
      </c>
      <c r="AG176" s="10">
        <v>172.28479264165426</v>
      </c>
      <c r="AH176" s="10">
        <v>217.42517836765151</v>
      </c>
      <c r="AI176" s="10">
        <v>8.842301390214871</v>
      </c>
      <c r="AJ176" s="10"/>
      <c r="AK176" s="10"/>
      <c r="AL176" s="10"/>
      <c r="AM176" s="10"/>
      <c r="AN176" s="10">
        <v>1.5633239171374709</v>
      </c>
      <c r="AO176" s="10">
        <v>1.176268356779302</v>
      </c>
      <c r="AP176" s="10">
        <v>1</v>
      </c>
      <c r="AQ176" s="10">
        <v>111.47500000000001</v>
      </c>
      <c r="AR176" s="10"/>
      <c r="AS176" s="10"/>
      <c r="AT176" s="10">
        <v>0.91434663438625019</v>
      </c>
      <c r="AU176" s="10">
        <v>1</v>
      </c>
      <c r="AV176" s="16"/>
      <c r="AW176" s="19">
        <v>36.033643813311969</v>
      </c>
      <c r="AX176" s="1" t="s">
        <v>120</v>
      </c>
      <c r="AY176" s="23">
        <v>26.938845144357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47.934618611066725</v>
      </c>
      <c r="BG176" s="24">
        <v>47.242529839391082</v>
      </c>
      <c r="BH176" s="24">
        <v>4.8228515495421922</v>
      </c>
      <c r="BI176" s="21"/>
      <c r="BJ176" s="25">
        <f t="shared" ca="1" si="18"/>
        <v>1</v>
      </c>
      <c r="BK176" s="24">
        <f t="shared" ca="1" si="19"/>
        <v>3.5597787138362205</v>
      </c>
      <c r="BL176" s="23">
        <f t="shared" si="16"/>
        <v>1.9076617086912397</v>
      </c>
      <c r="BM176" s="23">
        <f t="shared" ca="1" si="20"/>
        <v>3.2817062685654159</v>
      </c>
      <c r="BN176" s="22">
        <f t="shared" si="17"/>
        <v>3.2204923570327937</v>
      </c>
      <c r="BO176" s="21"/>
      <c r="BP176" s="2"/>
    </row>
    <row r="177" spans="1:68" x14ac:dyDescent="0.2">
      <c r="A177">
        <v>8.1999999999999993</v>
      </c>
      <c r="B177">
        <v>2.2000000000000002</v>
      </c>
      <c r="C177">
        <v>1.2431000000000001</v>
      </c>
      <c r="D177">
        <v>-0.27873999999999999</v>
      </c>
      <c r="E177">
        <v>9.5769999999999994E-2</v>
      </c>
      <c r="F177">
        <v>1.6886300000000001</v>
      </c>
      <c r="G177">
        <v>1.79715</v>
      </c>
      <c r="H177" s="21"/>
      <c r="I177" s="17">
        <f t="shared" si="14"/>
        <v>26.902887139107609</v>
      </c>
      <c r="J177" s="16">
        <f t="shared" si="15"/>
        <v>-27.102887139107608</v>
      </c>
      <c r="K177" s="16">
        <v>105</v>
      </c>
      <c r="L177" s="16">
        <v>2823.162729658794</v>
      </c>
      <c r="M177" s="16">
        <v>1154.6587926509187</v>
      </c>
      <c r="N177" s="16">
        <v>11.657917760279965</v>
      </c>
      <c r="O177" s="16">
        <v>3.1812617702448645</v>
      </c>
      <c r="P177" s="16">
        <v>3.5041995402068755</v>
      </c>
      <c r="Q177" s="16">
        <v>4.410561689870373E-2</v>
      </c>
      <c r="R177" s="16">
        <v>1.2586502678469014</v>
      </c>
      <c r="S177" s="16">
        <v>22.42623402513966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50.290947989511452</v>
      </c>
      <c r="AC177" s="10">
        <v>45.301909136093464</v>
      </c>
      <c r="AD177" s="19">
        <v>4.4071428743950865</v>
      </c>
      <c r="AE177" s="12">
        <v>318.12617702448642</v>
      </c>
      <c r="AF177" s="10">
        <v>246.09387828279134</v>
      </c>
      <c r="AG177" s="10">
        <v>175.20997701034378</v>
      </c>
      <c r="AH177" s="10">
        <v>221.51964887711375</v>
      </c>
      <c r="AI177" s="10">
        <v>7.9450187676886674</v>
      </c>
      <c r="AJ177" s="10"/>
      <c r="AK177" s="10"/>
      <c r="AL177" s="10"/>
      <c r="AM177" s="10"/>
      <c r="AN177" s="10">
        <v>1.5906308851224322</v>
      </c>
      <c r="AO177" s="10">
        <v>1.2053242321712914</v>
      </c>
      <c r="AP177" s="10">
        <v>1</v>
      </c>
      <c r="AQ177" s="10">
        <v>111.47500000000001</v>
      </c>
      <c r="AR177" s="10"/>
      <c r="AS177" s="10"/>
      <c r="AT177" s="10">
        <v>0.93180682562700679</v>
      </c>
      <c r="AU177" s="10">
        <v>1</v>
      </c>
      <c r="AV177" s="16"/>
      <c r="AW177" s="19">
        <v>36.914081742418695</v>
      </c>
      <c r="AX177" s="1" t="s">
        <v>120</v>
      </c>
      <c r="AY177" s="23">
        <v>27.102887139107601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50.290947989511452</v>
      </c>
      <c r="BG177" s="24">
        <v>45.301909136093464</v>
      </c>
      <c r="BH177" s="24">
        <v>4.4071428743950865</v>
      </c>
      <c r="BI177" s="21"/>
      <c r="BJ177" s="25">
        <f t="shared" ca="1" si="18"/>
        <v>1</v>
      </c>
      <c r="BK177" s="24">
        <f t="shared" ca="1" si="19"/>
        <v>3.6246520421381794</v>
      </c>
      <c r="BL177" s="23">
        <f t="shared" si="16"/>
        <v>2.1076762792977126</v>
      </c>
      <c r="BM177" s="23">
        <f t="shared" ca="1" si="20"/>
        <v>3.2947990912755323</v>
      </c>
      <c r="BN177" s="22">
        <f t="shared" si="17"/>
        <v>3.2324728046514521</v>
      </c>
      <c r="BO177" s="21"/>
      <c r="BP177" s="2"/>
    </row>
    <row r="178" spans="1:68" x14ac:dyDescent="0.2">
      <c r="A178">
        <v>8.25</v>
      </c>
      <c r="B178">
        <v>2.2000000000000002</v>
      </c>
      <c r="C178">
        <v>1.2440899999999999</v>
      </c>
      <c r="D178">
        <v>-0.27895999999999999</v>
      </c>
      <c r="E178">
        <v>9.6990000000000007E-2</v>
      </c>
      <c r="F178">
        <v>1.68598</v>
      </c>
      <c r="G178">
        <v>1.7976000000000001</v>
      </c>
      <c r="H178" s="21"/>
      <c r="I178" s="17">
        <f t="shared" si="14"/>
        <v>27.066929133858267</v>
      </c>
      <c r="J178" s="16">
        <f t="shared" si="15"/>
        <v>-27.266929133858266</v>
      </c>
      <c r="K178" s="16">
        <v>105</v>
      </c>
      <c r="L178" s="16">
        <v>2840.3871391076132</v>
      </c>
      <c r="M178" s="16">
        <v>1161.6469816272968</v>
      </c>
      <c r="N178" s="16">
        <v>11.729002624671915</v>
      </c>
      <c r="O178" s="16">
        <v>3.4516007532956641</v>
      </c>
      <c r="P178" s="16">
        <v>3.7799311331584917</v>
      </c>
      <c r="Q178" s="16">
        <v>4.2727316370619259E-2</v>
      </c>
      <c r="R178" s="16">
        <v>1.1303728789078897</v>
      </c>
      <c r="S178" s="16">
        <v>22.800720823807477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45.262363583212718</v>
      </c>
      <c r="AC178" s="10">
        <v>49.367897960535167</v>
      </c>
      <c r="AD178" s="19">
        <v>5.3697384562521151</v>
      </c>
      <c r="AE178" s="12">
        <v>345.16007532956644</v>
      </c>
      <c r="AF178" s="10">
        <v>277.51968866246267</v>
      </c>
      <c r="AG178" s="10">
        <v>188.9965566579246</v>
      </c>
      <c r="AH178" s="10">
        <v>227.76106009650297</v>
      </c>
      <c r="AI178" s="10">
        <v>8.8466382966136834</v>
      </c>
      <c r="AJ178" s="10"/>
      <c r="AK178" s="10"/>
      <c r="AL178" s="10"/>
      <c r="AM178" s="10"/>
      <c r="AN178" s="10">
        <v>1.725800376647832</v>
      </c>
      <c r="AO178" s="10">
        <v>1.248331221815469</v>
      </c>
      <c r="AP178" s="10">
        <v>1</v>
      </c>
      <c r="AQ178" s="10">
        <v>111.47500000000001</v>
      </c>
      <c r="AR178" s="10"/>
      <c r="AS178" s="10"/>
      <c r="AT178" s="10">
        <v>1.0503945590859316</v>
      </c>
      <c r="AU178" s="10">
        <v>1</v>
      </c>
      <c r="AV178" s="16"/>
      <c r="AW178" s="19">
        <v>41.627953299369402</v>
      </c>
      <c r="AX178" s="1" t="s">
        <v>120</v>
      </c>
      <c r="AY178" s="23">
        <v>27.266929133858302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45.262363583212718</v>
      </c>
      <c r="BG178" s="24">
        <v>49.367897960535167</v>
      </c>
      <c r="BH178" s="24">
        <v>5.3697384562521151</v>
      </c>
      <c r="BI178" s="21"/>
      <c r="BJ178" s="25">
        <f t="shared" ca="1" si="18"/>
        <v>1</v>
      </c>
      <c r="BK178" s="24">
        <f t="shared" ca="1" si="19"/>
        <v>4.0627447080334846</v>
      </c>
      <c r="BL178" s="23">
        <f t="shared" si="16"/>
        <v>1.8106808583133251</v>
      </c>
      <c r="BM178" s="23">
        <f t="shared" ca="1" si="20"/>
        <v>3.2203059443793749</v>
      </c>
      <c r="BN178" s="22">
        <f t="shared" si="17"/>
        <v>3.1835167134960383</v>
      </c>
      <c r="BO178" s="21"/>
      <c r="BP178" s="2"/>
    </row>
    <row r="179" spans="1:68" x14ac:dyDescent="0.2">
      <c r="A179">
        <v>8.3000000000000007</v>
      </c>
      <c r="B179">
        <v>2.2000000000000002</v>
      </c>
      <c r="C179">
        <v>1.2442</v>
      </c>
      <c r="D179">
        <v>-0.27816000000000002</v>
      </c>
      <c r="E179">
        <v>9.6759999999999999E-2</v>
      </c>
      <c r="F179">
        <v>1.68398</v>
      </c>
      <c r="G179">
        <v>1.79575</v>
      </c>
      <c r="H179" s="21"/>
      <c r="I179" s="17">
        <f t="shared" si="14"/>
        <v>27.230971128608925</v>
      </c>
      <c r="J179" s="16">
        <f t="shared" si="15"/>
        <v>-27.430971128608924</v>
      </c>
      <c r="K179" s="16">
        <v>105</v>
      </c>
      <c r="L179" s="16">
        <v>2857.6115485564324</v>
      </c>
      <c r="M179" s="16">
        <v>1168.6351706036749</v>
      </c>
      <c r="N179" s="16">
        <v>11.800087489063866</v>
      </c>
      <c r="O179" s="16">
        <v>3.4816384180791062</v>
      </c>
      <c r="P179" s="16">
        <v>3.8089521583704684</v>
      </c>
      <c r="Q179" s="16">
        <v>4.7739318290926293E-2</v>
      </c>
      <c r="R179" s="16">
        <v>1.2533451801439781</v>
      </c>
      <c r="S179" s="16">
        <v>22.730120853566824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47.685840489615209</v>
      </c>
      <c r="AC179" s="10">
        <v>47.443926093852369</v>
      </c>
      <c r="AD179" s="19">
        <v>4.8702334165324217</v>
      </c>
      <c r="AE179" s="12">
        <v>348.16384180791061</v>
      </c>
      <c r="AF179" s="10">
        <v>279.92072636688238</v>
      </c>
      <c r="AG179" s="10">
        <v>190.44760791852343</v>
      </c>
      <c r="AH179" s="10">
        <v>224.84640064120367</v>
      </c>
      <c r="AI179" s="10">
        <v>7.9786479881394277</v>
      </c>
      <c r="AJ179" s="10"/>
      <c r="AK179" s="10"/>
      <c r="AL179" s="10"/>
      <c r="AM179" s="10"/>
      <c r="AN179" s="10">
        <v>1.7408192090395531</v>
      </c>
      <c r="AO179" s="10">
        <v>1.2717091393048987</v>
      </c>
      <c r="AP179" s="10">
        <v>1</v>
      </c>
      <c r="AQ179" s="10">
        <v>111.47500000000001</v>
      </c>
      <c r="AR179" s="10"/>
      <c r="AS179" s="10"/>
      <c r="AT179" s="10">
        <v>1.0532258710669991</v>
      </c>
      <c r="AU179" s="10">
        <v>1</v>
      </c>
      <c r="AV179" s="16"/>
      <c r="AW179" s="19">
        <v>41.988108955032359</v>
      </c>
      <c r="AX179" s="1" t="s">
        <v>120</v>
      </c>
      <c r="AY179" s="23">
        <v>27.430971128608899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47.685840489615209</v>
      </c>
      <c r="BG179" s="24">
        <v>47.443926093852369</v>
      </c>
      <c r="BH179" s="24">
        <v>4.8702334165324217</v>
      </c>
      <c r="BI179" s="21"/>
      <c r="BJ179" s="25">
        <f t="shared" ca="1" si="18"/>
        <v>1</v>
      </c>
      <c r="BK179" s="24">
        <f t="shared" ca="1" si="19"/>
        <v>4.0733779779411465</v>
      </c>
      <c r="BL179" s="23">
        <f t="shared" si="16"/>
        <v>2.0057303454103841</v>
      </c>
      <c r="BM179" s="23">
        <f t="shared" ca="1" si="20"/>
        <v>3.2399340666362377</v>
      </c>
      <c r="BN179" s="22">
        <f t="shared" si="17"/>
        <v>3.1986907685670034</v>
      </c>
      <c r="BO179" s="21"/>
      <c r="BP179" s="2"/>
    </row>
    <row r="180" spans="1:68" x14ac:dyDescent="0.2">
      <c r="A180">
        <v>8.35</v>
      </c>
      <c r="B180">
        <v>2.2000000000000002</v>
      </c>
      <c r="C180">
        <v>1.2439199999999999</v>
      </c>
      <c r="D180">
        <v>-0.27886</v>
      </c>
      <c r="E180">
        <v>9.6369999999999997E-2</v>
      </c>
      <c r="F180">
        <v>1.68038</v>
      </c>
      <c r="G180">
        <v>1.7922</v>
      </c>
      <c r="H180" s="21"/>
      <c r="I180" s="17">
        <f t="shared" si="14"/>
        <v>27.395013123359579</v>
      </c>
      <c r="J180" s="16">
        <f t="shared" si="15"/>
        <v>-27.595013123359578</v>
      </c>
      <c r="K180" s="16">
        <v>105</v>
      </c>
      <c r="L180" s="16">
        <v>2874.8359580052511</v>
      </c>
      <c r="M180" s="16">
        <v>1175.6233595800527</v>
      </c>
      <c r="N180" s="16">
        <v>11.871172353455817</v>
      </c>
      <c r="O180" s="16">
        <v>3.4051789077212753</v>
      </c>
      <c r="P180" s="16">
        <v>3.7307687809131962</v>
      </c>
      <c r="Q180" s="16">
        <v>4.335381661065759E-2</v>
      </c>
      <c r="R180" s="16">
        <v>1.1620612039121248</v>
      </c>
      <c r="S180" s="16">
        <v>22.610407860550065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46.301714857590881</v>
      </c>
      <c r="AC180" s="10">
        <v>48.551421895722925</v>
      </c>
      <c r="AD180" s="19">
        <v>5.1468632466861983</v>
      </c>
      <c r="AE180" s="12">
        <v>340.51789077212754</v>
      </c>
      <c r="AF180" s="10">
        <v>269.7094814043316</v>
      </c>
      <c r="AG180" s="10">
        <v>186.5384390456598</v>
      </c>
      <c r="AH180" s="10">
        <v>220.92141614593882</v>
      </c>
      <c r="AI180" s="10">
        <v>8.6053987228337085</v>
      </c>
      <c r="AJ180" s="10"/>
      <c r="AK180" s="10"/>
      <c r="AL180" s="10"/>
      <c r="AM180" s="10"/>
      <c r="AN180" s="10">
        <v>1.7025894538606376</v>
      </c>
      <c r="AO180" s="10">
        <v>1.2483109883773791</v>
      </c>
      <c r="AP180" s="10">
        <v>1</v>
      </c>
      <c r="AQ180" s="10">
        <v>111.47500000000001</v>
      </c>
      <c r="AR180" s="10"/>
      <c r="AS180" s="10"/>
      <c r="AT180" s="10">
        <v>1.0065446962495146</v>
      </c>
      <c r="AU180" s="10">
        <v>1</v>
      </c>
      <c r="AV180" s="16"/>
      <c r="AW180" s="19">
        <v>40.456422210649741</v>
      </c>
      <c r="AX180" s="1" t="s">
        <v>120</v>
      </c>
      <c r="AY180" s="23">
        <v>27.5950131233596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46.301714857590881</v>
      </c>
      <c r="BG180" s="24">
        <v>48.551421895722925</v>
      </c>
      <c r="BH180" s="24">
        <v>5.1468632466861983</v>
      </c>
      <c r="BI180" s="21"/>
      <c r="BJ180" s="25">
        <f t="shared" ca="1" si="18"/>
        <v>1</v>
      </c>
      <c r="BK180" s="24">
        <f t="shared" ca="1" si="19"/>
        <v>3.9015060107852642</v>
      </c>
      <c r="BL180" s="23">
        <f t="shared" si="16"/>
        <v>1.8904136503905073</v>
      </c>
      <c r="BM180" s="23">
        <f t="shared" ca="1" si="20"/>
        <v>3.2445317031747254</v>
      </c>
      <c r="BN180" s="22">
        <f t="shared" si="17"/>
        <v>3.1935419010902675</v>
      </c>
      <c r="BO180" s="21"/>
      <c r="BP180" s="2"/>
    </row>
    <row r="181" spans="1:68" x14ac:dyDescent="0.2">
      <c r="A181">
        <v>8.4</v>
      </c>
      <c r="B181">
        <v>2.2000000000000002</v>
      </c>
      <c r="C181">
        <v>1.24383</v>
      </c>
      <c r="D181">
        <v>-0.27931</v>
      </c>
      <c r="E181">
        <v>9.6799999999999997E-2</v>
      </c>
      <c r="F181">
        <v>1.6821299999999999</v>
      </c>
      <c r="G181">
        <v>1.79355</v>
      </c>
      <c r="H181" s="21"/>
      <c r="I181" s="17">
        <f t="shared" si="14"/>
        <v>27.559055118110237</v>
      </c>
      <c r="J181" s="16">
        <f t="shared" si="15"/>
        <v>-27.759055118110236</v>
      </c>
      <c r="K181" s="16">
        <v>105</v>
      </c>
      <c r="L181" s="16">
        <v>2892.0603674540703</v>
      </c>
      <c r="M181" s="16">
        <v>1182.6115485564308</v>
      </c>
      <c r="N181" s="16">
        <v>11.94225721784777</v>
      </c>
      <c r="O181" s="16">
        <v>3.380602636534856</v>
      </c>
      <c r="P181" s="16">
        <v>3.7080931837082121</v>
      </c>
      <c r="Q181" s="16">
        <v>4.053456553048472E-2</v>
      </c>
      <c r="R181" s="16">
        <v>1.0931377266508944</v>
      </c>
      <c r="S181" s="16">
        <v>22.742399109260845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45.025709735671931</v>
      </c>
      <c r="AC181" s="10">
        <v>49.551908236201726</v>
      </c>
      <c r="AD181" s="19">
        <v>5.4223820281263446</v>
      </c>
      <c r="AE181" s="12">
        <v>338.06026365348561</v>
      </c>
      <c r="AF181" s="10">
        <v>266.02856353028523</v>
      </c>
      <c r="AG181" s="10">
        <v>185.40465918541059</v>
      </c>
      <c r="AH181" s="10">
        <v>222.17434748049752</v>
      </c>
      <c r="AI181" s="10">
        <v>9.1479781149238573</v>
      </c>
      <c r="AJ181" s="10"/>
      <c r="AK181" s="10"/>
      <c r="AL181" s="10"/>
      <c r="AM181" s="10"/>
      <c r="AN181" s="10">
        <v>1.690301318267428</v>
      </c>
      <c r="AO181" s="10">
        <v>1.2384514707187413</v>
      </c>
      <c r="AP181" s="10">
        <v>1</v>
      </c>
      <c r="AQ181" s="10">
        <v>111.47500000000001</v>
      </c>
      <c r="AR181" s="10"/>
      <c r="AS181" s="10"/>
      <c r="AT181" s="10">
        <v>0.98591721790755438</v>
      </c>
      <c r="AU181" s="10">
        <v>1</v>
      </c>
      <c r="AV181" s="16"/>
      <c r="AW181" s="19">
        <v>39.904284529542785</v>
      </c>
      <c r="AX181" s="1" t="s">
        <v>120</v>
      </c>
      <c r="AY181" s="23">
        <v>27.759055118110201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45.025709735671931</v>
      </c>
      <c r="BG181" s="24">
        <v>49.551908236201726</v>
      </c>
      <c r="BH181" s="24">
        <v>5.4223820281263446</v>
      </c>
      <c r="BI181" s="21"/>
      <c r="BJ181" s="25">
        <f t="shared" ca="1" si="18"/>
        <v>1</v>
      </c>
      <c r="BK181" s="24">
        <f t="shared" ca="1" si="19"/>
        <v>3.8255384918951485</v>
      </c>
      <c r="BL181" s="23">
        <f t="shared" si="16"/>
        <v>1.7919291165109905</v>
      </c>
      <c r="BM181" s="23">
        <f t="shared" ca="1" si="20"/>
        <v>3.2414839837724521</v>
      </c>
      <c r="BN181" s="22">
        <f t="shared" si="17"/>
        <v>3.1853801762660261</v>
      </c>
      <c r="BO181" s="21"/>
      <c r="BP181" s="2"/>
    </row>
    <row r="182" spans="1:68" x14ac:dyDescent="0.2">
      <c r="A182">
        <v>8.4499999999999993</v>
      </c>
      <c r="B182">
        <v>2.2000000000000002</v>
      </c>
      <c r="C182">
        <v>1.24441</v>
      </c>
      <c r="D182">
        <v>-0.27833000000000002</v>
      </c>
      <c r="E182">
        <v>9.8360000000000003E-2</v>
      </c>
      <c r="F182">
        <v>1.6796</v>
      </c>
      <c r="G182">
        <v>1.7888500000000001</v>
      </c>
      <c r="H182" s="21"/>
      <c r="I182" s="17">
        <f t="shared" si="14"/>
        <v>27.723097112860888</v>
      </c>
      <c r="J182" s="16">
        <f t="shared" si="15"/>
        <v>-27.923097112860887</v>
      </c>
      <c r="K182" s="16">
        <v>105</v>
      </c>
      <c r="L182" s="16">
        <v>2909.2847769028886</v>
      </c>
      <c r="M182" s="16">
        <v>1189.5997375328084</v>
      </c>
      <c r="N182" s="16">
        <v>12.013342082239719</v>
      </c>
      <c r="O182" s="16">
        <v>3.53898305084748</v>
      </c>
      <c r="P182" s="16">
        <v>3.8733690664186016</v>
      </c>
      <c r="Q182" s="16">
        <v>4.6674267882860977E-2</v>
      </c>
      <c r="R182" s="16">
        <v>1.2050044052739077</v>
      </c>
      <c r="S182" s="16">
        <v>23.221251081327889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46.226885008726171</v>
      </c>
      <c r="AC182" s="10">
        <v>48.610649964049784</v>
      </c>
      <c r="AD182" s="19">
        <v>5.1624650272240409</v>
      </c>
      <c r="AE182" s="12">
        <v>353.89830508474802</v>
      </c>
      <c r="AF182" s="10">
        <v>284.45958446981234</v>
      </c>
      <c r="AG182" s="10">
        <v>193.66845332093007</v>
      </c>
      <c r="AH182" s="10">
        <v>230.5626994098138</v>
      </c>
      <c r="AI182" s="10">
        <v>8.2987248480032854</v>
      </c>
      <c r="AJ182" s="10"/>
      <c r="AK182" s="10"/>
      <c r="AL182" s="10"/>
      <c r="AM182" s="10"/>
      <c r="AN182" s="10">
        <v>1.76949152542374</v>
      </c>
      <c r="AO182" s="10">
        <v>1.2880257063044607</v>
      </c>
      <c r="AP182" s="10">
        <v>1</v>
      </c>
      <c r="AQ182" s="10">
        <v>111.47500000000001</v>
      </c>
      <c r="AR182" s="10"/>
      <c r="AS182" s="10"/>
      <c r="AT182" s="10">
        <v>1.0511805065814013</v>
      </c>
      <c r="AU182" s="10">
        <v>1</v>
      </c>
      <c r="AV182" s="16"/>
      <c r="AW182" s="19">
        <v>42.668937670471855</v>
      </c>
      <c r="AX182" s="1" t="s">
        <v>120</v>
      </c>
      <c r="AY182" s="23">
        <v>27.923097112860901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46.226885008726171</v>
      </c>
      <c r="BG182" s="24">
        <v>48.610649964049784</v>
      </c>
      <c r="BH182" s="24">
        <v>5.1624650272240409</v>
      </c>
      <c r="BI182" s="21"/>
      <c r="BJ182" s="25">
        <f t="shared" ca="1" si="18"/>
        <v>1</v>
      </c>
      <c r="BK182" s="24">
        <f t="shared" ca="1" si="19"/>
        <v>4.0664546261308345</v>
      </c>
      <c r="BL182" s="23">
        <f t="shared" si="16"/>
        <v>1.9297041004272886</v>
      </c>
      <c r="BM182" s="23">
        <f t="shared" ca="1" si="20"/>
        <v>3.2327368896685238</v>
      </c>
      <c r="BN182" s="22">
        <f t="shared" si="17"/>
        <v>3.1850403494490767</v>
      </c>
      <c r="BO182" s="21"/>
      <c r="BP182" s="2"/>
    </row>
    <row r="183" spans="1:68" x14ac:dyDescent="0.2">
      <c r="A183">
        <v>8.5</v>
      </c>
      <c r="B183">
        <v>2.2000000000000002</v>
      </c>
      <c r="C183">
        <v>1.24464</v>
      </c>
      <c r="D183">
        <v>-0.27755999999999997</v>
      </c>
      <c r="E183">
        <v>9.8890000000000006E-2</v>
      </c>
      <c r="F183">
        <v>1.67858</v>
      </c>
      <c r="G183">
        <v>1.7834000000000001</v>
      </c>
      <c r="H183" s="21"/>
      <c r="I183" s="17">
        <f t="shared" si="14"/>
        <v>27.887139107611546</v>
      </c>
      <c r="J183" s="16">
        <f t="shared" si="15"/>
        <v>-28.087139107611545</v>
      </c>
      <c r="K183" s="16">
        <v>105</v>
      </c>
      <c r="L183" s="16">
        <v>2926.5091863517077</v>
      </c>
      <c r="M183" s="16">
        <v>1196.5879265091864</v>
      </c>
      <c r="N183" s="16">
        <v>12.08442694663167</v>
      </c>
      <c r="O183" s="16">
        <v>3.6017890772128154</v>
      </c>
      <c r="P183" s="16">
        <v>3.9385177839703571</v>
      </c>
      <c r="Q183" s="16">
        <v>5.1498319731157011E-2</v>
      </c>
      <c r="R183" s="16">
        <v>1.3075558511060568</v>
      </c>
      <c r="S183" s="16">
        <v>23.383937969273738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47.994405574898877</v>
      </c>
      <c r="AC183" s="10">
        <v>47.194026540432141</v>
      </c>
      <c r="AD183" s="19">
        <v>4.8115678846689827</v>
      </c>
      <c r="AE183" s="12">
        <v>360.17890772128152</v>
      </c>
      <c r="AF183" s="10">
        <v>291.1109389200883</v>
      </c>
      <c r="AG183" s="10">
        <v>196.92588919851786</v>
      </c>
      <c r="AH183" s="10">
        <v>232.44708389435112</v>
      </c>
      <c r="AI183" s="10">
        <v>7.6478568709252732</v>
      </c>
      <c r="AJ183" s="10"/>
      <c r="AK183" s="10"/>
      <c r="AL183" s="10"/>
      <c r="AM183" s="10"/>
      <c r="AN183" s="10">
        <v>1.8008945386064077</v>
      </c>
      <c r="AO183" s="10">
        <v>1.316336083120172</v>
      </c>
      <c r="AP183" s="10">
        <v>1</v>
      </c>
      <c r="AQ183" s="10">
        <v>111.47500000000001</v>
      </c>
      <c r="AR183" s="10"/>
      <c r="AS183" s="10"/>
      <c r="AT183" s="10">
        <v>1.070343291300297</v>
      </c>
      <c r="AU183" s="10">
        <v>1</v>
      </c>
      <c r="AV183" s="16"/>
      <c r="AW183" s="19">
        <v>43.666640838013251</v>
      </c>
      <c r="AX183" s="1" t="s">
        <v>120</v>
      </c>
      <c r="AY183" s="23">
        <v>28.087139107611499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47.994405574898877</v>
      </c>
      <c r="BG183" s="24">
        <v>47.194026540432141</v>
      </c>
      <c r="BH183" s="24">
        <v>4.8115678846689827</v>
      </c>
      <c r="BI183" s="21"/>
      <c r="BJ183" s="25">
        <f t="shared" ca="1" si="18"/>
        <v>1</v>
      </c>
      <c r="BK183" s="24">
        <f t="shared" ca="1" si="19"/>
        <v>4.1372023500447721</v>
      </c>
      <c r="BL183" s="23">
        <f t="shared" si="16"/>
        <v>2.0805189493658336</v>
      </c>
      <c r="BM183" s="23">
        <f t="shared" ca="1" si="20"/>
        <v>3.2414895344473824</v>
      </c>
      <c r="BN183" s="22">
        <f t="shared" si="17"/>
        <v>3.1931128561592859</v>
      </c>
      <c r="BO183" s="21"/>
      <c r="BP183" s="2"/>
    </row>
    <row r="184" spans="1:68" x14ac:dyDescent="0.2">
      <c r="A184">
        <v>8.5500000000000007</v>
      </c>
      <c r="B184">
        <v>2.2000000000000002</v>
      </c>
      <c r="C184">
        <v>1.2446900000000001</v>
      </c>
      <c r="D184">
        <v>-0.27918999999999999</v>
      </c>
      <c r="E184">
        <v>9.9919999999999995E-2</v>
      </c>
      <c r="F184">
        <v>1.68025</v>
      </c>
      <c r="G184">
        <v>1.7880799999999999</v>
      </c>
      <c r="H184" s="21"/>
      <c r="I184" s="17">
        <f t="shared" si="14"/>
        <v>28.051181102362207</v>
      </c>
      <c r="J184" s="16">
        <f t="shared" si="15"/>
        <v>-28.251181102362207</v>
      </c>
      <c r="K184" s="16">
        <v>105</v>
      </c>
      <c r="L184" s="16">
        <v>2943.7335958005274</v>
      </c>
      <c r="M184" s="16">
        <v>1203.5761154855645</v>
      </c>
      <c r="N184" s="16">
        <v>12.155511811023622</v>
      </c>
      <c r="O184" s="16">
        <v>3.6154425612053114</v>
      </c>
      <c r="P184" s="16">
        <v>3.9567240451741981</v>
      </c>
      <c r="Q184" s="16">
        <v>4.1286365818530867E-2</v>
      </c>
      <c r="R184" s="16">
        <v>1.0434481997521563</v>
      </c>
      <c r="S184" s="16">
        <v>23.700103053394926</v>
      </c>
      <c r="T184" s="20" t="s">
        <v>119</v>
      </c>
      <c r="U184" s="10">
        <v>1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42.221317278298542</v>
      </c>
      <c r="AC184" s="10">
        <v>51.675254387533926</v>
      </c>
      <c r="AD184" s="19">
        <v>6.1034283341675302</v>
      </c>
      <c r="AE184" s="12">
        <v>361.54425612053114</v>
      </c>
      <c r="AF184" s="10">
        <v>292.23965144708029</v>
      </c>
      <c r="AG184" s="10">
        <v>197.8362022587099</v>
      </c>
      <c r="AH184" s="10">
        <v>237.48873412878112</v>
      </c>
      <c r="AI184" s="10">
        <v>9.5836094234244094</v>
      </c>
      <c r="AJ184" s="10"/>
      <c r="AK184" s="10"/>
      <c r="AL184" s="10"/>
      <c r="AM184" s="10"/>
      <c r="AN184" s="10">
        <v>1.8077212806026557</v>
      </c>
      <c r="AO184" s="10">
        <v>1.290400398057642</v>
      </c>
      <c r="AP184" s="10">
        <v>1</v>
      </c>
      <c r="AQ184" s="10">
        <v>111.47500000000001</v>
      </c>
      <c r="AR184" s="10"/>
      <c r="AS184" s="10"/>
      <c r="AT184" s="10">
        <v>1.0680940666548149</v>
      </c>
      <c r="AU184" s="10">
        <v>1</v>
      </c>
      <c r="AV184" s="16"/>
      <c r="AW184" s="19">
        <v>43.835947717062048</v>
      </c>
      <c r="AX184" s="1" t="s">
        <v>120</v>
      </c>
      <c r="AY184" s="23">
        <v>28.251181102362199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42.221317278298542</v>
      </c>
      <c r="BG184" s="24">
        <v>51.675254387533926</v>
      </c>
      <c r="BH184" s="24">
        <v>6.1034283341675302</v>
      </c>
      <c r="BI184" s="21"/>
      <c r="BJ184" s="25">
        <f t="shared" ca="1" si="18"/>
        <v>1</v>
      </c>
      <c r="BK184" s="24">
        <f t="shared" ca="1" si="19"/>
        <v>4.1291235598696758</v>
      </c>
      <c r="BL184" s="23">
        <f t="shared" si="16"/>
        <v>1.6615186189800222</v>
      </c>
      <c r="BM184" s="23">
        <f t="shared" ca="1" si="20"/>
        <v>3.1970584158355577</v>
      </c>
      <c r="BN184" s="22">
        <f t="shared" si="17"/>
        <v>3.1515140605361864</v>
      </c>
      <c r="BO184" s="21"/>
      <c r="BP184" s="2"/>
    </row>
    <row r="185" spans="1:68" x14ac:dyDescent="0.2">
      <c r="A185">
        <v>8.6</v>
      </c>
      <c r="B185">
        <v>2.2000000000000002</v>
      </c>
      <c r="C185">
        <v>1.2439800000000001</v>
      </c>
      <c r="D185">
        <v>-0.27861000000000002</v>
      </c>
      <c r="E185">
        <v>0.10083</v>
      </c>
      <c r="F185">
        <v>1.6729499999999999</v>
      </c>
      <c r="G185">
        <v>1.78108</v>
      </c>
      <c r="H185" s="21"/>
      <c r="I185" s="17">
        <f t="shared" si="14"/>
        <v>28.215223097112858</v>
      </c>
      <c r="J185" s="16">
        <f t="shared" si="15"/>
        <v>-28.415223097112857</v>
      </c>
      <c r="K185" s="16">
        <v>105</v>
      </c>
      <c r="L185" s="16">
        <v>2960.9580052493457</v>
      </c>
      <c r="M185" s="16">
        <v>1210.5643044619421</v>
      </c>
      <c r="N185" s="16">
        <v>12.226596675415571</v>
      </c>
      <c r="O185" s="16">
        <v>3.4215630885122827</v>
      </c>
      <c r="P185" s="16">
        <v>3.7668669290465329</v>
      </c>
      <c r="Q185" s="16">
        <v>4.4920067210753423E-2</v>
      </c>
      <c r="R185" s="16">
        <v>1.1925047541332596</v>
      </c>
      <c r="S185" s="16">
        <v>23.979433370434034</v>
      </c>
      <c r="T185" s="20" t="s">
        <v>119</v>
      </c>
      <c r="U185" s="10">
        <v>1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46.966492021631055</v>
      </c>
      <c r="AC185" s="10">
        <v>48.022303439283263</v>
      </c>
      <c r="AD185" s="19">
        <v>5.0112045390856856</v>
      </c>
      <c r="AE185" s="12">
        <v>342.15630885122829</v>
      </c>
      <c r="AF185" s="10">
        <v>268.8903195821303</v>
      </c>
      <c r="AG185" s="10">
        <v>188.34334645232664</v>
      </c>
      <c r="AH185" s="10">
        <v>241.77264058323692</v>
      </c>
      <c r="AI185" s="10">
        <v>8.3857108035332182</v>
      </c>
      <c r="AJ185" s="10"/>
      <c r="AK185" s="10"/>
      <c r="AL185" s="10"/>
      <c r="AM185" s="10"/>
      <c r="AN185" s="10">
        <v>1.7107815442561414</v>
      </c>
      <c r="AO185" s="10">
        <v>1.2743329505080243</v>
      </c>
      <c r="AP185" s="10">
        <v>1</v>
      </c>
      <c r="AQ185" s="10">
        <v>111.47500000000001</v>
      </c>
      <c r="AR185" s="10"/>
      <c r="AS185" s="10"/>
      <c r="AT185" s="10">
        <v>0.97269062957621455</v>
      </c>
      <c r="AU185" s="10">
        <v>1</v>
      </c>
      <c r="AV185" s="16"/>
      <c r="AW185" s="19">
        <v>40.333547937319551</v>
      </c>
      <c r="AX185" s="1" t="s">
        <v>120</v>
      </c>
      <c r="AY185" s="23">
        <v>28.4152230971129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46.966492021631055</v>
      </c>
      <c r="BG185" s="24">
        <v>48.022303439283263</v>
      </c>
      <c r="BH185" s="24">
        <v>5.0112045390856856</v>
      </c>
      <c r="BI185" s="21"/>
      <c r="BJ185" s="25">
        <f t="shared" ca="1" si="18"/>
        <v>1</v>
      </c>
      <c r="BK185" s="24">
        <f t="shared" ca="1" si="19"/>
        <v>3.7773919452186195</v>
      </c>
      <c r="BL185" s="23">
        <f t="shared" si="16"/>
        <v>1.9646739160774089</v>
      </c>
      <c r="BM185" s="23">
        <f t="shared" ca="1" si="20"/>
        <v>3.2647183509182107</v>
      </c>
      <c r="BN185" s="22">
        <f t="shared" si="17"/>
        <v>3.1942558950756692</v>
      </c>
      <c r="BO185" s="21"/>
      <c r="BP185" s="2"/>
    </row>
    <row r="186" spans="1:68" x14ac:dyDescent="0.2">
      <c r="A186">
        <v>8.65</v>
      </c>
      <c r="B186">
        <v>2.2000000000000002</v>
      </c>
      <c r="C186">
        <v>1.24472</v>
      </c>
      <c r="D186">
        <v>-0.27738000000000002</v>
      </c>
      <c r="E186">
        <v>0.10231999999999999</v>
      </c>
      <c r="F186">
        <v>1.67655</v>
      </c>
      <c r="G186">
        <v>1.7845299999999999</v>
      </c>
      <c r="H186" s="21"/>
      <c r="I186" s="17">
        <f t="shared" si="14"/>
        <v>28.379265091863516</v>
      </c>
      <c r="J186" s="16">
        <f t="shared" si="15"/>
        <v>-28.579265091863515</v>
      </c>
      <c r="K186" s="16">
        <v>105</v>
      </c>
      <c r="L186" s="16">
        <v>2978.1824146981648</v>
      </c>
      <c r="M186" s="16">
        <v>1217.5524934383202</v>
      </c>
      <c r="N186" s="16">
        <v>12.297681539807522</v>
      </c>
      <c r="O186" s="16">
        <v>3.6236346516007845</v>
      </c>
      <c r="P186" s="16">
        <v>3.9755245484893105</v>
      </c>
      <c r="Q186" s="16">
        <v>5.2626020163225887E-2</v>
      </c>
      <c r="R186" s="16">
        <v>1.3237503509624571</v>
      </c>
      <c r="S186" s="16">
        <v>24.436798395036522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48.292555502800731</v>
      </c>
      <c r="AC186" s="10">
        <v>46.951555461754076</v>
      </c>
      <c r="AD186" s="19">
        <v>4.7558890354451915</v>
      </c>
      <c r="AE186" s="12">
        <v>362.36346516007842</v>
      </c>
      <c r="AF186" s="10">
        <v>292.42507425487952</v>
      </c>
      <c r="AG186" s="10">
        <v>198.77622742446553</v>
      </c>
      <c r="AH186" s="10">
        <v>249.718975307568</v>
      </c>
      <c r="AI186" s="10">
        <v>7.5542945032870552</v>
      </c>
      <c r="AJ186" s="10"/>
      <c r="AK186" s="10"/>
      <c r="AL186" s="10"/>
      <c r="AM186" s="10"/>
      <c r="AN186" s="10">
        <v>1.8118173258003922</v>
      </c>
      <c r="AO186" s="10">
        <v>1.3348518620280236</v>
      </c>
      <c r="AP186" s="10">
        <v>1</v>
      </c>
      <c r="AQ186" s="10">
        <v>111.47500000000001</v>
      </c>
      <c r="AR186" s="10"/>
      <c r="AS186" s="10"/>
      <c r="AT186" s="10">
        <v>1.0558178605741311</v>
      </c>
      <c r="AU186" s="10">
        <v>1</v>
      </c>
      <c r="AV186" s="16"/>
      <c r="AW186" s="19">
        <v>43.863761138231929</v>
      </c>
      <c r="AX186" s="1" t="s">
        <v>120</v>
      </c>
      <c r="AY186" s="23">
        <v>28.579265091863501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48.292555502800731</v>
      </c>
      <c r="BG186" s="24">
        <v>46.951555461754076</v>
      </c>
      <c r="BH186" s="24">
        <v>4.7558890354451915</v>
      </c>
      <c r="BI186" s="21"/>
      <c r="BJ186" s="25">
        <f t="shared" ca="1" si="18"/>
        <v>1</v>
      </c>
      <c r="BK186" s="24">
        <f t="shared" ca="1" si="19"/>
        <v>4.0843139898118697</v>
      </c>
      <c r="BL186" s="23">
        <f t="shared" si="16"/>
        <v>2.1165264836375086</v>
      </c>
      <c r="BM186" s="23">
        <f t="shared" ca="1" si="20"/>
        <v>3.2499465409026378</v>
      </c>
      <c r="BN186" s="22">
        <f t="shared" si="17"/>
        <v>3.1916683042247129</v>
      </c>
      <c r="BO186" s="21"/>
      <c r="BP186" s="2"/>
    </row>
    <row r="187" spans="1:68" x14ac:dyDescent="0.2">
      <c r="A187">
        <v>8.6999999999999993</v>
      </c>
      <c r="B187">
        <v>2.2000000000000002</v>
      </c>
      <c r="C187">
        <v>1.2450699999999999</v>
      </c>
      <c r="D187">
        <v>-0.27622000000000002</v>
      </c>
      <c r="E187">
        <v>0.10377</v>
      </c>
      <c r="F187">
        <v>1.6751</v>
      </c>
      <c r="G187">
        <v>1.78365</v>
      </c>
      <c r="H187" s="21"/>
      <c r="I187" s="17">
        <f t="shared" si="14"/>
        <v>28.54330708661417</v>
      </c>
      <c r="J187" s="16">
        <f t="shared" si="15"/>
        <v>-28.74330708661417</v>
      </c>
      <c r="K187" s="16">
        <v>105</v>
      </c>
      <c r="L187" s="16">
        <v>2995.4068241469836</v>
      </c>
      <c r="M187" s="16">
        <v>1224.540682414698</v>
      </c>
      <c r="N187" s="16">
        <v>12.368766404199473</v>
      </c>
      <c r="O187" s="16">
        <v>3.7192090395480131</v>
      </c>
      <c r="P187" s="16">
        <v>4.0775081859088207</v>
      </c>
      <c r="Q187" s="16">
        <v>5.9893422947671353E-2</v>
      </c>
      <c r="R187" s="16">
        <v>1.4688731503876045</v>
      </c>
      <c r="S187" s="16">
        <v>24.88188516394499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50.836626130653585</v>
      </c>
      <c r="AC187" s="10">
        <v>44.844413400962594</v>
      </c>
      <c r="AD187" s="19">
        <v>4.3189604683838212</v>
      </c>
      <c r="AE187" s="12">
        <v>371.9209039548013</v>
      </c>
      <c r="AF187" s="10">
        <v>303.40994868959729</v>
      </c>
      <c r="AG187" s="10">
        <v>203.87540929544105</v>
      </c>
      <c r="AH187" s="10">
        <v>257.41272877190778</v>
      </c>
      <c r="AI187" s="10">
        <v>6.8079398124754427</v>
      </c>
      <c r="AJ187" s="10"/>
      <c r="AK187" s="10"/>
      <c r="AL187" s="10"/>
      <c r="AM187" s="10"/>
      <c r="AN187" s="10">
        <v>1.8596045197740065</v>
      </c>
      <c r="AO187" s="10">
        <v>1.3754424960787661</v>
      </c>
      <c r="AP187" s="10">
        <v>1</v>
      </c>
      <c r="AQ187" s="10">
        <v>111.47500000000001</v>
      </c>
      <c r="AR187" s="10"/>
      <c r="AS187" s="10"/>
      <c r="AT187" s="10">
        <v>1.0908702795571779</v>
      </c>
      <c r="AU187" s="10">
        <v>1</v>
      </c>
      <c r="AV187" s="16"/>
      <c r="AW187" s="19">
        <v>45.511492303439589</v>
      </c>
      <c r="AX187" s="1" t="s">
        <v>120</v>
      </c>
      <c r="AY187" s="23">
        <v>28.743307086614202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50.836626130653585</v>
      </c>
      <c r="BG187" s="24">
        <v>44.844413400962594</v>
      </c>
      <c r="BH187" s="24">
        <v>4.3189604683838212</v>
      </c>
      <c r="BI187" s="21"/>
      <c r="BJ187" s="25">
        <f t="shared" ca="1" si="18"/>
        <v>1</v>
      </c>
      <c r="BK187" s="24">
        <f t="shared" ca="1" si="19"/>
        <v>4.2135060286411337</v>
      </c>
      <c r="BL187" s="23">
        <f t="shared" si="16"/>
        <v>2.3216261771091053</v>
      </c>
      <c r="BM187" s="23">
        <f t="shared" ca="1" si="20"/>
        <v>3.2574207779176887</v>
      </c>
      <c r="BN187" s="22">
        <f t="shared" si="17"/>
        <v>3.2010056297823462</v>
      </c>
      <c r="BO187" s="21"/>
      <c r="BP187" s="2"/>
    </row>
    <row r="188" spans="1:68" x14ac:dyDescent="0.2">
      <c r="A188">
        <v>8.75</v>
      </c>
      <c r="B188">
        <v>2.2000000000000002</v>
      </c>
      <c r="C188">
        <v>1.2451099999999999</v>
      </c>
      <c r="D188">
        <v>-0.27528000000000002</v>
      </c>
      <c r="E188">
        <v>0.10471</v>
      </c>
      <c r="F188">
        <v>1.67465</v>
      </c>
      <c r="G188">
        <v>1.7845500000000001</v>
      </c>
      <c r="H188" s="21"/>
      <c r="I188" s="17">
        <f t="shared" si="14"/>
        <v>28.707349081364828</v>
      </c>
      <c r="J188" s="16">
        <f t="shared" si="15"/>
        <v>-28.907349081364828</v>
      </c>
      <c r="K188" s="16">
        <v>105</v>
      </c>
      <c r="L188" s="16">
        <v>3012.6312335958028</v>
      </c>
      <c r="M188" s="16">
        <v>1231.5288713910761</v>
      </c>
      <c r="N188" s="16">
        <v>12.439851268591426</v>
      </c>
      <c r="O188" s="16">
        <v>3.7301318267419976</v>
      </c>
      <c r="P188" s="16">
        <v>4.092585934829664</v>
      </c>
      <c r="Q188" s="16">
        <v>6.5782525204032355E-2</v>
      </c>
      <c r="R188" s="16">
        <v>1.6073584342895482</v>
      </c>
      <c r="S188" s="16">
        <v>25.170424172754615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53.920178541683782</v>
      </c>
      <c r="AC188" s="10">
        <v>42.207726735179385</v>
      </c>
      <c r="AD188" s="19">
        <v>3.8720947231368354</v>
      </c>
      <c r="AE188" s="12">
        <v>373.01318267419975</v>
      </c>
      <c r="AF188" s="10">
        <v>304.17060094800121</v>
      </c>
      <c r="AG188" s="10">
        <v>204.62929674148319</v>
      </c>
      <c r="AH188" s="10">
        <v>261.88607117135706</v>
      </c>
      <c r="AI188" s="10">
        <v>6.2213877046161121</v>
      </c>
      <c r="AJ188" s="10"/>
      <c r="AK188" s="10"/>
      <c r="AL188" s="10"/>
      <c r="AM188" s="10"/>
      <c r="AN188" s="10">
        <v>1.8650659133709988</v>
      </c>
      <c r="AO188" s="10">
        <v>1.3969692981433828</v>
      </c>
      <c r="AP188" s="10">
        <v>1</v>
      </c>
      <c r="AQ188" s="10">
        <v>111.47500000000001</v>
      </c>
      <c r="AR188" s="10"/>
      <c r="AS188" s="10"/>
      <c r="AT188" s="10">
        <v>1.0871717000429908</v>
      </c>
      <c r="AU188" s="10">
        <v>1</v>
      </c>
      <c r="AV188" s="16"/>
      <c r="AW188" s="19">
        <v>45.625590142200181</v>
      </c>
      <c r="AX188" s="1" t="s">
        <v>120</v>
      </c>
      <c r="AY188" s="23">
        <v>28.907349081364799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53.920178541683782</v>
      </c>
      <c r="BG188" s="24">
        <v>42.207726735179385</v>
      </c>
      <c r="BH188" s="24">
        <v>3.8720947231368354</v>
      </c>
      <c r="BI188" s="21"/>
      <c r="BJ188" s="25">
        <f t="shared" ca="1" si="18"/>
        <v>1</v>
      </c>
      <c r="BK188" s="24">
        <f t="shared" ca="1" si="19"/>
        <v>4.2000969333515261</v>
      </c>
      <c r="BL188" s="23">
        <f t="shared" si="16"/>
        <v>2.5435285996745707</v>
      </c>
      <c r="BM188" s="23">
        <f t="shared" ca="1" si="20"/>
        <v>3.2781056661908754</v>
      </c>
      <c r="BN188" s="22">
        <f t="shared" si="17"/>
        <v>3.2167161648585374</v>
      </c>
      <c r="BO188" s="21"/>
      <c r="BP188" s="2"/>
    </row>
    <row r="189" spans="1:68" x14ac:dyDescent="0.2">
      <c r="A189">
        <v>8.8000000000000007</v>
      </c>
      <c r="B189">
        <v>0</v>
      </c>
      <c r="C189">
        <v>1.2452799999999999</v>
      </c>
      <c r="D189">
        <v>-0.27372000000000002</v>
      </c>
      <c r="E189">
        <v>0.10498</v>
      </c>
      <c r="F189">
        <v>1.6676299999999999</v>
      </c>
      <c r="G189">
        <v>1.77888</v>
      </c>
      <c r="H189" s="21"/>
      <c r="I189" s="17">
        <f t="shared" si="14"/>
        <v>28.871391076115486</v>
      </c>
      <c r="J189" s="16">
        <f t="shared" si="15"/>
        <v>-29.071391076115486</v>
      </c>
      <c r="K189" s="16">
        <v>105</v>
      </c>
      <c r="L189" s="16">
        <v>3029.855643044622</v>
      </c>
      <c r="M189" s="16">
        <v>1238.5170603674542</v>
      </c>
      <c r="N189" s="16">
        <v>12.510936132983378</v>
      </c>
      <c r="O189" s="16">
        <v>3.7765536723163868</v>
      </c>
      <c r="P189" s="16">
        <v>4.1402012268575126</v>
      </c>
      <c r="Q189" s="16">
        <v>7.5555928948631529E-2</v>
      </c>
      <c r="R189" s="16">
        <v>1.8249337365174361</v>
      </c>
      <c r="S189" s="16">
        <v>25.253302398689303</v>
      </c>
      <c r="T189" s="20" t="s">
        <v>33</v>
      </c>
      <c r="U189" s="10">
        <v>3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58.561376006873104</v>
      </c>
      <c r="AC189" s="10">
        <v>38.098075801912984</v>
      </c>
      <c r="AD189" s="19">
        <v>3.3405481912139114</v>
      </c>
      <c r="AE189" s="12">
        <v>377.65536723163871</v>
      </c>
      <c r="AF189" s="10">
        <v>308.75919945428819</v>
      </c>
      <c r="AG189" s="10">
        <v>207.01006134287564</v>
      </c>
      <c r="AH189" s="10">
        <v>262.12867746595049</v>
      </c>
      <c r="AI189" s="10">
        <v>5.4796510141147561</v>
      </c>
      <c r="AJ189" s="10"/>
      <c r="AK189" s="10"/>
      <c r="AL189" s="10"/>
      <c r="AM189" s="10"/>
      <c r="AN189" s="10">
        <v>3.7765536723163868</v>
      </c>
      <c r="AO189" s="10">
        <v>1.4329608176703328</v>
      </c>
      <c r="AP189" s="10">
        <v>1</v>
      </c>
      <c r="AQ189" s="10">
        <v>111.47500000000001</v>
      </c>
      <c r="AR189" s="10"/>
      <c r="AS189" s="10"/>
      <c r="AT189" s="10">
        <v>1.0978022399259721</v>
      </c>
      <c r="AU189" s="10">
        <v>1</v>
      </c>
      <c r="AV189" s="16"/>
      <c r="AW189" s="19">
        <v>46.313879918143229</v>
      </c>
      <c r="AX189" s="1" t="s">
        <v>120</v>
      </c>
      <c r="AY189" s="23">
        <v>29.0713910761155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58.561376006873104</v>
      </c>
      <c r="BG189" s="24">
        <v>38.098075801912984</v>
      </c>
      <c r="BH189" s="24">
        <v>3.3405481912139114</v>
      </c>
      <c r="BI189" s="21"/>
      <c r="BJ189" s="25">
        <f t="shared" ca="1" si="18"/>
        <v>1</v>
      </c>
      <c r="BK189" s="24">
        <f t="shared" ca="1" si="19"/>
        <v>4.2393819017015595</v>
      </c>
      <c r="BL189" s="23">
        <f t="shared" si="16"/>
        <v>2.8780213441801252</v>
      </c>
      <c r="BM189" s="23">
        <f t="shared" ca="1" si="20"/>
        <v>3.3015580468708339</v>
      </c>
      <c r="BN189" s="22">
        <f t="shared" si="17"/>
        <v>3.2370687585355729</v>
      </c>
      <c r="BO189" s="21"/>
      <c r="BP189" s="2"/>
    </row>
    <row r="190" spans="1:68" x14ac:dyDescent="0.2">
      <c r="A190">
        <v>8.85</v>
      </c>
      <c r="B190">
        <v>2.2999999999999998</v>
      </c>
      <c r="C190">
        <v>1.24481</v>
      </c>
      <c r="D190">
        <v>-0.27446999999999999</v>
      </c>
      <c r="E190">
        <v>0.10389</v>
      </c>
      <c r="F190">
        <v>1.6686799999999999</v>
      </c>
      <c r="G190">
        <v>1.77688</v>
      </c>
      <c r="H190" s="21"/>
      <c r="I190" s="17">
        <f t="shared" si="14"/>
        <v>29.035433070866141</v>
      </c>
      <c r="J190" s="16">
        <f t="shared" si="15"/>
        <v>-29.23543307086614</v>
      </c>
      <c r="K190" s="16">
        <v>105</v>
      </c>
      <c r="L190" s="16">
        <v>3047.0800524934407</v>
      </c>
      <c r="M190" s="16">
        <v>1245.505249343832</v>
      </c>
      <c r="N190" s="16">
        <v>12.582020997375327</v>
      </c>
      <c r="O190" s="16">
        <v>3.6482109227872046</v>
      </c>
      <c r="P190" s="16">
        <v>4.0070404897939946</v>
      </c>
      <c r="Q190" s="16">
        <v>7.085717714834365E-2</v>
      </c>
      <c r="R190" s="16">
        <v>1.7683169743060538</v>
      </c>
      <c r="S190" s="16">
        <v>24.91871993102707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58.219529107387288</v>
      </c>
      <c r="AC190" s="10">
        <v>38.405716956154016</v>
      </c>
      <c r="AD190" s="19">
        <v>3.3747539364586987</v>
      </c>
      <c r="AE190" s="12">
        <v>364.82109227872047</v>
      </c>
      <c r="AF190" s="10">
        <v>292.08002983217909</v>
      </c>
      <c r="AG190" s="10">
        <v>200.35202448969972</v>
      </c>
      <c r="AH190" s="10">
        <v>253.78352092083583</v>
      </c>
      <c r="AI190" s="10">
        <v>5.6550947286610374</v>
      </c>
      <c r="AJ190" s="10"/>
      <c r="AK190" s="10"/>
      <c r="AL190" s="10"/>
      <c r="AM190" s="10"/>
      <c r="AN190" s="10">
        <v>1.8241054613936023</v>
      </c>
      <c r="AO190" s="10">
        <v>1.4026399296119949</v>
      </c>
      <c r="AP190" s="10">
        <v>1</v>
      </c>
      <c r="AQ190" s="10">
        <v>111.47500000000001</v>
      </c>
      <c r="AR190" s="10"/>
      <c r="AS190" s="10"/>
      <c r="AT190" s="10">
        <v>1.0294685872725113</v>
      </c>
      <c r="AU190" s="10">
        <v>1</v>
      </c>
      <c r="AV190" s="16"/>
      <c r="AW190" s="19">
        <v>43.812004474826864</v>
      </c>
      <c r="AX190" s="1" t="s">
        <v>120</v>
      </c>
      <c r="AY190" s="23">
        <v>29.235433070866101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58.219529107387288</v>
      </c>
      <c r="BG190" s="24">
        <v>38.405716956154016</v>
      </c>
      <c r="BH190" s="24">
        <v>3.3747539364586987</v>
      </c>
      <c r="BI190" s="21"/>
      <c r="BJ190" s="25">
        <f t="shared" ca="1" si="18"/>
        <v>1</v>
      </c>
      <c r="BK190" s="24">
        <f t="shared" ca="1" si="19"/>
        <v>3.9879405805084382</v>
      </c>
      <c r="BL190" s="23">
        <f t="shared" si="16"/>
        <v>2.8531171299696778</v>
      </c>
      <c r="BM190" s="23">
        <f t="shared" ca="1" si="20"/>
        <v>3.3225440419399983</v>
      </c>
      <c r="BN190" s="22">
        <f t="shared" si="17"/>
        <v>3.2434835580536134</v>
      </c>
      <c r="BO190" s="21"/>
      <c r="BP190" s="2"/>
    </row>
    <row r="191" spans="1:68" x14ac:dyDescent="0.2">
      <c r="A191">
        <v>8.9</v>
      </c>
      <c r="B191">
        <v>2.2999999999999998</v>
      </c>
      <c r="C191">
        <v>1.2443200000000001</v>
      </c>
      <c r="D191">
        <v>-0.27567000000000003</v>
      </c>
      <c r="E191">
        <v>0.1053</v>
      </c>
      <c r="F191">
        <v>1.66553</v>
      </c>
      <c r="G191">
        <v>1.7772300000000001</v>
      </c>
      <c r="H191" s="21"/>
      <c r="I191" s="17">
        <f t="shared" si="14"/>
        <v>29.199475065616799</v>
      </c>
      <c r="J191" s="16">
        <f t="shared" si="15"/>
        <v>-29.399475065616798</v>
      </c>
      <c r="K191" s="16">
        <v>105</v>
      </c>
      <c r="L191" s="16">
        <v>3064.3044619422599</v>
      </c>
      <c r="M191" s="16">
        <v>1252.4934383202101</v>
      </c>
      <c r="N191" s="16">
        <v>12.65310586176728</v>
      </c>
      <c r="O191" s="16">
        <v>3.5144067796610603</v>
      </c>
      <c r="P191" s="16">
        <v>3.8794687892581381</v>
      </c>
      <c r="Q191" s="16">
        <v>6.3339174267882548E-2</v>
      </c>
      <c r="R191" s="16">
        <v>1.6326764747602147</v>
      </c>
      <c r="S191" s="16">
        <v>25.351528444241509</v>
      </c>
      <c r="T191" s="20" t="s">
        <v>119</v>
      </c>
      <c r="U191" s="10">
        <v>1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56.254341599543523</v>
      </c>
      <c r="AC191" s="10">
        <v>40.159808051852323</v>
      </c>
      <c r="AD191" s="19">
        <v>3.5858503486041524</v>
      </c>
      <c r="AE191" s="12">
        <v>351.44067796610602</v>
      </c>
      <c r="AF191" s="10">
        <v>276.05839391920659</v>
      </c>
      <c r="AG191" s="10">
        <v>193.9734394629069</v>
      </c>
      <c r="AH191" s="10">
        <v>261.22469312518416</v>
      </c>
      <c r="AI191" s="10">
        <v>6.1249121639170205</v>
      </c>
      <c r="AJ191" s="10"/>
      <c r="AK191" s="10"/>
      <c r="AL191" s="10"/>
      <c r="AM191" s="10"/>
      <c r="AN191" s="10">
        <v>1.7572033898305301</v>
      </c>
      <c r="AO191" s="10">
        <v>1.3655694817372919</v>
      </c>
      <c r="AP191" s="10">
        <v>1</v>
      </c>
      <c r="AQ191" s="10">
        <v>111.47500000000001</v>
      </c>
      <c r="AR191" s="10"/>
      <c r="AS191" s="10"/>
      <c r="AT191" s="10">
        <v>0.96452762722278351</v>
      </c>
      <c r="AU191" s="10">
        <v>1</v>
      </c>
      <c r="AV191" s="16"/>
      <c r="AW191" s="19">
        <v>41.408759087880988</v>
      </c>
      <c r="AX191" s="1" t="s">
        <v>120</v>
      </c>
      <c r="AY191" s="23">
        <v>29.399475065616802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56.254341599543523</v>
      </c>
      <c r="BG191" s="24">
        <v>40.159808051852323</v>
      </c>
      <c r="BH191" s="24">
        <v>3.5858503486041524</v>
      </c>
      <c r="BI191" s="21"/>
      <c r="BJ191" s="25">
        <f t="shared" ca="1" si="18"/>
        <v>1</v>
      </c>
      <c r="BK191" s="24">
        <f t="shared" ca="1" si="19"/>
        <v>3.7482297095865467</v>
      </c>
      <c r="BL191" s="23">
        <f t="shared" si="16"/>
        <v>2.6983652479367901</v>
      </c>
      <c r="BM191" s="23">
        <f t="shared" ca="1" si="20"/>
        <v>3.333760088008876</v>
      </c>
      <c r="BN191" s="22">
        <f t="shared" si="17"/>
        <v>3.2405463092409259</v>
      </c>
      <c r="BO191" s="21"/>
      <c r="BP191" s="2"/>
    </row>
    <row r="192" spans="1:68" x14ac:dyDescent="0.2">
      <c r="A192">
        <v>8.9499999999999993</v>
      </c>
      <c r="B192">
        <v>2.2999999999999998</v>
      </c>
      <c r="C192">
        <v>1.2446600000000001</v>
      </c>
      <c r="D192">
        <v>-0.27727000000000002</v>
      </c>
      <c r="E192">
        <v>0.10427</v>
      </c>
      <c r="F192">
        <v>1.66795</v>
      </c>
      <c r="G192">
        <v>1.7791999999999999</v>
      </c>
      <c r="H192" s="21"/>
      <c r="I192" s="17">
        <f t="shared" si="14"/>
        <v>29.36351706036745</v>
      </c>
      <c r="J192" s="16">
        <f t="shared" si="15"/>
        <v>-29.563517060367449</v>
      </c>
      <c r="K192" s="16">
        <v>105</v>
      </c>
      <c r="L192" s="16">
        <v>3081.5288713910782</v>
      </c>
      <c r="M192" s="16">
        <v>1259.4816272965877</v>
      </c>
      <c r="N192" s="16">
        <v>12.724190726159229</v>
      </c>
      <c r="O192" s="16">
        <v>3.6072504708098383</v>
      </c>
      <c r="P192" s="16">
        <v>3.9677597031955707</v>
      </c>
      <c r="Q192" s="16">
        <v>5.3315170427268119E-2</v>
      </c>
      <c r="R192" s="16">
        <v>1.3437096602480469</v>
      </c>
      <c r="S192" s="16">
        <v>25.035363360120321</v>
      </c>
      <c r="T192" s="20" t="s">
        <v>119</v>
      </c>
      <c r="U192" s="10">
        <v>1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48.927609065149014</v>
      </c>
      <c r="AC192" s="10">
        <v>46.431866886521298</v>
      </c>
      <c r="AD192" s="19">
        <v>4.6405240483296879</v>
      </c>
      <c r="AE192" s="12">
        <v>360.72504708098381</v>
      </c>
      <c r="AF192" s="10">
        <v>285.43235970897405</v>
      </c>
      <c r="AG192" s="10">
        <v>198.38798515977854</v>
      </c>
      <c r="AH192" s="10">
        <v>253.25840847005674</v>
      </c>
      <c r="AI192" s="10">
        <v>7.4420838785619905</v>
      </c>
      <c r="AJ192" s="10"/>
      <c r="AK192" s="10"/>
      <c r="AL192" s="10"/>
      <c r="AM192" s="10"/>
      <c r="AN192" s="10">
        <v>1.8036252354049191</v>
      </c>
      <c r="AO192" s="10">
        <v>1.3540883682609191</v>
      </c>
      <c r="AP192" s="10">
        <v>1</v>
      </c>
      <c r="AQ192" s="10">
        <v>111.47500000000001</v>
      </c>
      <c r="AR192" s="10"/>
      <c r="AS192" s="10"/>
      <c r="AT192" s="10">
        <v>0.9930794409821817</v>
      </c>
      <c r="AU192" s="10">
        <v>1</v>
      </c>
      <c r="AV192" s="16"/>
      <c r="AW192" s="19">
        <v>42.814853956346106</v>
      </c>
      <c r="AX192" s="1" t="s">
        <v>120</v>
      </c>
      <c r="AY192" s="23">
        <v>29.563517060367399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48.927609065149014</v>
      </c>
      <c r="BG192" s="24">
        <v>46.431866886521298</v>
      </c>
      <c r="BH192" s="24">
        <v>4.6405240483296879</v>
      </c>
      <c r="BI192" s="21"/>
      <c r="BJ192" s="25">
        <f t="shared" ca="1" si="18"/>
        <v>1</v>
      </c>
      <c r="BK192" s="24">
        <f t="shared" ca="1" si="19"/>
        <v>3.8539589858241157</v>
      </c>
      <c r="BL192" s="23">
        <f t="shared" si="16"/>
        <v>2.1967562582924329</v>
      </c>
      <c r="BM192" s="23">
        <f t="shared" ca="1" si="20"/>
        <v>3.2798101375910584</v>
      </c>
      <c r="BN192" s="22">
        <f t="shared" si="17"/>
        <v>3.1951758901496423</v>
      </c>
      <c r="BO192" s="21"/>
      <c r="BP192" s="2"/>
    </row>
    <row r="193" spans="1:68" x14ac:dyDescent="0.2">
      <c r="A193">
        <v>9</v>
      </c>
      <c r="B193">
        <v>2.2999999999999998</v>
      </c>
      <c r="C193">
        <v>1.2449699999999999</v>
      </c>
      <c r="D193">
        <v>-0.27667000000000003</v>
      </c>
      <c r="E193">
        <v>0.10557</v>
      </c>
      <c r="F193">
        <v>1.6651800000000001</v>
      </c>
      <c r="G193">
        <v>1.7763500000000001</v>
      </c>
      <c r="H193" s="21"/>
      <c r="I193" s="17">
        <f t="shared" si="14"/>
        <v>29.527559055118108</v>
      </c>
      <c r="J193" s="16">
        <f t="shared" si="15"/>
        <v>-29.727559055118107</v>
      </c>
      <c r="K193" s="16">
        <v>105</v>
      </c>
      <c r="L193" s="16">
        <v>3098.7532808398973</v>
      </c>
      <c r="M193" s="16">
        <v>1266.4698162729658</v>
      </c>
      <c r="N193" s="16">
        <v>12.79527559055118</v>
      </c>
      <c r="O193" s="16">
        <v>3.6919020715630819</v>
      </c>
      <c r="P193" s="16">
        <v>4.058157527613619</v>
      </c>
      <c r="Q193" s="16">
        <v>5.707417186749849E-2</v>
      </c>
      <c r="R193" s="16">
        <v>1.4064060224163031</v>
      </c>
      <c r="S193" s="16">
        <v>25.434406670176188</v>
      </c>
      <c r="T193" s="20" t="s">
        <v>119</v>
      </c>
      <c r="U193" s="10">
        <v>1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49.710110040842139</v>
      </c>
      <c r="AC193" s="10">
        <v>45.785643123758177</v>
      </c>
      <c r="AD193" s="19">
        <v>4.504246835399683</v>
      </c>
      <c r="AE193" s="12">
        <v>369.19020715630819</v>
      </c>
      <c r="AF193" s="10">
        <v>295.05419731999041</v>
      </c>
      <c r="AG193" s="10">
        <v>202.90787638068096</v>
      </c>
      <c r="AH193" s="10">
        <v>260.0049822094287</v>
      </c>
      <c r="AI193" s="10">
        <v>7.1103222260235395</v>
      </c>
      <c r="AJ193" s="10"/>
      <c r="AK193" s="10"/>
      <c r="AL193" s="10"/>
      <c r="AM193" s="10"/>
      <c r="AN193" s="10">
        <v>1.845951035781541</v>
      </c>
      <c r="AO193" s="10">
        <v>1.3828375796566159</v>
      </c>
      <c r="AP193" s="10">
        <v>1</v>
      </c>
      <c r="AQ193" s="10">
        <v>111.47500000000001</v>
      </c>
      <c r="AR193" s="10"/>
      <c r="AS193" s="10"/>
      <c r="AT193" s="10">
        <v>1.0222538039195856</v>
      </c>
      <c r="AU193" s="10">
        <v>1</v>
      </c>
      <c r="AV193" s="16"/>
      <c r="AW193" s="19">
        <v>44.258129597998561</v>
      </c>
      <c r="AX193" s="1" t="s">
        <v>120</v>
      </c>
      <c r="AY193" s="23">
        <v>29.7275590551181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49.710110040842139</v>
      </c>
      <c r="BG193" s="24">
        <v>45.785643123758177</v>
      </c>
      <c r="BH193" s="24">
        <v>4.504246835399683</v>
      </c>
      <c r="BI193" s="21"/>
      <c r="BJ193" s="25">
        <f t="shared" ca="1" si="18"/>
        <v>1</v>
      </c>
      <c r="BK193" s="24">
        <f t="shared" ca="1" si="19"/>
        <v>3.9618486835740674</v>
      </c>
      <c r="BL193" s="23">
        <f t="shared" si="16"/>
        <v>2.2749763504194194</v>
      </c>
      <c r="BM193" s="23">
        <f t="shared" ca="1" si="20"/>
        <v>3.2765571355742757</v>
      </c>
      <c r="BN193" s="22">
        <f t="shared" si="17"/>
        <v>3.1947398839140217</v>
      </c>
      <c r="BO193" s="21"/>
      <c r="BP193" s="2"/>
    </row>
    <row r="194" spans="1:68" x14ac:dyDescent="0.2">
      <c r="A194">
        <v>9.0500000000000007</v>
      </c>
      <c r="B194">
        <v>2.2999999999999998</v>
      </c>
      <c r="C194">
        <v>1.24525</v>
      </c>
      <c r="D194">
        <v>-0.27614</v>
      </c>
      <c r="E194">
        <v>0.1074</v>
      </c>
      <c r="F194">
        <v>1.6646799999999999</v>
      </c>
      <c r="G194">
        <v>1.77993</v>
      </c>
      <c r="H194" s="21"/>
      <c r="I194" s="17">
        <f t="shared" si="14"/>
        <v>29.691601049868765</v>
      </c>
      <c r="J194" s="16">
        <f t="shared" si="15"/>
        <v>-29.891601049868765</v>
      </c>
      <c r="K194" s="16">
        <v>105</v>
      </c>
      <c r="L194" s="16">
        <v>3115.9776902887165</v>
      </c>
      <c r="M194" s="16">
        <v>1273.4580052493438</v>
      </c>
      <c r="N194" s="16">
        <v>12.866360454943131</v>
      </c>
      <c r="O194" s="16">
        <v>3.7683615819209133</v>
      </c>
      <c r="P194" s="16">
        <v>4.1427059528226753</v>
      </c>
      <c r="Q194" s="16">
        <v>6.039462313970223E-2</v>
      </c>
      <c r="R194" s="16">
        <v>1.4578544513532692</v>
      </c>
      <c r="S194" s="16">
        <v>25.996136868177906</v>
      </c>
      <c r="T194" s="20" t="s">
        <v>119</v>
      </c>
      <c r="U194" s="10">
        <v>1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33</v>
      </c>
      <c r="AA194" s="15">
        <v>3</v>
      </c>
      <c r="AB194" s="11">
        <v>50.34064197647718</v>
      </c>
      <c r="AC194" s="10">
        <v>45.260366466002097</v>
      </c>
      <c r="AD194" s="19">
        <v>4.398991557520727</v>
      </c>
      <c r="AE194" s="12">
        <v>376.83615819209137</v>
      </c>
      <c r="AF194" s="10">
        <v>303.98787031818415</v>
      </c>
      <c r="AG194" s="10">
        <v>207.13529764113377</v>
      </c>
      <c r="AH194" s="10">
        <v>270.09825764368679</v>
      </c>
      <c r="AI194" s="10">
        <v>6.8593953194143573</v>
      </c>
      <c r="AJ194" s="10"/>
      <c r="AK194" s="10"/>
      <c r="AL194" s="10"/>
      <c r="AM194" s="10"/>
      <c r="AN194" s="10">
        <v>1.8841807909604567</v>
      </c>
      <c r="AO194" s="10">
        <v>1.4091663522349782</v>
      </c>
      <c r="AP194" s="10">
        <v>1</v>
      </c>
      <c r="AQ194" s="10">
        <v>111.47500000000001</v>
      </c>
      <c r="AR194" s="10"/>
      <c r="AS194" s="10"/>
      <c r="AT194" s="10">
        <v>1.0486516698206902</v>
      </c>
      <c r="AU194" s="10">
        <v>1</v>
      </c>
      <c r="AV194" s="16"/>
      <c r="AW194" s="19">
        <v>45.598180547727623</v>
      </c>
      <c r="AX194" s="1" t="s">
        <v>120</v>
      </c>
      <c r="AY194" s="23">
        <v>29.8916010498688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50.34064197647718</v>
      </c>
      <c r="BG194" s="24">
        <v>45.260366466002097</v>
      </c>
      <c r="BH194" s="24">
        <v>4.398991557520727</v>
      </c>
      <c r="BI194" s="21"/>
      <c r="BJ194" s="25">
        <f t="shared" ca="1" si="18"/>
        <v>1</v>
      </c>
      <c r="BK194" s="24">
        <f t="shared" ca="1" si="19"/>
        <v>4.0593676383890305</v>
      </c>
      <c r="BL194" s="23">
        <f t="shared" si="16"/>
        <v>2.336604766544482</v>
      </c>
      <c r="BM194" s="23">
        <f t="shared" ca="1" si="20"/>
        <v>3.2729227819026114</v>
      </c>
      <c r="BN194" s="22">
        <f t="shared" si="17"/>
        <v>3.1933797346496</v>
      </c>
      <c r="BO194" s="21"/>
      <c r="BP194" s="2"/>
    </row>
    <row r="195" spans="1:68" x14ac:dyDescent="0.2">
      <c r="A195">
        <v>9.1</v>
      </c>
      <c r="B195">
        <v>2.2999999999999998</v>
      </c>
      <c r="C195">
        <v>1.2455400000000001</v>
      </c>
      <c r="D195">
        <v>-0.27592</v>
      </c>
      <c r="E195">
        <v>0.10891000000000001</v>
      </c>
      <c r="F195">
        <v>1.6653</v>
      </c>
      <c r="G195">
        <v>1.7796799999999999</v>
      </c>
      <c r="H195" s="21"/>
      <c r="I195" s="17">
        <f t="shared" si="14"/>
        <v>29.85564304461942</v>
      </c>
      <c r="J195" s="16">
        <f t="shared" si="15"/>
        <v>-30.055643044619419</v>
      </c>
      <c r="K195" s="16">
        <v>100</v>
      </c>
      <c r="L195" s="16">
        <v>3132.3818897637821</v>
      </c>
      <c r="M195" s="16">
        <v>1279.6259842519685</v>
      </c>
      <c r="N195" s="16">
        <v>12.937445319335081</v>
      </c>
      <c r="O195" s="16">
        <v>3.8475517890772557</v>
      </c>
      <c r="P195" s="16">
        <v>4.2285706197742901</v>
      </c>
      <c r="Q195" s="16">
        <v>6.1772923667786708E-2</v>
      </c>
      <c r="R195" s="16">
        <v>1.4608464472347866</v>
      </c>
      <c r="S195" s="16">
        <v>26.459641020627416</v>
      </c>
      <c r="T195" s="20" t="s">
        <v>119</v>
      </c>
      <c r="U195" s="10">
        <v>1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49.862462063909788</v>
      </c>
      <c r="AC195" s="10">
        <v>45.65908989266206</v>
      </c>
      <c r="AD195" s="19">
        <v>4.4784480434281537</v>
      </c>
      <c r="AE195" s="12">
        <v>384.75517890772556</v>
      </c>
      <c r="AF195" s="10">
        <v>321.85746676980227</v>
      </c>
      <c r="AG195" s="10">
        <v>211.4285309887145</v>
      </c>
      <c r="AH195" s="10">
        <v>278.17088299801372</v>
      </c>
      <c r="AI195" s="10">
        <v>6.845346421541322</v>
      </c>
      <c r="AJ195" s="10"/>
      <c r="AK195" s="10"/>
      <c r="AL195" s="10"/>
      <c r="AM195" s="10"/>
      <c r="AN195" s="10">
        <v>1.9237758945386279</v>
      </c>
      <c r="AO195" s="10">
        <v>1.4297975353331687</v>
      </c>
      <c r="AP195" s="10">
        <v>1</v>
      </c>
      <c r="AQ195" s="10">
        <v>111.47500000000001</v>
      </c>
      <c r="AR195" s="10"/>
      <c r="AS195" s="10"/>
      <c r="AT195" s="10">
        <v>1.1077909143394018</v>
      </c>
      <c r="AU195" s="10">
        <v>1</v>
      </c>
      <c r="AV195" s="16"/>
      <c r="AW195" s="19">
        <v>48.278620015470338</v>
      </c>
      <c r="AX195" s="1" t="s">
        <v>120</v>
      </c>
      <c r="AY195" s="23">
        <v>30.055643044619401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49.862462063909788</v>
      </c>
      <c r="BG195" s="24">
        <v>45.65908989266206</v>
      </c>
      <c r="BH195" s="24">
        <v>4.4784480434281537</v>
      </c>
      <c r="BI195" s="21"/>
      <c r="BJ195" s="25">
        <f t="shared" ca="1" si="18"/>
        <v>1</v>
      </c>
      <c r="BK195" s="24">
        <f t="shared" ca="1" si="19"/>
        <v>4.1611841392057194</v>
      </c>
      <c r="BL195" s="23">
        <f t="shared" si="16"/>
        <v>2.3202146654865548</v>
      </c>
      <c r="BM195" s="23">
        <f t="shared" ca="1" si="20"/>
        <v>3.262033668864337</v>
      </c>
      <c r="BN195" s="22">
        <f t="shared" si="17"/>
        <v>3.1857393288402962</v>
      </c>
      <c r="BO195" s="21"/>
      <c r="BP195" s="2"/>
    </row>
    <row r="196" spans="1:68" s="26" customFormat="1" ht="13.5" thickBot="1" x14ac:dyDescent="0.25">
      <c r="A196">
        <v>9.15</v>
      </c>
      <c r="B196">
        <v>2.2999999999999998</v>
      </c>
      <c r="C196">
        <v>1.24566</v>
      </c>
      <c r="D196">
        <v>-0.27478999999999998</v>
      </c>
      <c r="E196">
        <v>0.11036</v>
      </c>
      <c r="F196">
        <v>1.6556</v>
      </c>
      <c r="G196">
        <v>1.7696799999999999</v>
      </c>
      <c r="H196" s="21"/>
      <c r="I196" s="17">
        <f t="shared" si="14"/>
        <v>30.019685039370078</v>
      </c>
      <c r="J196" s="16">
        <f t="shared" si="15"/>
        <v>-30.219685039370077</v>
      </c>
      <c r="K196" s="16">
        <v>100</v>
      </c>
      <c r="L196" s="16">
        <v>3148.786089238848</v>
      </c>
      <c r="M196" s="16">
        <v>1285.7939632545931</v>
      </c>
      <c r="N196" s="16">
        <v>13.008530183727034</v>
      </c>
      <c r="O196" s="16">
        <v>3.8803201506591489</v>
      </c>
      <c r="P196" s="16">
        <v>4.2677482308284658</v>
      </c>
      <c r="Q196" s="16">
        <v>6.885237638022082E-2</v>
      </c>
      <c r="R196" s="16">
        <v>1.6133186086953171</v>
      </c>
      <c r="S196" s="16">
        <v>26.904727789535887</v>
      </c>
      <c r="T196" s="20" t="s">
        <v>119</v>
      </c>
      <c r="U196" s="10">
        <v>1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53.126931041813748</v>
      </c>
      <c r="AC196" s="10">
        <v>42.893944042743939</v>
      </c>
      <c r="AD196" s="19">
        <v>3.9791249154423118</v>
      </c>
      <c r="AE196" s="12">
        <v>388.03201506591489</v>
      </c>
      <c r="AF196" s="10">
        <v>325.50164457176027</v>
      </c>
      <c r="AG196" s="10">
        <v>213.38741154142329</v>
      </c>
      <c r="AH196" s="10">
        <v>285.86463646235353</v>
      </c>
      <c r="AI196" s="10">
        <v>6.1984036792874733</v>
      </c>
      <c r="AJ196" s="10"/>
      <c r="AK196" s="10"/>
      <c r="AL196" s="10"/>
      <c r="AM196" s="10"/>
      <c r="AN196" s="10">
        <v>1.9401600753295745</v>
      </c>
      <c r="AO196" s="10">
        <v>1.4582756593391861</v>
      </c>
      <c r="AP196" s="10">
        <v>1</v>
      </c>
      <c r="AQ196" s="10">
        <v>111.47500000000001</v>
      </c>
      <c r="AR196" s="10"/>
      <c r="AS196" s="10"/>
      <c r="AT196" s="10">
        <v>1.1152737725876971</v>
      </c>
      <c r="AU196" s="10">
        <v>1</v>
      </c>
      <c r="AV196" s="16"/>
      <c r="AW196" s="19">
        <v>48.825246685764043</v>
      </c>
      <c r="AX196" s="1" t="s">
        <v>120</v>
      </c>
      <c r="AY196" s="23">
        <v>30.219685039370098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53.126931041813748</v>
      </c>
      <c r="BG196" s="24">
        <v>42.893944042743939</v>
      </c>
      <c r="BH196" s="24">
        <v>3.9791249154423118</v>
      </c>
      <c r="BI196" s="21"/>
      <c r="BJ196" s="25">
        <f t="shared" ca="1" si="18"/>
        <v>1</v>
      </c>
      <c r="BK196" s="24">
        <f t="shared" ca="1" si="19"/>
        <v>4.1894039996760268</v>
      </c>
      <c r="BL196" s="23">
        <f t="shared" si="16"/>
        <v>2.5563793714534957</v>
      </c>
      <c r="BM196" s="23">
        <f t="shared" ca="1" si="20"/>
        <v>3.2801525846379311</v>
      </c>
      <c r="BN196" s="22">
        <f t="shared" si="17"/>
        <v>3.2011284501448518</v>
      </c>
      <c r="BO196" s="21"/>
      <c r="BP196" s="2"/>
    </row>
    <row r="197" spans="1:68" x14ac:dyDescent="0.2">
      <c r="A197">
        <v>9.1999999999999993</v>
      </c>
      <c r="B197">
        <v>2.2000000000000002</v>
      </c>
      <c r="C197">
        <v>1.24559</v>
      </c>
      <c r="D197">
        <v>-0.27468999999999999</v>
      </c>
      <c r="E197">
        <v>0.11176</v>
      </c>
      <c r="F197">
        <v>1.6583000000000001</v>
      </c>
      <c r="G197">
        <v>1.7739499999999999</v>
      </c>
      <c r="H197" s="21"/>
      <c r="I197" s="17">
        <f t="shared" si="14"/>
        <v>30.183727034120732</v>
      </c>
      <c r="J197" s="16">
        <f t="shared" si="15"/>
        <v>-30.383727034120732</v>
      </c>
      <c r="K197" s="16">
        <v>100</v>
      </c>
      <c r="L197" s="16">
        <v>3165.1902887139136</v>
      </c>
      <c r="M197" s="16">
        <v>1291.9619422572177</v>
      </c>
      <c r="N197" s="16">
        <v>13.079615048118985</v>
      </c>
      <c r="O197" s="16">
        <v>3.8612052730696913</v>
      </c>
      <c r="P197" s="16">
        <v>4.2548215941087975</v>
      </c>
      <c r="Q197" s="16">
        <v>6.9478876620259158E-2</v>
      </c>
      <c r="R197" s="16">
        <v>1.6329445332433967</v>
      </c>
      <c r="S197" s="16">
        <v>27.334466738826812</v>
      </c>
      <c r="T197" s="20" t="s">
        <v>119</v>
      </c>
      <c r="U197" s="10">
        <v>1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53.774763024441697</v>
      </c>
      <c r="AC197" s="10">
        <v>42.333910495423154</v>
      </c>
      <c r="AD197" s="19">
        <v>3.8913264801351475</v>
      </c>
      <c r="AE197" s="12">
        <v>386.12052730696917</v>
      </c>
      <c r="AF197" s="10">
        <v>323.01591087091305</v>
      </c>
      <c r="AG197" s="10">
        <v>212.74107970543986</v>
      </c>
      <c r="AH197" s="10">
        <v>293.24266335170392</v>
      </c>
      <c r="AI197" s="10">
        <v>6.1239067196837</v>
      </c>
      <c r="AJ197" s="10"/>
      <c r="AK197" s="10"/>
      <c r="AL197" s="10"/>
      <c r="AM197" s="10"/>
      <c r="AN197" s="10">
        <v>1.9306026365348457</v>
      </c>
      <c r="AO197" s="10">
        <v>1.4606677579183538</v>
      </c>
      <c r="AP197" s="10">
        <v>1</v>
      </c>
      <c r="AQ197" s="10">
        <v>111.47500000000001</v>
      </c>
      <c r="AR197" s="10"/>
      <c r="AS197" s="10"/>
      <c r="AT197" s="10">
        <v>1.1007432427222077</v>
      </c>
      <c r="AU197" s="10">
        <v>1</v>
      </c>
      <c r="AV197" s="16"/>
      <c r="AW197" s="19">
        <v>48.452386630636958</v>
      </c>
      <c r="AX197" s="1" t="s">
        <v>120</v>
      </c>
      <c r="AY197" s="23">
        <v>30.3837270341207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53.774763024441697</v>
      </c>
      <c r="BG197" s="24">
        <v>42.333910495423154</v>
      </c>
      <c r="BH197" s="24">
        <v>3.8913264801351475</v>
      </c>
      <c r="BI197" s="21"/>
      <c r="BJ197" s="25">
        <f t="shared" ca="1" si="18"/>
        <v>1</v>
      </c>
      <c r="BK197" s="24">
        <f t="shared" ca="1" si="19"/>
        <v>4.1366953040166639</v>
      </c>
      <c r="BL197" s="23">
        <f t="shared" si="16"/>
        <v>2.6000370075938513</v>
      </c>
      <c r="BM197" s="23">
        <f t="shared" ca="1" si="20"/>
        <v>3.2885778265093566</v>
      </c>
      <c r="BN197" s="22">
        <f t="shared" si="17"/>
        <v>3.2046523373024112</v>
      </c>
      <c r="BO197" s="21"/>
      <c r="BP197" s="2"/>
    </row>
    <row r="198" spans="1:68" x14ac:dyDescent="0.2">
      <c r="A198">
        <v>9.25</v>
      </c>
      <c r="B198">
        <v>2.2999999999999998</v>
      </c>
      <c r="C198">
        <v>1.24556</v>
      </c>
      <c r="D198">
        <v>-0.27466000000000002</v>
      </c>
      <c r="E198">
        <v>0.11287</v>
      </c>
      <c r="F198">
        <v>1.6532800000000001</v>
      </c>
      <c r="G198">
        <v>1.77105</v>
      </c>
      <c r="H198" s="21"/>
      <c r="I198" s="17">
        <f t="shared" si="14"/>
        <v>30.34776902887139</v>
      </c>
      <c r="J198" s="16">
        <f t="shared" si="15"/>
        <v>-30.547769028871389</v>
      </c>
      <c r="K198" s="16">
        <v>100</v>
      </c>
      <c r="L198" s="16">
        <v>3181.5944881889795</v>
      </c>
      <c r="M198" s="16">
        <v>1298.1299212598424</v>
      </c>
      <c r="N198" s="16">
        <v>13.150699912510936</v>
      </c>
      <c r="O198" s="16">
        <v>3.8530131826742173</v>
      </c>
      <c r="P198" s="16">
        <v>4.2515358946886561</v>
      </c>
      <c r="Q198" s="16">
        <v>6.9666826692270534E-2</v>
      </c>
      <c r="R198" s="16">
        <v>1.6386272730121758</v>
      </c>
      <c r="S198" s="16">
        <v>27.675188334336049</v>
      </c>
      <c r="T198" s="20" t="s">
        <v>119</v>
      </c>
      <c r="U198" s="10">
        <v>1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54.010894926353771</v>
      </c>
      <c r="AC198" s="10">
        <v>42.128921063484597</v>
      </c>
      <c r="AD198" s="19">
        <v>3.86018401016163</v>
      </c>
      <c r="AE198" s="12">
        <v>385.30131826742172</v>
      </c>
      <c r="AF198" s="10">
        <v>321.66440508765726</v>
      </c>
      <c r="AG198" s="10">
        <v>212.57679473443281</v>
      </c>
      <c r="AH198" s="10">
        <v>298.78947610611664</v>
      </c>
      <c r="AI198" s="10">
        <v>6.1026690844817244</v>
      </c>
      <c r="AJ198" s="10"/>
      <c r="AK198" s="10"/>
      <c r="AL198" s="10"/>
      <c r="AM198" s="10"/>
      <c r="AN198" s="10">
        <v>1.9265065913371087</v>
      </c>
      <c r="AO198" s="10">
        <v>1.4634979892826976</v>
      </c>
      <c r="AP198" s="10">
        <v>1</v>
      </c>
      <c r="AQ198" s="10">
        <v>111.47500000000001</v>
      </c>
      <c r="AR198" s="10"/>
      <c r="AS198" s="10"/>
      <c r="AT198" s="10">
        <v>1.0903976519670189</v>
      </c>
      <c r="AU198" s="10">
        <v>1</v>
      </c>
      <c r="AV198" s="16"/>
      <c r="AW198" s="19">
        <v>48.24966076314859</v>
      </c>
      <c r="AX198" s="1" t="s">
        <v>120</v>
      </c>
      <c r="AY198" s="23">
        <v>30.5477690288714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54.010894926353771</v>
      </c>
      <c r="BG198" s="24">
        <v>42.128921063484597</v>
      </c>
      <c r="BH198" s="24">
        <v>3.86018401016163</v>
      </c>
      <c r="BI198" s="21"/>
      <c r="BJ198" s="25">
        <f t="shared" ca="1" si="18"/>
        <v>1</v>
      </c>
      <c r="BK198" s="24">
        <f t="shared" ca="1" si="19"/>
        <v>4.099341070594698</v>
      </c>
      <c r="BL198" s="23">
        <f t="shared" si="16"/>
        <v>2.6183265566767826</v>
      </c>
      <c r="BM198" s="23">
        <f t="shared" ca="1" si="20"/>
        <v>3.2935095237685408</v>
      </c>
      <c r="BN198" s="22">
        <f t="shared" si="17"/>
        <v>3.2056272971718238</v>
      </c>
      <c r="BO198" s="21"/>
      <c r="BP198" s="2"/>
    </row>
    <row r="199" spans="1:68" x14ac:dyDescent="0.2">
      <c r="A199">
        <v>9.3000000000000007</v>
      </c>
      <c r="B199">
        <v>2.2000000000000002</v>
      </c>
      <c r="C199">
        <v>1.2461500000000001</v>
      </c>
      <c r="D199">
        <v>-0.27484999999999998</v>
      </c>
      <c r="E199">
        <v>0.11452</v>
      </c>
      <c r="F199">
        <v>1.64988</v>
      </c>
      <c r="G199">
        <v>1.7702500000000001</v>
      </c>
      <c r="H199" s="21"/>
      <c r="I199" s="17">
        <f t="shared" si="14"/>
        <v>30.511811023622048</v>
      </c>
      <c r="J199" s="16">
        <f t="shared" si="15"/>
        <v>-30.711811023622047</v>
      </c>
      <c r="K199" s="16">
        <v>100</v>
      </c>
      <c r="L199" s="16">
        <v>3197.9986876640455</v>
      </c>
      <c r="M199" s="16">
        <v>1304.297900262467</v>
      </c>
      <c r="N199" s="16">
        <v>13.221784776902886</v>
      </c>
      <c r="O199" s="16">
        <v>4.0141242937853541</v>
      </c>
      <c r="P199" s="16">
        <v>4.419940289682045</v>
      </c>
      <c r="Q199" s="16">
        <v>6.8476476236197764E-2</v>
      </c>
      <c r="R199" s="16">
        <v>1.5492624729806863</v>
      </c>
      <c r="S199" s="16">
        <v>28.181666381714653</v>
      </c>
      <c r="T199" s="20" t="s">
        <v>119</v>
      </c>
      <c r="U199" s="10">
        <v>1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33</v>
      </c>
      <c r="AA199" s="15">
        <v>3</v>
      </c>
      <c r="AB199" s="11">
        <v>50.830080858229408</v>
      </c>
      <c r="AC199" s="10">
        <v>44.849918079557909</v>
      </c>
      <c r="AD199" s="19">
        <v>4.3200010622126852</v>
      </c>
      <c r="AE199" s="12">
        <v>401.41242937853542</v>
      </c>
      <c r="AF199" s="10">
        <v>340.51173394128733</v>
      </c>
      <c r="AG199" s="10">
        <v>220.99701448410224</v>
      </c>
      <c r="AH199" s="10">
        <v>307.74613587041353</v>
      </c>
      <c r="AI199" s="10">
        <v>6.4546841961263102</v>
      </c>
      <c r="AJ199" s="10"/>
      <c r="AK199" s="10"/>
      <c r="AL199" s="10"/>
      <c r="AM199" s="10"/>
      <c r="AN199" s="10">
        <v>2.007062146892677</v>
      </c>
      <c r="AO199" s="10">
        <v>1.4908978798363306</v>
      </c>
      <c r="AP199" s="10">
        <v>1</v>
      </c>
      <c r="AQ199" s="10">
        <v>111.47500000000001</v>
      </c>
      <c r="AR199" s="10"/>
      <c r="AS199" s="10"/>
      <c r="AT199" s="10">
        <v>1.151785833830776</v>
      </c>
      <c r="AU199" s="10">
        <v>1</v>
      </c>
      <c r="AV199" s="16"/>
      <c r="AW199" s="19">
        <v>51.076760091193101</v>
      </c>
      <c r="AX199" s="1" t="s">
        <v>120</v>
      </c>
      <c r="AY199" s="23">
        <v>30.711811023622001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50.830080858229408</v>
      </c>
      <c r="BG199" s="24">
        <v>44.849918079557909</v>
      </c>
      <c r="BH199" s="24">
        <v>4.3200010622126852</v>
      </c>
      <c r="BI199" s="21"/>
      <c r="BJ199" s="25">
        <f t="shared" ca="1" si="18"/>
        <v>1</v>
      </c>
      <c r="BK199" s="24">
        <f t="shared" ca="1" si="19"/>
        <v>4.3256083526353262</v>
      </c>
      <c r="BL199" s="23">
        <f t="shared" si="16"/>
        <v>2.4274338793563093</v>
      </c>
      <c r="BM199" s="23">
        <f t="shared" ca="1" si="20"/>
        <v>3.256959733352558</v>
      </c>
      <c r="BN199" s="22">
        <f t="shared" si="17"/>
        <v>3.1796733275616131</v>
      </c>
      <c r="BO199" s="21"/>
      <c r="BP199" s="2"/>
    </row>
    <row r="200" spans="1:68" x14ac:dyDescent="0.2">
      <c r="A200">
        <v>9.35</v>
      </c>
      <c r="B200">
        <v>2.2000000000000002</v>
      </c>
      <c r="C200">
        <v>1.24654</v>
      </c>
      <c r="D200">
        <v>-0.27504000000000001</v>
      </c>
      <c r="E200">
        <v>0.11508</v>
      </c>
      <c r="F200">
        <v>1.6538999999999999</v>
      </c>
      <c r="G200">
        <v>1.7706500000000001</v>
      </c>
      <c r="H200" s="21"/>
      <c r="I200" s="17">
        <f t="shared" si="14"/>
        <v>30.675853018372699</v>
      </c>
      <c r="J200" s="16">
        <f t="shared" si="15"/>
        <v>-30.875853018372698</v>
      </c>
      <c r="K200" s="16">
        <v>100</v>
      </c>
      <c r="L200" s="16">
        <v>3214.4028871391106</v>
      </c>
      <c r="M200" s="16">
        <v>1310.4658792650914</v>
      </c>
      <c r="N200" s="16">
        <v>13.292869641294836</v>
      </c>
      <c r="O200" s="16">
        <v>4.1206214689265668</v>
      </c>
      <c r="P200" s="16">
        <v>4.5289127611711733</v>
      </c>
      <c r="Q200" s="16">
        <v>6.7286125780124648E-2</v>
      </c>
      <c r="R200" s="16">
        <v>1.4857015210583238</v>
      </c>
      <c r="S200" s="16">
        <v>28.35356196143103</v>
      </c>
      <c r="T200" s="20" t="s">
        <v>119</v>
      </c>
      <c r="U200" s="10">
        <v>1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33</v>
      </c>
      <c r="AA200" s="15">
        <v>3</v>
      </c>
      <c r="AB200" s="11">
        <v>48.651109645198133</v>
      </c>
      <c r="AC200" s="10">
        <v>46.658671299303137</v>
      </c>
      <c r="AD200" s="19">
        <v>4.6902190554987309</v>
      </c>
      <c r="AE200" s="12">
        <v>412.0621468926567</v>
      </c>
      <c r="AF200" s="10">
        <v>352.36707179441623</v>
      </c>
      <c r="AG200" s="10">
        <v>226.44563805855867</v>
      </c>
      <c r="AH200" s="10">
        <v>309.81995629994452</v>
      </c>
      <c r="AI200" s="10">
        <v>6.7308270593117561</v>
      </c>
      <c r="AJ200" s="10"/>
      <c r="AK200" s="10"/>
      <c r="AL200" s="10"/>
      <c r="AM200" s="10"/>
      <c r="AN200" s="10">
        <v>2.0603107344632834</v>
      </c>
      <c r="AO200" s="10">
        <v>1.5086636367487036</v>
      </c>
      <c r="AP200" s="10">
        <v>1</v>
      </c>
      <c r="AQ200" s="10">
        <v>111.47500000000001</v>
      </c>
      <c r="AR200" s="10"/>
      <c r="AS200" s="10"/>
      <c r="AT200" s="10">
        <v>1.1879817905624779</v>
      </c>
      <c r="AU200" s="10">
        <v>1</v>
      </c>
      <c r="AV200" s="16"/>
      <c r="AW200" s="19">
        <v>52.855060769162435</v>
      </c>
      <c r="AX200" s="1" t="s">
        <v>120</v>
      </c>
      <c r="AY200" s="23">
        <v>30.875853018372698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48.651109645198133</v>
      </c>
      <c r="BG200" s="24">
        <v>46.658671299303137</v>
      </c>
      <c r="BH200" s="24">
        <v>4.6902190554987309</v>
      </c>
      <c r="BI200" s="21"/>
      <c r="BJ200" s="25">
        <f t="shared" ca="1" si="18"/>
        <v>1</v>
      </c>
      <c r="BK200" s="24">
        <f t="shared" ca="1" si="19"/>
        <v>4.4590421831358356</v>
      </c>
      <c r="BL200" s="23">
        <f t="shared" si="16"/>
        <v>2.3029696799531396</v>
      </c>
      <c r="BM200" s="23">
        <f t="shared" ca="1" si="20"/>
        <v>3.2342408801917526</v>
      </c>
      <c r="BN200" s="22">
        <f t="shared" si="17"/>
        <v>3.1621457292693824</v>
      </c>
      <c r="BO200" s="21"/>
      <c r="BP200" s="2"/>
    </row>
    <row r="201" spans="1:68" x14ac:dyDescent="0.2">
      <c r="A201">
        <v>9.4</v>
      </c>
      <c r="B201">
        <v>2.2000000000000002</v>
      </c>
      <c r="C201">
        <v>1.2462599999999999</v>
      </c>
      <c r="D201">
        <v>-0.27537</v>
      </c>
      <c r="E201">
        <v>0.11366</v>
      </c>
      <c r="F201">
        <v>1.64723</v>
      </c>
      <c r="G201">
        <v>1.7642500000000001</v>
      </c>
      <c r="H201" s="21"/>
      <c r="I201" s="17">
        <f t="shared" si="14"/>
        <v>30.83989501312336</v>
      </c>
      <c r="J201" s="16">
        <f t="shared" si="15"/>
        <v>-31.03989501312336</v>
      </c>
      <c r="K201" s="16">
        <v>100</v>
      </c>
      <c r="L201" s="16">
        <v>3230.8070866141766</v>
      </c>
      <c r="M201" s="16">
        <v>1316.6338582677163</v>
      </c>
      <c r="N201" s="16">
        <v>13.363954505686788</v>
      </c>
      <c r="O201" s="16">
        <v>4.0441619585687354</v>
      </c>
      <c r="P201" s="16">
        <v>4.4461766065025561</v>
      </c>
      <c r="Q201" s="16">
        <v>6.521867498799791E-2</v>
      </c>
      <c r="R201" s="16">
        <v>1.4668485028825724</v>
      </c>
      <c r="S201" s="16">
        <v>27.917683884293083</v>
      </c>
      <c r="T201" s="20" t="s">
        <v>119</v>
      </c>
      <c r="U201" s="10">
        <v>1</v>
      </c>
      <c r="V201" s="20" t="s">
        <v>33</v>
      </c>
      <c r="W201" s="10">
        <v>3</v>
      </c>
      <c r="X201" s="20" t="s">
        <v>33</v>
      </c>
      <c r="Y201" s="10">
        <v>3</v>
      </c>
      <c r="Z201" s="20" t="s">
        <v>33</v>
      </c>
      <c r="AA201" s="15">
        <v>3</v>
      </c>
      <c r="AB201" s="11">
        <v>48.721450999617254</v>
      </c>
      <c r="AC201" s="10">
        <v>46.601049938539489</v>
      </c>
      <c r="AD201" s="19">
        <v>4.6774990618432533</v>
      </c>
      <c r="AE201" s="12">
        <v>404.41619585687351</v>
      </c>
      <c r="AF201" s="10">
        <v>341.66845362898681</v>
      </c>
      <c r="AG201" s="10">
        <v>222.30883032512781</v>
      </c>
      <c r="AH201" s="10">
        <v>299.39100435990093</v>
      </c>
      <c r="AI201" s="10">
        <v>6.817336609982922</v>
      </c>
      <c r="AJ201" s="10"/>
      <c r="AK201" s="10"/>
      <c r="AL201" s="10"/>
      <c r="AM201" s="10"/>
      <c r="AN201" s="10">
        <v>2.0220809792843677</v>
      </c>
      <c r="AO201" s="10">
        <v>1.4920168391884847</v>
      </c>
      <c r="AP201" s="10">
        <v>1</v>
      </c>
      <c r="AQ201" s="10">
        <v>111.47500000000001</v>
      </c>
      <c r="AR201" s="10"/>
      <c r="AS201" s="10"/>
      <c r="AT201" s="10">
        <v>1.1444366109646611</v>
      </c>
      <c r="AU201" s="10">
        <v>1</v>
      </c>
      <c r="AV201" s="16"/>
      <c r="AW201" s="19">
        <v>51.250268044348019</v>
      </c>
      <c r="AX201" s="1" t="s">
        <v>120</v>
      </c>
      <c r="AY201" s="23">
        <v>31.039895013123399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48.721450999617254</v>
      </c>
      <c r="BG201" s="24">
        <v>46.601049938539489</v>
      </c>
      <c r="BH201" s="24">
        <v>4.6774990618432533</v>
      </c>
      <c r="BI201" s="21"/>
      <c r="BJ201" s="25">
        <f t="shared" ca="1" si="18"/>
        <v>1</v>
      </c>
      <c r="BK201" s="24">
        <f t="shared" ca="1" si="19"/>
        <v>4.3000155972289686</v>
      </c>
      <c r="BL201" s="23">
        <f t="shared" si="16"/>
        <v>2.3039174646651817</v>
      </c>
      <c r="BM201" s="23">
        <f t="shared" ca="1" si="20"/>
        <v>3.2480923337900798</v>
      </c>
      <c r="BN201" s="22">
        <f t="shared" si="17"/>
        <v>3.1669055038576301</v>
      </c>
      <c r="BO201" s="21"/>
      <c r="BP201" s="2"/>
    </row>
    <row r="202" spans="1:68" x14ac:dyDescent="0.2">
      <c r="A202">
        <v>9.4499999999999993</v>
      </c>
      <c r="B202">
        <v>2.2000000000000002</v>
      </c>
      <c r="C202">
        <v>1.2459499999999999</v>
      </c>
      <c r="D202">
        <v>-0.27550000000000002</v>
      </c>
      <c r="E202">
        <v>0.1145</v>
      </c>
      <c r="F202">
        <v>1.6511800000000001</v>
      </c>
      <c r="G202">
        <v>1.7710300000000001</v>
      </c>
      <c r="H202" s="21"/>
      <c r="I202" s="17">
        <f t="shared" si="14"/>
        <v>31.003937007874011</v>
      </c>
      <c r="J202" s="16">
        <f t="shared" si="15"/>
        <v>-31.203937007874011</v>
      </c>
      <c r="K202" s="16">
        <v>100</v>
      </c>
      <c r="L202" s="16">
        <v>3247.2112860892416</v>
      </c>
      <c r="M202" s="16">
        <v>1322.8018372703407</v>
      </c>
      <c r="N202" s="16">
        <v>13.435039370078737</v>
      </c>
      <c r="O202" s="16">
        <v>3.9595103578154309</v>
      </c>
      <c r="P202" s="16">
        <v>4.3652379502711245</v>
      </c>
      <c r="Q202" s="16">
        <v>6.4404224675947863E-2</v>
      </c>
      <c r="R202" s="16">
        <v>1.4753886365334958</v>
      </c>
      <c r="S202" s="16">
        <v>28.175527253867642</v>
      </c>
      <c r="T202" s="20" t="s">
        <v>119</v>
      </c>
      <c r="U202" s="10">
        <v>1</v>
      </c>
      <c r="V202" s="20" t="s">
        <v>33</v>
      </c>
      <c r="W202" s="10">
        <v>3</v>
      </c>
      <c r="X202" s="20" t="s">
        <v>33</v>
      </c>
      <c r="Y202" s="10">
        <v>3</v>
      </c>
      <c r="Z202" s="20" t="s">
        <v>33</v>
      </c>
      <c r="AA202" s="15">
        <v>3</v>
      </c>
      <c r="AB202" s="11">
        <v>49.552953620944798</v>
      </c>
      <c r="AC202" s="10">
        <v>45.915939124640659</v>
      </c>
      <c r="AD202" s="19">
        <v>4.531107254414545</v>
      </c>
      <c r="AE202" s="12">
        <v>395.95103578154306</v>
      </c>
      <c r="AF202" s="10">
        <v>331.18130586793222</v>
      </c>
      <c r="AG202" s="10">
        <v>218.26189751355622</v>
      </c>
      <c r="AH202" s="10">
        <v>303.23289360937173</v>
      </c>
      <c r="AI202" s="10">
        <v>6.7778751661633594</v>
      </c>
      <c r="AJ202" s="10"/>
      <c r="AK202" s="10"/>
      <c r="AL202" s="10"/>
      <c r="AM202" s="10"/>
      <c r="AN202" s="10">
        <v>1.9797551789077155</v>
      </c>
      <c r="AO202" s="10">
        <v>1.4792096350738591</v>
      </c>
      <c r="AP202" s="10">
        <v>1</v>
      </c>
      <c r="AQ202" s="10">
        <v>111.47500000000001</v>
      </c>
      <c r="AR202" s="10"/>
      <c r="AS202" s="10"/>
      <c r="AT202" s="10">
        <v>1.1021172564620558</v>
      </c>
      <c r="AU202" s="10">
        <v>1</v>
      </c>
      <c r="AV202" s="16"/>
      <c r="AW202" s="19">
        <v>49.677195880189835</v>
      </c>
      <c r="AX202" s="1" t="s">
        <v>120</v>
      </c>
      <c r="AY202" s="23">
        <v>31.203937007874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49.552953620944798</v>
      </c>
      <c r="BG202" s="24">
        <v>45.915939124640659</v>
      </c>
      <c r="BH202" s="24">
        <v>4.531107254414545</v>
      </c>
      <c r="BI202" s="21"/>
      <c r="BJ202" s="25">
        <f t="shared" ca="1" si="18"/>
        <v>1</v>
      </c>
      <c r="BK202" s="24">
        <f t="shared" ca="1" si="19"/>
        <v>4.1451897479731077</v>
      </c>
      <c r="BL202" s="23">
        <f t="shared" si="16"/>
        <v>2.3491197016532319</v>
      </c>
      <c r="BM202" s="23">
        <f t="shared" ca="1" si="20"/>
        <v>3.2661111508604024</v>
      </c>
      <c r="BN202" s="22">
        <f t="shared" si="17"/>
        <v>3.1751830540376402</v>
      </c>
      <c r="BO202" s="21"/>
      <c r="BP202" s="2"/>
    </row>
    <row r="203" spans="1:68" x14ac:dyDescent="0.2">
      <c r="A203">
        <v>9.5</v>
      </c>
      <c r="B203">
        <v>2.2000000000000002</v>
      </c>
      <c r="C203">
        <v>1.2466200000000001</v>
      </c>
      <c r="D203">
        <v>-0.27527000000000001</v>
      </c>
      <c r="E203">
        <v>0.11577</v>
      </c>
      <c r="F203">
        <v>1.64808</v>
      </c>
      <c r="G203">
        <v>1.7677499999999999</v>
      </c>
      <c r="H203" s="21"/>
      <c r="I203" s="17">
        <f t="shared" si="14"/>
        <v>31.167979002624669</v>
      </c>
      <c r="J203" s="16">
        <f t="shared" si="15"/>
        <v>-31.367979002624669</v>
      </c>
      <c r="K203" s="16">
        <v>100</v>
      </c>
      <c r="L203" s="16">
        <v>3263.6154855643076</v>
      </c>
      <c r="M203" s="16">
        <v>1328.9698162729653</v>
      </c>
      <c r="N203" s="16">
        <v>13.50612423447069</v>
      </c>
      <c r="O203" s="16">
        <v>4.1424670433145359</v>
      </c>
      <c r="P203" s="16">
        <v>4.5538082542735392</v>
      </c>
      <c r="Q203" s="16">
        <v>6.5845175228036248E-2</v>
      </c>
      <c r="R203" s="16">
        <v>1.4459364898871969</v>
      </c>
      <c r="S203" s="16">
        <v>28.565361872152987</v>
      </c>
      <c r="T203" s="20" t="s">
        <v>119</v>
      </c>
      <c r="U203" s="10">
        <v>1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47.628209590158704</v>
      </c>
      <c r="AC203" s="10">
        <v>47.490481263996443</v>
      </c>
      <c r="AD203" s="19">
        <v>4.8813091458448534</v>
      </c>
      <c r="AE203" s="12">
        <v>414.24670433145354</v>
      </c>
      <c r="AF203" s="10">
        <v>352.40109460497712</v>
      </c>
      <c r="AG203" s="10">
        <v>227.69041271367695</v>
      </c>
      <c r="AH203" s="10">
        <v>309.79003140375011</v>
      </c>
      <c r="AI203" s="10">
        <v>6.9159330786237634</v>
      </c>
      <c r="AJ203" s="10"/>
      <c r="AK203" s="10"/>
      <c r="AL203" s="10"/>
      <c r="AM203" s="10"/>
      <c r="AN203" s="10">
        <v>2.0712335216572679</v>
      </c>
      <c r="AO203" s="10">
        <v>1.5171861475995878</v>
      </c>
      <c r="AP203" s="10">
        <v>1</v>
      </c>
      <c r="AQ203" s="10">
        <v>111.47500000000001</v>
      </c>
      <c r="AR203" s="10"/>
      <c r="AS203" s="10"/>
      <c r="AT203" s="10">
        <v>1.1706038806119976</v>
      </c>
      <c r="AU203" s="10">
        <v>1</v>
      </c>
      <c r="AV203" s="16"/>
      <c r="AW203" s="19">
        <v>52.860164190746566</v>
      </c>
      <c r="AX203" s="1" t="s">
        <v>120</v>
      </c>
      <c r="AY203" s="23">
        <v>31.367979002624701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47.628209590158704</v>
      </c>
      <c r="BG203" s="24">
        <v>47.490481263996443</v>
      </c>
      <c r="BH203" s="24">
        <v>4.8813091458448534</v>
      </c>
      <c r="BI203" s="21"/>
      <c r="BJ203" s="25">
        <f t="shared" ca="1" si="18"/>
        <v>1</v>
      </c>
      <c r="BK203" s="24">
        <f t="shared" ca="1" si="19"/>
        <v>4.3973918379666461</v>
      </c>
      <c r="BL203" s="23">
        <f t="shared" si="16"/>
        <v>2.2534279158777064</v>
      </c>
      <c r="BM203" s="23">
        <f t="shared" ca="1" si="20"/>
        <v>3.2349131024370248</v>
      </c>
      <c r="BN203" s="22">
        <f t="shared" si="17"/>
        <v>3.1548359819554981</v>
      </c>
      <c r="BO203" s="21"/>
      <c r="BP203" s="2"/>
    </row>
    <row r="204" spans="1:68" x14ac:dyDescent="0.2">
      <c r="A204">
        <v>9.5500000000000007</v>
      </c>
      <c r="B204">
        <v>2.2000000000000002</v>
      </c>
      <c r="C204">
        <v>1.24715</v>
      </c>
      <c r="D204">
        <v>-0.27435999999999999</v>
      </c>
      <c r="E204">
        <v>0.11668000000000001</v>
      </c>
      <c r="F204">
        <v>1.64503</v>
      </c>
      <c r="G204">
        <v>1.7666500000000001</v>
      </c>
      <c r="H204" s="21"/>
      <c r="I204" s="17">
        <f t="shared" si="14"/>
        <v>31.332020997375327</v>
      </c>
      <c r="J204" s="16">
        <f t="shared" si="15"/>
        <v>-31.532020997375326</v>
      </c>
      <c r="K204" s="16">
        <v>100</v>
      </c>
      <c r="L204" s="16">
        <v>3280.0196850393736</v>
      </c>
      <c r="M204" s="16">
        <v>1335.13779527559</v>
      </c>
      <c r="N204" s="16">
        <v>13.577209098862642</v>
      </c>
      <c r="O204" s="16">
        <v>4.2871939736346647</v>
      </c>
      <c r="P204" s="16">
        <v>4.702557541159031</v>
      </c>
      <c r="Q204" s="16">
        <v>7.1546327412385882E-2</v>
      </c>
      <c r="R204" s="16">
        <v>1.5214343851442163</v>
      </c>
      <c r="S204" s="16">
        <v>28.844692189192092</v>
      </c>
      <c r="T204" s="20" t="s">
        <v>119</v>
      </c>
      <c r="U204" s="10">
        <v>1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48.360305912982</v>
      </c>
      <c r="AC204" s="10">
        <v>46.896320901710453</v>
      </c>
      <c r="AD204" s="19">
        <v>4.7433731853075471</v>
      </c>
      <c r="AE204" s="12">
        <v>428.7193973634665</v>
      </c>
      <c r="AF204" s="10">
        <v>368.93605779885462</v>
      </c>
      <c r="AG204" s="10">
        <v>235.12787705795154</v>
      </c>
      <c r="AH204" s="10">
        <v>314.0739378582058</v>
      </c>
      <c r="AI204" s="10">
        <v>6.5727448371374253</v>
      </c>
      <c r="AJ204" s="10"/>
      <c r="AK204" s="10"/>
      <c r="AL204" s="10"/>
      <c r="AM204" s="10"/>
      <c r="AN204" s="10">
        <v>2.1435969868173324</v>
      </c>
      <c r="AO204" s="10">
        <v>1.5602247986796851</v>
      </c>
      <c r="AP204" s="10">
        <v>1</v>
      </c>
      <c r="AQ204" s="10">
        <v>111.47500000000001</v>
      </c>
      <c r="AR204" s="10"/>
      <c r="AS204" s="10"/>
      <c r="AT204" s="10">
        <v>1.2223389000300853</v>
      </c>
      <c r="AU204" s="10">
        <v>1</v>
      </c>
      <c r="AV204" s="16"/>
      <c r="AW204" s="19">
        <v>55.340408669828193</v>
      </c>
      <c r="AX204" s="1" t="s">
        <v>120</v>
      </c>
      <c r="AY204" s="23">
        <v>31.532020997375302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48.360305912982</v>
      </c>
      <c r="BG204" s="24">
        <v>46.896320901710453</v>
      </c>
      <c r="BH204" s="24">
        <v>4.7433731853075471</v>
      </c>
      <c r="BI204" s="21"/>
      <c r="BJ204" s="25">
        <f t="shared" ca="1" si="18"/>
        <v>1</v>
      </c>
      <c r="BK204" s="24">
        <f t="shared" ca="1" si="19"/>
        <v>4.5876129182713976</v>
      </c>
      <c r="BL204" s="23">
        <f t="shared" si="16"/>
        <v>2.3361702233788266</v>
      </c>
      <c r="BM204" s="23">
        <f t="shared" ca="1" si="20"/>
        <v>3.2265355078569748</v>
      </c>
      <c r="BN204" s="22">
        <f t="shared" si="17"/>
        <v>3.1520602147433703</v>
      </c>
      <c r="BO204" s="21"/>
      <c r="BP204" s="2"/>
    </row>
    <row r="205" spans="1:68" x14ac:dyDescent="0.2">
      <c r="A205">
        <v>9.6</v>
      </c>
      <c r="B205">
        <v>2.2000000000000002</v>
      </c>
      <c r="C205">
        <v>1.24899</v>
      </c>
      <c r="D205">
        <v>-0.27589000000000002</v>
      </c>
      <c r="E205">
        <v>0.11509</v>
      </c>
      <c r="F205">
        <v>1.64388</v>
      </c>
      <c r="G205">
        <v>1.7673000000000001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-31.696062992125981</v>
      </c>
      <c r="K205" s="16">
        <v>100</v>
      </c>
      <c r="L205" s="16">
        <v>3296.4238845144391</v>
      </c>
      <c r="M205" s="16">
        <v>1341.3057742782146</v>
      </c>
      <c r="N205" s="16">
        <v>13.648293963254591</v>
      </c>
      <c r="O205" s="16">
        <v>4.7896421845574686</v>
      </c>
      <c r="P205" s="16">
        <v>5.197977678522574</v>
      </c>
      <c r="Q205" s="16">
        <v>6.1960873739798077E-2</v>
      </c>
      <c r="R205" s="16">
        <v>1.1920188498656514</v>
      </c>
      <c r="S205" s="16">
        <v>28.356631525354526</v>
      </c>
      <c r="T205" s="20" t="s">
        <v>119</v>
      </c>
      <c r="U205" s="10">
        <v>1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38.066181271166599</v>
      </c>
      <c r="AC205" s="10">
        <v>54.603288897445665</v>
      </c>
      <c r="AD205" s="19">
        <v>7.3305298313877341</v>
      </c>
      <c r="AE205" s="12">
        <v>478.96421845574685</v>
      </c>
      <c r="AF205" s="10">
        <v>426.25582693132645</v>
      </c>
      <c r="AG205" s="10">
        <v>264.84832588919306</v>
      </c>
      <c r="AH205" s="10">
        <v>302.57151556319866</v>
      </c>
      <c r="AI205" s="10">
        <v>8.3891290822515661</v>
      </c>
      <c r="AJ205" s="10"/>
      <c r="AK205" s="10"/>
      <c r="AL205" s="10"/>
      <c r="AM205" s="10"/>
      <c r="AN205" s="10">
        <v>2.3948210922787343</v>
      </c>
      <c r="AO205" s="10">
        <v>1.62151242700233</v>
      </c>
      <c r="AP205" s="10">
        <v>2.1187866071135444</v>
      </c>
      <c r="AQ205" s="10">
        <v>111.47500000000001</v>
      </c>
      <c r="AR205" s="10"/>
      <c r="AS205" s="10"/>
      <c r="AT205" s="10">
        <v>1.4155617866884547</v>
      </c>
      <c r="AU205" s="10">
        <v>1</v>
      </c>
      <c r="AV205" s="16"/>
      <c r="AW205" s="19">
        <v>63.938374039698964</v>
      </c>
      <c r="AX205" s="1" t="s">
        <v>120</v>
      </c>
      <c r="AY205" s="23">
        <v>31.696062992125999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38.066181271166599</v>
      </c>
      <c r="BG205" s="24">
        <v>54.603288897445665</v>
      </c>
      <c r="BH205" s="24">
        <v>7.3305298313877341</v>
      </c>
      <c r="BI205" s="21"/>
      <c r="BJ205" s="25">
        <f t="shared" ca="1" si="18"/>
        <v>1</v>
      </c>
      <c r="BK205" s="24">
        <f t="shared" ca="1" si="19"/>
        <v>5.2930000069157375</v>
      </c>
      <c r="BL205" s="23">
        <f t="shared" si="16"/>
        <v>1.74549190969954</v>
      </c>
      <c r="BM205" s="23">
        <f t="shared" ca="1" si="20"/>
        <v>3.1111665104081068</v>
      </c>
      <c r="BN205" s="22">
        <f t="shared" si="17"/>
        <v>3.0668895488520644</v>
      </c>
      <c r="BO205" s="21"/>
      <c r="BP205" s="2"/>
    </row>
    <row r="206" spans="1:68" x14ac:dyDescent="0.2">
      <c r="A206">
        <v>9.65</v>
      </c>
      <c r="B206">
        <v>2.2000000000000002</v>
      </c>
      <c r="C206">
        <v>1.2479100000000001</v>
      </c>
      <c r="D206">
        <v>-0.27739999999999998</v>
      </c>
      <c r="E206">
        <v>0.11151</v>
      </c>
      <c r="F206">
        <v>1.6405799999999999</v>
      </c>
      <c r="G206">
        <v>1.7599499999999999</v>
      </c>
      <c r="H206" s="21"/>
      <c r="I206" s="17">
        <f t="shared" si="21"/>
        <v>31.66010498687664</v>
      </c>
      <c r="J206" s="16">
        <f t="shared" si="22"/>
        <v>-31.860104986876639</v>
      </c>
      <c r="K206" s="16">
        <v>100</v>
      </c>
      <c r="L206" s="16">
        <v>3312.8280839895051</v>
      </c>
      <c r="M206" s="16">
        <v>1347.4737532808392</v>
      </c>
      <c r="N206" s="16">
        <v>13.719378827646544</v>
      </c>
      <c r="O206" s="16">
        <v>4.4947269303201889</v>
      </c>
      <c r="P206" s="16">
        <v>4.8872382083468322</v>
      </c>
      <c r="Q206" s="16">
        <v>5.2500720115218419E-2</v>
      </c>
      <c r="R206" s="16">
        <v>1.0742410718911413</v>
      </c>
      <c r="S206" s="16">
        <v>27.257727640739148</v>
      </c>
      <c r="T206" s="20" t="s">
        <v>119</v>
      </c>
      <c r="U206" s="10">
        <v>1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33</v>
      </c>
      <c r="AA206" s="15">
        <v>3</v>
      </c>
      <c r="AB206" s="11">
        <v>37.274785477880975</v>
      </c>
      <c r="AC206" s="10">
        <v>55.127578230747901</v>
      </c>
      <c r="AD206" s="19">
        <v>7.5976362913711206</v>
      </c>
      <c r="AE206" s="12">
        <v>449.47269303201892</v>
      </c>
      <c r="AF206" s="10">
        <v>388.73328929447058</v>
      </c>
      <c r="AG206" s="10">
        <v>244.36191041734162</v>
      </c>
      <c r="AH206" s="10">
        <v>278.50317558361928</v>
      </c>
      <c r="AI206" s="10">
        <v>9.3088974734465886</v>
      </c>
      <c r="AJ206" s="10"/>
      <c r="AK206" s="10"/>
      <c r="AL206" s="10"/>
      <c r="AM206" s="10"/>
      <c r="AN206" s="10">
        <v>2.2473634651600944</v>
      </c>
      <c r="AO206" s="10">
        <v>1.5426518262764459</v>
      </c>
      <c r="AP206" s="10">
        <v>1</v>
      </c>
      <c r="AQ206" s="10">
        <v>111.47500000000001</v>
      </c>
      <c r="AR206" s="10"/>
      <c r="AS206" s="10"/>
      <c r="AT206" s="10">
        <v>1.2787955210788788</v>
      </c>
      <c r="AU206" s="10">
        <v>1</v>
      </c>
      <c r="AV206" s="16"/>
      <c r="AW206" s="19">
        <v>58.30999339417059</v>
      </c>
      <c r="AX206" s="1" t="s">
        <v>120</v>
      </c>
      <c r="AY206" s="23">
        <v>31.8601049868766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37.274785477880975</v>
      </c>
      <c r="BG206" s="24">
        <v>55.127578230747901</v>
      </c>
      <c r="BH206" s="24">
        <v>7.5976362913711206</v>
      </c>
      <c r="BI206" s="21"/>
      <c r="BJ206" s="25">
        <f t="shared" ca="1" si="18"/>
        <v>1</v>
      </c>
      <c r="BK206" s="24">
        <f t="shared" ca="1" si="19"/>
        <v>4.7953797370607703</v>
      </c>
      <c r="BL206" s="23">
        <f t="shared" ref="BL206:BL269" si="23">(Q206/(P206-(L206/2000)))*100</f>
        <v>1.6249946580812205</v>
      </c>
      <c r="BM206" s="23">
        <f t="shared" ca="1" si="20"/>
        <v>3.1347799896368285</v>
      </c>
      <c r="BN206" s="22">
        <f t="shared" ref="BN206:BN269" si="24">SQRT(((3.47-LOG(P206/1.06))^2)+((LOG(R206)+1.22)^2))</f>
        <v>3.0724992704583434</v>
      </c>
      <c r="BO206" s="21"/>
      <c r="BP206" s="2"/>
    </row>
    <row r="207" spans="1:68" x14ac:dyDescent="0.2">
      <c r="A207">
        <v>9.6999999999999993</v>
      </c>
      <c r="B207">
        <v>2.2000000000000002</v>
      </c>
      <c r="C207">
        <v>1.24732</v>
      </c>
      <c r="D207">
        <v>-0.27643000000000001</v>
      </c>
      <c r="E207">
        <v>0.1124</v>
      </c>
      <c r="F207">
        <v>1.63913</v>
      </c>
      <c r="G207">
        <v>1.7555799999999999</v>
      </c>
      <c r="H207" s="21"/>
      <c r="I207" s="17">
        <f t="shared" si="21"/>
        <v>31.824146981627294</v>
      </c>
      <c r="J207" s="16">
        <f t="shared" si="22"/>
        <v>-32.024146981627297</v>
      </c>
      <c r="K207" s="16">
        <v>100</v>
      </c>
      <c r="L207" s="16">
        <v>3329.2322834645706</v>
      </c>
      <c r="M207" s="16">
        <v>1353.6417322834639</v>
      </c>
      <c r="N207" s="16">
        <v>13.790463692038493</v>
      </c>
      <c r="O207" s="16">
        <v>4.3336158192090526</v>
      </c>
      <c r="P207" s="16">
        <v>4.730061050360062</v>
      </c>
      <c r="Q207" s="16">
        <v>5.8577772443590775E-2</v>
      </c>
      <c r="R207" s="16">
        <v>1.2384147227683608</v>
      </c>
      <c r="S207" s="16">
        <v>27.530918829931242</v>
      </c>
      <c r="T207" s="20" t="s">
        <v>119</v>
      </c>
      <c r="U207" s="10">
        <v>1</v>
      </c>
      <c r="V207" s="20" t="s">
        <v>33</v>
      </c>
      <c r="W207" s="10">
        <v>3</v>
      </c>
      <c r="X207" s="20" t="s">
        <v>33</v>
      </c>
      <c r="Y207" s="10">
        <v>3</v>
      </c>
      <c r="Z207" s="20" t="s">
        <v>33</v>
      </c>
      <c r="AA207" s="15">
        <v>3</v>
      </c>
      <c r="AB207" s="11">
        <v>41.716108783674748</v>
      </c>
      <c r="AC207" s="10">
        <v>52.045901730071925</v>
      </c>
      <c r="AD207" s="19">
        <v>6.2379894862533263</v>
      </c>
      <c r="AE207" s="12">
        <v>433.36158192090522</v>
      </c>
      <c r="AF207" s="10">
        <v>369.27690603278791</v>
      </c>
      <c r="AG207" s="10">
        <v>236.5030525180031</v>
      </c>
      <c r="AH207" s="10">
        <v>282.66079140807938</v>
      </c>
      <c r="AI207" s="10">
        <v>8.0748394024627963</v>
      </c>
      <c r="AJ207" s="10"/>
      <c r="AK207" s="10"/>
      <c r="AL207" s="10"/>
      <c r="AM207" s="10"/>
      <c r="AN207" s="10">
        <v>2.1668079096045263</v>
      </c>
      <c r="AO207" s="10">
        <v>1.5369547640856824</v>
      </c>
      <c r="AP207" s="10">
        <v>1</v>
      </c>
      <c r="AQ207" s="10">
        <v>111.47500000000001</v>
      </c>
      <c r="AR207" s="10"/>
      <c r="AS207" s="10"/>
      <c r="AT207" s="10">
        <v>1.2058354459019638</v>
      </c>
      <c r="AU207" s="10">
        <v>1</v>
      </c>
      <c r="AV207" s="16"/>
      <c r="AW207" s="19">
        <v>55.391535904918186</v>
      </c>
      <c r="AX207" s="1" t="s">
        <v>120</v>
      </c>
      <c r="AY207" s="23">
        <v>32.024146981627297</v>
      </c>
      <c r="AZ207" s="18">
        <v>100</v>
      </c>
      <c r="BA207" s="18">
        <v>0</v>
      </c>
      <c r="BB207" s="18">
        <v>0</v>
      </c>
      <c r="BC207" s="18">
        <v>100</v>
      </c>
      <c r="BD207" s="18">
        <v>0</v>
      </c>
      <c r="BE207" s="18">
        <v>0</v>
      </c>
      <c r="BF207" s="24">
        <v>41.716108783674748</v>
      </c>
      <c r="BG207" s="24">
        <v>52.045901730071925</v>
      </c>
      <c r="BH207" s="24">
        <v>6.2379894862533263</v>
      </c>
      <c r="BI207" s="21"/>
      <c r="BJ207" s="25">
        <f t="shared" ref="BJ207:BJ270" ca="1" si="25">IF((0.381*BM207)+(0.05*(M207/2116.217)-0.15)&lt;1,(0.381*BM207)+(0.05*(M207/2116.217)-0.15),1)</f>
        <v>1</v>
      </c>
      <c r="BK207" s="24">
        <f t="shared" ref="BK207:BK270" ca="1" si="26">((P207-(L207/2000))/1.06)*(1.06/(M207/2000))^BJ207</f>
        <v>4.5291820361605799</v>
      </c>
      <c r="BL207" s="23">
        <f t="shared" si="23"/>
        <v>1.9109060573465884</v>
      </c>
      <c r="BM207" s="23">
        <f t="shared" ref="BM207:BM270" ca="1" si="27">SQRT(((3.47-LOG(BK207))^2)+((LOG(BL207)+1.22)^2))</f>
        <v>3.1893893220450571</v>
      </c>
      <c r="BN207" s="22">
        <f t="shared" si="24"/>
        <v>3.1110278426886913</v>
      </c>
      <c r="BO207" s="21"/>
      <c r="BP207" s="2"/>
    </row>
    <row r="208" spans="1:68" x14ac:dyDescent="0.2">
      <c r="A208">
        <v>9.75</v>
      </c>
      <c r="B208">
        <v>2.2000000000000002</v>
      </c>
      <c r="C208">
        <v>1.2469300000000001</v>
      </c>
      <c r="D208">
        <v>-0.27529999999999999</v>
      </c>
      <c r="E208">
        <v>0.11357</v>
      </c>
      <c r="F208">
        <v>1.6394299999999999</v>
      </c>
      <c r="G208">
        <v>1.7567299999999999</v>
      </c>
      <c r="H208" s="21"/>
      <c r="I208" s="17">
        <f t="shared" si="21"/>
        <v>31.988188976377952</v>
      </c>
      <c r="J208" s="16">
        <f t="shared" si="22"/>
        <v>-32.188188976377951</v>
      </c>
      <c r="K208" s="16">
        <v>100</v>
      </c>
      <c r="L208" s="16">
        <v>3345.6364829396366</v>
      </c>
      <c r="M208" s="16">
        <v>1359.8097112860885</v>
      </c>
      <c r="N208" s="16">
        <v>13.861548556430446</v>
      </c>
      <c r="O208" s="16">
        <v>4.2271186440678399</v>
      </c>
      <c r="P208" s="16">
        <v>4.628735476517174</v>
      </c>
      <c r="Q208" s="16">
        <v>6.5657225156024901E-2</v>
      </c>
      <c r="R208" s="16">
        <v>1.4184700225174187</v>
      </c>
      <c r="S208" s="16">
        <v>27.890057808981521</v>
      </c>
      <c r="T208" s="20" t="s">
        <v>119</v>
      </c>
      <c r="U208" s="10">
        <v>1</v>
      </c>
      <c r="V208" s="20" t="s">
        <v>33</v>
      </c>
      <c r="W208" s="10">
        <v>3</v>
      </c>
      <c r="X208" s="20" t="s">
        <v>33</v>
      </c>
      <c r="Y208" s="10">
        <v>3</v>
      </c>
      <c r="Z208" s="20" t="s">
        <v>33</v>
      </c>
      <c r="AA208" s="15">
        <v>3</v>
      </c>
      <c r="AB208" s="11">
        <v>46.368989412225204</v>
      </c>
      <c r="AC208" s="10">
        <v>48.498116043125847</v>
      </c>
      <c r="AD208" s="19">
        <v>5.1328945446489502</v>
      </c>
      <c r="AE208" s="12">
        <v>422.711864406784</v>
      </c>
      <c r="AF208" s="10">
        <v>356.3912973762678</v>
      </c>
      <c r="AG208" s="10">
        <v>231.43677382585869</v>
      </c>
      <c r="AH208" s="10">
        <v>288.58647605247927</v>
      </c>
      <c r="AI208" s="10">
        <v>7.0498493738010604</v>
      </c>
      <c r="AJ208" s="10"/>
      <c r="AK208" s="10"/>
      <c r="AL208" s="10"/>
      <c r="AM208" s="10"/>
      <c r="AN208" s="10">
        <v>2.1135593220339199</v>
      </c>
      <c r="AO208" s="10">
        <v>1.5429439826789837</v>
      </c>
      <c r="AP208" s="10">
        <v>1</v>
      </c>
      <c r="AQ208" s="10">
        <v>111.47500000000001</v>
      </c>
      <c r="AR208" s="10"/>
      <c r="AS208" s="10"/>
      <c r="AT208" s="10">
        <v>1.1561198326718467</v>
      </c>
      <c r="AU208" s="10">
        <v>1</v>
      </c>
      <c r="AV208" s="16"/>
      <c r="AW208" s="19">
        <v>53.458694606440169</v>
      </c>
      <c r="AX208" s="1" t="s">
        <v>120</v>
      </c>
      <c r="AY208" s="23">
        <v>32.188188976378001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46.368989412225204</v>
      </c>
      <c r="BG208" s="24">
        <v>48.498116043125847</v>
      </c>
      <c r="BH208" s="24">
        <v>5.1328945446489502</v>
      </c>
      <c r="BI208" s="21"/>
      <c r="BJ208" s="25">
        <f t="shared" ca="1" si="25"/>
        <v>1</v>
      </c>
      <c r="BK208" s="24">
        <f t="shared" ca="1" si="26"/>
        <v>4.347545410970322</v>
      </c>
      <c r="BL208" s="23">
        <f t="shared" si="23"/>
        <v>2.2212132456737419</v>
      </c>
      <c r="BM208" s="23">
        <f t="shared" ca="1" si="27"/>
        <v>3.2362086382362625</v>
      </c>
      <c r="BN208" s="22">
        <f t="shared" si="24"/>
        <v>3.1448219039630279</v>
      </c>
      <c r="BO208" s="21"/>
      <c r="BP208" s="2"/>
    </row>
    <row r="209" spans="1:68" x14ac:dyDescent="0.2">
      <c r="A209">
        <v>9.8000000000000007</v>
      </c>
      <c r="B209">
        <v>0.3</v>
      </c>
      <c r="C209">
        <v>1.2462</v>
      </c>
      <c r="D209">
        <v>-0.27548</v>
      </c>
      <c r="E209">
        <v>0.11441999999999999</v>
      </c>
      <c r="F209">
        <v>1.63815</v>
      </c>
      <c r="G209">
        <v>1.7576799999999999</v>
      </c>
      <c r="H209" s="21"/>
      <c r="I209" s="17">
        <f t="shared" si="21"/>
        <v>32.15223097112861</v>
      </c>
      <c r="J209" s="16">
        <f t="shared" si="22"/>
        <v>-32.352230971128613</v>
      </c>
      <c r="K209" s="16">
        <v>100</v>
      </c>
      <c r="L209" s="16">
        <v>3362.0406824147026</v>
      </c>
      <c r="M209" s="16">
        <v>1365.9776902887131</v>
      </c>
      <c r="N209" s="16">
        <v>13.932633420822397</v>
      </c>
      <c r="O209" s="16">
        <v>4.0277777777777883</v>
      </c>
      <c r="P209" s="16">
        <v>4.4331517564694947</v>
      </c>
      <c r="Q209" s="16">
        <v>6.4529524723955678E-2</v>
      </c>
      <c r="R209" s="16">
        <v>1.4556128070685801</v>
      </c>
      <c r="S209" s="16">
        <v>28.150970742479586</v>
      </c>
      <c r="T209" s="20" t="s">
        <v>119</v>
      </c>
      <c r="U209" s="10">
        <v>1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33</v>
      </c>
      <c r="AA209" s="15">
        <v>3</v>
      </c>
      <c r="AB209" s="11">
        <v>48.610849682939239</v>
      </c>
      <c r="AC209" s="10">
        <v>46.691627001494453</v>
      </c>
      <c r="AD209" s="19">
        <v>4.6975233155663103</v>
      </c>
      <c r="AE209" s="12">
        <v>402.77777777777885</v>
      </c>
      <c r="AF209" s="10">
        <v>332.41649504859583</v>
      </c>
      <c r="AG209" s="10">
        <v>221.65758782347473</v>
      </c>
      <c r="AH209" s="10">
        <v>292.49151061694789</v>
      </c>
      <c r="AI209" s="10">
        <v>6.8699587908536843</v>
      </c>
      <c r="AJ209" s="10"/>
      <c r="AK209" s="10"/>
      <c r="AL209" s="10"/>
      <c r="AM209" s="10"/>
      <c r="AN209" s="10">
        <v>2.0138888888888942</v>
      </c>
      <c r="AO209" s="10">
        <v>1.5103994472722122</v>
      </c>
      <c r="AP209" s="10">
        <v>1</v>
      </c>
      <c r="AQ209" s="10">
        <v>111.47500000000001</v>
      </c>
      <c r="AR209" s="10"/>
      <c r="AS209" s="10"/>
      <c r="AT209" s="10">
        <v>1.0694654082443271</v>
      </c>
      <c r="AU209" s="10">
        <v>1</v>
      </c>
      <c r="AV209" s="16"/>
      <c r="AW209" s="19">
        <v>49.862474257289371</v>
      </c>
      <c r="AX209" s="1" t="s">
        <v>120</v>
      </c>
      <c r="AY209" s="23">
        <v>32.352230971128598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48.610849682939239</v>
      </c>
      <c r="BG209" s="24">
        <v>46.691627001494453</v>
      </c>
      <c r="BH209" s="24">
        <v>4.6975233155663103</v>
      </c>
      <c r="BI209" s="21"/>
      <c r="BJ209" s="25">
        <f t="shared" ca="1" si="25"/>
        <v>1</v>
      </c>
      <c r="BK209" s="24">
        <f t="shared" ca="1" si="26"/>
        <v>4.0295407967906893</v>
      </c>
      <c r="BL209" s="23">
        <f t="shared" si="23"/>
        <v>2.3447108799420895</v>
      </c>
      <c r="BM209" s="23">
        <f t="shared" ca="1" si="27"/>
        <v>3.2764530670759164</v>
      </c>
      <c r="BN209" s="22">
        <f t="shared" si="24"/>
        <v>3.1665911439723469</v>
      </c>
      <c r="BO209" s="21"/>
      <c r="BP209" s="2"/>
    </row>
    <row r="210" spans="1:68" x14ac:dyDescent="0.2">
      <c r="A210">
        <v>9.85</v>
      </c>
      <c r="B210">
        <v>2.2999999999999998</v>
      </c>
      <c r="C210">
        <v>1.24668</v>
      </c>
      <c r="D210">
        <v>-0.27442</v>
      </c>
      <c r="E210">
        <v>0.11595</v>
      </c>
      <c r="F210">
        <v>1.63703</v>
      </c>
      <c r="G210">
        <v>1.75928</v>
      </c>
      <c r="H210" s="21"/>
      <c r="I210" s="17">
        <f t="shared" si="21"/>
        <v>32.316272965879264</v>
      </c>
      <c r="J210" s="16">
        <f t="shared" si="22"/>
        <v>-32.516272965879267</v>
      </c>
      <c r="K210" s="16">
        <v>100</v>
      </c>
      <c r="L210" s="16">
        <v>3378.4448818897681</v>
      </c>
      <c r="M210" s="16">
        <v>1372.1456692913378</v>
      </c>
      <c r="N210" s="16">
        <v>14.003718285214347</v>
      </c>
      <c r="O210" s="16">
        <v>4.158851224105482</v>
      </c>
      <c r="P210" s="16">
        <v>4.5709880660334576</v>
      </c>
      <c r="Q210" s="16">
        <v>7.1170427268362813E-2</v>
      </c>
      <c r="R210" s="16">
        <v>1.5570031301814795</v>
      </c>
      <c r="S210" s="16">
        <v>28.620614022776103</v>
      </c>
      <c r="T210" s="20" t="s">
        <v>119</v>
      </c>
      <c r="U210" s="10">
        <v>1</v>
      </c>
      <c r="V210" s="20" t="s">
        <v>33</v>
      </c>
      <c r="W210" s="10">
        <v>3</v>
      </c>
      <c r="X210" s="20" t="s">
        <v>33</v>
      </c>
      <c r="Y210" s="10">
        <v>3</v>
      </c>
      <c r="Z210" s="20" t="s">
        <v>33</v>
      </c>
      <c r="AA210" s="15">
        <v>3</v>
      </c>
      <c r="AB210" s="11">
        <v>50.023426910780181</v>
      </c>
      <c r="AC210" s="10">
        <v>45.525127177070353</v>
      </c>
      <c r="AD210" s="19">
        <v>4.4514459121494685</v>
      </c>
      <c r="AE210" s="12">
        <v>415.88512241054821</v>
      </c>
      <c r="AF210" s="10">
        <v>347.66757855758755</v>
      </c>
      <c r="AG210" s="10">
        <v>228.5494033016729</v>
      </c>
      <c r="AH210" s="10">
        <v>300.69042660127036</v>
      </c>
      <c r="AI210" s="10">
        <v>6.4225946667393217</v>
      </c>
      <c r="AJ210" s="10"/>
      <c r="AK210" s="10"/>
      <c r="AL210" s="10"/>
      <c r="AM210" s="10"/>
      <c r="AN210" s="10">
        <v>2.079425612052741</v>
      </c>
      <c r="AO210" s="10">
        <v>1.5540622915267528</v>
      </c>
      <c r="AP210" s="10">
        <v>1</v>
      </c>
      <c r="AQ210" s="10">
        <v>111.47500000000001</v>
      </c>
      <c r="AR210" s="10"/>
      <c r="AS210" s="10"/>
      <c r="AT210" s="10">
        <v>1.1157130940196789</v>
      </c>
      <c r="AU210" s="10">
        <v>1</v>
      </c>
      <c r="AV210" s="16"/>
      <c r="AW210" s="19">
        <v>52.150136783638132</v>
      </c>
      <c r="AX210" s="1" t="s">
        <v>120</v>
      </c>
      <c r="AY210" s="23">
        <v>32.516272965879303</v>
      </c>
      <c r="AZ210" s="18">
        <v>100</v>
      </c>
      <c r="BA210" s="18">
        <v>0</v>
      </c>
      <c r="BB210" s="18">
        <v>0</v>
      </c>
      <c r="BC210" s="18">
        <v>100</v>
      </c>
      <c r="BD210" s="18">
        <v>0</v>
      </c>
      <c r="BE210" s="18">
        <v>0</v>
      </c>
      <c r="BF210" s="24">
        <v>50.023426910780181</v>
      </c>
      <c r="BG210" s="24">
        <v>45.525127177070353</v>
      </c>
      <c r="BH210" s="24">
        <v>4.4514459121494685</v>
      </c>
      <c r="BI210" s="21"/>
      <c r="BJ210" s="25">
        <f t="shared" ca="1" si="25"/>
        <v>1</v>
      </c>
      <c r="BK210" s="24">
        <f t="shared" ca="1" si="26"/>
        <v>4.200378559773319</v>
      </c>
      <c r="BL210" s="23">
        <f t="shared" si="23"/>
        <v>2.4696813178960495</v>
      </c>
      <c r="BM210" s="23">
        <f t="shared" ca="1" si="27"/>
        <v>3.2717544943246222</v>
      </c>
      <c r="BN210" s="22">
        <f t="shared" si="24"/>
        <v>3.1675643228086861</v>
      </c>
      <c r="BO210" s="21"/>
      <c r="BP210" s="2"/>
    </row>
    <row r="211" spans="1:68" x14ac:dyDescent="0.2">
      <c r="A211">
        <v>9.9</v>
      </c>
      <c r="B211">
        <v>2.2999999999999998</v>
      </c>
      <c r="C211">
        <v>1.24776</v>
      </c>
      <c r="D211">
        <v>-0.27526</v>
      </c>
      <c r="E211">
        <v>0.12068</v>
      </c>
      <c r="F211">
        <v>1.6354</v>
      </c>
      <c r="G211">
        <v>1.75823</v>
      </c>
      <c r="H211" s="21"/>
      <c r="I211" s="17">
        <f t="shared" si="21"/>
        <v>32.480314960629919</v>
      </c>
      <c r="J211" s="16">
        <f t="shared" si="22"/>
        <v>-32.680314960629921</v>
      </c>
      <c r="K211" s="16">
        <v>100</v>
      </c>
      <c r="L211" s="16">
        <v>3394.8490813648336</v>
      </c>
      <c r="M211" s="16">
        <v>1378.3136482939624</v>
      </c>
      <c r="N211" s="16">
        <v>14.074803149606298</v>
      </c>
      <c r="O211" s="16">
        <v>4.4537664783427626</v>
      </c>
      <c r="P211" s="16">
        <v>4.8868107340665272</v>
      </c>
      <c r="Q211" s="16">
        <v>6.5907825252040156E-2</v>
      </c>
      <c r="R211" s="16">
        <v>1.3486879038017379</v>
      </c>
      <c r="S211" s="16">
        <v>30.07251775859476</v>
      </c>
      <c r="T211" s="20" t="s">
        <v>119</v>
      </c>
      <c r="U211" s="10">
        <v>1</v>
      </c>
      <c r="V211" s="20" t="s">
        <v>33</v>
      </c>
      <c r="W211" s="10">
        <v>3</v>
      </c>
      <c r="X211" s="20" t="s">
        <v>33</v>
      </c>
      <c r="Y211" s="10">
        <v>3</v>
      </c>
      <c r="Z211" s="20" t="s">
        <v>33</v>
      </c>
      <c r="AA211" s="15">
        <v>3</v>
      </c>
      <c r="AB211" s="11">
        <v>43.548364619152515</v>
      </c>
      <c r="AC211" s="10">
        <v>50.683995396373646</v>
      </c>
      <c r="AD211" s="19">
        <v>5.7676399844738384</v>
      </c>
      <c r="AE211" s="12">
        <v>445.37664783427624</v>
      </c>
      <c r="AF211" s="10">
        <v>383.85823365118023</v>
      </c>
      <c r="AG211" s="10">
        <v>244.34053670332636</v>
      </c>
      <c r="AH211" s="10">
        <v>329.09584338490549</v>
      </c>
      <c r="AI211" s="10">
        <v>7.4146138419508185</v>
      </c>
      <c r="AJ211" s="10"/>
      <c r="AK211" s="10"/>
      <c r="AL211" s="10"/>
      <c r="AM211" s="10"/>
      <c r="AN211" s="10">
        <v>2.2268832391713813</v>
      </c>
      <c r="AO211" s="10">
        <v>1.5951124260422438</v>
      </c>
      <c r="AP211" s="10">
        <v>1</v>
      </c>
      <c r="AQ211" s="10">
        <v>111.47500000000001</v>
      </c>
      <c r="AR211" s="10"/>
      <c r="AS211" s="10"/>
      <c r="AT211" s="10">
        <v>1.2321085305212995</v>
      </c>
      <c r="AU211" s="10">
        <v>1</v>
      </c>
      <c r="AV211" s="16"/>
      <c r="AW211" s="19">
        <v>57.578735047677036</v>
      </c>
      <c r="AX211" s="1" t="s">
        <v>120</v>
      </c>
      <c r="AY211" s="23">
        <v>32.6803149606299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43.548364619152515</v>
      </c>
      <c r="BG211" s="24">
        <v>50.683995396373646</v>
      </c>
      <c r="BH211" s="24">
        <v>5.7676399844738384</v>
      </c>
      <c r="BI211" s="21"/>
      <c r="BJ211" s="25">
        <f t="shared" ca="1" si="25"/>
        <v>1</v>
      </c>
      <c r="BK211" s="24">
        <f t="shared" ca="1" si="26"/>
        <v>4.6279541631643015</v>
      </c>
      <c r="BL211" s="23">
        <f t="shared" si="23"/>
        <v>2.0664736490286368</v>
      </c>
      <c r="BM211" s="23">
        <f t="shared" ca="1" si="27"/>
        <v>3.1973072023059093</v>
      </c>
      <c r="BN211" s="22">
        <f t="shared" si="24"/>
        <v>3.1140761611253875</v>
      </c>
      <c r="BO211" s="21"/>
      <c r="BP211" s="2"/>
    </row>
    <row r="212" spans="1:68" x14ac:dyDescent="0.2">
      <c r="A212">
        <v>9.9499999999999993</v>
      </c>
      <c r="B212">
        <v>2.2999999999999998</v>
      </c>
      <c r="C212">
        <v>1.24712</v>
      </c>
      <c r="D212">
        <v>-0.27542</v>
      </c>
      <c r="E212">
        <v>0.11545</v>
      </c>
      <c r="F212">
        <v>1.6327</v>
      </c>
      <c r="G212">
        <v>1.7544999999999999</v>
      </c>
      <c r="H212" s="21"/>
      <c r="I212" s="17">
        <f t="shared" si="21"/>
        <v>32.644356955380573</v>
      </c>
      <c r="J212" s="16">
        <f t="shared" si="22"/>
        <v>-32.844356955380576</v>
      </c>
      <c r="K212" s="16">
        <v>100</v>
      </c>
      <c r="L212" s="16">
        <v>3411.2532808398992</v>
      </c>
      <c r="M212" s="16">
        <v>1384.481627296587</v>
      </c>
      <c r="N212" s="16">
        <v>14.145888013998249</v>
      </c>
      <c r="O212" s="16">
        <v>4.2790018832391912</v>
      </c>
      <c r="P212" s="16">
        <v>4.688928639142242</v>
      </c>
      <c r="Q212" s="16">
        <v>6.4905424867978748E-2</v>
      </c>
      <c r="R212" s="16">
        <v>1.3842271841409826</v>
      </c>
      <c r="S212" s="16">
        <v>28.467135826600771</v>
      </c>
      <c r="T212" s="20" t="s">
        <v>119</v>
      </c>
      <c r="U212" s="10">
        <v>1</v>
      </c>
      <c r="V212" s="20" t="s">
        <v>33</v>
      </c>
      <c r="W212" s="10">
        <v>3</v>
      </c>
      <c r="X212" s="20" t="s">
        <v>33</v>
      </c>
      <c r="Y212" s="10">
        <v>3</v>
      </c>
      <c r="Z212" s="20" t="s">
        <v>33</v>
      </c>
      <c r="AA212" s="15">
        <v>3</v>
      </c>
      <c r="AB212" s="11">
        <v>45.319633313947755</v>
      </c>
      <c r="AC212" s="10">
        <v>49.323260477710335</v>
      </c>
      <c r="AD212" s="19">
        <v>5.3571062083419143</v>
      </c>
      <c r="AE212" s="12">
        <v>427.90018832391917</v>
      </c>
      <c r="AF212" s="10">
        <v>359.6130342792016</v>
      </c>
      <c r="AG212" s="10">
        <v>234.44643195711211</v>
      </c>
      <c r="AH212" s="10">
        <v>294.6085264306804</v>
      </c>
      <c r="AI212" s="10">
        <v>7.2242476629338519</v>
      </c>
      <c r="AJ212" s="10"/>
      <c r="AK212" s="10"/>
      <c r="AL212" s="10"/>
      <c r="AM212" s="10"/>
      <c r="AN212" s="10">
        <v>2.1395009416195956</v>
      </c>
      <c r="AO212" s="10">
        <v>1.5618627455811129</v>
      </c>
      <c r="AP212" s="10">
        <v>1</v>
      </c>
      <c r="AQ212" s="10">
        <v>111.47500000000001</v>
      </c>
      <c r="AR212" s="10"/>
      <c r="AS212" s="10"/>
      <c r="AT212" s="10">
        <v>1.1451053905206734</v>
      </c>
      <c r="AU212" s="10">
        <v>1</v>
      </c>
      <c r="AV212" s="16"/>
      <c r="AW212" s="19">
        <v>53.941955141880236</v>
      </c>
      <c r="AX212" s="1" t="s">
        <v>120</v>
      </c>
      <c r="AY212" s="23">
        <v>32.844356955380597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45.319633313947755</v>
      </c>
      <c r="BG212" s="24">
        <v>49.323260477710335</v>
      </c>
      <c r="BH212" s="24">
        <v>5.3571062083419143</v>
      </c>
      <c r="BI212" s="21"/>
      <c r="BJ212" s="25">
        <f t="shared" ca="1" si="25"/>
        <v>1</v>
      </c>
      <c r="BK212" s="24">
        <f t="shared" ca="1" si="26"/>
        <v>4.3096303192519034</v>
      </c>
      <c r="BL212" s="23">
        <f t="shared" si="23"/>
        <v>2.1756236846211632</v>
      </c>
      <c r="BM212" s="23">
        <f t="shared" ca="1" si="27"/>
        <v>3.2351920557644647</v>
      </c>
      <c r="BN212" s="22">
        <f t="shared" si="24"/>
        <v>3.135151235826124</v>
      </c>
      <c r="BO212" s="21"/>
      <c r="BP212" s="2"/>
    </row>
    <row r="213" spans="1:68" x14ac:dyDescent="0.2">
      <c r="A213">
        <v>10</v>
      </c>
      <c r="B213">
        <v>2.2999999999999998</v>
      </c>
      <c r="C213">
        <v>1.24732</v>
      </c>
      <c r="D213">
        <v>-0.27588000000000001</v>
      </c>
      <c r="E213">
        <v>0.11512</v>
      </c>
      <c r="F213">
        <v>1.6332500000000001</v>
      </c>
      <c r="G213">
        <v>1.75118</v>
      </c>
      <c r="H213" s="21"/>
      <c r="I213" s="17">
        <f t="shared" si="21"/>
        <v>32.808398950131235</v>
      </c>
      <c r="J213" s="16">
        <f t="shared" si="22"/>
        <v>-33.008398950131237</v>
      </c>
      <c r="K213" s="16">
        <v>100</v>
      </c>
      <c r="L213" s="16">
        <v>3427.6574803149651</v>
      </c>
      <c r="M213" s="16">
        <v>1390.6496062992119</v>
      </c>
      <c r="N213" s="16">
        <v>14.216972878390202</v>
      </c>
      <c r="O213" s="16">
        <v>4.3336158192090526</v>
      </c>
      <c r="P213" s="16">
        <v>4.7420839183356529</v>
      </c>
      <c r="Q213" s="16">
        <v>6.2023523763801984E-2</v>
      </c>
      <c r="R213" s="16">
        <v>1.3079381308285791</v>
      </c>
      <c r="S213" s="16">
        <v>28.365840217125051</v>
      </c>
      <c r="T213" s="20" t="s">
        <v>119</v>
      </c>
      <c r="U213" s="10">
        <v>1</v>
      </c>
      <c r="V213" s="20" t="s">
        <v>33</v>
      </c>
      <c r="W213" s="10">
        <v>3</v>
      </c>
      <c r="X213" s="20" t="s">
        <v>33</v>
      </c>
      <c r="Y213" s="10">
        <v>3</v>
      </c>
      <c r="Z213" s="20" t="s">
        <v>33</v>
      </c>
      <c r="AA213" s="15">
        <v>3</v>
      </c>
      <c r="AB213" s="11">
        <v>43.283024583711082</v>
      </c>
      <c r="AC213" s="10">
        <v>50.884191641148455</v>
      </c>
      <c r="AD213" s="19">
        <v>5.8327837751404648</v>
      </c>
      <c r="AE213" s="12">
        <v>433.36158192090522</v>
      </c>
      <c r="AF213" s="10">
        <v>364.90164362695191</v>
      </c>
      <c r="AG213" s="10">
        <v>237.10419591678266</v>
      </c>
      <c r="AH213" s="10">
        <v>291.06241382540264</v>
      </c>
      <c r="AI213" s="10">
        <v>7.645621581247882</v>
      </c>
      <c r="AJ213" s="10"/>
      <c r="AK213" s="10"/>
      <c r="AL213" s="10"/>
      <c r="AM213" s="10"/>
      <c r="AN213" s="10">
        <v>2.1668079096045263</v>
      </c>
      <c r="AO213" s="10">
        <v>1.5651888987191551</v>
      </c>
      <c r="AP213" s="10">
        <v>1</v>
      </c>
      <c r="AQ213" s="10">
        <v>111.47500000000001</v>
      </c>
      <c r="AR213" s="10"/>
      <c r="AS213" s="10"/>
      <c r="AT213" s="10">
        <v>1.1573394648099755</v>
      </c>
      <c r="AU213" s="10">
        <v>1</v>
      </c>
      <c r="AV213" s="16"/>
      <c r="AW213" s="19">
        <v>54.735246544042781</v>
      </c>
      <c r="AX213" s="1" t="s">
        <v>120</v>
      </c>
      <c r="AY213" s="23">
        <v>33.008398950131202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43.283024583711082</v>
      </c>
      <c r="BG213" s="24">
        <v>50.884191641148455</v>
      </c>
      <c r="BH213" s="24">
        <v>5.8327837751404648</v>
      </c>
      <c r="BI213" s="21"/>
      <c r="BJ213" s="25">
        <f t="shared" ca="1" si="25"/>
        <v>1</v>
      </c>
      <c r="BK213" s="24">
        <f t="shared" ca="1" si="26"/>
        <v>4.3551663401925449</v>
      </c>
      <c r="BL213" s="23">
        <f t="shared" si="23"/>
        <v>2.0481604129912188</v>
      </c>
      <c r="BM213" s="23">
        <f t="shared" ca="1" si="27"/>
        <v>3.2186347609502017</v>
      </c>
      <c r="BN213" s="22">
        <f t="shared" si="24"/>
        <v>3.1201160843431706</v>
      </c>
      <c r="BO213" s="21"/>
      <c r="BP213" s="2"/>
    </row>
    <row r="214" spans="1:68" x14ac:dyDescent="0.2">
      <c r="A214">
        <v>10.050000000000001</v>
      </c>
      <c r="B214">
        <v>2.2999999999999998</v>
      </c>
      <c r="C214">
        <v>1.2480599999999999</v>
      </c>
      <c r="D214">
        <v>-0.27543000000000001</v>
      </c>
      <c r="E214">
        <v>0.11572</v>
      </c>
      <c r="F214">
        <v>1.62995</v>
      </c>
      <c r="G214">
        <v>1.7523</v>
      </c>
      <c r="H214" s="21"/>
      <c r="I214" s="17">
        <f t="shared" si="21"/>
        <v>32.972440944881889</v>
      </c>
      <c r="J214" s="16">
        <f t="shared" si="22"/>
        <v>-33.172440944881892</v>
      </c>
      <c r="K214" s="16">
        <v>100</v>
      </c>
      <c r="L214" s="16">
        <v>3444.0616797900307</v>
      </c>
      <c r="M214" s="16">
        <v>1396.8175853018365</v>
      </c>
      <c r="N214" s="16">
        <v>14.288057742782152</v>
      </c>
      <c r="O214" s="16">
        <v>4.5356873822975556</v>
      </c>
      <c r="P214" s="16">
        <v>4.9468075846540662</v>
      </c>
      <c r="Q214" s="16">
        <v>6.484277484397484E-2</v>
      </c>
      <c r="R214" s="16">
        <v>1.3108004250080276</v>
      </c>
      <c r="S214" s="16">
        <v>28.55001405253546</v>
      </c>
      <c r="T214" s="20" t="s">
        <v>119</v>
      </c>
      <c r="U214" s="10">
        <v>1</v>
      </c>
      <c r="V214" s="20" t="s">
        <v>33</v>
      </c>
      <c r="W214" s="10">
        <v>3</v>
      </c>
      <c r="X214" s="20" t="s">
        <v>33</v>
      </c>
      <c r="Y214" s="10">
        <v>3</v>
      </c>
      <c r="Z214" s="20" t="s">
        <v>33</v>
      </c>
      <c r="AA214" s="15">
        <v>3</v>
      </c>
      <c r="AB214" s="11">
        <v>42.085459505771048</v>
      </c>
      <c r="AC214" s="10">
        <v>51.775299907571451</v>
      </c>
      <c r="AD214" s="19">
        <v>6.1392405866574968</v>
      </c>
      <c r="AE214" s="12">
        <v>453.56873822975558</v>
      </c>
      <c r="AF214" s="10">
        <v>388.02182793058489</v>
      </c>
      <c r="AG214" s="10">
        <v>247.3403792327033</v>
      </c>
      <c r="AH214" s="10">
        <v>293.38881551492517</v>
      </c>
      <c r="AI214" s="10">
        <v>7.6289264248131117</v>
      </c>
      <c r="AJ214" s="10"/>
      <c r="AK214" s="10"/>
      <c r="AL214" s="10"/>
      <c r="AM214" s="10"/>
      <c r="AN214" s="10">
        <v>2.2678436911487778</v>
      </c>
      <c r="AO214" s="10">
        <v>1.6103223385610901</v>
      </c>
      <c r="AP214" s="10">
        <v>1</v>
      </c>
      <c r="AQ214" s="10">
        <v>111.47500000000001</v>
      </c>
      <c r="AR214" s="10"/>
      <c r="AS214" s="10"/>
      <c r="AT214" s="10">
        <v>1.2286893960573093</v>
      </c>
      <c r="AU214" s="10">
        <v>1</v>
      </c>
      <c r="AV214" s="16"/>
      <c r="AW214" s="19">
        <v>58.203274189587731</v>
      </c>
      <c r="AX214" s="1" t="s">
        <v>120</v>
      </c>
      <c r="AY214" s="23">
        <v>33.172440944881899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42.085459505771048</v>
      </c>
      <c r="BG214" s="24">
        <v>51.775299907571451</v>
      </c>
      <c r="BH214" s="24">
        <v>6.1392405866574968</v>
      </c>
      <c r="BI214" s="21"/>
      <c r="BJ214" s="25">
        <f t="shared" ca="1" si="25"/>
        <v>1</v>
      </c>
      <c r="BK214" s="24">
        <f t="shared" ca="1" si="26"/>
        <v>4.6173197970760267</v>
      </c>
      <c r="BL214" s="23">
        <f t="shared" si="23"/>
        <v>2.0107678756167586</v>
      </c>
      <c r="BM214" s="23">
        <f t="shared" ca="1" si="27"/>
        <v>3.1925036131017372</v>
      </c>
      <c r="BN214" s="22">
        <f t="shared" si="24"/>
        <v>3.1039487418905716</v>
      </c>
      <c r="BO214" s="21"/>
      <c r="BP214" s="2"/>
    </row>
    <row r="215" spans="1:68" x14ac:dyDescent="0.2">
      <c r="A215">
        <v>10.1</v>
      </c>
      <c r="B215">
        <v>2.2999999999999998</v>
      </c>
      <c r="C215">
        <v>1.24695</v>
      </c>
      <c r="D215">
        <v>-0.27585999999999999</v>
      </c>
      <c r="E215">
        <v>0.11584</v>
      </c>
      <c r="F215">
        <v>1.63113</v>
      </c>
      <c r="G215">
        <v>1.7532799999999999</v>
      </c>
      <c r="H215" s="21"/>
      <c r="I215" s="17">
        <f t="shared" si="21"/>
        <v>33.136482939632543</v>
      </c>
      <c r="J215" s="16">
        <f t="shared" si="22"/>
        <v>-33.336482939632546</v>
      </c>
      <c r="K215" s="16">
        <v>100</v>
      </c>
      <c r="L215" s="16">
        <v>3460.4658792650962</v>
      </c>
      <c r="M215" s="16">
        <v>1402.9855643044611</v>
      </c>
      <c r="N215" s="16">
        <v>14.3591426071741</v>
      </c>
      <c r="O215" s="16">
        <v>4.2325800376648024</v>
      </c>
      <c r="P215" s="16">
        <v>4.6442306606672945</v>
      </c>
      <c r="Q215" s="16">
        <v>6.2148823811809785E-2</v>
      </c>
      <c r="R215" s="16">
        <v>1.3381941671880717</v>
      </c>
      <c r="S215" s="16">
        <v>28.586848819617533</v>
      </c>
      <c r="T215" s="20" t="s">
        <v>119</v>
      </c>
      <c r="U215" s="10">
        <v>1</v>
      </c>
      <c r="V215" s="20" t="s">
        <v>33</v>
      </c>
      <c r="W215" s="10">
        <v>3</v>
      </c>
      <c r="X215" s="20" t="s">
        <v>33</v>
      </c>
      <c r="Y215" s="10">
        <v>3</v>
      </c>
      <c r="Z215" s="20" t="s">
        <v>33</v>
      </c>
      <c r="AA215" s="15">
        <v>3</v>
      </c>
      <c r="AB215" s="11">
        <v>44.627502760639516</v>
      </c>
      <c r="AC215" s="10">
        <v>49.859903335429649</v>
      </c>
      <c r="AD215" s="19">
        <v>5.5125939039308314</v>
      </c>
      <c r="AE215" s="12">
        <v>423.25800376648021</v>
      </c>
      <c r="AF215" s="10">
        <v>351.45958984537265</v>
      </c>
      <c r="AG215" s="10">
        <v>232.21153303336473</v>
      </c>
      <c r="AH215" s="10">
        <v>292.68424208455059</v>
      </c>
      <c r="AI215" s="10">
        <v>7.4727571268770792</v>
      </c>
      <c r="AJ215" s="10"/>
      <c r="AK215" s="10"/>
      <c r="AL215" s="10"/>
      <c r="AM215" s="10"/>
      <c r="AN215" s="10">
        <v>2.1162900188324012</v>
      </c>
      <c r="AO215" s="10">
        <v>1.5548479957902754</v>
      </c>
      <c r="AP215" s="10">
        <v>1</v>
      </c>
      <c r="AQ215" s="10">
        <v>111.47500000000001</v>
      </c>
      <c r="AR215" s="10"/>
      <c r="AS215" s="10"/>
      <c r="AT215" s="10">
        <v>1.1022708673329404</v>
      </c>
      <c r="AU215" s="10">
        <v>1</v>
      </c>
      <c r="AV215" s="16"/>
      <c r="AW215" s="19">
        <v>52.718938476805896</v>
      </c>
      <c r="AX215" s="1" t="s">
        <v>120</v>
      </c>
      <c r="AY215" s="23">
        <v>33.336482939632504</v>
      </c>
      <c r="AZ215" s="18">
        <v>100</v>
      </c>
      <c r="BA215" s="18">
        <v>0</v>
      </c>
      <c r="BB215" s="18">
        <v>0</v>
      </c>
      <c r="BC215" s="18">
        <v>100</v>
      </c>
      <c r="BD215" s="18">
        <v>0</v>
      </c>
      <c r="BE215" s="18">
        <v>0</v>
      </c>
      <c r="BF215" s="24">
        <v>44.627502760639516</v>
      </c>
      <c r="BG215" s="24">
        <v>49.859903335429649</v>
      </c>
      <c r="BH215" s="24">
        <v>5.5125939039308314</v>
      </c>
      <c r="BI215" s="21"/>
      <c r="BJ215" s="25">
        <f t="shared" ca="1" si="25"/>
        <v>1</v>
      </c>
      <c r="BK215" s="24">
        <f t="shared" ca="1" si="26"/>
        <v>4.1539953014119266</v>
      </c>
      <c r="BL215" s="23">
        <f t="shared" si="23"/>
        <v>2.1327684425827567</v>
      </c>
      <c r="BM215" s="23">
        <f t="shared" ca="1" si="27"/>
        <v>3.245068990374794</v>
      </c>
      <c r="BN215" s="22">
        <f t="shared" si="24"/>
        <v>3.1325573506378057</v>
      </c>
      <c r="BO215" s="21"/>
      <c r="BP215" s="2"/>
    </row>
    <row r="216" spans="1:68" x14ac:dyDescent="0.2">
      <c r="A216">
        <v>10.15</v>
      </c>
      <c r="B216">
        <v>2.2999999999999998</v>
      </c>
      <c r="C216">
        <v>1.24654</v>
      </c>
      <c r="D216">
        <v>-0.27524999999999999</v>
      </c>
      <c r="E216">
        <v>0.11711000000000001</v>
      </c>
      <c r="F216">
        <v>1.62723</v>
      </c>
      <c r="G216">
        <v>1.7518499999999999</v>
      </c>
      <c r="H216" s="21"/>
      <c r="I216" s="17">
        <f t="shared" si="21"/>
        <v>33.300524934383205</v>
      </c>
      <c r="J216" s="16">
        <f t="shared" si="22"/>
        <v>-33.500524934383208</v>
      </c>
      <c r="K216" s="16">
        <v>100</v>
      </c>
      <c r="L216" s="16">
        <v>3476.8700787401622</v>
      </c>
      <c r="M216" s="16">
        <v>1409.153543307086</v>
      </c>
      <c r="N216" s="16">
        <v>14.430227471566054</v>
      </c>
      <c r="O216" s="16">
        <v>4.1206214689265668</v>
      </c>
      <c r="P216" s="16">
        <v>4.5378857104323682</v>
      </c>
      <c r="Q216" s="16">
        <v>6.5970475276044063E-2</v>
      </c>
      <c r="R216" s="16">
        <v>1.4537711940250346</v>
      </c>
      <c r="S216" s="16">
        <v>28.976683437902881</v>
      </c>
      <c r="T216" s="20" t="s">
        <v>119</v>
      </c>
      <c r="U216" s="10">
        <v>1</v>
      </c>
      <c r="V216" s="20" t="s">
        <v>33</v>
      </c>
      <c r="W216" s="10">
        <v>3</v>
      </c>
      <c r="X216" s="20" t="s">
        <v>33</v>
      </c>
      <c r="Y216" s="10">
        <v>3</v>
      </c>
      <c r="Z216" s="20" t="s">
        <v>33</v>
      </c>
      <c r="AA216" s="15">
        <v>3</v>
      </c>
      <c r="AB216" s="11">
        <v>47.998637299966475</v>
      </c>
      <c r="AC216" s="10">
        <v>47.190591965374445</v>
      </c>
      <c r="AD216" s="19">
        <v>4.8107707346590782</v>
      </c>
      <c r="AE216" s="12">
        <v>412.0621468926567</v>
      </c>
      <c r="AF216" s="10">
        <v>337.98346631920089</v>
      </c>
      <c r="AG216" s="10">
        <v>226.8942855216184</v>
      </c>
      <c r="AH216" s="10">
        <v>299.24137987892902</v>
      </c>
      <c r="AI216" s="10">
        <v>6.8786615397937201</v>
      </c>
      <c r="AJ216" s="10"/>
      <c r="AK216" s="10"/>
      <c r="AL216" s="10"/>
      <c r="AM216" s="10"/>
      <c r="AN216" s="10">
        <v>2.0603107344632834</v>
      </c>
      <c r="AO216" s="10">
        <v>1.5513215704182688</v>
      </c>
      <c r="AP216" s="10">
        <v>1</v>
      </c>
      <c r="AQ216" s="10">
        <v>111.47500000000001</v>
      </c>
      <c r="AR216" s="10"/>
      <c r="AS216" s="10"/>
      <c r="AT216" s="10">
        <v>1.0530387437593269</v>
      </c>
      <c r="AU216" s="10">
        <v>1</v>
      </c>
      <c r="AV216" s="16"/>
      <c r="AW216" s="19">
        <v>50.697519947880131</v>
      </c>
      <c r="AX216" s="1" t="s">
        <v>120</v>
      </c>
      <c r="AY216" s="23">
        <v>33.500524934383201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47.998637299966475</v>
      </c>
      <c r="BG216" s="24">
        <v>47.190591965374445</v>
      </c>
      <c r="BH216" s="24">
        <v>4.8107707346590782</v>
      </c>
      <c r="BI216" s="21"/>
      <c r="BJ216" s="25">
        <f t="shared" ca="1" si="25"/>
        <v>1</v>
      </c>
      <c r="BK216" s="24">
        <f t="shared" ca="1" si="26"/>
        <v>3.9732372449525517</v>
      </c>
      <c r="BL216" s="23">
        <f t="shared" si="23"/>
        <v>2.3565507318266383</v>
      </c>
      <c r="BM216" s="23">
        <f t="shared" ca="1" si="27"/>
        <v>3.2828580081679477</v>
      </c>
      <c r="BN216" s="22">
        <f t="shared" si="24"/>
        <v>3.1572308877805111</v>
      </c>
      <c r="BO216" s="21"/>
      <c r="BP216" s="2"/>
    </row>
    <row r="217" spans="1:68" x14ac:dyDescent="0.2">
      <c r="A217">
        <v>10.199999999999999</v>
      </c>
      <c r="B217">
        <v>2.2999999999999998</v>
      </c>
      <c r="C217">
        <v>1.2461100000000001</v>
      </c>
      <c r="D217">
        <v>-0.27555000000000002</v>
      </c>
      <c r="E217">
        <v>0.11897000000000001</v>
      </c>
      <c r="F217">
        <v>1.62523</v>
      </c>
      <c r="G217">
        <v>1.74963</v>
      </c>
      <c r="H217" s="21"/>
      <c r="I217" s="17">
        <f t="shared" si="21"/>
        <v>33.464566929133852</v>
      </c>
      <c r="J217" s="16">
        <f t="shared" si="22"/>
        <v>-33.664566929133855</v>
      </c>
      <c r="K217" s="16">
        <v>100</v>
      </c>
      <c r="L217" s="16">
        <v>3493.2742782152268</v>
      </c>
      <c r="M217" s="16">
        <v>1415.3215223097104</v>
      </c>
      <c r="N217" s="16">
        <v>14.501312335958001</v>
      </c>
      <c r="O217" s="16">
        <v>4.0032015065913695</v>
      </c>
      <c r="P217" s="16">
        <v>4.4286872681098908</v>
      </c>
      <c r="Q217" s="16">
        <v>6.4090974555928701E-2</v>
      </c>
      <c r="R217" s="16">
        <v>1.4471777002055497</v>
      </c>
      <c r="S217" s="16">
        <v>29.547622327675125</v>
      </c>
      <c r="T217" s="20" t="s">
        <v>119</v>
      </c>
      <c r="U217" s="10">
        <v>1</v>
      </c>
      <c r="V217" s="20" t="s">
        <v>33</v>
      </c>
      <c r="W217" s="10">
        <v>3</v>
      </c>
      <c r="X217" s="20" t="s">
        <v>33</v>
      </c>
      <c r="Y217" s="10">
        <v>3</v>
      </c>
      <c r="Z217" s="20" t="s">
        <v>33</v>
      </c>
      <c r="AA217" s="15">
        <v>3</v>
      </c>
      <c r="AB217" s="11">
        <v>48.74614968569832</v>
      </c>
      <c r="AC217" s="10">
        <v>46.58080497443801</v>
      </c>
      <c r="AD217" s="19">
        <v>4.6730453398636707</v>
      </c>
      <c r="AE217" s="12">
        <v>400.32015065913697</v>
      </c>
      <c r="AF217" s="10">
        <v>324.17163784155275</v>
      </c>
      <c r="AG217" s="10">
        <v>221.43436340549454</v>
      </c>
      <c r="AH217" s="10">
        <v>309.52409125818087</v>
      </c>
      <c r="AI217" s="10">
        <v>6.9100014452818419</v>
      </c>
      <c r="AJ217" s="10"/>
      <c r="AK217" s="10"/>
      <c r="AL217" s="10"/>
      <c r="AM217" s="10"/>
      <c r="AN217" s="10">
        <v>2.0016007532956848</v>
      </c>
      <c r="AO217" s="10">
        <v>1.5312959454322379</v>
      </c>
      <c r="AP217" s="10">
        <v>1</v>
      </c>
      <c r="AQ217" s="10">
        <v>111.47500000000001</v>
      </c>
      <c r="AR217" s="10"/>
      <c r="AS217" s="10"/>
      <c r="AT217" s="10">
        <v>1.0032558778785545</v>
      </c>
      <c r="AU217" s="10">
        <v>1</v>
      </c>
      <c r="AV217" s="16"/>
      <c r="AW217" s="19">
        <v>48.62574567623291</v>
      </c>
      <c r="AX217" s="1" t="s">
        <v>120</v>
      </c>
      <c r="AY217" s="23">
        <v>33.664566929133898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48.74614968569832</v>
      </c>
      <c r="BG217" s="24">
        <v>46.58080497443801</v>
      </c>
      <c r="BH217" s="24">
        <v>4.6730453398636707</v>
      </c>
      <c r="BI217" s="21"/>
      <c r="BJ217" s="25">
        <f t="shared" ca="1" si="25"/>
        <v>1</v>
      </c>
      <c r="BK217" s="24">
        <f t="shared" ca="1" si="26"/>
        <v>3.7900223895773877</v>
      </c>
      <c r="BL217" s="23">
        <f t="shared" si="23"/>
        <v>2.3896262736808183</v>
      </c>
      <c r="BM217" s="23">
        <f t="shared" ca="1" si="27"/>
        <v>3.3037268533842887</v>
      </c>
      <c r="BN217" s="22">
        <f t="shared" si="24"/>
        <v>3.1658833529265129</v>
      </c>
      <c r="BO217" s="21"/>
      <c r="BP217" s="2"/>
    </row>
    <row r="218" spans="1:68" x14ac:dyDescent="0.2">
      <c r="A218">
        <v>10.25</v>
      </c>
      <c r="B218">
        <v>2.2999999999999998</v>
      </c>
      <c r="C218">
        <v>1.24644</v>
      </c>
      <c r="D218">
        <v>-0.27575</v>
      </c>
      <c r="E218">
        <v>0.12086</v>
      </c>
      <c r="F218">
        <v>1.6246</v>
      </c>
      <c r="G218">
        <v>1.7443299999999999</v>
      </c>
      <c r="H218" s="21"/>
      <c r="I218" s="17">
        <f t="shared" si="21"/>
        <v>33.628608923884514</v>
      </c>
      <c r="J218" s="16">
        <f t="shared" si="22"/>
        <v>-33.828608923884516</v>
      </c>
      <c r="K218" s="16">
        <v>100</v>
      </c>
      <c r="L218" s="16">
        <v>3509.6784776902928</v>
      </c>
      <c r="M218" s="16">
        <v>1421.4895013123353</v>
      </c>
      <c r="N218" s="16">
        <v>14.572397200349956</v>
      </c>
      <c r="O218" s="16">
        <v>4.0933145009416352</v>
      </c>
      <c r="P218" s="16">
        <v>4.5271543876343721</v>
      </c>
      <c r="Q218" s="16">
        <v>6.2837974075852024E-2</v>
      </c>
      <c r="R218" s="16">
        <v>1.3880236611212082</v>
      </c>
      <c r="S218" s="16">
        <v>30.127769909217875</v>
      </c>
      <c r="T218" s="20" t="s">
        <v>119</v>
      </c>
      <c r="U218" s="10">
        <v>1</v>
      </c>
      <c r="V218" s="20" t="s">
        <v>33</v>
      </c>
      <c r="W218" s="10">
        <v>3</v>
      </c>
      <c r="X218" s="20" t="s">
        <v>33</v>
      </c>
      <c r="Y218" s="10">
        <v>3</v>
      </c>
      <c r="Z218" s="20" t="s">
        <v>33</v>
      </c>
      <c r="AA218" s="15">
        <v>3</v>
      </c>
      <c r="AB218" s="11">
        <v>46.832544497221065</v>
      </c>
      <c r="AC218" s="10">
        <v>48.129338490405658</v>
      </c>
      <c r="AD218" s="19">
        <v>5.0381170123732781</v>
      </c>
      <c r="AE218" s="12">
        <v>409.33145009416353</v>
      </c>
      <c r="AF218" s="10">
        <v>334.79105193413488</v>
      </c>
      <c r="AG218" s="10">
        <v>226.3577193817186</v>
      </c>
      <c r="AH218" s="10">
        <v>319.99623858242575</v>
      </c>
      <c r="AI218" s="10">
        <v>7.204488136695212</v>
      </c>
      <c r="AJ218" s="10"/>
      <c r="AK218" s="10"/>
      <c r="AL218" s="10"/>
      <c r="AM218" s="10"/>
      <c r="AN218" s="10">
        <v>2.0466572504708176</v>
      </c>
      <c r="AO218" s="10">
        <v>1.5462351591276471</v>
      </c>
      <c r="AP218" s="10">
        <v>1</v>
      </c>
      <c r="AQ218" s="10">
        <v>111.47500000000001</v>
      </c>
      <c r="AR218" s="10"/>
      <c r="AS218" s="10"/>
      <c r="AT218" s="10">
        <v>1.0330303793404472</v>
      </c>
      <c r="AU218" s="10">
        <v>1</v>
      </c>
      <c r="AV218" s="16"/>
      <c r="AW218" s="19">
        <v>50.218657790120233</v>
      </c>
      <c r="AX218" s="1" t="s">
        <v>120</v>
      </c>
      <c r="AY218" s="23">
        <v>33.828608923884502</v>
      </c>
      <c r="AZ218" s="18">
        <v>100</v>
      </c>
      <c r="BA218" s="18">
        <v>0</v>
      </c>
      <c r="BB218" s="18">
        <v>0</v>
      </c>
      <c r="BC218" s="18">
        <v>100</v>
      </c>
      <c r="BD218" s="18">
        <v>0</v>
      </c>
      <c r="BE218" s="18">
        <v>0</v>
      </c>
      <c r="BF218" s="24">
        <v>46.832544497221065</v>
      </c>
      <c r="BG218" s="24">
        <v>48.129338490405658</v>
      </c>
      <c r="BH218" s="24">
        <v>5.0381170123732781</v>
      </c>
      <c r="BI218" s="21"/>
      <c r="BJ218" s="25">
        <f t="shared" ca="1" si="25"/>
        <v>1</v>
      </c>
      <c r="BK218" s="24">
        <f t="shared" ca="1" si="26"/>
        <v>3.9005777337501164</v>
      </c>
      <c r="BL218" s="23">
        <f t="shared" si="23"/>
        <v>2.2666244890410718</v>
      </c>
      <c r="BM218" s="23">
        <f t="shared" ca="1" si="27"/>
        <v>3.2817250656174264</v>
      </c>
      <c r="BN218" s="22">
        <f t="shared" si="24"/>
        <v>3.149408687391984</v>
      </c>
      <c r="BO218" s="21"/>
      <c r="BP218" s="2"/>
    </row>
    <row r="219" spans="1:68" x14ac:dyDescent="0.2">
      <c r="A219">
        <v>10.3</v>
      </c>
      <c r="B219">
        <v>2.2999999999999998</v>
      </c>
      <c r="C219">
        <v>1.24675</v>
      </c>
      <c r="D219">
        <v>-0.27595999999999998</v>
      </c>
      <c r="E219">
        <v>0.12264</v>
      </c>
      <c r="F219">
        <v>1.6231</v>
      </c>
      <c r="G219">
        <v>1.7476</v>
      </c>
      <c r="H219" s="21"/>
      <c r="I219" s="17">
        <f t="shared" si="21"/>
        <v>33.792650918635168</v>
      </c>
      <c r="J219" s="16">
        <f t="shared" si="22"/>
        <v>-33.992650918635171</v>
      </c>
      <c r="K219" s="16">
        <v>100</v>
      </c>
      <c r="L219" s="16">
        <v>3526.0826771653583</v>
      </c>
      <c r="M219" s="16">
        <v>1427.6574803149599</v>
      </c>
      <c r="N219" s="16">
        <v>14.643482064741907</v>
      </c>
      <c r="O219" s="16">
        <v>4.1779661016949392</v>
      </c>
      <c r="P219" s="16">
        <v>4.6196738946364091</v>
      </c>
      <c r="Q219" s="16">
        <v>6.1522323571771453E-2</v>
      </c>
      <c r="R219" s="16">
        <v>1.3317460274241621</v>
      </c>
      <c r="S219" s="16">
        <v>30.674152287602059</v>
      </c>
      <c r="T219" s="20" t="s">
        <v>119</v>
      </c>
      <c r="U219" s="10">
        <v>1</v>
      </c>
      <c r="V219" s="20" t="s">
        <v>33</v>
      </c>
      <c r="W219" s="10">
        <v>3</v>
      </c>
      <c r="X219" s="20" t="s">
        <v>33</v>
      </c>
      <c r="Y219" s="10">
        <v>3</v>
      </c>
      <c r="Z219" s="20" t="s">
        <v>33</v>
      </c>
      <c r="AA219" s="15">
        <v>3</v>
      </c>
      <c r="AB219" s="11">
        <v>45.045196855261125</v>
      </c>
      <c r="AC219" s="10">
        <v>49.536783137282185</v>
      </c>
      <c r="AD219" s="19">
        <v>5.4180200074566915</v>
      </c>
      <c r="AE219" s="12">
        <v>417.79661016949393</v>
      </c>
      <c r="AF219" s="10">
        <v>344.71074690642951</v>
      </c>
      <c r="AG219" s="10">
        <v>230.98369473182046</v>
      </c>
      <c r="AH219" s="10">
        <v>329.77378744169459</v>
      </c>
      <c r="AI219" s="10">
        <v>7.508939237717728</v>
      </c>
      <c r="AJ219" s="10"/>
      <c r="AK219" s="10"/>
      <c r="AL219" s="10"/>
      <c r="AM219" s="10"/>
      <c r="AN219" s="10">
        <v>2.0889830508474696</v>
      </c>
      <c r="AO219" s="10">
        <v>1.5601197479311757</v>
      </c>
      <c r="AP219" s="10">
        <v>1</v>
      </c>
      <c r="AQ219" s="10">
        <v>111.47500000000001</v>
      </c>
      <c r="AR219" s="10"/>
      <c r="AS219" s="10"/>
      <c r="AT219" s="10">
        <v>1.0603260890279942</v>
      </c>
      <c r="AU219" s="10">
        <v>1</v>
      </c>
      <c r="AV219" s="16"/>
      <c r="AW219" s="19">
        <v>51.706612035964426</v>
      </c>
      <c r="AX219" s="1" t="s">
        <v>120</v>
      </c>
      <c r="AY219" s="23">
        <v>33.992650918635199</v>
      </c>
      <c r="AZ219" s="18">
        <v>100</v>
      </c>
      <c r="BA219" s="18">
        <v>0</v>
      </c>
      <c r="BB219" s="18">
        <v>0</v>
      </c>
      <c r="BC219" s="18">
        <v>100</v>
      </c>
      <c r="BD219" s="18">
        <v>0</v>
      </c>
      <c r="BE219" s="18">
        <v>0</v>
      </c>
      <c r="BF219" s="24">
        <v>45.045196855261125</v>
      </c>
      <c r="BG219" s="24">
        <v>49.536783137282185</v>
      </c>
      <c r="BH219" s="24">
        <v>5.4180200074566915</v>
      </c>
      <c r="BI219" s="21"/>
      <c r="BJ219" s="25">
        <f t="shared" ca="1" si="25"/>
        <v>1</v>
      </c>
      <c r="BK219" s="24">
        <f t="shared" ca="1" si="26"/>
        <v>4.0018458144785818</v>
      </c>
      <c r="BL219" s="23">
        <f t="shared" si="23"/>
        <v>2.1536659813455645</v>
      </c>
      <c r="BM219" s="23">
        <f t="shared" ca="1" si="27"/>
        <v>3.2613331124820073</v>
      </c>
      <c r="BN219" s="22">
        <f t="shared" si="24"/>
        <v>3.1337358757122615</v>
      </c>
      <c r="BO219" s="21"/>
      <c r="BP219" s="2"/>
    </row>
    <row r="220" spans="1:68" x14ac:dyDescent="0.2">
      <c r="A220">
        <v>10.35</v>
      </c>
      <c r="B220">
        <v>2.2999999999999998</v>
      </c>
      <c r="C220">
        <v>1.2468699999999999</v>
      </c>
      <c r="D220">
        <v>-0.27457999999999999</v>
      </c>
      <c r="E220">
        <v>0.1241</v>
      </c>
      <c r="F220">
        <v>1.6185799999999999</v>
      </c>
      <c r="G220">
        <v>1.7422500000000001</v>
      </c>
      <c r="H220" s="21"/>
      <c r="I220" s="17">
        <f t="shared" si="21"/>
        <v>33.956692913385822</v>
      </c>
      <c r="J220" s="16">
        <f t="shared" si="22"/>
        <v>-34.156692913385825</v>
      </c>
      <c r="K220" s="16">
        <v>100</v>
      </c>
      <c r="L220" s="16">
        <v>3542.4868766404238</v>
      </c>
      <c r="M220" s="16">
        <v>1433.8254593175845</v>
      </c>
      <c r="N220" s="16">
        <v>14.714566929133857</v>
      </c>
      <c r="O220" s="16">
        <v>4.2107344632768333</v>
      </c>
      <c r="P220" s="16">
        <v>4.6588957074110837</v>
      </c>
      <c r="Q220" s="16">
        <v>7.0168026884301404E-2</v>
      </c>
      <c r="R220" s="16">
        <v>1.5061085564264176</v>
      </c>
      <c r="S220" s="16">
        <v>31.122308620434037</v>
      </c>
      <c r="T220" s="20" t="s">
        <v>119</v>
      </c>
      <c r="U220" s="10">
        <v>1</v>
      </c>
      <c r="V220" s="20" t="s">
        <v>33</v>
      </c>
      <c r="W220" s="10">
        <v>3</v>
      </c>
      <c r="X220" s="20" t="s">
        <v>33</v>
      </c>
      <c r="Y220" s="10">
        <v>3</v>
      </c>
      <c r="Z220" s="20" t="s">
        <v>33</v>
      </c>
      <c r="AA220" s="15">
        <v>3</v>
      </c>
      <c r="AB220" s="11">
        <v>48.777334730732434</v>
      </c>
      <c r="AC220" s="10">
        <v>46.555233951485093</v>
      </c>
      <c r="AD220" s="19">
        <v>4.6674313177824693</v>
      </c>
      <c r="AE220" s="12">
        <v>421.07344632768337</v>
      </c>
      <c r="AF220" s="10">
        <v>348.36012491079919</v>
      </c>
      <c r="AG220" s="10">
        <v>232.9447853705542</v>
      </c>
      <c r="AH220" s="10">
        <v>337.53068622103228</v>
      </c>
      <c r="AI220" s="10">
        <v>6.6396276399406799</v>
      </c>
      <c r="AJ220" s="10"/>
      <c r="AK220" s="10"/>
      <c r="AL220" s="10"/>
      <c r="AM220" s="10"/>
      <c r="AN220" s="10">
        <v>2.1053672316384167</v>
      </c>
      <c r="AO220" s="10">
        <v>1.594099747913982</v>
      </c>
      <c r="AP220" s="10">
        <v>1</v>
      </c>
      <c r="AQ220" s="10">
        <v>111.47500000000001</v>
      </c>
      <c r="AR220" s="10"/>
      <c r="AS220" s="10"/>
      <c r="AT220" s="10">
        <v>1.067239032355201</v>
      </c>
      <c r="AU220" s="10">
        <v>1</v>
      </c>
      <c r="AV220" s="16"/>
      <c r="AW220" s="19">
        <v>52.254018736619884</v>
      </c>
      <c r="AX220" s="1" t="s">
        <v>120</v>
      </c>
      <c r="AY220" s="23">
        <v>34.156692913385797</v>
      </c>
      <c r="AZ220" s="18">
        <v>100</v>
      </c>
      <c r="BA220" s="18">
        <v>0</v>
      </c>
      <c r="BB220" s="18">
        <v>0</v>
      </c>
      <c r="BC220" s="18">
        <v>100</v>
      </c>
      <c r="BD220" s="18">
        <v>0</v>
      </c>
      <c r="BE220" s="18">
        <v>0</v>
      </c>
      <c r="BF220" s="24">
        <v>48.777334730732434</v>
      </c>
      <c r="BG220" s="24">
        <v>46.555233951485093</v>
      </c>
      <c r="BH220" s="24">
        <v>4.6674313177824693</v>
      </c>
      <c r="BI220" s="21"/>
      <c r="BJ220" s="25">
        <f t="shared" ca="1" si="25"/>
        <v>1</v>
      </c>
      <c r="BK220" s="24">
        <f t="shared" ca="1" si="26"/>
        <v>4.027899282057974</v>
      </c>
      <c r="BL220" s="23">
        <f t="shared" si="23"/>
        <v>2.4299333972920714</v>
      </c>
      <c r="BM220" s="23">
        <f t="shared" ca="1" si="27"/>
        <v>3.2841601506823253</v>
      </c>
      <c r="BN220" s="22">
        <f t="shared" si="24"/>
        <v>3.1537375466537076</v>
      </c>
      <c r="BO220" s="21"/>
      <c r="BP220" s="2"/>
    </row>
    <row r="221" spans="1:68" x14ac:dyDescent="0.2">
      <c r="A221">
        <v>10.4</v>
      </c>
      <c r="B221">
        <v>2.2999999999999998</v>
      </c>
      <c r="C221">
        <v>1.2471399999999999</v>
      </c>
      <c r="D221">
        <v>-0.27337</v>
      </c>
      <c r="E221">
        <v>0.12640999999999999</v>
      </c>
      <c r="F221">
        <v>1.61948</v>
      </c>
      <c r="G221">
        <v>1.74543</v>
      </c>
      <c r="H221" s="21"/>
      <c r="I221" s="17">
        <f t="shared" si="21"/>
        <v>34.120734908136484</v>
      </c>
      <c r="J221" s="16">
        <f t="shared" si="22"/>
        <v>-34.320734908136487</v>
      </c>
      <c r="K221" s="16">
        <v>100</v>
      </c>
      <c r="L221" s="16">
        <v>3558.8910761154898</v>
      </c>
      <c r="M221" s="16">
        <v>1439.9934383202094</v>
      </c>
      <c r="N221" s="16">
        <v>14.78565179352581</v>
      </c>
      <c r="O221" s="16">
        <v>4.2844632768361528</v>
      </c>
      <c r="P221" s="16">
        <v>4.7428351184055551</v>
      </c>
      <c r="Q221" s="16">
        <v>7.7748679788766054E-2</v>
      </c>
      <c r="R221" s="16">
        <v>1.6392870055095563</v>
      </c>
      <c r="S221" s="16">
        <v>31.831377886764066</v>
      </c>
      <c r="T221" s="20" t="s">
        <v>119</v>
      </c>
      <c r="U221" s="10">
        <v>1</v>
      </c>
      <c r="V221" s="20" t="s">
        <v>33</v>
      </c>
      <c r="W221" s="10">
        <v>3</v>
      </c>
      <c r="X221" s="20" t="s">
        <v>33</v>
      </c>
      <c r="Y221" s="10">
        <v>3</v>
      </c>
      <c r="Z221" s="20" t="s">
        <v>33</v>
      </c>
      <c r="AA221" s="15">
        <v>3</v>
      </c>
      <c r="AB221" s="11">
        <v>51.394430239561558</v>
      </c>
      <c r="AC221" s="10">
        <v>44.373792423936088</v>
      </c>
      <c r="AD221" s="19">
        <v>4.2317773365023541</v>
      </c>
      <c r="AE221" s="12">
        <v>428.44632768361527</v>
      </c>
      <c r="AF221" s="10">
        <v>357.27039682338017</v>
      </c>
      <c r="AG221" s="10">
        <v>237.14175592027775</v>
      </c>
      <c r="AH221" s="10">
        <v>350.65493677518702</v>
      </c>
      <c r="AI221" s="10">
        <v>6.1002130599404083</v>
      </c>
      <c r="AJ221" s="10"/>
      <c r="AK221" s="10"/>
      <c r="AL221" s="10"/>
      <c r="AM221" s="10"/>
      <c r="AN221" s="10">
        <v>2.1422316384180764</v>
      </c>
      <c r="AO221" s="10">
        <v>1.6311303249592002</v>
      </c>
      <c r="AP221" s="10">
        <v>1</v>
      </c>
      <c r="AQ221" s="10">
        <v>111.47500000000001</v>
      </c>
      <c r="AR221" s="10"/>
      <c r="AS221" s="10"/>
      <c r="AT221" s="10">
        <v>1.0909560212138998</v>
      </c>
      <c r="AU221" s="10">
        <v>1</v>
      </c>
      <c r="AV221" s="16"/>
      <c r="AW221" s="19">
        <v>53.590559523507025</v>
      </c>
      <c r="AX221" s="1" t="s">
        <v>120</v>
      </c>
      <c r="AY221" s="23">
        <v>34.320734908136501</v>
      </c>
      <c r="AZ221" s="18">
        <v>100</v>
      </c>
      <c r="BA221" s="18">
        <v>0</v>
      </c>
      <c r="BB221" s="18">
        <v>0</v>
      </c>
      <c r="BC221" s="18">
        <v>100</v>
      </c>
      <c r="BD221" s="18">
        <v>0</v>
      </c>
      <c r="BE221" s="18">
        <v>0</v>
      </c>
      <c r="BF221" s="24">
        <v>51.394430239561558</v>
      </c>
      <c r="BG221" s="24">
        <v>44.373792423936088</v>
      </c>
      <c r="BH221" s="24">
        <v>4.2317773365023541</v>
      </c>
      <c r="BI221" s="21"/>
      <c r="BJ221" s="25">
        <f t="shared" ca="1" si="25"/>
        <v>1</v>
      </c>
      <c r="BK221" s="24">
        <f t="shared" ca="1" si="26"/>
        <v>4.1158376163223123</v>
      </c>
      <c r="BL221" s="23">
        <f t="shared" si="23"/>
        <v>2.6236401823225943</v>
      </c>
      <c r="BM221" s="23">
        <f t="shared" ca="1" si="27"/>
        <v>3.2924346625133953</v>
      </c>
      <c r="BN221" s="22">
        <f t="shared" si="24"/>
        <v>3.1633061980330006</v>
      </c>
      <c r="BO221" s="21"/>
      <c r="BP221" s="2"/>
    </row>
    <row r="222" spans="1:68" x14ac:dyDescent="0.2">
      <c r="A222">
        <v>10.45</v>
      </c>
      <c r="B222">
        <v>2.2999999999999998</v>
      </c>
      <c r="C222">
        <v>1.2471399999999999</v>
      </c>
      <c r="D222">
        <v>-0.27288000000000001</v>
      </c>
      <c r="E222">
        <v>0.128</v>
      </c>
      <c r="F222">
        <v>1.6163799999999999</v>
      </c>
      <c r="G222">
        <v>1.7385999999999999</v>
      </c>
      <c r="H222" s="21"/>
      <c r="I222" s="17">
        <f t="shared" si="21"/>
        <v>34.284776902887138</v>
      </c>
      <c r="J222" s="16">
        <f t="shared" si="22"/>
        <v>-34.484776902887141</v>
      </c>
      <c r="K222" s="16">
        <v>100</v>
      </c>
      <c r="L222" s="16">
        <v>3575.2952755905553</v>
      </c>
      <c r="M222" s="16">
        <v>1446.161417322834</v>
      </c>
      <c r="N222" s="16">
        <v>14.856736657917757</v>
      </c>
      <c r="O222" s="16">
        <v>4.2844632768361528</v>
      </c>
      <c r="P222" s="16">
        <v>4.749863191964816</v>
      </c>
      <c r="Q222" s="16">
        <v>8.0818530964954186E-2</v>
      </c>
      <c r="R222" s="16">
        <v>1.701491762997978</v>
      </c>
      <c r="S222" s="16">
        <v>32.319438550601632</v>
      </c>
      <c r="T222" s="20" t="s">
        <v>122</v>
      </c>
      <c r="U222" s="10">
        <v>4</v>
      </c>
      <c r="V222" s="20" t="s">
        <v>33</v>
      </c>
      <c r="W222" s="10">
        <v>3</v>
      </c>
      <c r="X222" s="20" t="s">
        <v>33</v>
      </c>
      <c r="Y222" s="10">
        <v>3</v>
      </c>
      <c r="Z222" s="20" t="s">
        <v>33</v>
      </c>
      <c r="AA222" s="15">
        <v>3</v>
      </c>
      <c r="AB222" s="11">
        <v>52.893101022727691</v>
      </c>
      <c r="AC222" s="10">
        <v>43.095216424733245</v>
      </c>
      <c r="AD222" s="19">
        <v>4.0116825525390638</v>
      </c>
      <c r="AE222" s="12">
        <v>428.44632768361527</v>
      </c>
      <c r="AF222" s="10">
        <v>357.13227609652461</v>
      </c>
      <c r="AG222" s="10">
        <v>237.49315959824079</v>
      </c>
      <c r="AH222" s="10">
        <v>359.23272464949684</v>
      </c>
      <c r="AI222" s="10">
        <v>5.8771956570511374</v>
      </c>
      <c r="AJ222" s="10"/>
      <c r="AK222" s="10"/>
      <c r="AL222" s="10"/>
      <c r="AM222" s="10"/>
      <c r="AN222" s="10">
        <v>2.8563088512241017</v>
      </c>
      <c r="AO222" s="10">
        <v>1.6431998784579913</v>
      </c>
      <c r="AP222" s="10">
        <v>1</v>
      </c>
      <c r="AQ222" s="10">
        <v>114.66</v>
      </c>
      <c r="AR222" s="10"/>
      <c r="AS222" s="10"/>
      <c r="AT222" s="10">
        <v>1.0855952183873065</v>
      </c>
      <c r="AU222" s="10">
        <v>1</v>
      </c>
      <c r="AV222" s="16"/>
      <c r="AW222" s="19">
        <v>53.569841414478688</v>
      </c>
      <c r="AX222" s="1" t="s">
        <v>120</v>
      </c>
      <c r="AY222" s="23">
        <v>34.484776902887099</v>
      </c>
      <c r="AZ222" s="18">
        <v>100</v>
      </c>
      <c r="BA222" s="18">
        <v>0</v>
      </c>
      <c r="BB222" s="18">
        <v>0</v>
      </c>
      <c r="BC222" s="18">
        <v>100</v>
      </c>
      <c r="BD222" s="18">
        <v>0</v>
      </c>
      <c r="BE222" s="18">
        <v>0</v>
      </c>
      <c r="BF222" s="24">
        <v>52.893101022727691</v>
      </c>
      <c r="BG222" s="24">
        <v>43.095216424733245</v>
      </c>
      <c r="BH222" s="24">
        <v>4.0116825525390638</v>
      </c>
      <c r="BI222" s="21"/>
      <c r="BJ222" s="25">
        <f t="shared" ca="1" si="25"/>
        <v>1</v>
      </c>
      <c r="BK222" s="24">
        <f t="shared" ca="1" si="26"/>
        <v>4.0966596379721665</v>
      </c>
      <c r="BL222" s="23">
        <f t="shared" si="23"/>
        <v>2.7283136384587579</v>
      </c>
      <c r="BM222" s="23">
        <f t="shared" ca="1" si="27"/>
        <v>3.3026796523770505</v>
      </c>
      <c r="BN222" s="22">
        <f t="shared" si="24"/>
        <v>3.1701029664833631</v>
      </c>
      <c r="BO222" s="21"/>
      <c r="BP222" s="2"/>
    </row>
    <row r="223" spans="1:68" x14ac:dyDescent="0.2">
      <c r="A223">
        <v>10.5</v>
      </c>
      <c r="B223">
        <v>2.2999999999999998</v>
      </c>
      <c r="C223">
        <v>1.2470399999999999</v>
      </c>
      <c r="D223">
        <v>-0.27321000000000001</v>
      </c>
      <c r="E223">
        <v>0.12933</v>
      </c>
      <c r="F223">
        <v>1.61988</v>
      </c>
      <c r="G223">
        <v>1.7398499999999999</v>
      </c>
      <c r="H223" s="21"/>
      <c r="I223" s="17">
        <f t="shared" si="21"/>
        <v>34.448818897637793</v>
      </c>
      <c r="J223" s="16">
        <f t="shared" si="22"/>
        <v>-34.648818897637796</v>
      </c>
      <c r="K223" s="16">
        <v>100</v>
      </c>
      <c r="L223" s="16">
        <v>3591.6994750656208</v>
      </c>
      <c r="M223" s="16">
        <v>1452.3293963254587</v>
      </c>
      <c r="N223" s="16">
        <v>14.927821522309708</v>
      </c>
      <c r="O223" s="16">
        <v>4.2571563088512221</v>
      </c>
      <c r="P223" s="16">
        <v>4.7284350528061854</v>
      </c>
      <c r="Q223" s="16">
        <v>7.8751080172827462E-2</v>
      </c>
      <c r="R223" s="16">
        <v>1.665478732251827</v>
      </c>
      <c r="S223" s="16">
        <v>32.727690552428022</v>
      </c>
      <c r="T223" s="20" t="s">
        <v>119</v>
      </c>
      <c r="U223" s="10">
        <v>1</v>
      </c>
      <c r="V223" s="20" t="s">
        <v>33</v>
      </c>
      <c r="W223" s="10">
        <v>3</v>
      </c>
      <c r="X223" s="20" t="s">
        <v>33</v>
      </c>
      <c r="Y223" s="10">
        <v>3</v>
      </c>
      <c r="Z223" s="20" t="s">
        <v>33</v>
      </c>
      <c r="AA223" s="15">
        <v>3</v>
      </c>
      <c r="AB223" s="11">
        <v>52.295687429822394</v>
      </c>
      <c r="AC223" s="10">
        <v>43.607299650579961</v>
      </c>
      <c r="AD223" s="19">
        <v>4.097012919597649</v>
      </c>
      <c r="AE223" s="12">
        <v>425.71563088512221</v>
      </c>
      <c r="AF223" s="10">
        <v>353.64636563815242</v>
      </c>
      <c r="AG223" s="10">
        <v>236.42175264030928</v>
      </c>
      <c r="AH223" s="10">
        <v>366.16873433386252</v>
      </c>
      <c r="AI223" s="10">
        <v>6.0042796142340418</v>
      </c>
      <c r="AJ223" s="10"/>
      <c r="AK223" s="10"/>
      <c r="AL223" s="10"/>
      <c r="AM223" s="10"/>
      <c r="AN223" s="10">
        <v>2.128578154425611</v>
      </c>
      <c r="AO223" s="10">
        <v>1.6372234803017729</v>
      </c>
      <c r="AP223" s="10">
        <v>1</v>
      </c>
      <c r="AQ223" s="10">
        <v>111.47500000000001</v>
      </c>
      <c r="AR223" s="10"/>
      <c r="AS223" s="10"/>
      <c r="AT223" s="10">
        <v>1.0696469166384281</v>
      </c>
      <c r="AU223" s="10">
        <v>1</v>
      </c>
      <c r="AV223" s="16"/>
      <c r="AW223" s="19">
        <v>53.046954845722858</v>
      </c>
      <c r="AX223" s="1" t="s">
        <v>120</v>
      </c>
      <c r="AY223" s="23">
        <v>34.648818897637803</v>
      </c>
      <c r="AZ223" s="18">
        <v>100</v>
      </c>
      <c r="BA223" s="18">
        <v>0</v>
      </c>
      <c r="BB223" s="18">
        <v>0</v>
      </c>
      <c r="BC223" s="18">
        <v>100</v>
      </c>
      <c r="BD223" s="18">
        <v>0</v>
      </c>
      <c r="BE223" s="18">
        <v>0</v>
      </c>
      <c r="BF223" s="24">
        <v>52.295687429822394</v>
      </c>
      <c r="BG223" s="24">
        <v>43.607299650579961</v>
      </c>
      <c r="BH223" s="24">
        <v>4.097012919597649</v>
      </c>
      <c r="BI223" s="21"/>
      <c r="BJ223" s="25">
        <f t="shared" ca="1" si="25"/>
        <v>1</v>
      </c>
      <c r="BK223" s="24">
        <f t="shared" ca="1" si="26"/>
        <v>4.0384575602382142</v>
      </c>
      <c r="BL223" s="23">
        <f t="shared" si="23"/>
        <v>2.6853807035955342</v>
      </c>
      <c r="BM223" s="23">
        <f t="shared" ca="1" si="27"/>
        <v>3.3046152375385986</v>
      </c>
      <c r="BN223" s="22">
        <f t="shared" si="24"/>
        <v>3.1676101532463457</v>
      </c>
      <c r="BO223" s="21"/>
      <c r="BP223" s="2"/>
    </row>
    <row r="224" spans="1:68" x14ac:dyDescent="0.2">
      <c r="A224">
        <v>10.55</v>
      </c>
      <c r="B224">
        <v>2.2999999999999998</v>
      </c>
      <c r="C224">
        <v>1.24735</v>
      </c>
      <c r="D224">
        <v>-0.27315</v>
      </c>
      <c r="E224">
        <v>0.13103000000000001</v>
      </c>
      <c r="F224">
        <v>1.61565</v>
      </c>
      <c r="G224">
        <v>1.73838</v>
      </c>
      <c r="H224" s="21"/>
      <c r="I224" s="17">
        <f t="shared" si="21"/>
        <v>34.612860892388454</v>
      </c>
      <c r="J224" s="16">
        <f t="shared" si="22"/>
        <v>-34.812860892388457</v>
      </c>
      <c r="K224" s="16">
        <v>100</v>
      </c>
      <c r="L224" s="16">
        <v>3608.1036745406868</v>
      </c>
      <c r="M224" s="16">
        <v>1458.4973753280835</v>
      </c>
      <c r="N224" s="16">
        <v>14.998906386701663</v>
      </c>
      <c r="O224" s="16">
        <v>4.341807909604527</v>
      </c>
      <c r="P224" s="16">
        <v>4.8206009460442347</v>
      </c>
      <c r="Q224" s="16">
        <v>7.9126980316850518E-2</v>
      </c>
      <c r="R224" s="16">
        <v>1.641433945736201</v>
      </c>
      <c r="S224" s="16">
        <v>33.249516419424154</v>
      </c>
      <c r="T224" s="20" t="s">
        <v>119</v>
      </c>
      <c r="U224" s="10">
        <v>1</v>
      </c>
      <c r="V224" s="20" t="s">
        <v>33</v>
      </c>
      <c r="W224" s="10">
        <v>3</v>
      </c>
      <c r="X224" s="20" t="s">
        <v>33</v>
      </c>
      <c r="Y224" s="10">
        <v>3</v>
      </c>
      <c r="Z224" s="20" t="s">
        <v>33</v>
      </c>
      <c r="AA224" s="15">
        <v>3</v>
      </c>
      <c r="AB224" s="11">
        <v>51.210271612017202</v>
      </c>
      <c r="AC224" s="10">
        <v>44.529493014708954</v>
      </c>
      <c r="AD224" s="19">
        <v>4.2602353732738418</v>
      </c>
      <c r="AE224" s="12">
        <v>434.18079096045267</v>
      </c>
      <c r="AF224" s="10">
        <v>363.52445899115435</v>
      </c>
      <c r="AG224" s="10">
        <v>241.03004730221173</v>
      </c>
      <c r="AH224" s="10">
        <v>375.44112067314836</v>
      </c>
      <c r="AI224" s="10">
        <v>6.0922341870509387</v>
      </c>
      <c r="AJ224" s="10"/>
      <c r="AK224" s="10"/>
      <c r="AL224" s="10"/>
      <c r="AM224" s="10"/>
      <c r="AN224" s="10">
        <v>2.1709039548022635</v>
      </c>
      <c r="AO224" s="10">
        <v>1.6560804007703371</v>
      </c>
      <c r="AP224" s="10">
        <v>1</v>
      </c>
      <c r="AQ224" s="10">
        <v>111.47500000000001</v>
      </c>
      <c r="AR224" s="10"/>
      <c r="AS224" s="10"/>
      <c r="AT224" s="10">
        <v>1.0961168764965523</v>
      </c>
      <c r="AU224" s="10">
        <v>1</v>
      </c>
      <c r="AV224" s="16"/>
      <c r="AW224" s="19">
        <v>54.528668848673149</v>
      </c>
      <c r="AX224" s="1" t="s">
        <v>120</v>
      </c>
      <c r="AY224" s="23">
        <v>34.8128608923885</v>
      </c>
      <c r="AZ224" s="18">
        <v>100</v>
      </c>
      <c r="BA224" s="18">
        <v>0</v>
      </c>
      <c r="BB224" s="18">
        <v>0</v>
      </c>
      <c r="BC224" s="18">
        <v>100</v>
      </c>
      <c r="BD224" s="18">
        <v>0</v>
      </c>
      <c r="BE224" s="18">
        <v>0</v>
      </c>
      <c r="BF224" s="24">
        <v>51.210271612017202</v>
      </c>
      <c r="BG224" s="24">
        <v>44.529493014708954</v>
      </c>
      <c r="BH224" s="24">
        <v>4.2602353732738418</v>
      </c>
      <c r="BI224" s="21"/>
      <c r="BJ224" s="25">
        <f t="shared" ca="1" si="25"/>
        <v>1</v>
      </c>
      <c r="BK224" s="24">
        <f t="shared" ca="1" si="26"/>
        <v>4.1365163349647167</v>
      </c>
      <c r="BL224" s="23">
        <f t="shared" si="23"/>
        <v>2.6230960433132986</v>
      </c>
      <c r="BM224" s="23">
        <f t="shared" ca="1" si="27"/>
        <v>3.2905022782270601</v>
      </c>
      <c r="BN224" s="22">
        <f t="shared" si="24"/>
        <v>3.1572711985033224</v>
      </c>
      <c r="BO224" s="21"/>
      <c r="BP224" s="2"/>
    </row>
    <row r="225" spans="1:68" x14ac:dyDescent="0.2">
      <c r="A225">
        <v>10.6</v>
      </c>
      <c r="B225">
        <v>2.2999999999999998</v>
      </c>
      <c r="C225">
        <v>1.24719</v>
      </c>
      <c r="D225">
        <v>-0.27345000000000003</v>
      </c>
      <c r="E225">
        <v>0.13205</v>
      </c>
      <c r="F225">
        <v>1.6129500000000001</v>
      </c>
      <c r="G225">
        <v>1.7344999999999999</v>
      </c>
      <c r="H225" s="21"/>
      <c r="I225" s="17">
        <f t="shared" si="21"/>
        <v>34.776902887139101</v>
      </c>
      <c r="J225" s="16">
        <f t="shared" si="22"/>
        <v>-34.976902887139104</v>
      </c>
      <c r="K225" s="16">
        <v>100</v>
      </c>
      <c r="L225" s="16">
        <v>3624.5078740157514</v>
      </c>
      <c r="M225" s="16">
        <v>1464.6653543307079</v>
      </c>
      <c r="N225" s="16">
        <v>15.06999125109361</v>
      </c>
      <c r="O225" s="16">
        <v>4.2981167608286492</v>
      </c>
      <c r="P225" s="16">
        <v>4.7814183727592035</v>
      </c>
      <c r="Q225" s="16">
        <v>7.7247479596735169E-2</v>
      </c>
      <c r="R225" s="16">
        <v>1.6155766673092469</v>
      </c>
      <c r="S225" s="16">
        <v>33.562611939621831</v>
      </c>
      <c r="T225" s="20" t="s">
        <v>119</v>
      </c>
      <c r="U225" s="10">
        <v>1</v>
      </c>
      <c r="V225" s="20" t="s">
        <v>33</v>
      </c>
      <c r="W225" s="10">
        <v>3</v>
      </c>
      <c r="X225" s="20" t="s">
        <v>33</v>
      </c>
      <c r="Y225" s="10">
        <v>3</v>
      </c>
      <c r="Z225" s="20" t="s">
        <v>33</v>
      </c>
      <c r="AA225" s="15">
        <v>3</v>
      </c>
      <c r="AB225" s="11">
        <v>50.948605764208935</v>
      </c>
      <c r="AC225" s="10">
        <v>44.750173048410559</v>
      </c>
      <c r="AD225" s="19">
        <v>4.301221187380504</v>
      </c>
      <c r="AE225" s="12">
        <v>429.81167608286495</v>
      </c>
      <c r="AF225" s="10">
        <v>357.94979157673509</v>
      </c>
      <c r="AG225" s="10">
        <v>239.07091863796018</v>
      </c>
      <c r="AH225" s="10">
        <v>380.41962559258047</v>
      </c>
      <c r="AI225" s="10">
        <v>6.1897402966676056</v>
      </c>
      <c r="AJ225" s="10"/>
      <c r="AK225" s="10"/>
      <c r="AL225" s="10"/>
      <c r="AM225" s="10"/>
      <c r="AN225" s="10">
        <v>2.1490583804143246</v>
      </c>
      <c r="AO225" s="10">
        <v>1.6476030136884354</v>
      </c>
      <c r="AP225" s="10">
        <v>1</v>
      </c>
      <c r="AQ225" s="10">
        <v>111.47500000000001</v>
      </c>
      <c r="AR225" s="10"/>
      <c r="AS225" s="10"/>
      <c r="AT225" s="10">
        <v>1.0736724220093663</v>
      </c>
      <c r="AU225" s="10">
        <v>1</v>
      </c>
      <c r="AV225" s="16"/>
      <c r="AW225" s="19">
        <v>53.692468736510264</v>
      </c>
      <c r="AX225" s="1" t="s">
        <v>120</v>
      </c>
      <c r="AY225" s="23">
        <v>34.976902887139097</v>
      </c>
      <c r="AZ225" s="18">
        <v>100</v>
      </c>
      <c r="BA225" s="18">
        <v>0</v>
      </c>
      <c r="BB225" s="18">
        <v>0</v>
      </c>
      <c r="BC225" s="18">
        <v>100</v>
      </c>
      <c r="BD225" s="18">
        <v>0</v>
      </c>
      <c r="BE225" s="18">
        <v>0</v>
      </c>
      <c r="BF225" s="24">
        <v>50.948605764208935</v>
      </c>
      <c r="BG225" s="24">
        <v>44.750173048410559</v>
      </c>
      <c r="BH225" s="24">
        <v>4.301221187380504</v>
      </c>
      <c r="BI225" s="21"/>
      <c r="BJ225" s="25">
        <f t="shared" ca="1" si="25"/>
        <v>1</v>
      </c>
      <c r="BK225" s="24">
        <f t="shared" ca="1" si="26"/>
        <v>4.0543929396187757</v>
      </c>
      <c r="BL225" s="23">
        <f t="shared" si="23"/>
        <v>2.6016571755544486</v>
      </c>
      <c r="BM225" s="23">
        <f t="shared" ca="1" si="27"/>
        <v>3.296287502776901</v>
      </c>
      <c r="BN225" s="22">
        <f t="shared" si="24"/>
        <v>3.1573030827701807</v>
      </c>
      <c r="BO225" s="21"/>
      <c r="BP225" s="2"/>
    </row>
    <row r="226" spans="1:68" x14ac:dyDescent="0.2">
      <c r="A226">
        <v>10.65</v>
      </c>
      <c r="B226">
        <v>2.2999999999999998</v>
      </c>
      <c r="C226">
        <v>1.24733</v>
      </c>
      <c r="D226">
        <v>-0.27363999999999999</v>
      </c>
      <c r="E226">
        <v>0.13338</v>
      </c>
      <c r="F226">
        <v>1.6083499999999999</v>
      </c>
      <c r="G226">
        <v>1.73275</v>
      </c>
      <c r="H226" s="21"/>
      <c r="I226" s="17">
        <f t="shared" si="21"/>
        <v>34.940944881889763</v>
      </c>
      <c r="J226" s="16">
        <f t="shared" si="22"/>
        <v>-35.140944881889766</v>
      </c>
      <c r="K226" s="16">
        <v>95</v>
      </c>
      <c r="L226" s="16">
        <v>3640.0918635170642</v>
      </c>
      <c r="M226" s="16">
        <v>1470.0131233595796</v>
      </c>
      <c r="N226" s="16">
        <v>15.141076115485564</v>
      </c>
      <c r="O226" s="16">
        <v>4.3363465160075654</v>
      </c>
      <c r="P226" s="16">
        <v>4.8255269567644197</v>
      </c>
      <c r="Q226" s="16">
        <v>7.6057129140662386E-2</v>
      </c>
      <c r="R226" s="16">
        <v>1.576141420866908</v>
      </c>
      <c r="S226" s="16">
        <v>33.970863941448215</v>
      </c>
      <c r="T226" s="20" t="s">
        <v>119</v>
      </c>
      <c r="U226" s="10">
        <v>1</v>
      </c>
      <c r="V226" s="20" t="s">
        <v>33</v>
      </c>
      <c r="W226" s="10">
        <v>3</v>
      </c>
      <c r="X226" s="20" t="s">
        <v>33</v>
      </c>
      <c r="Y226" s="10">
        <v>3</v>
      </c>
      <c r="Z226" s="20" t="s">
        <v>33</v>
      </c>
      <c r="AA226" s="15">
        <v>3</v>
      </c>
      <c r="AB226" s="11">
        <v>49.819040593241951</v>
      </c>
      <c r="AC226" s="10">
        <v>45.695182525814587</v>
      </c>
      <c r="AD226" s="19">
        <v>4.4857768809434599</v>
      </c>
      <c r="AE226" s="12">
        <v>433.63465160075657</v>
      </c>
      <c r="AF226" s="10">
        <v>372.45083233819486</v>
      </c>
      <c r="AG226" s="10">
        <v>241.27634783822097</v>
      </c>
      <c r="AH226" s="10">
        <v>387.35563527694597</v>
      </c>
      <c r="AI226" s="10">
        <v>6.3446083375562887</v>
      </c>
      <c r="AJ226" s="10"/>
      <c r="AK226" s="10"/>
      <c r="AL226" s="10"/>
      <c r="AM226" s="10"/>
      <c r="AN226" s="10">
        <v>2.1681732580037827</v>
      </c>
      <c r="AO226" s="10">
        <v>1.6540480253360998</v>
      </c>
      <c r="AP226" s="10">
        <v>1</v>
      </c>
      <c r="AQ226" s="10">
        <v>111.47500000000001</v>
      </c>
      <c r="AR226" s="10"/>
      <c r="AS226" s="10"/>
      <c r="AT226" s="10">
        <v>1.1150834153556484</v>
      </c>
      <c r="AU226" s="10">
        <v>1</v>
      </c>
      <c r="AV226" s="16"/>
      <c r="AW226" s="19">
        <v>55.867624850729229</v>
      </c>
      <c r="AX226" s="1" t="s">
        <v>120</v>
      </c>
      <c r="AY226" s="23">
        <v>35.140944881889801</v>
      </c>
      <c r="AZ226" s="18">
        <v>100</v>
      </c>
      <c r="BA226" s="18">
        <v>0</v>
      </c>
      <c r="BB226" s="18">
        <v>0</v>
      </c>
      <c r="BC226" s="18">
        <v>100</v>
      </c>
      <c r="BD226" s="18">
        <v>0</v>
      </c>
      <c r="BE226" s="18">
        <v>0</v>
      </c>
      <c r="BF226" s="24">
        <v>49.819040593241951</v>
      </c>
      <c r="BG226" s="24">
        <v>45.695182525814587</v>
      </c>
      <c r="BH226" s="24">
        <v>4.4857768809434599</v>
      </c>
      <c r="BI226" s="21"/>
      <c r="BJ226" s="25">
        <f t="shared" ca="1" si="25"/>
        <v>1</v>
      </c>
      <c r="BK226" s="24">
        <f t="shared" ca="1" si="26"/>
        <v>4.0890533250984014</v>
      </c>
      <c r="BL226" s="23">
        <f t="shared" si="23"/>
        <v>2.5306141848130079</v>
      </c>
      <c r="BM226" s="23">
        <f t="shared" ca="1" si="27"/>
        <v>3.287123790025086</v>
      </c>
      <c r="BN226" s="22">
        <f t="shared" si="24"/>
        <v>3.1489008705704009</v>
      </c>
      <c r="BO226" s="21"/>
      <c r="BP226" s="2"/>
    </row>
    <row r="227" spans="1:68" x14ac:dyDescent="0.2">
      <c r="A227">
        <v>10.7</v>
      </c>
      <c r="B227">
        <v>2.2999999999999998</v>
      </c>
      <c r="C227">
        <v>1.24752</v>
      </c>
      <c r="D227">
        <v>-0.27318999999999999</v>
      </c>
      <c r="E227">
        <v>0.13486999999999999</v>
      </c>
      <c r="F227">
        <v>1.6097999999999999</v>
      </c>
      <c r="G227">
        <v>1.73003</v>
      </c>
      <c r="H227" s="21"/>
      <c r="I227" s="17">
        <f t="shared" si="21"/>
        <v>35.104986876640417</v>
      </c>
      <c r="J227" s="16">
        <f t="shared" si="22"/>
        <v>-35.30498687664042</v>
      </c>
      <c r="K227" s="16">
        <v>95</v>
      </c>
      <c r="L227" s="16">
        <v>3655.6758530183765</v>
      </c>
      <c r="M227" s="16">
        <v>1475.360892388451</v>
      </c>
      <c r="N227" s="16">
        <v>15.212160979877515</v>
      </c>
      <c r="O227" s="16">
        <v>4.3882297551789158</v>
      </c>
      <c r="P227" s="16">
        <v>4.8839962522900455</v>
      </c>
      <c r="Q227" s="16">
        <v>7.8876380220835263E-2</v>
      </c>
      <c r="R227" s="16">
        <v>1.6149967392757745</v>
      </c>
      <c r="S227" s="16">
        <v>34.428228966050703</v>
      </c>
      <c r="T227" s="20" t="s">
        <v>119</v>
      </c>
      <c r="U227" s="10">
        <v>1</v>
      </c>
      <c r="V227" s="20" t="s">
        <v>33</v>
      </c>
      <c r="W227" s="10">
        <v>3</v>
      </c>
      <c r="X227" s="20" t="s">
        <v>33</v>
      </c>
      <c r="Y227" s="10">
        <v>3</v>
      </c>
      <c r="Z227" s="20" t="s">
        <v>33</v>
      </c>
      <c r="AA227" s="15">
        <v>3</v>
      </c>
      <c r="AB227" s="11">
        <v>50.412453617613615</v>
      </c>
      <c r="AC227" s="10">
        <v>45.20029106113877</v>
      </c>
      <c r="AD227" s="19">
        <v>4.3872553212476131</v>
      </c>
      <c r="AE227" s="12">
        <v>438.82297551789162</v>
      </c>
      <c r="AF227" s="10">
        <v>378.41286772348542</v>
      </c>
      <c r="AG227" s="10">
        <v>244.19981261450226</v>
      </c>
      <c r="AH227" s="10">
        <v>395.30197000127703</v>
      </c>
      <c r="AI227" s="10">
        <v>6.1919629661199052</v>
      </c>
      <c r="AJ227" s="10"/>
      <c r="AK227" s="10"/>
      <c r="AL227" s="10"/>
      <c r="AM227" s="10"/>
      <c r="AN227" s="10">
        <v>2.1941148775894579</v>
      </c>
      <c r="AO227" s="10">
        <v>1.6736981042416916</v>
      </c>
      <c r="AP227" s="10">
        <v>1</v>
      </c>
      <c r="AQ227" s="10">
        <v>111.47500000000001</v>
      </c>
      <c r="AR227" s="10"/>
      <c r="AS227" s="10"/>
      <c r="AT227" s="10">
        <v>1.1294880803791365</v>
      </c>
      <c r="AU227" s="10">
        <v>1</v>
      </c>
      <c r="AV227" s="16"/>
      <c r="AW227" s="19">
        <v>56.761930158522809</v>
      </c>
      <c r="AX227" s="1" t="s">
        <v>120</v>
      </c>
      <c r="AY227" s="23">
        <v>35.304986876640399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50.412453617613615</v>
      </c>
      <c r="BG227" s="24">
        <v>45.20029106113877</v>
      </c>
      <c r="BH227" s="24">
        <v>4.3872553212476131</v>
      </c>
      <c r="BI227" s="21"/>
      <c r="BJ227" s="25">
        <f t="shared" ca="1" si="25"/>
        <v>1</v>
      </c>
      <c r="BK227" s="24">
        <f t="shared" ca="1" si="26"/>
        <v>4.142929830318689</v>
      </c>
      <c r="BL227" s="23">
        <f t="shared" si="23"/>
        <v>2.5808996724893865</v>
      </c>
      <c r="BM227" s="23">
        <f t="shared" ca="1" si="27"/>
        <v>3.2864161411701271</v>
      </c>
      <c r="BN227" s="22">
        <f t="shared" si="24"/>
        <v>3.1490138061789215</v>
      </c>
      <c r="BO227" s="21"/>
      <c r="BP227" s="2"/>
    </row>
    <row r="228" spans="1:68" x14ac:dyDescent="0.2">
      <c r="A228">
        <v>10.75</v>
      </c>
      <c r="B228">
        <v>2.2999999999999998</v>
      </c>
      <c r="C228">
        <v>1.2475000000000001</v>
      </c>
      <c r="D228">
        <v>-0.27262999999999998</v>
      </c>
      <c r="E228">
        <v>0.13647999999999999</v>
      </c>
      <c r="F228">
        <v>1.6113999999999999</v>
      </c>
      <c r="G228">
        <v>1.73125</v>
      </c>
      <c r="H228" s="21"/>
      <c r="I228" s="17">
        <f t="shared" si="21"/>
        <v>35.269028871391072</v>
      </c>
      <c r="J228" s="16">
        <f t="shared" si="22"/>
        <v>-35.469028871391075</v>
      </c>
      <c r="K228" s="16">
        <v>95</v>
      </c>
      <c r="L228" s="16">
        <v>3671.2598425196888</v>
      </c>
      <c r="M228" s="16">
        <v>1480.7086614173224</v>
      </c>
      <c r="N228" s="16">
        <v>15.283245844269466</v>
      </c>
      <c r="O228" s="16">
        <v>4.3827683615819533</v>
      </c>
      <c r="P228" s="16">
        <v>4.8856513356933409</v>
      </c>
      <c r="Q228" s="16">
        <v>8.2384781565050372E-2</v>
      </c>
      <c r="R228" s="16">
        <v>1.6862599457961289</v>
      </c>
      <c r="S228" s="16">
        <v>34.922428757735268</v>
      </c>
      <c r="T228" s="20" t="s">
        <v>122</v>
      </c>
      <c r="U228" s="10">
        <v>4</v>
      </c>
      <c r="V228" s="20" t="s">
        <v>33</v>
      </c>
      <c r="W228" s="10">
        <v>3</v>
      </c>
      <c r="X228" s="20" t="s">
        <v>33</v>
      </c>
      <c r="Y228" s="10">
        <v>3</v>
      </c>
      <c r="Z228" s="20" t="s">
        <v>33</v>
      </c>
      <c r="AA228" s="15">
        <v>3</v>
      </c>
      <c r="AB228" s="11">
        <v>52.163871449408006</v>
      </c>
      <c r="AC228" s="10">
        <v>43.719864528206415</v>
      </c>
      <c r="AD228" s="19">
        <v>4.1162640223855806</v>
      </c>
      <c r="AE228" s="12">
        <v>438.27683615819535</v>
      </c>
      <c r="AF228" s="10">
        <v>377.69087815320768</v>
      </c>
      <c r="AG228" s="10">
        <v>244.28256678466704</v>
      </c>
      <c r="AH228" s="10">
        <v>404.00604850558227</v>
      </c>
      <c r="AI228" s="10">
        <v>5.9302837767866983</v>
      </c>
      <c r="AJ228" s="10"/>
      <c r="AK228" s="10"/>
      <c r="AL228" s="10"/>
      <c r="AM228" s="10"/>
      <c r="AN228" s="10">
        <v>2.921845574387969</v>
      </c>
      <c r="AO228" s="10">
        <v>1.6857734984322352</v>
      </c>
      <c r="AP228" s="10">
        <v>1</v>
      </c>
      <c r="AQ228" s="10">
        <v>114.66</v>
      </c>
      <c r="AR228" s="10"/>
      <c r="AS228" s="10"/>
      <c r="AT228" s="10">
        <v>1.122921401455292</v>
      </c>
      <c r="AU228" s="10">
        <v>1</v>
      </c>
      <c r="AV228" s="16"/>
      <c r="AW228" s="19">
        <v>56.653631722981153</v>
      </c>
      <c r="AX228" s="1" t="s">
        <v>120</v>
      </c>
      <c r="AY228" s="23">
        <v>35.469028871391103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52.163871449408006</v>
      </c>
      <c r="BG228" s="24">
        <v>43.719864528206415</v>
      </c>
      <c r="BH228" s="24">
        <v>4.1162640223855806</v>
      </c>
      <c r="BI228" s="21"/>
      <c r="BJ228" s="25">
        <f t="shared" ca="1" si="25"/>
        <v>1</v>
      </c>
      <c r="BK228" s="24">
        <f t="shared" ca="1" si="26"/>
        <v>4.1196779540872557</v>
      </c>
      <c r="BL228" s="23">
        <f t="shared" si="23"/>
        <v>2.7011214142689002</v>
      </c>
      <c r="BM228" s="23">
        <f t="shared" ca="1" si="27"/>
        <v>3.2983941085999033</v>
      </c>
      <c r="BN228" s="22">
        <f t="shared" si="24"/>
        <v>3.1574322380876687</v>
      </c>
      <c r="BO228" s="21"/>
      <c r="BP228" s="2"/>
    </row>
    <row r="229" spans="1:68" x14ac:dyDescent="0.2">
      <c r="A229">
        <v>10.8</v>
      </c>
      <c r="B229">
        <v>0.2</v>
      </c>
      <c r="C229">
        <v>1.24743</v>
      </c>
      <c r="D229">
        <v>-0.27178000000000002</v>
      </c>
      <c r="E229">
        <v>0.13668</v>
      </c>
      <c r="F229">
        <v>1.60863</v>
      </c>
      <c r="G229">
        <v>1.7318499999999999</v>
      </c>
      <c r="H229" s="21"/>
      <c r="I229" s="17">
        <f t="shared" si="21"/>
        <v>35.433070866141733</v>
      </c>
      <c r="J229" s="16">
        <f t="shared" si="22"/>
        <v>-35.633070866141736</v>
      </c>
      <c r="K229" s="16">
        <v>95</v>
      </c>
      <c r="L229" s="16">
        <v>3686.8438320210016</v>
      </c>
      <c r="M229" s="16">
        <v>1486.0564304461941</v>
      </c>
      <c r="N229" s="16">
        <v>15.354330708661418</v>
      </c>
      <c r="O229" s="16">
        <v>4.3636534839924952</v>
      </c>
      <c r="P229" s="16">
        <v>4.8674204925138529</v>
      </c>
      <c r="Q229" s="16">
        <v>8.7710033605376575E-2</v>
      </c>
      <c r="R229" s="16">
        <v>1.8019818452150493</v>
      </c>
      <c r="S229" s="16">
        <v>34.983820036205408</v>
      </c>
      <c r="T229" s="20" t="s">
        <v>33</v>
      </c>
      <c r="U229" s="10">
        <v>3</v>
      </c>
      <c r="V229" s="20" t="s">
        <v>33</v>
      </c>
      <c r="W229" s="10">
        <v>3</v>
      </c>
      <c r="X229" s="20" t="s">
        <v>33</v>
      </c>
      <c r="Y229" s="10">
        <v>3</v>
      </c>
      <c r="Z229" s="20" t="s">
        <v>124</v>
      </c>
      <c r="AA229" s="15">
        <v>2</v>
      </c>
      <c r="AB229" s="11">
        <v>55.02418427325491</v>
      </c>
      <c r="AC229" s="10">
        <v>41.24424570254665</v>
      </c>
      <c r="AD229" s="19">
        <v>3.731570024198442</v>
      </c>
      <c r="AE229" s="12">
        <v>436.36534839924951</v>
      </c>
      <c r="AF229" s="10">
        <v>374.6293678084848</v>
      </c>
      <c r="AG229" s="10">
        <v>243.37102462569266</v>
      </c>
      <c r="AH229" s="10">
        <v>403.80663759519069</v>
      </c>
      <c r="AI229" s="10">
        <v>5.5494454766865839</v>
      </c>
      <c r="AJ229" s="10"/>
      <c r="AK229" s="10"/>
      <c r="AL229" s="10"/>
      <c r="AM229" s="10"/>
      <c r="AN229" s="10">
        <v>4.3636534839924952</v>
      </c>
      <c r="AO229" s="10">
        <v>1.6990897126231552</v>
      </c>
      <c r="AP229" s="10">
        <v>1</v>
      </c>
      <c r="AQ229" s="10">
        <v>111.47500000000001</v>
      </c>
      <c r="AR229" s="10"/>
      <c r="AS229" s="10"/>
      <c r="AT229" s="10">
        <v>1.1091302662738076</v>
      </c>
      <c r="AU229" s="10">
        <v>1</v>
      </c>
      <c r="AV229" s="16"/>
      <c r="AW229" s="19">
        <v>56.19440517127272</v>
      </c>
      <c r="AX229" s="1" t="s">
        <v>120</v>
      </c>
      <c r="AY229" s="23">
        <v>35.633070866141701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55.02418427325491</v>
      </c>
      <c r="BG229" s="24">
        <v>41.24424570254665</v>
      </c>
      <c r="BH229" s="24">
        <v>3.731570024198442</v>
      </c>
      <c r="BI229" s="21"/>
      <c r="BJ229" s="25">
        <f t="shared" ca="1" si="25"/>
        <v>1</v>
      </c>
      <c r="BK229" s="24">
        <f t="shared" ca="1" si="26"/>
        <v>4.0698300744816063</v>
      </c>
      <c r="BL229" s="23">
        <f t="shared" si="23"/>
        <v>2.9004654395967218</v>
      </c>
      <c r="BM229" s="23">
        <f t="shared" ca="1" si="27"/>
        <v>3.318542062624227</v>
      </c>
      <c r="BN229" s="22">
        <f t="shared" si="24"/>
        <v>3.172182621297035</v>
      </c>
      <c r="BO229" s="21"/>
      <c r="BP229" s="2"/>
    </row>
    <row r="230" spans="1:68" x14ac:dyDescent="0.2">
      <c r="A230">
        <v>10.85</v>
      </c>
      <c r="B230">
        <v>2.2999999999999998</v>
      </c>
      <c r="C230">
        <v>1.2477499999999999</v>
      </c>
      <c r="D230">
        <v>-0.27167999999999998</v>
      </c>
      <c r="E230">
        <v>0.13636999999999999</v>
      </c>
      <c r="F230">
        <v>1.60365</v>
      </c>
      <c r="G230">
        <v>1.7278800000000001</v>
      </c>
      <c r="H230" s="21"/>
      <c r="I230" s="17">
        <f t="shared" si="21"/>
        <v>35.597112860892388</v>
      </c>
      <c r="J230" s="16">
        <f t="shared" si="22"/>
        <v>-35.797112860892391</v>
      </c>
      <c r="K230" s="16">
        <v>95</v>
      </c>
      <c r="L230" s="16">
        <v>3702.4278215223139</v>
      </c>
      <c r="M230" s="16">
        <v>1491.4041994750655</v>
      </c>
      <c r="N230" s="16">
        <v>15.425415573053366</v>
      </c>
      <c r="O230" s="16">
        <v>4.4510357815442507</v>
      </c>
      <c r="P230" s="16">
        <v>4.9534325367301548</v>
      </c>
      <c r="Q230" s="16">
        <v>8.8336533845415274E-2</v>
      </c>
      <c r="R230" s="16">
        <v>1.7833397990260651</v>
      </c>
      <c r="S230" s="16">
        <v>34.888663554576702</v>
      </c>
      <c r="T230" s="20" t="s">
        <v>122</v>
      </c>
      <c r="U230" s="10">
        <v>4</v>
      </c>
      <c r="V230" s="20" t="s">
        <v>33</v>
      </c>
      <c r="W230" s="10">
        <v>3</v>
      </c>
      <c r="X230" s="20" t="s">
        <v>33</v>
      </c>
      <c r="Y230" s="10">
        <v>3</v>
      </c>
      <c r="Z230" s="20" t="s">
        <v>33</v>
      </c>
      <c r="AA230" s="15">
        <v>3</v>
      </c>
      <c r="AB230" s="11">
        <v>53.969668443637104</v>
      </c>
      <c r="AC230" s="10">
        <v>42.164742910506199</v>
      </c>
      <c r="AD230" s="19">
        <v>3.8655886458566955</v>
      </c>
      <c r="AE230" s="12">
        <v>445.10357815442501</v>
      </c>
      <c r="AF230" s="10">
        <v>383.83172656914894</v>
      </c>
      <c r="AG230" s="10">
        <v>247.67162683650776</v>
      </c>
      <c r="AH230" s="10">
        <v>400.3868156199087</v>
      </c>
      <c r="AI230" s="10">
        <v>5.607456304996556</v>
      </c>
      <c r="AJ230" s="10"/>
      <c r="AK230" s="10"/>
      <c r="AL230" s="10"/>
      <c r="AM230" s="10"/>
      <c r="AN230" s="10">
        <v>2.9673571876961673</v>
      </c>
      <c r="AO230" s="10">
        <v>1.7172722777843656</v>
      </c>
      <c r="AP230" s="10">
        <v>1</v>
      </c>
      <c r="AQ230" s="10">
        <v>114.66</v>
      </c>
      <c r="AR230" s="10"/>
      <c r="AS230" s="10"/>
      <c r="AT230" s="10">
        <v>1.133441617474207</v>
      </c>
      <c r="AU230" s="10">
        <v>1</v>
      </c>
      <c r="AV230" s="16"/>
      <c r="AW230" s="19">
        <v>57.574758985372341</v>
      </c>
      <c r="AX230" s="1" t="s">
        <v>120</v>
      </c>
      <c r="AY230" s="23">
        <v>35.797112860892398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53.969668443637104</v>
      </c>
      <c r="BG230" s="24">
        <v>42.164742910506199</v>
      </c>
      <c r="BH230" s="24">
        <v>3.8655886458566955</v>
      </c>
      <c r="BI230" s="21"/>
      <c r="BJ230" s="25">
        <f t="shared" ca="1" si="25"/>
        <v>1</v>
      </c>
      <c r="BK230" s="24">
        <f t="shared" ca="1" si="26"/>
        <v>4.1601312736827429</v>
      </c>
      <c r="BL230" s="23">
        <f t="shared" si="23"/>
        <v>2.8475276728061929</v>
      </c>
      <c r="BM230" s="23">
        <f t="shared" ca="1" si="27"/>
        <v>3.306271861800401</v>
      </c>
      <c r="BN230" s="22">
        <f t="shared" si="24"/>
        <v>3.1633475581654631</v>
      </c>
      <c r="BO230" s="21"/>
      <c r="BP230" s="2"/>
    </row>
    <row r="231" spans="1:68" x14ac:dyDescent="0.2">
      <c r="A231">
        <v>10.9</v>
      </c>
      <c r="B231">
        <v>2.2999999999999998</v>
      </c>
      <c r="C231">
        <v>1.2476700000000001</v>
      </c>
      <c r="D231">
        <v>-0.27172000000000002</v>
      </c>
      <c r="E231">
        <v>0.13957</v>
      </c>
      <c r="F231">
        <v>1.6032500000000001</v>
      </c>
      <c r="G231">
        <v>1.72895</v>
      </c>
      <c r="H231" s="21"/>
      <c r="I231" s="17">
        <f t="shared" si="21"/>
        <v>35.761154855643042</v>
      </c>
      <c r="J231" s="16">
        <f t="shared" si="22"/>
        <v>-35.961154855643045</v>
      </c>
      <c r="K231" s="16">
        <v>95</v>
      </c>
      <c r="L231" s="16">
        <v>3718.0118110236263</v>
      </c>
      <c r="M231" s="16">
        <v>1496.751968503937</v>
      </c>
      <c r="N231" s="16">
        <v>15.496500437445317</v>
      </c>
      <c r="O231" s="16">
        <v>4.4291902071563429</v>
      </c>
      <c r="P231" s="16">
        <v>4.9457315129017658</v>
      </c>
      <c r="Q231" s="16">
        <v>8.8085933749399645E-2</v>
      </c>
      <c r="R231" s="16">
        <v>1.7810496489672516</v>
      </c>
      <c r="S231" s="16">
        <v>35.87092401009884</v>
      </c>
      <c r="T231" s="20" t="s">
        <v>122</v>
      </c>
      <c r="U231" s="10">
        <v>4</v>
      </c>
      <c r="V231" s="20" t="s">
        <v>33</v>
      </c>
      <c r="W231" s="10">
        <v>3</v>
      </c>
      <c r="X231" s="20" t="s">
        <v>33</v>
      </c>
      <c r="Y231" s="10">
        <v>3</v>
      </c>
      <c r="Z231" s="20" t="s">
        <v>124</v>
      </c>
      <c r="AA231" s="15">
        <v>2</v>
      </c>
      <c r="AB231" s="11">
        <v>54.185489570156285</v>
      </c>
      <c r="AC231" s="10">
        <v>41.977063665035928</v>
      </c>
      <c r="AD231" s="19">
        <v>3.8374467648077886</v>
      </c>
      <c r="AE231" s="12">
        <v>442.91902071563425</v>
      </c>
      <c r="AF231" s="10">
        <v>382.00901850102611</v>
      </c>
      <c r="AG231" s="10">
        <v>247.28657564508831</v>
      </c>
      <c r="AH231" s="10">
        <v>419.13099920887242</v>
      </c>
      <c r="AI231" s="10">
        <v>5.6146666129147711</v>
      </c>
      <c r="AJ231" s="10"/>
      <c r="AK231" s="10"/>
      <c r="AL231" s="10"/>
      <c r="AM231" s="10"/>
      <c r="AN231" s="10">
        <v>2.9527934714375621</v>
      </c>
      <c r="AO231" s="10">
        <v>1.7180187676266692</v>
      </c>
      <c r="AP231" s="10">
        <v>1</v>
      </c>
      <c r="AQ231" s="10">
        <v>114.66</v>
      </c>
      <c r="AR231" s="10"/>
      <c r="AS231" s="10"/>
      <c r="AT231" s="10">
        <v>1.1235310489128518</v>
      </c>
      <c r="AU231" s="10">
        <v>1</v>
      </c>
      <c r="AV231" s="16"/>
      <c r="AW231" s="19">
        <v>57.301352775153916</v>
      </c>
      <c r="AX231" s="1" t="s">
        <v>120</v>
      </c>
      <c r="AY231" s="23">
        <v>35.961154855643002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54.185489570156285</v>
      </c>
      <c r="BG231" s="24">
        <v>41.977063665035928</v>
      </c>
      <c r="BH231" s="24">
        <v>3.8374467648077886</v>
      </c>
      <c r="BI231" s="21"/>
      <c r="BJ231" s="25">
        <f t="shared" ca="1" si="25"/>
        <v>1</v>
      </c>
      <c r="BK231" s="24">
        <f t="shared" ca="1" si="26"/>
        <v>4.1245652884963402</v>
      </c>
      <c r="BL231" s="23">
        <f t="shared" si="23"/>
        <v>2.853701460813765</v>
      </c>
      <c r="BM231" s="23">
        <f t="shared" ca="1" si="27"/>
        <v>3.309963668766021</v>
      </c>
      <c r="BN231" s="22">
        <f t="shared" si="24"/>
        <v>3.1636862948894526</v>
      </c>
      <c r="BO231" s="21"/>
      <c r="BP231" s="2"/>
    </row>
    <row r="232" spans="1:68" x14ac:dyDescent="0.2">
      <c r="A232">
        <v>10.95</v>
      </c>
      <c r="B232">
        <v>2.2999999999999998</v>
      </c>
      <c r="C232">
        <v>1.248</v>
      </c>
      <c r="D232">
        <v>-0.27211999999999997</v>
      </c>
      <c r="E232">
        <v>0.13632</v>
      </c>
      <c r="F232">
        <v>1.6012500000000001</v>
      </c>
      <c r="G232">
        <v>1.7251799999999999</v>
      </c>
      <c r="H232" s="21"/>
      <c r="I232" s="17">
        <f t="shared" si="21"/>
        <v>35.925196850393696</v>
      </c>
      <c r="J232" s="16">
        <f t="shared" si="22"/>
        <v>-36.125196850393699</v>
      </c>
      <c r="K232" s="16">
        <v>95</v>
      </c>
      <c r="L232" s="16">
        <v>3733.5958005249386</v>
      </c>
      <c r="M232" s="16">
        <v>1502.0997375328084</v>
      </c>
      <c r="N232" s="16">
        <v>15.567585301837267</v>
      </c>
      <c r="O232" s="16">
        <v>4.5193032015066086</v>
      </c>
      <c r="P232" s="16">
        <v>5.0214789480900208</v>
      </c>
      <c r="Q232" s="16">
        <v>8.5579932789246305E-2</v>
      </c>
      <c r="R232" s="16">
        <v>1.704277438458597</v>
      </c>
      <c r="S232" s="16">
        <v>34.873315734959171</v>
      </c>
      <c r="T232" s="20" t="s">
        <v>122</v>
      </c>
      <c r="U232" s="10">
        <v>4</v>
      </c>
      <c r="V232" s="20" t="s">
        <v>33</v>
      </c>
      <c r="W232" s="10">
        <v>3</v>
      </c>
      <c r="X232" s="20" t="s">
        <v>33</v>
      </c>
      <c r="Y232" s="10">
        <v>3</v>
      </c>
      <c r="Z232" s="20" t="s">
        <v>33</v>
      </c>
      <c r="AA232" s="15">
        <v>3</v>
      </c>
      <c r="AB232" s="11">
        <v>51.654503554961039</v>
      </c>
      <c r="AC232" s="10">
        <v>44.153369806578702</v>
      </c>
      <c r="AD232" s="19">
        <v>4.1921266384602607</v>
      </c>
      <c r="AE232" s="12">
        <v>451.9303201506608</v>
      </c>
      <c r="AF232" s="10">
        <v>390.00377619956708</v>
      </c>
      <c r="AG232" s="10">
        <v>251.61092110675156</v>
      </c>
      <c r="AH232" s="10">
        <v>397.14645462422197</v>
      </c>
      <c r="AI232" s="10">
        <v>5.8675892635440388</v>
      </c>
      <c r="AJ232" s="10"/>
      <c r="AK232" s="10"/>
      <c r="AL232" s="10"/>
      <c r="AM232" s="10"/>
      <c r="AN232" s="10">
        <v>3.0128688010044056</v>
      </c>
      <c r="AO232" s="10">
        <v>1.7266038112204505</v>
      </c>
      <c r="AP232" s="10">
        <v>2.0128873688540123</v>
      </c>
      <c r="AQ232" s="10">
        <v>114.66</v>
      </c>
      <c r="AR232" s="10"/>
      <c r="AS232" s="10"/>
      <c r="AT232" s="10">
        <v>1.1439116331239532</v>
      </c>
      <c r="AU232" s="10">
        <v>1</v>
      </c>
      <c r="AV232" s="16"/>
      <c r="AW232" s="19">
        <v>58.500566429935063</v>
      </c>
      <c r="AX232" s="1" t="s">
        <v>120</v>
      </c>
      <c r="AY232" s="23">
        <v>36.125196850393699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51.654503554961039</v>
      </c>
      <c r="BG232" s="24">
        <v>44.153369806578702</v>
      </c>
      <c r="BH232" s="24">
        <v>4.1921266384602607</v>
      </c>
      <c r="BI232" s="21"/>
      <c r="BJ232" s="25">
        <f t="shared" ca="1" si="25"/>
        <v>1</v>
      </c>
      <c r="BK232" s="24">
        <f t="shared" ca="1" si="26"/>
        <v>4.2003616257986973</v>
      </c>
      <c r="BL232" s="23">
        <f t="shared" si="23"/>
        <v>2.7127919270374514</v>
      </c>
      <c r="BM232" s="23">
        <f t="shared" ca="1" si="27"/>
        <v>3.2920453801279219</v>
      </c>
      <c r="BN232" s="22">
        <f t="shared" si="24"/>
        <v>3.1489768795176345</v>
      </c>
      <c r="BO232" s="21"/>
      <c r="BP232" s="2"/>
    </row>
    <row r="233" spans="1:68" x14ac:dyDescent="0.2">
      <c r="A233">
        <v>11</v>
      </c>
      <c r="B233">
        <v>2.2999999999999998</v>
      </c>
      <c r="C233">
        <v>1.2479899999999999</v>
      </c>
      <c r="D233">
        <v>-0.27202999999999999</v>
      </c>
      <c r="E233">
        <v>0.13785</v>
      </c>
      <c r="F233">
        <v>1.5960000000000001</v>
      </c>
      <c r="G233">
        <v>1.72373</v>
      </c>
      <c r="H233" s="21"/>
      <c r="I233" s="17">
        <f t="shared" si="21"/>
        <v>36.089238845144358</v>
      </c>
      <c r="J233" s="16">
        <f t="shared" si="22"/>
        <v>-36.289238845144361</v>
      </c>
      <c r="K233" s="16">
        <v>95</v>
      </c>
      <c r="L233" s="16">
        <v>3749.1797900262513</v>
      </c>
      <c r="M233" s="16">
        <v>1507.44750656168</v>
      </c>
      <c r="N233" s="16">
        <v>15.638670166229222</v>
      </c>
      <c r="O233" s="16">
        <v>4.5165725047080976</v>
      </c>
      <c r="P233" s="16">
        <v>5.0255111145277791</v>
      </c>
      <c r="Q233" s="16">
        <v>8.6143783005280736E-2</v>
      </c>
      <c r="R233" s="16">
        <v>1.7141297878390069</v>
      </c>
      <c r="S233" s="16">
        <v>35.342959015255687</v>
      </c>
      <c r="T233" s="20" t="s">
        <v>122</v>
      </c>
      <c r="U233" s="10">
        <v>4</v>
      </c>
      <c r="V233" s="20" t="s">
        <v>33</v>
      </c>
      <c r="W233" s="10">
        <v>3</v>
      </c>
      <c r="X233" s="20" t="s">
        <v>33</v>
      </c>
      <c r="Y233" s="10">
        <v>3</v>
      </c>
      <c r="Z233" s="20" t="s">
        <v>33</v>
      </c>
      <c r="AA233" s="15">
        <v>3</v>
      </c>
      <c r="AB233" s="11">
        <v>51.956585939556419</v>
      </c>
      <c r="AC233" s="10">
        <v>43.896561946066072</v>
      </c>
      <c r="AD233" s="19">
        <v>4.146852114377511</v>
      </c>
      <c r="AE233" s="12">
        <v>451.6572504708098</v>
      </c>
      <c r="AF233" s="10">
        <v>389.56144345687318</v>
      </c>
      <c r="AG233" s="10">
        <v>251.91333358958343</v>
      </c>
      <c r="AH233" s="10">
        <v>405.34537060854444</v>
      </c>
      <c r="AI233" s="10">
        <v>5.8338639646458388</v>
      </c>
      <c r="AJ233" s="10"/>
      <c r="AK233" s="10"/>
      <c r="AL233" s="10"/>
      <c r="AM233" s="10"/>
      <c r="AN233" s="10">
        <v>3.011048336472065</v>
      </c>
      <c r="AO233" s="10">
        <v>1.7313115850381358</v>
      </c>
      <c r="AP233" s="10">
        <v>2.0153066687166676</v>
      </c>
      <c r="AQ233" s="10">
        <v>114.66</v>
      </c>
      <c r="AR233" s="10"/>
      <c r="AS233" s="10"/>
      <c r="AT233" s="10">
        <v>1.1382647587019485</v>
      </c>
      <c r="AU233" s="10">
        <v>1</v>
      </c>
      <c r="AV233" s="16"/>
      <c r="AW233" s="19">
        <v>58.434216518530981</v>
      </c>
      <c r="AX233" s="1" t="s">
        <v>120</v>
      </c>
      <c r="AY233" s="23">
        <v>36.289238845144403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51.956585939556419</v>
      </c>
      <c r="BG233" s="24">
        <v>43.896561946066072</v>
      </c>
      <c r="BH233" s="24">
        <v>4.146852114377511</v>
      </c>
      <c r="BI233" s="21"/>
      <c r="BJ233" s="25">
        <f t="shared" ca="1" si="25"/>
        <v>1</v>
      </c>
      <c r="BK233" s="24">
        <f t="shared" ca="1" si="26"/>
        <v>4.1804722297780756</v>
      </c>
      <c r="BL233" s="23">
        <f t="shared" si="23"/>
        <v>2.7339237322648686</v>
      </c>
      <c r="BM233" s="23">
        <f t="shared" ca="1" si="27"/>
        <v>3.2955209308863078</v>
      </c>
      <c r="BN233" s="22">
        <f t="shared" si="24"/>
        <v>3.1498223933232898</v>
      </c>
      <c r="BO233" s="21"/>
      <c r="BP233" s="2"/>
    </row>
    <row r="234" spans="1:68" x14ac:dyDescent="0.2">
      <c r="A234">
        <v>11.05</v>
      </c>
      <c r="B234">
        <v>2.2999999999999998</v>
      </c>
      <c r="C234">
        <v>1.2479499999999999</v>
      </c>
      <c r="D234">
        <v>-0.27209</v>
      </c>
      <c r="E234">
        <v>0.13691</v>
      </c>
      <c r="F234">
        <v>1.59775</v>
      </c>
      <c r="G234">
        <v>1.7257</v>
      </c>
      <c r="H234" s="21"/>
      <c r="I234" s="17">
        <f t="shared" si="21"/>
        <v>36.253280839895012</v>
      </c>
      <c r="J234" s="16">
        <f t="shared" si="22"/>
        <v>-36.453280839895015</v>
      </c>
      <c r="K234" s="16">
        <v>95</v>
      </c>
      <c r="L234" s="16">
        <v>3764.7637795275637</v>
      </c>
      <c r="M234" s="16">
        <v>1512.7952755905515</v>
      </c>
      <c r="N234" s="16">
        <v>15.709755030621173</v>
      </c>
      <c r="O234" s="16">
        <v>4.505649717514113</v>
      </c>
      <c r="P234" s="16">
        <v>5.0104333656069366</v>
      </c>
      <c r="Q234" s="16">
        <v>8.5767882861257666E-2</v>
      </c>
      <c r="R234" s="16">
        <v>1.7117857199737094</v>
      </c>
      <c r="S234" s="16">
        <v>35.054420006446065</v>
      </c>
      <c r="T234" s="20" t="s">
        <v>122</v>
      </c>
      <c r="U234" s="10">
        <v>4</v>
      </c>
      <c r="V234" s="20" t="s">
        <v>33</v>
      </c>
      <c r="W234" s="10">
        <v>3</v>
      </c>
      <c r="X234" s="20" t="s">
        <v>33</v>
      </c>
      <c r="Y234" s="10">
        <v>3</v>
      </c>
      <c r="Z234" s="20" t="s">
        <v>33</v>
      </c>
      <c r="AA234" s="15">
        <v>3</v>
      </c>
      <c r="AB234" s="11">
        <v>51.941731805592184</v>
      </c>
      <c r="AC234" s="10">
        <v>43.909209245147352</v>
      </c>
      <c r="AD234" s="19">
        <v>4.1490589492604641</v>
      </c>
      <c r="AE234" s="12">
        <v>450.56497175141129</v>
      </c>
      <c r="AF234" s="10">
        <v>386.87088537787338</v>
      </c>
      <c r="AG234" s="10">
        <v>250.78250242052025</v>
      </c>
      <c r="AH234" s="10">
        <v>397.94739378839779</v>
      </c>
      <c r="AI234" s="10">
        <v>5.8418526824453156</v>
      </c>
      <c r="AJ234" s="10"/>
      <c r="AK234" s="10"/>
      <c r="AL234" s="10"/>
      <c r="AM234" s="10"/>
      <c r="AN234" s="10">
        <v>3.003766478342742</v>
      </c>
      <c r="AO234" s="10">
        <v>1.730497592447471</v>
      </c>
      <c r="AP234" s="10">
        <v>2.006260019364162</v>
      </c>
      <c r="AQ234" s="10">
        <v>114.66</v>
      </c>
      <c r="AR234" s="10"/>
      <c r="AS234" s="10"/>
      <c r="AT234" s="10">
        <v>1.1257889830162806</v>
      </c>
      <c r="AU234" s="10">
        <v>1</v>
      </c>
      <c r="AV234" s="16"/>
      <c r="AW234" s="19">
        <v>58.030632806681012</v>
      </c>
      <c r="AX234" s="1" t="s">
        <v>120</v>
      </c>
      <c r="AY234" s="23">
        <v>36.453280839895001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51.941731805592184</v>
      </c>
      <c r="BG234" s="24">
        <v>43.909209245147352</v>
      </c>
      <c r="BH234" s="24">
        <v>4.1490589492604641</v>
      </c>
      <c r="BI234" s="21"/>
      <c r="BJ234" s="25">
        <f t="shared" ca="1" si="25"/>
        <v>1</v>
      </c>
      <c r="BK234" s="24">
        <f t="shared" ca="1" si="26"/>
        <v>4.1354590754152829</v>
      </c>
      <c r="BL234" s="23">
        <f t="shared" si="23"/>
        <v>2.7418948672556369</v>
      </c>
      <c r="BM234" s="23">
        <f t="shared" ca="1" si="27"/>
        <v>3.3002210969835439</v>
      </c>
      <c r="BN234" s="22">
        <f t="shared" si="24"/>
        <v>3.1507058340243095</v>
      </c>
      <c r="BO234" s="21"/>
      <c r="BP234" s="2"/>
    </row>
    <row r="235" spans="1:68" x14ac:dyDescent="0.2">
      <c r="A235">
        <v>11.1</v>
      </c>
      <c r="B235">
        <v>2.2999999999999998</v>
      </c>
      <c r="C235">
        <v>1.2481599999999999</v>
      </c>
      <c r="D235">
        <v>-0.27244000000000002</v>
      </c>
      <c r="E235">
        <v>0.13617000000000001</v>
      </c>
      <c r="F235">
        <v>1.595</v>
      </c>
      <c r="G235">
        <v>1.7231000000000001</v>
      </c>
      <c r="H235" s="21"/>
      <c r="I235" s="17">
        <f t="shared" si="21"/>
        <v>36.417322834645667</v>
      </c>
      <c r="J235" s="16">
        <f t="shared" si="22"/>
        <v>-36.61732283464567</v>
      </c>
      <c r="K235" s="16">
        <v>95</v>
      </c>
      <c r="L235" s="16">
        <v>3780.347769028876</v>
      </c>
      <c r="M235" s="16">
        <v>1518.1430446194229</v>
      </c>
      <c r="N235" s="16">
        <v>15.780839895013123</v>
      </c>
      <c r="O235" s="16">
        <v>4.5629943502824863</v>
      </c>
      <c r="P235" s="16">
        <v>5.0645070710584212</v>
      </c>
      <c r="Q235" s="16">
        <v>8.3575132021123141E-2</v>
      </c>
      <c r="R235" s="16">
        <v>1.6502125645893695</v>
      </c>
      <c r="S235" s="16">
        <v>34.827272276106576</v>
      </c>
      <c r="T235" s="20" t="s">
        <v>122</v>
      </c>
      <c r="U235" s="10">
        <v>4</v>
      </c>
      <c r="V235" s="20" t="s">
        <v>33</v>
      </c>
      <c r="W235" s="10">
        <v>3</v>
      </c>
      <c r="X235" s="20" t="s">
        <v>33</v>
      </c>
      <c r="Y235" s="10">
        <v>3</v>
      </c>
      <c r="Z235" s="20" t="s">
        <v>33</v>
      </c>
      <c r="AA235" s="15">
        <v>3</v>
      </c>
      <c r="AB235" s="11">
        <v>50.104073403855622</v>
      </c>
      <c r="AC235" s="10">
        <v>45.457911371220533</v>
      </c>
      <c r="AD235" s="19">
        <v>4.4380152249238423</v>
      </c>
      <c r="AE235" s="12">
        <v>456.29943502824864</v>
      </c>
      <c r="AF235" s="10">
        <v>392.31579251914735</v>
      </c>
      <c r="AG235" s="10">
        <v>254.83803032938158</v>
      </c>
      <c r="AH235" s="10">
        <v>391.81232326820816</v>
      </c>
      <c r="AI235" s="10">
        <v>6.0598253913357816</v>
      </c>
      <c r="AJ235" s="10"/>
      <c r="AK235" s="10"/>
      <c r="AL235" s="10"/>
      <c r="AM235" s="10"/>
      <c r="AN235" s="10">
        <v>3.0419962335216577</v>
      </c>
      <c r="AO235" s="10">
        <v>1.7362269158979684</v>
      </c>
      <c r="AP235" s="10">
        <v>2.0387042426350526</v>
      </c>
      <c r="AQ235" s="10">
        <v>114.66</v>
      </c>
      <c r="AR235" s="10"/>
      <c r="AS235" s="10"/>
      <c r="AT235" s="10">
        <v>1.1381778264141198</v>
      </c>
      <c r="AU235" s="10">
        <v>1</v>
      </c>
      <c r="AV235" s="16"/>
      <c r="AW235" s="19">
        <v>58.847368877872107</v>
      </c>
      <c r="AX235" s="1" t="s">
        <v>120</v>
      </c>
      <c r="AY235" s="23">
        <v>36.617322834645698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50.104073403855622</v>
      </c>
      <c r="BG235" s="24">
        <v>45.457911371220533</v>
      </c>
      <c r="BH235" s="24">
        <v>4.4380152249238423</v>
      </c>
      <c r="BI235" s="21"/>
      <c r="BJ235" s="25">
        <f t="shared" ca="1" si="25"/>
        <v>1</v>
      </c>
      <c r="BK235" s="24">
        <f t="shared" ca="1" si="26"/>
        <v>4.1818630962271994</v>
      </c>
      <c r="BL235" s="23">
        <f t="shared" si="23"/>
        <v>2.6328405718529675</v>
      </c>
      <c r="BM235" s="23">
        <f t="shared" ca="1" si="27"/>
        <v>3.2872004345029313</v>
      </c>
      <c r="BN235" s="22">
        <f t="shared" si="24"/>
        <v>3.1392532198388077</v>
      </c>
      <c r="BO235" s="21"/>
      <c r="BP235" s="2"/>
    </row>
    <row r="236" spans="1:68" x14ac:dyDescent="0.2">
      <c r="A236">
        <v>11.15</v>
      </c>
      <c r="B236">
        <v>2.2999999999999998</v>
      </c>
      <c r="C236">
        <v>1.2483599999999999</v>
      </c>
      <c r="D236">
        <v>-0.27245999999999998</v>
      </c>
      <c r="E236">
        <v>0.13506000000000001</v>
      </c>
      <c r="F236">
        <v>1.5932500000000001</v>
      </c>
      <c r="G236">
        <v>1.7213000000000001</v>
      </c>
      <c r="H236" s="21"/>
      <c r="I236" s="17">
        <f t="shared" si="21"/>
        <v>36.581364829396328</v>
      </c>
      <c r="J236" s="16">
        <f t="shared" si="22"/>
        <v>-36.781364829396331</v>
      </c>
      <c r="K236" s="16">
        <v>95</v>
      </c>
      <c r="L236" s="16">
        <v>3795.9317585301887</v>
      </c>
      <c r="M236" s="16">
        <v>1523.4908136482945</v>
      </c>
      <c r="N236" s="16">
        <v>15.851924759405076</v>
      </c>
      <c r="O236" s="16">
        <v>4.6176082862523486</v>
      </c>
      <c r="P236" s="16">
        <v>5.1142146160529505</v>
      </c>
      <c r="Q236" s="16">
        <v>8.3449831973115687E-2</v>
      </c>
      <c r="R236" s="16">
        <v>1.6317233092091199</v>
      </c>
      <c r="S236" s="16">
        <v>34.48655068059734</v>
      </c>
      <c r="T236" s="20" t="s">
        <v>33</v>
      </c>
      <c r="U236" s="10">
        <v>3</v>
      </c>
      <c r="V236" s="20" t="s">
        <v>33</v>
      </c>
      <c r="W236" s="10">
        <v>3</v>
      </c>
      <c r="X236" s="20" t="s">
        <v>33</v>
      </c>
      <c r="Y236" s="10">
        <v>3</v>
      </c>
      <c r="Z236" s="20" t="s">
        <v>33</v>
      </c>
      <c r="AA236" s="15">
        <v>3</v>
      </c>
      <c r="AB236" s="11">
        <v>49.285391747364642</v>
      </c>
      <c r="AC236" s="10">
        <v>46.137185294525665</v>
      </c>
      <c r="AD236" s="19">
        <v>4.5774229581096932</v>
      </c>
      <c r="AE236" s="12">
        <v>461.76082862523492</v>
      </c>
      <c r="AF236" s="10">
        <v>397.24703372430878</v>
      </c>
      <c r="AG236" s="10">
        <v>258.56609620397126</v>
      </c>
      <c r="AH236" s="10">
        <v>383.34087609309796</v>
      </c>
      <c r="AI236" s="10">
        <v>6.1284900102621567</v>
      </c>
      <c r="AJ236" s="10"/>
      <c r="AK236" s="10"/>
      <c r="AL236" s="10"/>
      <c r="AM236" s="10"/>
      <c r="AN236" s="10">
        <v>4.6176082862523486</v>
      </c>
      <c r="AO236" s="10">
        <v>1.7466180925552173</v>
      </c>
      <c r="AP236" s="10">
        <v>2.0685287696317705</v>
      </c>
      <c r="AQ236" s="10">
        <v>111.47500000000001</v>
      </c>
      <c r="AR236" s="10"/>
      <c r="AS236" s="10"/>
      <c r="AT236" s="10">
        <v>1.1489254971205172</v>
      </c>
      <c r="AU236" s="10">
        <v>1</v>
      </c>
      <c r="AV236" s="16"/>
      <c r="AW236" s="19">
        <v>59.587055058646314</v>
      </c>
      <c r="AX236" s="1" t="s">
        <v>120</v>
      </c>
      <c r="AY236" s="23">
        <v>36.781364829396303</v>
      </c>
      <c r="AZ236" s="18">
        <v>100</v>
      </c>
      <c r="BA236" s="18">
        <v>0</v>
      </c>
      <c r="BB236" s="18">
        <v>0</v>
      </c>
      <c r="BC236" s="18">
        <v>100</v>
      </c>
      <c r="BD236" s="18">
        <v>0</v>
      </c>
      <c r="BE236" s="18">
        <v>0</v>
      </c>
      <c r="BF236" s="24">
        <v>49.285391747364642</v>
      </c>
      <c r="BG236" s="24">
        <v>46.137185294525665</v>
      </c>
      <c r="BH236" s="24">
        <v>4.5774229581096932</v>
      </c>
      <c r="BI236" s="21"/>
      <c r="BJ236" s="25">
        <f t="shared" ca="1" si="25"/>
        <v>1</v>
      </c>
      <c r="BK236" s="24">
        <f t="shared" ca="1" si="26"/>
        <v>4.2222095571235165</v>
      </c>
      <c r="BL236" s="23">
        <f t="shared" si="23"/>
        <v>2.5946324057155796</v>
      </c>
      <c r="BM236" s="23">
        <f t="shared" ca="1" si="27"/>
        <v>3.2804203635947955</v>
      </c>
      <c r="BN236" s="22">
        <f t="shared" si="24"/>
        <v>3.1332424576983153</v>
      </c>
      <c r="BO236" s="21"/>
      <c r="BP236" s="2"/>
    </row>
    <row r="237" spans="1:68" x14ac:dyDescent="0.2">
      <c r="A237">
        <v>11.2</v>
      </c>
      <c r="B237">
        <v>2.2999999999999998</v>
      </c>
      <c r="C237">
        <v>1.2484299999999999</v>
      </c>
      <c r="D237">
        <v>-0.27211999999999997</v>
      </c>
      <c r="E237">
        <v>0.13441</v>
      </c>
      <c r="F237">
        <v>1.5966499999999999</v>
      </c>
      <c r="G237">
        <v>1.72228</v>
      </c>
      <c r="H237" s="21"/>
      <c r="I237" s="17">
        <f t="shared" si="21"/>
        <v>36.745406824146976</v>
      </c>
      <c r="J237" s="16">
        <f t="shared" si="22"/>
        <v>-36.945406824146978</v>
      </c>
      <c r="K237" s="16">
        <v>95</v>
      </c>
      <c r="L237" s="16">
        <v>3811.5157480315002</v>
      </c>
      <c r="M237" s="16">
        <v>1528.8385826771657</v>
      </c>
      <c r="N237" s="16">
        <v>15.923009623797023</v>
      </c>
      <c r="O237" s="16">
        <v>4.6367231638418058</v>
      </c>
      <c r="P237" s="16">
        <v>5.1304563818100046</v>
      </c>
      <c r="Q237" s="16">
        <v>8.5579932789246305E-2</v>
      </c>
      <c r="R237" s="16">
        <v>1.6680764130978547</v>
      </c>
      <c r="S237" s="16">
        <v>34.287029025569396</v>
      </c>
      <c r="T237" s="20" t="s">
        <v>122</v>
      </c>
      <c r="U237" s="10">
        <v>4</v>
      </c>
      <c r="V237" s="20" t="s">
        <v>33</v>
      </c>
      <c r="W237" s="10">
        <v>3</v>
      </c>
      <c r="X237" s="20" t="s">
        <v>33</v>
      </c>
      <c r="Y237" s="10">
        <v>3</v>
      </c>
      <c r="Z237" s="20" t="s">
        <v>33</v>
      </c>
      <c r="AA237" s="15">
        <v>3</v>
      </c>
      <c r="AB237" s="11">
        <v>49.979446031446464</v>
      </c>
      <c r="AC237" s="10">
        <v>45.561756094580531</v>
      </c>
      <c r="AD237" s="19">
        <v>4.4587978739730074</v>
      </c>
      <c r="AE237" s="12">
        <v>463.67231638418059</v>
      </c>
      <c r="AF237" s="10">
        <v>398.24112443094396</v>
      </c>
      <c r="AG237" s="10">
        <v>259.78422863575037</v>
      </c>
      <c r="AH237" s="10">
        <v>377.77411340788888</v>
      </c>
      <c r="AI237" s="10">
        <v>5.9949292019713774</v>
      </c>
      <c r="AJ237" s="10"/>
      <c r="AK237" s="10"/>
      <c r="AL237" s="10"/>
      <c r="AM237" s="10"/>
      <c r="AN237" s="10">
        <v>3.0911487758945371</v>
      </c>
      <c r="AO237" s="10">
        <v>1.7574098282559878</v>
      </c>
      <c r="AP237" s="10">
        <v>2.0782738290860028</v>
      </c>
      <c r="AQ237" s="10">
        <v>114.66</v>
      </c>
      <c r="AR237" s="10"/>
      <c r="AS237" s="10"/>
      <c r="AT237" s="10">
        <v>1.1476855358253777</v>
      </c>
      <c r="AU237" s="10">
        <v>1</v>
      </c>
      <c r="AV237" s="16"/>
      <c r="AW237" s="19">
        <v>59.736168664641589</v>
      </c>
      <c r="AX237" s="1" t="s">
        <v>120</v>
      </c>
      <c r="AY237" s="23">
        <v>36.945406824147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49.979446031446464</v>
      </c>
      <c r="BG237" s="24">
        <v>45.561756094580531</v>
      </c>
      <c r="BH237" s="24">
        <v>4.4587978739730074</v>
      </c>
      <c r="BI237" s="21"/>
      <c r="BJ237" s="25">
        <f t="shared" ca="1" si="25"/>
        <v>1</v>
      </c>
      <c r="BK237" s="24">
        <f t="shared" ca="1" si="26"/>
        <v>4.2184944105053273</v>
      </c>
      <c r="BL237" s="23">
        <f t="shared" si="23"/>
        <v>2.6538894281867096</v>
      </c>
      <c r="BM237" s="23">
        <f t="shared" ca="1" si="27"/>
        <v>3.2856475336560718</v>
      </c>
      <c r="BN237" s="22">
        <f t="shared" si="24"/>
        <v>3.1364066374520063</v>
      </c>
      <c r="BO237" s="21"/>
      <c r="BP237" s="2"/>
    </row>
    <row r="238" spans="1:68" x14ac:dyDescent="0.2">
      <c r="A238">
        <v>11.25</v>
      </c>
      <c r="B238">
        <v>2.2999999999999998</v>
      </c>
      <c r="C238">
        <v>1.2487600000000001</v>
      </c>
      <c r="D238">
        <v>-0.27156000000000002</v>
      </c>
      <c r="E238">
        <v>0.13441</v>
      </c>
      <c r="F238">
        <v>1.5905</v>
      </c>
      <c r="G238">
        <v>1.7165999999999999</v>
      </c>
      <c r="H238" s="21"/>
      <c r="I238" s="17">
        <f t="shared" si="21"/>
        <v>36.909448818897637</v>
      </c>
      <c r="J238" s="16">
        <f t="shared" si="22"/>
        <v>-37.10944881889764</v>
      </c>
      <c r="K238" s="16">
        <v>95</v>
      </c>
      <c r="L238" s="16">
        <v>3827.0997375328129</v>
      </c>
      <c r="M238" s="16">
        <v>1534.1863517060374</v>
      </c>
      <c r="N238" s="16">
        <v>15.994094488188974</v>
      </c>
      <c r="O238" s="16">
        <v>4.7268361581921337</v>
      </c>
      <c r="P238" s="16">
        <v>5.2205693761603325</v>
      </c>
      <c r="Q238" s="16">
        <v>8.9088334133461067E-2</v>
      </c>
      <c r="R238" s="16">
        <v>1.7064869311052906</v>
      </c>
      <c r="S238" s="16">
        <v>34.287029025569396</v>
      </c>
      <c r="T238" s="20" t="s">
        <v>122</v>
      </c>
      <c r="U238" s="10">
        <v>4</v>
      </c>
      <c r="V238" s="20" t="s">
        <v>33</v>
      </c>
      <c r="W238" s="10">
        <v>3</v>
      </c>
      <c r="X238" s="20" t="s">
        <v>33</v>
      </c>
      <c r="Y238" s="10">
        <v>3</v>
      </c>
      <c r="Z238" s="20" t="s">
        <v>33</v>
      </c>
      <c r="AA238" s="15">
        <v>3</v>
      </c>
      <c r="AB238" s="11">
        <v>50.291998518872163</v>
      </c>
      <c r="AC238" s="10">
        <v>45.301031177945653</v>
      </c>
      <c r="AD238" s="19">
        <v>4.4069703031821863</v>
      </c>
      <c r="AE238" s="12">
        <v>472.68361581921334</v>
      </c>
      <c r="AF238" s="10">
        <v>407.92594791325826</v>
      </c>
      <c r="AG238" s="10">
        <v>266.54270321202495</v>
      </c>
      <c r="AH238" s="10">
        <v>376.3117961975401</v>
      </c>
      <c r="AI238" s="10">
        <v>5.859992138072224</v>
      </c>
      <c r="AJ238" s="10"/>
      <c r="AK238" s="10"/>
      <c r="AL238" s="10"/>
      <c r="AM238" s="10"/>
      <c r="AN238" s="10">
        <v>3.1512241054614223</v>
      </c>
      <c r="AO238" s="10">
        <v>1.7838019670657599</v>
      </c>
      <c r="AP238" s="10">
        <v>2.1323416256961996</v>
      </c>
      <c r="AQ238" s="10">
        <v>114.66</v>
      </c>
      <c r="AR238" s="10"/>
      <c r="AS238" s="10"/>
      <c r="AT238" s="10">
        <v>1.1726728670692119</v>
      </c>
      <c r="AU238" s="10">
        <v>1</v>
      </c>
      <c r="AV238" s="16"/>
      <c r="AW238" s="19">
        <v>61.188892186988738</v>
      </c>
      <c r="AX238" s="1" t="s">
        <v>120</v>
      </c>
      <c r="AY238" s="23">
        <v>37.109448818897597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50.291998518872163</v>
      </c>
      <c r="BG238" s="24">
        <v>45.301031177945653</v>
      </c>
      <c r="BH238" s="24">
        <v>4.4069703031821863</v>
      </c>
      <c r="BI238" s="21"/>
      <c r="BJ238" s="25">
        <f t="shared" ca="1" si="25"/>
        <v>1</v>
      </c>
      <c r="BK238" s="24">
        <f t="shared" ca="1" si="26"/>
        <v>4.3111053669803177</v>
      </c>
      <c r="BL238" s="23">
        <f t="shared" si="23"/>
        <v>2.6939161965714113</v>
      </c>
      <c r="BM238" s="23">
        <f t="shared" ca="1" si="27"/>
        <v>3.2807507084048897</v>
      </c>
      <c r="BN238" s="22">
        <f t="shared" si="24"/>
        <v>3.1342619687840263</v>
      </c>
      <c r="BO238" s="21"/>
      <c r="BP238" s="2"/>
    </row>
    <row r="239" spans="1:68" x14ac:dyDescent="0.2">
      <c r="A239">
        <v>11.3</v>
      </c>
      <c r="B239">
        <v>2.2999999999999998</v>
      </c>
      <c r="C239">
        <v>1.2489399999999999</v>
      </c>
      <c r="D239">
        <v>-0.27132000000000001</v>
      </c>
      <c r="E239">
        <v>0.13450999999999999</v>
      </c>
      <c r="F239">
        <v>1.5906499999999999</v>
      </c>
      <c r="G239">
        <v>1.7185299999999999</v>
      </c>
      <c r="H239" s="21"/>
      <c r="I239" s="17">
        <f t="shared" si="21"/>
        <v>37.073490813648291</v>
      </c>
      <c r="J239" s="16">
        <f t="shared" si="22"/>
        <v>-37.273490813648294</v>
      </c>
      <c r="K239" s="16">
        <v>95</v>
      </c>
      <c r="L239" s="16">
        <v>3842.6837270341252</v>
      </c>
      <c r="M239" s="16">
        <v>1539.5341207349088</v>
      </c>
      <c r="N239" s="16">
        <v>16.065179352580927</v>
      </c>
      <c r="O239" s="16">
        <v>4.775988700564973</v>
      </c>
      <c r="P239" s="16">
        <v>5.2701639357381573</v>
      </c>
      <c r="Q239" s="16">
        <v>9.0591934709553346E-2</v>
      </c>
      <c r="R239" s="16">
        <v>1.7189585715774269</v>
      </c>
      <c r="S239" s="16">
        <v>34.317724664804466</v>
      </c>
      <c r="T239" s="20" t="s">
        <v>122</v>
      </c>
      <c r="U239" s="10">
        <v>4</v>
      </c>
      <c r="V239" s="20" t="s">
        <v>33</v>
      </c>
      <c r="W239" s="10">
        <v>3</v>
      </c>
      <c r="X239" s="20" t="s">
        <v>33</v>
      </c>
      <c r="Y239" s="10">
        <v>3</v>
      </c>
      <c r="Z239" s="20" t="s">
        <v>33</v>
      </c>
      <c r="AA239" s="15">
        <v>3</v>
      </c>
      <c r="AB239" s="11">
        <v>50.274163484947806</v>
      </c>
      <c r="AC239" s="10">
        <v>45.315934956443357</v>
      </c>
      <c r="AD239" s="19">
        <v>4.4099015586088388</v>
      </c>
      <c r="AE239" s="12">
        <v>477.59887005649733</v>
      </c>
      <c r="AF239" s="10">
        <v>412.84389671645454</v>
      </c>
      <c r="AG239" s="10">
        <v>270.26229518036178</v>
      </c>
      <c r="AH239" s="10">
        <v>375.48093213716993</v>
      </c>
      <c r="AI239" s="10">
        <v>5.817475863204403</v>
      </c>
      <c r="AJ239" s="10"/>
      <c r="AK239" s="10"/>
      <c r="AL239" s="10"/>
      <c r="AM239" s="10"/>
      <c r="AN239" s="10">
        <v>3.1839924670433155</v>
      </c>
      <c r="AO239" s="10">
        <v>1.7983730362037389</v>
      </c>
      <c r="AP239" s="10">
        <v>2.1620983614428946</v>
      </c>
      <c r="AQ239" s="10">
        <v>114.66</v>
      </c>
      <c r="AR239" s="10"/>
      <c r="AS239" s="10"/>
      <c r="AT239" s="10">
        <v>1.183162066759565</v>
      </c>
      <c r="AU239" s="10">
        <v>1</v>
      </c>
      <c r="AV239" s="16"/>
      <c r="AW239" s="19">
        <v>61.926584507468178</v>
      </c>
      <c r="AX239" s="1" t="s">
        <v>120</v>
      </c>
      <c r="AY239" s="23">
        <v>37.273490813648301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50.274163484947806</v>
      </c>
      <c r="BG239" s="24">
        <v>45.315934956443357</v>
      </c>
      <c r="BH239" s="24">
        <v>4.4099015586088388</v>
      </c>
      <c r="BI239" s="21"/>
      <c r="BJ239" s="25">
        <f t="shared" ca="1" si="25"/>
        <v>1</v>
      </c>
      <c r="BK239" s="24">
        <f t="shared" ca="1" si="26"/>
        <v>4.3504356637740607</v>
      </c>
      <c r="BL239" s="23">
        <f t="shared" si="23"/>
        <v>2.705188055854773</v>
      </c>
      <c r="BM239" s="23">
        <f t="shared" ca="1" si="27"/>
        <v>3.2782561272590987</v>
      </c>
      <c r="BN239" s="22">
        <f t="shared" si="24"/>
        <v>3.1320916937879448</v>
      </c>
      <c r="BO239" s="21"/>
      <c r="BP239" s="2"/>
    </row>
    <row r="240" spans="1:68" x14ac:dyDescent="0.2">
      <c r="A240">
        <v>11.35</v>
      </c>
      <c r="B240">
        <v>2.2999999999999998</v>
      </c>
      <c r="C240">
        <v>1.24908</v>
      </c>
      <c r="D240">
        <v>-0.27112999999999998</v>
      </c>
      <c r="E240">
        <v>0.13489000000000001</v>
      </c>
      <c r="F240">
        <v>1.58365</v>
      </c>
      <c r="G240">
        <v>1.7145999999999999</v>
      </c>
      <c r="H240" s="21"/>
      <c r="I240" s="17">
        <f t="shared" si="21"/>
        <v>37.237532808398946</v>
      </c>
      <c r="J240" s="16">
        <f t="shared" si="22"/>
        <v>-37.437532808398949</v>
      </c>
      <c r="K240" s="16">
        <v>95</v>
      </c>
      <c r="L240" s="16">
        <v>3858.2677165354376</v>
      </c>
      <c r="M240" s="16">
        <v>1544.8818897637802</v>
      </c>
      <c r="N240" s="16">
        <v>16.136264216972876</v>
      </c>
      <c r="O240" s="16">
        <v>4.8142184557438892</v>
      </c>
      <c r="P240" s="16">
        <v>5.3100733562960158</v>
      </c>
      <c r="Q240" s="16">
        <v>9.1782285165626476E-2</v>
      </c>
      <c r="R240" s="16">
        <v>1.7284560684421171</v>
      </c>
      <c r="S240" s="16">
        <v>34.434368093897724</v>
      </c>
      <c r="T240" s="20" t="s">
        <v>122</v>
      </c>
      <c r="U240" s="10">
        <v>4</v>
      </c>
      <c r="V240" s="20" t="s">
        <v>33</v>
      </c>
      <c r="W240" s="10">
        <v>3</v>
      </c>
      <c r="X240" s="20" t="s">
        <v>33</v>
      </c>
      <c r="Y240" s="10">
        <v>3</v>
      </c>
      <c r="Z240" s="20" t="s">
        <v>33</v>
      </c>
      <c r="AA240" s="15">
        <v>3</v>
      </c>
      <c r="AB240" s="11">
        <v>50.267780085180675</v>
      </c>
      <c r="AC240" s="10">
        <v>45.321268454809989</v>
      </c>
      <c r="AD240" s="19">
        <v>4.4109514600093362</v>
      </c>
      <c r="AE240" s="12">
        <v>481.42184557438895</v>
      </c>
      <c r="AF240" s="10">
        <v>416.62241739965481</v>
      </c>
      <c r="AG240" s="10">
        <v>273.25550172220119</v>
      </c>
      <c r="AH240" s="10">
        <v>376.41813689673972</v>
      </c>
      <c r="AI240" s="10">
        <v>5.785510076060624</v>
      </c>
      <c r="AJ240" s="10"/>
      <c r="AK240" s="10"/>
      <c r="AL240" s="10"/>
      <c r="AM240" s="10"/>
      <c r="AN240" s="10">
        <v>3.2094789704959261</v>
      </c>
      <c r="AO240" s="10">
        <v>1.8105457891531205</v>
      </c>
      <c r="AP240" s="10">
        <v>2.1860440137776096</v>
      </c>
      <c r="AQ240" s="10">
        <v>114.66</v>
      </c>
      <c r="AR240" s="10"/>
      <c r="AS240" s="10"/>
      <c r="AT240" s="10">
        <v>1.1901645611082941</v>
      </c>
      <c r="AU240" s="10">
        <v>1</v>
      </c>
      <c r="AV240" s="16"/>
      <c r="AW240" s="19">
        <v>62.493362609948221</v>
      </c>
      <c r="AX240" s="1" t="s">
        <v>120</v>
      </c>
      <c r="AY240" s="23">
        <v>37.437532808398899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50.267780085180675</v>
      </c>
      <c r="BG240" s="24">
        <v>45.321268454809989</v>
      </c>
      <c r="BH240" s="24">
        <v>4.4109514600093362</v>
      </c>
      <c r="BI240" s="21"/>
      <c r="BJ240" s="25">
        <f t="shared" ca="1" si="25"/>
        <v>1</v>
      </c>
      <c r="BK240" s="24">
        <f t="shared" ca="1" si="26"/>
        <v>4.3769553134515142</v>
      </c>
      <c r="BL240" s="23">
        <f t="shared" si="23"/>
        <v>2.7146976519145714</v>
      </c>
      <c r="BM240" s="23">
        <f t="shared" ca="1" si="27"/>
        <v>3.2767456274962243</v>
      </c>
      <c r="BN240" s="22">
        <f t="shared" si="24"/>
        <v>3.1303043787831282</v>
      </c>
      <c r="BO240" s="21"/>
      <c r="BP240" s="2"/>
    </row>
    <row r="241" spans="1:68" x14ac:dyDescent="0.2">
      <c r="A241">
        <v>11.4</v>
      </c>
      <c r="B241">
        <v>2.2999999999999998</v>
      </c>
      <c r="C241">
        <v>1.24918</v>
      </c>
      <c r="D241">
        <v>-0.27079999999999999</v>
      </c>
      <c r="E241">
        <v>0.13572999999999999</v>
      </c>
      <c r="F241">
        <v>1.5872299999999999</v>
      </c>
      <c r="G241">
        <v>1.71315</v>
      </c>
      <c r="H241" s="21"/>
      <c r="I241" s="17">
        <f t="shared" si="21"/>
        <v>37.401574803149607</v>
      </c>
      <c r="J241" s="16">
        <f t="shared" si="22"/>
        <v>-37.60157480314961</v>
      </c>
      <c r="K241" s="16">
        <v>95</v>
      </c>
      <c r="L241" s="16">
        <v>3873.8517060367503</v>
      </c>
      <c r="M241" s="16">
        <v>1550.2296587926519</v>
      </c>
      <c r="N241" s="16">
        <v>16.207349081364828</v>
      </c>
      <c r="O241" s="16">
        <v>4.8415254237288199</v>
      </c>
      <c r="P241" s="16">
        <v>5.3410932688028208</v>
      </c>
      <c r="Q241" s="16">
        <v>9.3849735957753186E-2</v>
      </c>
      <c r="R241" s="16">
        <v>1.7571259522077047</v>
      </c>
      <c r="S241" s="16">
        <v>34.692211463472269</v>
      </c>
      <c r="T241" s="20" t="s">
        <v>122</v>
      </c>
      <c r="U241" s="10">
        <v>4</v>
      </c>
      <c r="V241" s="20" t="s">
        <v>33</v>
      </c>
      <c r="W241" s="10">
        <v>3</v>
      </c>
      <c r="X241" s="20" t="s">
        <v>33</v>
      </c>
      <c r="Y241" s="10">
        <v>3</v>
      </c>
      <c r="Z241" s="20" t="s">
        <v>33</v>
      </c>
      <c r="AA241" s="15">
        <v>3</v>
      </c>
      <c r="AB241" s="11">
        <v>50.791163763509587</v>
      </c>
      <c r="AC241" s="10">
        <v>44.882639463267083</v>
      </c>
      <c r="AD241" s="19">
        <v>4.3261967732233337</v>
      </c>
      <c r="AE241" s="12">
        <v>484.15254237288201</v>
      </c>
      <c r="AF241" s="10">
        <v>419.35511360626049</v>
      </c>
      <c r="AG241" s="10">
        <v>275.58199516021153</v>
      </c>
      <c r="AH241" s="10">
        <v>380.26002614621024</v>
      </c>
      <c r="AI241" s="10">
        <v>5.6911116630175007</v>
      </c>
      <c r="AJ241" s="10"/>
      <c r="AK241" s="10"/>
      <c r="AL241" s="10"/>
      <c r="AM241" s="10"/>
      <c r="AN241" s="10">
        <v>3.2276836158192133</v>
      </c>
      <c r="AO241" s="10">
        <v>1.8234244232027812</v>
      </c>
      <c r="AP241" s="10">
        <v>2.2046559612816923</v>
      </c>
      <c r="AQ241" s="10">
        <v>114.66</v>
      </c>
      <c r="AR241" s="10"/>
      <c r="AS241" s="10"/>
      <c r="AT241" s="10">
        <v>1.1939935991628687</v>
      </c>
      <c r="AU241" s="10">
        <v>1</v>
      </c>
      <c r="AV241" s="16"/>
      <c r="AW241" s="19">
        <v>62.90326704093907</v>
      </c>
      <c r="AX241" s="1" t="s">
        <v>120</v>
      </c>
      <c r="AY241" s="23">
        <v>37.601574803149603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50.791163763509587</v>
      </c>
      <c r="BG241" s="24">
        <v>44.882639463267083</v>
      </c>
      <c r="BH241" s="24">
        <v>4.3261967732233337</v>
      </c>
      <c r="BI241" s="21"/>
      <c r="BJ241" s="25">
        <f t="shared" ca="1" si="25"/>
        <v>1</v>
      </c>
      <c r="BK241" s="24">
        <f t="shared" ca="1" si="26"/>
        <v>4.3918233617536071</v>
      </c>
      <c r="BL241" s="23">
        <f t="shared" si="23"/>
        <v>2.7569071815501984</v>
      </c>
      <c r="BM241" s="23">
        <f t="shared" ca="1" si="27"/>
        <v>3.2788624186630684</v>
      </c>
      <c r="BN241" s="22">
        <f t="shared" si="24"/>
        <v>3.1314016533968716</v>
      </c>
      <c r="BO241" s="21"/>
      <c r="BP241" s="2"/>
    </row>
    <row r="242" spans="1:68" x14ac:dyDescent="0.2">
      <c r="A242">
        <v>11.45</v>
      </c>
      <c r="B242">
        <v>2.2999999999999998</v>
      </c>
      <c r="C242">
        <v>1.2493700000000001</v>
      </c>
      <c r="D242">
        <v>-0.27082000000000001</v>
      </c>
      <c r="E242">
        <v>0.13678000000000001</v>
      </c>
      <c r="F242">
        <v>1.58725</v>
      </c>
      <c r="G242">
        <v>1.7162999999999999</v>
      </c>
      <c r="H242" s="21"/>
      <c r="I242" s="17">
        <f t="shared" si="21"/>
        <v>37.565616797900262</v>
      </c>
      <c r="J242" s="16">
        <f t="shared" si="22"/>
        <v>-37.765616797900265</v>
      </c>
      <c r="K242" s="16">
        <v>95</v>
      </c>
      <c r="L242" s="16">
        <v>3889.4356955380626</v>
      </c>
      <c r="M242" s="16">
        <v>1555.5774278215233</v>
      </c>
      <c r="N242" s="16">
        <v>16.278433945756781</v>
      </c>
      <c r="O242" s="16">
        <v>4.8934086629002307</v>
      </c>
      <c r="P242" s="16">
        <v>5.397617688626573</v>
      </c>
      <c r="Q242" s="16">
        <v>9.3724435909745385E-2</v>
      </c>
      <c r="R242" s="16">
        <v>1.7364037491435156</v>
      </c>
      <c r="S242" s="16">
        <v>35.014515675440478</v>
      </c>
      <c r="T242" s="20" t="s">
        <v>122</v>
      </c>
      <c r="U242" s="10">
        <v>4</v>
      </c>
      <c r="V242" s="20" t="s">
        <v>33</v>
      </c>
      <c r="W242" s="10">
        <v>3</v>
      </c>
      <c r="X242" s="20" t="s">
        <v>33</v>
      </c>
      <c r="Y242" s="10">
        <v>3</v>
      </c>
      <c r="Z242" s="20" t="s">
        <v>33</v>
      </c>
      <c r="AA242" s="15">
        <v>3</v>
      </c>
      <c r="AB242" s="11">
        <v>50.024942025532141</v>
      </c>
      <c r="AC242" s="10">
        <v>45.523864986852388</v>
      </c>
      <c r="AD242" s="19">
        <v>4.4511929876154692</v>
      </c>
      <c r="AE242" s="12">
        <v>489.34086629002303</v>
      </c>
      <c r="AF242" s="10">
        <v>425.08834008544835</v>
      </c>
      <c r="AG242" s="10">
        <v>279.82132664699299</v>
      </c>
      <c r="AH242" s="10">
        <v>385.42796701063605</v>
      </c>
      <c r="AI242" s="10">
        <v>5.7590292608689184</v>
      </c>
      <c r="AJ242" s="10"/>
      <c r="AK242" s="10"/>
      <c r="AL242" s="10"/>
      <c r="AM242" s="10"/>
      <c r="AN242" s="10">
        <v>3.262272441933487</v>
      </c>
      <c r="AO242" s="10">
        <v>1.8350650788289258</v>
      </c>
      <c r="AP242" s="10">
        <v>2.238570613175944</v>
      </c>
      <c r="AQ242" s="10">
        <v>114.66</v>
      </c>
      <c r="AR242" s="10"/>
      <c r="AS242" s="10"/>
      <c r="AT242" s="10">
        <v>1.2067389196532574</v>
      </c>
      <c r="AU242" s="10">
        <v>1</v>
      </c>
      <c r="AV242" s="16"/>
      <c r="AW242" s="19">
        <v>63.76325101281725</v>
      </c>
      <c r="AX242" s="1" t="s">
        <v>120</v>
      </c>
      <c r="AY242" s="23">
        <v>37.7656167979003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50.024942025532141</v>
      </c>
      <c r="BG242" s="24">
        <v>45.523864986852388</v>
      </c>
      <c r="BH242" s="24">
        <v>4.4511929876154692</v>
      </c>
      <c r="BI242" s="21"/>
      <c r="BJ242" s="25">
        <f t="shared" ca="1" si="25"/>
        <v>1</v>
      </c>
      <c r="BK242" s="24">
        <f t="shared" ca="1" si="26"/>
        <v>4.4393802315492392</v>
      </c>
      <c r="BL242" s="23">
        <f t="shared" si="23"/>
        <v>2.7143687980960531</v>
      </c>
      <c r="BM242" s="23">
        <f t="shared" ca="1" si="27"/>
        <v>3.2714109847017467</v>
      </c>
      <c r="BN242" s="22">
        <f t="shared" si="24"/>
        <v>3.1249516019294337</v>
      </c>
      <c r="BO242" s="21"/>
      <c r="BP242" s="2"/>
    </row>
    <row r="243" spans="1:68" x14ac:dyDescent="0.2">
      <c r="A243">
        <v>11.5</v>
      </c>
      <c r="B243">
        <v>2.2999999999999998</v>
      </c>
      <c r="C243">
        <v>1.2497199999999999</v>
      </c>
      <c r="D243">
        <v>-0.27088000000000001</v>
      </c>
      <c r="E243">
        <v>0.13797999999999999</v>
      </c>
      <c r="F243">
        <v>1.5792299999999999</v>
      </c>
      <c r="G243">
        <v>1.71</v>
      </c>
      <c r="H243" s="21"/>
      <c r="I243" s="17">
        <f t="shared" si="21"/>
        <v>37.729658792650916</v>
      </c>
      <c r="J243" s="16">
        <f t="shared" si="22"/>
        <v>-37.929658792650919</v>
      </c>
      <c r="K243" s="16">
        <v>95</v>
      </c>
      <c r="L243" s="16">
        <v>3905.019685039375</v>
      </c>
      <c r="M243" s="16">
        <v>1560.9251968503947</v>
      </c>
      <c r="N243" s="16">
        <v>16.34951881014873</v>
      </c>
      <c r="O243" s="16">
        <v>4.9889830508474597</v>
      </c>
      <c r="P243" s="16">
        <v>5.4984962830336217</v>
      </c>
      <c r="Q243" s="16">
        <v>9.3348535765722315E-2</v>
      </c>
      <c r="R243" s="16">
        <v>1.6977102640545971</v>
      </c>
      <c r="S243" s="16">
        <v>35.382863346261274</v>
      </c>
      <c r="T243" s="20" t="s">
        <v>122</v>
      </c>
      <c r="U243" s="10">
        <v>4</v>
      </c>
      <c r="V243" s="20" t="s">
        <v>33</v>
      </c>
      <c r="W243" s="10">
        <v>3</v>
      </c>
      <c r="X243" s="20" t="s">
        <v>33</v>
      </c>
      <c r="Y243" s="10">
        <v>3</v>
      </c>
      <c r="Z243" s="20" t="s">
        <v>33</v>
      </c>
      <c r="AA243" s="15">
        <v>3</v>
      </c>
      <c r="AB243" s="11">
        <v>48.590362556055339</v>
      </c>
      <c r="AC243" s="10">
        <v>46.708390492030745</v>
      </c>
      <c r="AD243" s="19">
        <v>4.7012469519139177</v>
      </c>
      <c r="AE243" s="12">
        <v>498.89830508474597</v>
      </c>
      <c r="AF243" s="10">
        <v>436.03970475090631</v>
      </c>
      <c r="AG243" s="10">
        <v>287.38722122752165</v>
      </c>
      <c r="AH243" s="10">
        <v>391.54308760002948</v>
      </c>
      <c r="AI243" s="10">
        <v>5.8902865887829767</v>
      </c>
      <c r="AJ243" s="10"/>
      <c r="AK243" s="10"/>
      <c r="AL243" s="10"/>
      <c r="AM243" s="10"/>
      <c r="AN243" s="10">
        <v>3.3259887005649733</v>
      </c>
      <c r="AO243" s="10">
        <v>1.853500342538128</v>
      </c>
      <c r="AP243" s="10">
        <v>2.2990977698201731</v>
      </c>
      <c r="AQ243" s="10">
        <v>114.66</v>
      </c>
      <c r="AR243" s="10"/>
      <c r="AS243" s="10"/>
      <c r="AT243" s="10">
        <v>1.2349153143117011</v>
      </c>
      <c r="AU243" s="10">
        <v>1</v>
      </c>
      <c r="AV243" s="16"/>
      <c r="AW243" s="19">
        <v>65.405955712635944</v>
      </c>
      <c r="AX243" s="1" t="s">
        <v>120</v>
      </c>
      <c r="AY243" s="23">
        <v>37.929658792650898</v>
      </c>
      <c r="AZ243" s="18">
        <v>100</v>
      </c>
      <c r="BA243" s="18">
        <v>0</v>
      </c>
      <c r="BB243" s="18">
        <v>0</v>
      </c>
      <c r="BC243" s="18">
        <v>100</v>
      </c>
      <c r="BD243" s="18">
        <v>0</v>
      </c>
      <c r="BE243" s="18">
        <v>0</v>
      </c>
      <c r="BF243" s="24">
        <v>48.590362556055339</v>
      </c>
      <c r="BG243" s="24">
        <v>46.708390492030745</v>
      </c>
      <c r="BH243" s="24">
        <v>4.7012469519139177</v>
      </c>
      <c r="BI243" s="21"/>
      <c r="BJ243" s="25">
        <f t="shared" ca="1" si="25"/>
        <v>1</v>
      </c>
      <c r="BK243" s="24">
        <f t="shared" ca="1" si="26"/>
        <v>4.5434418608514466</v>
      </c>
      <c r="BL243" s="23">
        <f t="shared" si="23"/>
        <v>2.6325124850785651</v>
      </c>
      <c r="BM243" s="23">
        <f t="shared" ca="1" si="27"/>
        <v>3.2560126623626351</v>
      </c>
      <c r="BN243" s="22">
        <f t="shared" si="24"/>
        <v>3.1132732965976708</v>
      </c>
      <c r="BO243" s="21"/>
      <c r="BP243" s="2"/>
    </row>
    <row r="244" spans="1:68" x14ac:dyDescent="0.2">
      <c r="A244">
        <v>11.55</v>
      </c>
      <c r="B244">
        <v>2.2000000000000002</v>
      </c>
      <c r="C244">
        <v>1.24979</v>
      </c>
      <c r="D244">
        <v>-0.27110000000000001</v>
      </c>
      <c r="E244">
        <v>0.13882</v>
      </c>
      <c r="F244">
        <v>1.5791299999999999</v>
      </c>
      <c r="G244">
        <v>1.7138</v>
      </c>
      <c r="H244" s="21"/>
      <c r="I244" s="17">
        <f t="shared" si="21"/>
        <v>37.893700787401578</v>
      </c>
      <c r="J244" s="16">
        <f t="shared" si="22"/>
        <v>-38.09370078740158</v>
      </c>
      <c r="K244" s="16">
        <v>95</v>
      </c>
      <c r="L244" s="16">
        <v>3920.6036745406877</v>
      </c>
      <c r="M244" s="16">
        <v>1566.2729658792664</v>
      </c>
      <c r="N244" s="16">
        <v>16.420603674540686</v>
      </c>
      <c r="O244" s="16">
        <v>5.0080979284369169</v>
      </c>
      <c r="P244" s="16">
        <v>5.5213241051449531</v>
      </c>
      <c r="Q244" s="16">
        <v>9.1970235237637823E-2</v>
      </c>
      <c r="R244" s="16">
        <v>1.6657278849458759</v>
      </c>
      <c r="S244" s="16">
        <v>35.640706715835833</v>
      </c>
      <c r="T244" s="20" t="s">
        <v>122</v>
      </c>
      <c r="U244" s="10">
        <v>4</v>
      </c>
      <c r="V244" s="20" t="s">
        <v>33</v>
      </c>
      <c r="W244" s="10">
        <v>3</v>
      </c>
      <c r="X244" s="20" t="s">
        <v>33</v>
      </c>
      <c r="Y244" s="10">
        <v>3</v>
      </c>
      <c r="Z244" s="20" t="s">
        <v>33</v>
      </c>
      <c r="AA244" s="15">
        <v>3</v>
      </c>
      <c r="AB244" s="11">
        <v>47.767557740177253</v>
      </c>
      <c r="AC244" s="10">
        <v>47.377849276700623</v>
      </c>
      <c r="AD244" s="19">
        <v>4.8545929831221244</v>
      </c>
      <c r="AE244" s="12">
        <v>500.8097928436917</v>
      </c>
      <c r="AF244" s="10">
        <v>437.80862561686803</v>
      </c>
      <c r="AG244" s="10">
        <v>289.0993078858715</v>
      </c>
      <c r="AH244" s="10">
        <v>395.38497684950016</v>
      </c>
      <c r="AI244" s="10">
        <v>6.0033815188997259</v>
      </c>
      <c r="AJ244" s="10"/>
      <c r="AK244" s="10"/>
      <c r="AL244" s="10"/>
      <c r="AM244" s="10"/>
      <c r="AN244" s="10">
        <v>3.3387319522912779</v>
      </c>
      <c r="AO244" s="10">
        <v>1.8563997397579663</v>
      </c>
      <c r="AP244" s="10">
        <v>2.3127944630869717</v>
      </c>
      <c r="AQ244" s="10">
        <v>114.66</v>
      </c>
      <c r="AR244" s="10"/>
      <c r="AS244" s="10"/>
      <c r="AT244" s="10">
        <v>1.235701177771819</v>
      </c>
      <c r="AU244" s="10">
        <v>1</v>
      </c>
      <c r="AV244" s="16"/>
      <c r="AW244" s="19">
        <v>65.671293842530204</v>
      </c>
      <c r="AX244" s="1" t="s">
        <v>120</v>
      </c>
      <c r="AY244" s="23">
        <v>38.093700787401602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47.767557740177253</v>
      </c>
      <c r="BG244" s="24">
        <v>47.377849276700623</v>
      </c>
      <c r="BH244" s="24">
        <v>4.8545929831221244</v>
      </c>
      <c r="BI244" s="21"/>
      <c r="BJ244" s="25">
        <f t="shared" ca="1" si="25"/>
        <v>1</v>
      </c>
      <c r="BK244" s="24">
        <f t="shared" ca="1" si="26"/>
        <v>4.5471285599002087</v>
      </c>
      <c r="BL244" s="23">
        <f t="shared" si="23"/>
        <v>2.582691944033535</v>
      </c>
      <c r="BM244" s="23">
        <f t="shared" ca="1" si="27"/>
        <v>3.2515354630663746</v>
      </c>
      <c r="BN244" s="22">
        <f t="shared" si="24"/>
        <v>3.1078412654590455</v>
      </c>
      <c r="BO244" s="21"/>
      <c r="BP244" s="2"/>
    </row>
    <row r="245" spans="1:68" x14ac:dyDescent="0.2">
      <c r="A245">
        <v>11.6</v>
      </c>
      <c r="B245">
        <v>2.2999999999999998</v>
      </c>
      <c r="C245">
        <v>1.24996</v>
      </c>
      <c r="D245">
        <v>-0.27090999999999998</v>
      </c>
      <c r="E245">
        <v>0.13911999999999999</v>
      </c>
      <c r="F245">
        <v>1.5788800000000001</v>
      </c>
      <c r="G245">
        <v>1.7084299999999999</v>
      </c>
      <c r="H245" s="21"/>
      <c r="I245" s="17">
        <f t="shared" si="21"/>
        <v>38.057742782152225</v>
      </c>
      <c r="J245" s="16">
        <f t="shared" si="22"/>
        <v>-38.257742782152228</v>
      </c>
      <c r="K245" s="16">
        <v>95</v>
      </c>
      <c r="L245" s="16">
        <v>3936.1876640419991</v>
      </c>
      <c r="M245" s="16">
        <v>1571.6207349081376</v>
      </c>
      <c r="N245" s="16">
        <v>16.491688538932628</v>
      </c>
      <c r="O245" s="16">
        <v>5.0545197740113066</v>
      </c>
      <c r="P245" s="16">
        <v>5.5690720023342974</v>
      </c>
      <c r="Q245" s="16">
        <v>9.3160585693710954E-2</v>
      </c>
      <c r="R245" s="16">
        <v>1.6728206360891427</v>
      </c>
      <c r="S245" s="16">
        <v>35.732793633541036</v>
      </c>
      <c r="T245" s="20" t="s">
        <v>122</v>
      </c>
      <c r="U245" s="10">
        <v>4</v>
      </c>
      <c r="V245" s="20" t="s">
        <v>33</v>
      </c>
      <c r="W245" s="10">
        <v>3</v>
      </c>
      <c r="X245" s="20" t="s">
        <v>33</v>
      </c>
      <c r="Y245" s="10">
        <v>3</v>
      </c>
      <c r="Z245" s="20" t="s">
        <v>33</v>
      </c>
      <c r="AA245" s="15">
        <v>3</v>
      </c>
      <c r="AB245" s="11">
        <v>47.664537121538807</v>
      </c>
      <c r="AC245" s="10">
        <v>47.461139675926553</v>
      </c>
      <c r="AD245" s="19">
        <v>4.8743232025346384</v>
      </c>
      <c r="AE245" s="12">
        <v>505.45197740113065</v>
      </c>
      <c r="AF245" s="10">
        <v>442.50932002141963</v>
      </c>
      <c r="AG245" s="10">
        <v>292.68040017507229</v>
      </c>
      <c r="AH245" s="10">
        <v>395.81701908908724</v>
      </c>
      <c r="AI245" s="10">
        <v>5.9779272112393471</v>
      </c>
      <c r="AJ245" s="10"/>
      <c r="AK245" s="10"/>
      <c r="AL245" s="10"/>
      <c r="AM245" s="10"/>
      <c r="AN245" s="10">
        <v>3.3696798493408711</v>
      </c>
      <c r="AO245" s="10">
        <v>1.869922549998849</v>
      </c>
      <c r="AP245" s="10">
        <v>2.3414432014005784</v>
      </c>
      <c r="AQ245" s="10">
        <v>114.66</v>
      </c>
      <c r="AR245" s="10"/>
      <c r="AS245" s="10"/>
      <c r="AT245" s="10">
        <v>1.2451422054214669</v>
      </c>
      <c r="AU245" s="10">
        <v>1</v>
      </c>
      <c r="AV245" s="16"/>
      <c r="AW245" s="19">
        <v>66.376398003212941</v>
      </c>
      <c r="AX245" s="1" t="s">
        <v>120</v>
      </c>
      <c r="AY245" s="23">
        <v>38.257742782152199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47.664537121538807</v>
      </c>
      <c r="BG245" s="24">
        <v>47.461139675926553</v>
      </c>
      <c r="BH245" s="24">
        <v>4.8743232025346384</v>
      </c>
      <c r="BI245" s="21"/>
      <c r="BJ245" s="25">
        <f t="shared" ca="1" si="25"/>
        <v>1</v>
      </c>
      <c r="BK245" s="24">
        <f t="shared" ca="1" si="26"/>
        <v>4.5825027506064027</v>
      </c>
      <c r="BL245" s="23">
        <f t="shared" si="23"/>
        <v>2.5870910982391666</v>
      </c>
      <c r="BM245" s="23">
        <f t="shared" ca="1" si="27"/>
        <v>3.2489964554396709</v>
      </c>
      <c r="BN245" s="22">
        <f t="shared" si="24"/>
        <v>3.1053861290407334</v>
      </c>
      <c r="BO245" s="21"/>
      <c r="BP245" s="2"/>
    </row>
    <row r="246" spans="1:68" x14ac:dyDescent="0.2">
      <c r="A246">
        <v>11.65</v>
      </c>
      <c r="B246">
        <v>2.2000000000000002</v>
      </c>
      <c r="C246">
        <v>1.2501899999999999</v>
      </c>
      <c r="D246">
        <v>-0.27057999999999999</v>
      </c>
      <c r="E246">
        <v>0.14076</v>
      </c>
      <c r="F246">
        <v>1.58585</v>
      </c>
      <c r="G246">
        <v>1.71655</v>
      </c>
      <c r="H246" s="21"/>
      <c r="I246" s="17">
        <f t="shared" si="21"/>
        <v>38.221784776902886</v>
      </c>
      <c r="J246" s="16">
        <f t="shared" si="22"/>
        <v>-38.421784776902889</v>
      </c>
      <c r="K246" s="16">
        <v>95</v>
      </c>
      <c r="L246" s="16">
        <v>3951.7716535433119</v>
      </c>
      <c r="M246" s="16">
        <v>1576.9685039370092</v>
      </c>
      <c r="N246" s="16">
        <v>16.562773403324584</v>
      </c>
      <c r="O246" s="16">
        <v>5.1173258003766424</v>
      </c>
      <c r="P246" s="16">
        <v>5.6391271108613861</v>
      </c>
      <c r="Q246" s="16">
        <v>9.5228036485837664E-2</v>
      </c>
      <c r="R246" s="16">
        <v>1.6887017194987721</v>
      </c>
      <c r="S246" s="16">
        <v>36.236202116996125</v>
      </c>
      <c r="T246" s="20" t="s">
        <v>122</v>
      </c>
      <c r="U246" s="10">
        <v>4</v>
      </c>
      <c r="V246" s="20" t="s">
        <v>33</v>
      </c>
      <c r="W246" s="10">
        <v>3</v>
      </c>
      <c r="X246" s="20" t="s">
        <v>33</v>
      </c>
      <c r="Y246" s="10">
        <v>3</v>
      </c>
      <c r="Z246" s="20" t="s">
        <v>33</v>
      </c>
      <c r="AA246" s="15">
        <v>3</v>
      </c>
      <c r="AB246" s="11">
        <v>47.710517690849173</v>
      </c>
      <c r="AC246" s="10">
        <v>47.423979971857925</v>
      </c>
      <c r="AD246" s="19">
        <v>4.8655023372929049</v>
      </c>
      <c r="AE246" s="12">
        <v>511.73258003766421</v>
      </c>
      <c r="AF246" s="10">
        <v>449.83439223041165</v>
      </c>
      <c r="AG246" s="10">
        <v>297.93453331460398</v>
      </c>
      <c r="AH246" s="10">
        <v>404.71053353838602</v>
      </c>
      <c r="AI246" s="10">
        <v>5.9217088989333924</v>
      </c>
      <c r="AJ246" s="10"/>
      <c r="AK246" s="10"/>
      <c r="AL246" s="10"/>
      <c r="AM246" s="10"/>
      <c r="AN246" s="10">
        <v>3.4115505335844283</v>
      </c>
      <c r="AO246" s="10">
        <v>1.8893747642387766</v>
      </c>
      <c r="AP246" s="10">
        <v>2.3834762665168316</v>
      </c>
      <c r="AQ246" s="10">
        <v>114.66</v>
      </c>
      <c r="AR246" s="10"/>
      <c r="AS246" s="10"/>
      <c r="AT246" s="10">
        <v>1.2622533426703735</v>
      </c>
      <c r="AU246" s="10">
        <v>1</v>
      </c>
      <c r="AV246" s="16"/>
      <c r="AW246" s="19">
        <v>67.475158834561753</v>
      </c>
      <c r="AX246" s="1" t="s">
        <v>120</v>
      </c>
      <c r="AY246" s="23">
        <v>38.421784776902904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47.710517690849173</v>
      </c>
      <c r="BG246" s="24">
        <v>47.423979971857925</v>
      </c>
      <c r="BH246" s="24">
        <v>4.8655023372929049</v>
      </c>
      <c r="BI246" s="21"/>
      <c r="BJ246" s="25">
        <f t="shared" ca="1" si="25"/>
        <v>1</v>
      </c>
      <c r="BK246" s="24">
        <f t="shared" ca="1" si="26"/>
        <v>4.6459282794097652</v>
      </c>
      <c r="BL246" s="23">
        <f t="shared" si="23"/>
        <v>2.5995567613696142</v>
      </c>
      <c r="BM246" s="23">
        <f t="shared" ca="1" si="27"/>
        <v>3.2448880258253152</v>
      </c>
      <c r="BN246" s="22">
        <f t="shared" si="24"/>
        <v>3.1024927571058347</v>
      </c>
      <c r="BO246" s="21"/>
      <c r="BP246" s="2"/>
    </row>
    <row r="247" spans="1:68" x14ac:dyDescent="0.2">
      <c r="A247">
        <v>11.7</v>
      </c>
      <c r="B247">
        <v>2.2999999999999998</v>
      </c>
      <c r="C247">
        <v>1.2504</v>
      </c>
      <c r="D247">
        <v>-0.27017999999999998</v>
      </c>
      <c r="E247">
        <v>0.14247000000000001</v>
      </c>
      <c r="F247">
        <v>1.57805</v>
      </c>
      <c r="G247">
        <v>1.70628</v>
      </c>
      <c r="H247" s="21"/>
      <c r="I247" s="17">
        <f t="shared" si="21"/>
        <v>38.385826771653541</v>
      </c>
      <c r="J247" s="16">
        <f t="shared" si="22"/>
        <v>-38.585826771653544</v>
      </c>
      <c r="K247" s="16">
        <v>95</v>
      </c>
      <c r="L247" s="16">
        <v>3967.3556430446242</v>
      </c>
      <c r="M247" s="16">
        <v>1582.3162729658807</v>
      </c>
      <c r="N247" s="16">
        <v>16.633858267716533</v>
      </c>
      <c r="O247" s="16">
        <v>5.1746704331450157</v>
      </c>
      <c r="P247" s="16">
        <v>5.7040302378350027</v>
      </c>
      <c r="Q247" s="16">
        <v>9.7734037445991379E-2</v>
      </c>
      <c r="R247" s="16">
        <v>1.7134207458740065</v>
      </c>
      <c r="S247" s="16">
        <v>36.761097547915767</v>
      </c>
      <c r="T247" s="20" t="s">
        <v>122</v>
      </c>
      <c r="U247" s="10">
        <v>4</v>
      </c>
      <c r="V247" s="20" t="s">
        <v>33</v>
      </c>
      <c r="W247" s="10">
        <v>3</v>
      </c>
      <c r="X247" s="20" t="s">
        <v>33</v>
      </c>
      <c r="Y247" s="10">
        <v>3</v>
      </c>
      <c r="Z247" s="20" t="s">
        <v>33</v>
      </c>
      <c r="AA247" s="15">
        <v>3</v>
      </c>
      <c r="AB247" s="11">
        <v>47.99785253128691</v>
      </c>
      <c r="AC247" s="10">
        <v>47.191228918523194</v>
      </c>
      <c r="AD247" s="19">
        <v>4.8109185501898963</v>
      </c>
      <c r="AE247" s="12">
        <v>517.46704331450155</v>
      </c>
      <c r="AF247" s="10">
        <v>456.55334896252464</v>
      </c>
      <c r="AG247" s="10">
        <v>302.80226783762521</v>
      </c>
      <c r="AH247" s="10">
        <v>414.04606519266997</v>
      </c>
      <c r="AI247" s="10">
        <v>5.8362781144563849</v>
      </c>
      <c r="AJ247" s="10"/>
      <c r="AK247" s="10"/>
      <c r="AL247" s="10"/>
      <c r="AM247" s="10"/>
      <c r="AN247" s="10">
        <v>3.449780288763344</v>
      </c>
      <c r="AO247" s="10">
        <v>1.9090198279306994</v>
      </c>
      <c r="AP247" s="10">
        <v>2.4224181427010016</v>
      </c>
      <c r="AQ247" s="10">
        <v>114.66</v>
      </c>
      <c r="AR247" s="10"/>
      <c r="AS247" s="10"/>
      <c r="AT247" s="10">
        <v>1.2774781821934011</v>
      </c>
      <c r="AU247" s="10">
        <v>1</v>
      </c>
      <c r="AV247" s="16"/>
      <c r="AW247" s="19">
        <v>68.48300234437869</v>
      </c>
      <c r="AX247" s="1" t="s">
        <v>120</v>
      </c>
      <c r="AY247" s="23">
        <v>38.585826771653501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47.99785253128691</v>
      </c>
      <c r="BG247" s="24">
        <v>47.191228918523194</v>
      </c>
      <c r="BH247" s="24">
        <v>4.8109185501898963</v>
      </c>
      <c r="BI247" s="21"/>
      <c r="BJ247" s="25">
        <f t="shared" ca="1" si="25"/>
        <v>1</v>
      </c>
      <c r="BK247" s="24">
        <f t="shared" ca="1" si="26"/>
        <v>4.7024131393647277</v>
      </c>
      <c r="BL247" s="23">
        <f t="shared" si="23"/>
        <v>2.6270101998255684</v>
      </c>
      <c r="BM247" s="23">
        <f t="shared" ca="1" si="27"/>
        <v>3.2426599983405331</v>
      </c>
      <c r="BN247" s="22">
        <f t="shared" si="24"/>
        <v>3.1010516170729279</v>
      </c>
      <c r="BO247" s="21"/>
      <c r="BP247" s="2"/>
    </row>
    <row r="248" spans="1:68" x14ac:dyDescent="0.2">
      <c r="A248">
        <v>11.75</v>
      </c>
      <c r="B248">
        <v>2.2000000000000002</v>
      </c>
      <c r="C248">
        <v>1.25075</v>
      </c>
      <c r="D248">
        <v>-0.27006000000000002</v>
      </c>
      <c r="E248">
        <v>0.14404</v>
      </c>
      <c r="F248">
        <v>1.5727</v>
      </c>
      <c r="G248">
        <v>1.7021999999999999</v>
      </c>
      <c r="H248" s="21"/>
      <c r="I248" s="17">
        <f t="shared" si="21"/>
        <v>38.549868766404195</v>
      </c>
      <c r="J248" s="16">
        <f t="shared" si="22"/>
        <v>-38.749868766404198</v>
      </c>
      <c r="K248" s="16">
        <v>95</v>
      </c>
      <c r="L248" s="16">
        <v>3982.9396325459365</v>
      </c>
      <c r="M248" s="16">
        <v>1587.6640419947521</v>
      </c>
      <c r="N248" s="16">
        <v>16.704943132108482</v>
      </c>
      <c r="O248" s="16">
        <v>5.2702448210923043</v>
      </c>
      <c r="P248" s="16">
        <v>5.8065442959005553</v>
      </c>
      <c r="Q248" s="16">
        <v>9.8485837734037157E-2</v>
      </c>
      <c r="R248" s="16">
        <v>1.6961179096415158</v>
      </c>
      <c r="S248" s="16">
        <v>37.243019083906312</v>
      </c>
      <c r="T248" s="20" t="s">
        <v>122</v>
      </c>
      <c r="U248" s="10">
        <v>4</v>
      </c>
      <c r="V248" s="20" t="s">
        <v>33</v>
      </c>
      <c r="W248" s="10">
        <v>3</v>
      </c>
      <c r="X248" s="20" t="s">
        <v>33</v>
      </c>
      <c r="Y248" s="10">
        <v>3</v>
      </c>
      <c r="Z248" s="20" t="s">
        <v>33</v>
      </c>
      <c r="AA248" s="15">
        <v>3</v>
      </c>
      <c r="AB248" s="11">
        <v>47.099701238547823</v>
      </c>
      <c r="AC248" s="10">
        <v>47.915650025805803</v>
      </c>
      <c r="AD248" s="19">
        <v>4.984648735646374</v>
      </c>
      <c r="AE248" s="12">
        <v>527.02448210923035</v>
      </c>
      <c r="AF248" s="10">
        <v>467.69712111721833</v>
      </c>
      <c r="AG248" s="10">
        <v>310.49082219254166</v>
      </c>
      <c r="AH248" s="10">
        <v>422.49756243698391</v>
      </c>
      <c r="AI248" s="10">
        <v>5.8958165249923908</v>
      </c>
      <c r="AJ248" s="10"/>
      <c r="AK248" s="10"/>
      <c r="AL248" s="10"/>
      <c r="AM248" s="10"/>
      <c r="AN248" s="10">
        <v>3.5134965473948694</v>
      </c>
      <c r="AO248" s="10">
        <v>1.9307127403453752</v>
      </c>
      <c r="AP248" s="10">
        <v>2.4839265775403332</v>
      </c>
      <c r="AQ248" s="10">
        <v>114.66</v>
      </c>
      <c r="AR248" s="10"/>
      <c r="AS248" s="10"/>
      <c r="AT248" s="10">
        <v>1.3055747209532789</v>
      </c>
      <c r="AU248" s="10">
        <v>1</v>
      </c>
      <c r="AV248" s="16"/>
      <c r="AW248" s="19">
        <v>70.154568167582752</v>
      </c>
      <c r="AX248" s="1" t="s">
        <v>120</v>
      </c>
      <c r="AY248" s="23">
        <v>38.749868766404198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47.099701238547823</v>
      </c>
      <c r="BG248" s="24">
        <v>47.915650025805803</v>
      </c>
      <c r="BH248" s="24">
        <v>4.984648735646374</v>
      </c>
      <c r="BI248" s="21"/>
      <c r="BJ248" s="25">
        <f t="shared" ca="1" si="25"/>
        <v>1</v>
      </c>
      <c r="BK248" s="24">
        <f t="shared" ca="1" si="26"/>
        <v>4.8058964349086102</v>
      </c>
      <c r="BL248" s="23">
        <f t="shared" si="23"/>
        <v>2.5814918754522185</v>
      </c>
      <c r="BM248" s="23">
        <f t="shared" ca="1" si="27"/>
        <v>3.2306662067212639</v>
      </c>
      <c r="BN248" s="22">
        <f t="shared" si="24"/>
        <v>3.0921519826484563</v>
      </c>
      <c r="BO248" s="21"/>
      <c r="BP248" s="2"/>
    </row>
    <row r="249" spans="1:68" x14ac:dyDescent="0.2">
      <c r="A249">
        <v>11.8</v>
      </c>
      <c r="B249">
        <v>0.4</v>
      </c>
      <c r="C249">
        <v>1.25102</v>
      </c>
      <c r="D249">
        <v>-0.26973000000000003</v>
      </c>
      <c r="E249">
        <v>0.1462</v>
      </c>
      <c r="F249">
        <v>1.5787</v>
      </c>
      <c r="G249">
        <v>1.7072000000000001</v>
      </c>
      <c r="H249" s="21"/>
      <c r="I249" s="17">
        <f t="shared" si="21"/>
        <v>38.713910761154857</v>
      </c>
      <c r="J249" s="16">
        <f t="shared" si="22"/>
        <v>-38.91391076115486</v>
      </c>
      <c r="K249" s="16">
        <v>95</v>
      </c>
      <c r="L249" s="16">
        <v>3998.5236220472493</v>
      </c>
      <c r="M249" s="16">
        <v>1593.0118110236237</v>
      </c>
      <c r="N249" s="16">
        <v>16.776027996500439</v>
      </c>
      <c r="O249" s="16">
        <v>5.3439736346516247</v>
      </c>
      <c r="P249" s="16">
        <v>5.8898206810875502</v>
      </c>
      <c r="Q249" s="16">
        <v>0.10055328852616388</v>
      </c>
      <c r="R249" s="16">
        <v>1.7072385386713813</v>
      </c>
      <c r="S249" s="16">
        <v>37.90604489138375</v>
      </c>
      <c r="T249" s="20" t="s">
        <v>122</v>
      </c>
      <c r="U249" s="10">
        <v>4</v>
      </c>
      <c r="V249" s="20" t="s">
        <v>33</v>
      </c>
      <c r="W249" s="10">
        <v>3</v>
      </c>
      <c r="X249" s="20" t="s">
        <v>33</v>
      </c>
      <c r="Y249" s="10">
        <v>3</v>
      </c>
      <c r="Z249" s="20" t="s">
        <v>33</v>
      </c>
      <c r="AA249" s="15">
        <v>3</v>
      </c>
      <c r="AB249" s="11">
        <v>47.003205529750389</v>
      </c>
      <c r="AC249" s="10">
        <v>47.992929600396856</v>
      </c>
      <c r="AD249" s="19">
        <v>5.0038648698527552</v>
      </c>
      <c r="AE249" s="12">
        <v>534.39736346516247</v>
      </c>
      <c r="AF249" s="10">
        <v>476.57763763914051</v>
      </c>
      <c r="AG249" s="10">
        <v>316.73655108156629</v>
      </c>
      <c r="AH249" s="10">
        <v>434.67463326617099</v>
      </c>
      <c r="AI249" s="10">
        <v>5.8574122909516015</v>
      </c>
      <c r="AJ249" s="10"/>
      <c r="AK249" s="10"/>
      <c r="AL249" s="10"/>
      <c r="AM249" s="10"/>
      <c r="AN249" s="10">
        <v>3.5626490897677496</v>
      </c>
      <c r="AO249" s="10">
        <v>1.9523981001367154</v>
      </c>
      <c r="AP249" s="10">
        <v>2.5338924086525303</v>
      </c>
      <c r="AQ249" s="10">
        <v>114.66</v>
      </c>
      <c r="AR249" s="10"/>
      <c r="AS249" s="10"/>
      <c r="AT249" s="10">
        <v>1.3268926981138032</v>
      </c>
      <c r="AU249" s="10">
        <v>1</v>
      </c>
      <c r="AV249" s="16"/>
      <c r="AW249" s="19">
        <v>71.486645645871079</v>
      </c>
      <c r="AX249" s="1" t="s">
        <v>120</v>
      </c>
      <c r="AY249" s="23">
        <v>38.913910761154902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47.003205529750389</v>
      </c>
      <c r="BG249" s="24">
        <v>47.992929600396856</v>
      </c>
      <c r="BH249" s="24">
        <v>5.0038648698527552</v>
      </c>
      <c r="BI249" s="21"/>
      <c r="BJ249" s="25">
        <f t="shared" ca="1" si="25"/>
        <v>1</v>
      </c>
      <c r="BK249" s="24">
        <f t="shared" ca="1" si="26"/>
        <v>4.8845323595736101</v>
      </c>
      <c r="BL249" s="23">
        <f t="shared" si="23"/>
        <v>2.5845461252334605</v>
      </c>
      <c r="BM249" s="23">
        <f t="shared" ca="1" si="27"/>
        <v>3.2248448049451417</v>
      </c>
      <c r="BN249" s="22">
        <f t="shared" si="24"/>
        <v>3.0880243152459266</v>
      </c>
      <c r="BO249" s="21"/>
      <c r="BP249" s="2"/>
    </row>
    <row r="250" spans="1:68" x14ac:dyDescent="0.2">
      <c r="A250">
        <v>11.85</v>
      </c>
      <c r="B250">
        <v>2.2999999999999998</v>
      </c>
      <c r="C250">
        <v>1.2513399999999999</v>
      </c>
      <c r="D250">
        <v>-0.26921</v>
      </c>
      <c r="E250">
        <v>0.14612</v>
      </c>
      <c r="F250">
        <v>1.5754999999999999</v>
      </c>
      <c r="G250">
        <v>1.70343</v>
      </c>
      <c r="H250" s="21"/>
      <c r="I250" s="17">
        <f t="shared" si="21"/>
        <v>38.877952755905511</v>
      </c>
      <c r="J250" s="16">
        <f t="shared" si="22"/>
        <v>-39.077952755905514</v>
      </c>
      <c r="K250" s="16">
        <v>95</v>
      </c>
      <c r="L250" s="16">
        <v>4014.1076115485616</v>
      </c>
      <c r="M250" s="16">
        <v>1598.3595800524952</v>
      </c>
      <c r="N250" s="16">
        <v>16.847112860892388</v>
      </c>
      <c r="O250" s="16">
        <v>5.4313559322033793</v>
      </c>
      <c r="P250" s="16">
        <v>5.9768493648753171</v>
      </c>
      <c r="Q250" s="16">
        <v>0.10381108977436372</v>
      </c>
      <c r="R250" s="16">
        <v>1.7368865005104464</v>
      </c>
      <c r="S250" s="16">
        <v>37.881488379995702</v>
      </c>
      <c r="T250" s="20" t="s">
        <v>122</v>
      </c>
      <c r="U250" s="10">
        <v>4</v>
      </c>
      <c r="V250" s="20" t="s">
        <v>33</v>
      </c>
      <c r="W250" s="10">
        <v>3</v>
      </c>
      <c r="X250" s="20" t="s">
        <v>33</v>
      </c>
      <c r="Y250" s="10">
        <v>3</v>
      </c>
      <c r="Z250" s="20" t="s">
        <v>33</v>
      </c>
      <c r="AA250" s="15">
        <v>3</v>
      </c>
      <c r="AB250" s="11">
        <v>47.196250278734539</v>
      </c>
      <c r="AC250" s="10">
        <v>47.838219346834634</v>
      </c>
      <c r="AD250" s="19">
        <v>4.965530374430827</v>
      </c>
      <c r="AE250" s="12">
        <v>543.13559322033791</v>
      </c>
      <c r="AF250" s="10">
        <v>485.89960105527132</v>
      </c>
      <c r="AG250" s="10">
        <v>323.26370236564878</v>
      </c>
      <c r="AH250" s="10">
        <v>432.70715353583955</v>
      </c>
      <c r="AI250" s="10">
        <v>5.7574285925195126</v>
      </c>
      <c r="AJ250" s="10"/>
      <c r="AK250" s="10"/>
      <c r="AL250" s="10"/>
      <c r="AM250" s="10"/>
      <c r="AN250" s="10">
        <v>3.620903954802253</v>
      </c>
      <c r="AO250" s="10">
        <v>1.9775744807854565</v>
      </c>
      <c r="AP250" s="10">
        <v>2.5861096189251902</v>
      </c>
      <c r="AQ250" s="10">
        <v>114.66</v>
      </c>
      <c r="AR250" s="10"/>
      <c r="AS250" s="10"/>
      <c r="AT250" s="10">
        <v>1.3493704532341091</v>
      </c>
      <c r="AU250" s="10">
        <v>1</v>
      </c>
      <c r="AV250" s="16"/>
      <c r="AW250" s="19">
        <v>72.884940158290703</v>
      </c>
      <c r="AX250" s="1" t="s">
        <v>120</v>
      </c>
      <c r="AY250" s="23">
        <v>39.0779527559055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47.196250278734539</v>
      </c>
      <c r="BG250" s="24">
        <v>47.838219346834634</v>
      </c>
      <c r="BH250" s="24">
        <v>4.965530374430827</v>
      </c>
      <c r="BI250" s="21"/>
      <c r="BJ250" s="25">
        <f t="shared" ca="1" si="25"/>
        <v>1</v>
      </c>
      <c r="BK250" s="24">
        <f t="shared" ca="1" si="26"/>
        <v>4.9673372733445316</v>
      </c>
      <c r="BL250" s="23">
        <f t="shared" si="23"/>
        <v>2.6150235756188871</v>
      </c>
      <c r="BM250" s="23">
        <f t="shared" ca="1" si="27"/>
        <v>3.2211358835589228</v>
      </c>
      <c r="BN250" s="22">
        <f t="shared" si="24"/>
        <v>3.0859339842769531</v>
      </c>
      <c r="BO250" s="21"/>
      <c r="BP250" s="2"/>
    </row>
    <row r="251" spans="1:68" x14ac:dyDescent="0.2">
      <c r="A251">
        <v>11.9</v>
      </c>
      <c r="B251">
        <v>2.2999999999999998</v>
      </c>
      <c r="C251">
        <v>1.2516799999999999</v>
      </c>
      <c r="D251">
        <v>-0.26828000000000002</v>
      </c>
      <c r="E251">
        <v>0.14754999999999999</v>
      </c>
      <c r="F251">
        <v>1.5688</v>
      </c>
      <c r="G251">
        <v>1.70303</v>
      </c>
      <c r="H251" s="21"/>
      <c r="I251" s="17">
        <f t="shared" si="21"/>
        <v>39.041994750656166</v>
      </c>
      <c r="J251" s="16">
        <f t="shared" si="22"/>
        <v>-39.241994750656168</v>
      </c>
      <c r="K251" s="16">
        <v>95</v>
      </c>
      <c r="L251" s="16">
        <v>4029.691601049874</v>
      </c>
      <c r="M251" s="16">
        <v>1603.7073490813666</v>
      </c>
      <c r="N251" s="16">
        <v>16.91819772528434</v>
      </c>
      <c r="O251" s="16">
        <v>5.5241996233521578</v>
      </c>
      <c r="P251" s="16">
        <v>6.0760139020553803</v>
      </c>
      <c r="Q251" s="16">
        <v>0.10963754200672082</v>
      </c>
      <c r="R251" s="16">
        <v>1.804432046635589</v>
      </c>
      <c r="S251" s="16">
        <v>38.320436021057148</v>
      </c>
      <c r="T251" s="20" t="s">
        <v>122</v>
      </c>
      <c r="U251" s="10">
        <v>4</v>
      </c>
      <c r="V251" s="20" t="s">
        <v>33</v>
      </c>
      <c r="W251" s="10">
        <v>3</v>
      </c>
      <c r="X251" s="20" t="s">
        <v>33</v>
      </c>
      <c r="Y251" s="10">
        <v>3</v>
      </c>
      <c r="Z251" s="20" t="s">
        <v>33</v>
      </c>
      <c r="AA251" s="15">
        <v>3</v>
      </c>
      <c r="AB251" s="11">
        <v>48.288632711909543</v>
      </c>
      <c r="AC251" s="10">
        <v>46.954752037831753</v>
      </c>
      <c r="AD251" s="19">
        <v>4.7566152502587045</v>
      </c>
      <c r="AE251" s="12">
        <v>552.41996233521581</v>
      </c>
      <c r="AF251" s="10">
        <v>496.6493119293192</v>
      </c>
      <c r="AG251" s="10">
        <v>330.70104265415353</v>
      </c>
      <c r="AH251" s="10">
        <v>440.27461637018342</v>
      </c>
      <c r="AI251" s="10">
        <v>5.5419099980214064</v>
      </c>
      <c r="AJ251" s="10"/>
      <c r="AK251" s="10"/>
      <c r="AL251" s="10"/>
      <c r="AM251" s="10"/>
      <c r="AN251" s="10">
        <v>3.6827997489014384</v>
      </c>
      <c r="AO251" s="10">
        <v>2.0107793861837586</v>
      </c>
      <c r="AP251" s="10">
        <v>2.6456083412332281</v>
      </c>
      <c r="AQ251" s="10">
        <v>114.66</v>
      </c>
      <c r="AR251" s="10"/>
      <c r="AS251" s="10"/>
      <c r="AT251" s="10">
        <v>1.3758677568036024</v>
      </c>
      <c r="AU251" s="10">
        <v>1</v>
      </c>
      <c r="AV251" s="16"/>
      <c r="AW251" s="19">
        <v>74.497396789397882</v>
      </c>
      <c r="AX251" s="1" t="s">
        <v>120</v>
      </c>
      <c r="AY251" s="23">
        <v>39.241994750656197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48.288632711909543</v>
      </c>
      <c r="BG251" s="24">
        <v>46.954752037831753</v>
      </c>
      <c r="BH251" s="24">
        <v>4.7566152502587045</v>
      </c>
      <c r="BI251" s="21"/>
      <c r="BJ251" s="25">
        <f t="shared" ca="1" si="25"/>
        <v>1</v>
      </c>
      <c r="BK251" s="24">
        <f t="shared" ca="1" si="26"/>
        <v>5.0647246879011387</v>
      </c>
      <c r="BL251" s="23">
        <f t="shared" si="23"/>
        <v>2.6996553520009217</v>
      </c>
      <c r="BM251" s="23">
        <f t="shared" ca="1" si="27"/>
        <v>3.2209471539612808</v>
      </c>
      <c r="BN251" s="22">
        <f t="shared" si="24"/>
        <v>3.0875278667707691</v>
      </c>
      <c r="BO251" s="21"/>
      <c r="BP251" s="2"/>
    </row>
    <row r="252" spans="1:68" x14ac:dyDescent="0.2">
      <c r="A252">
        <v>11.95</v>
      </c>
      <c r="B252">
        <v>2.2999999999999998</v>
      </c>
      <c r="C252">
        <v>1.25166</v>
      </c>
      <c r="D252">
        <v>-0.26784000000000002</v>
      </c>
      <c r="E252">
        <v>0.14265</v>
      </c>
      <c r="F252">
        <v>1.5690999999999999</v>
      </c>
      <c r="G252">
        <v>1.70285</v>
      </c>
      <c r="H252" s="21"/>
      <c r="I252" s="17">
        <f t="shared" si="21"/>
        <v>39.20603674540682</v>
      </c>
      <c r="J252" s="16">
        <f t="shared" si="22"/>
        <v>-39.406036745406823</v>
      </c>
      <c r="K252" s="16">
        <v>95</v>
      </c>
      <c r="L252" s="16">
        <v>4045.2755905511863</v>
      </c>
      <c r="M252" s="16">
        <v>1609.055118110238</v>
      </c>
      <c r="N252" s="16">
        <v>16.989282589676289</v>
      </c>
      <c r="O252" s="16">
        <v>5.5187382297551961</v>
      </c>
      <c r="P252" s="16">
        <v>6.0488936654141563</v>
      </c>
      <c r="Q252" s="16">
        <v>0.11239414306288978</v>
      </c>
      <c r="R252" s="16">
        <v>1.8580942115998391</v>
      </c>
      <c r="S252" s="16">
        <v>36.816349698538886</v>
      </c>
      <c r="T252" s="20" t="s">
        <v>122</v>
      </c>
      <c r="U252" s="10">
        <v>4</v>
      </c>
      <c r="V252" s="20" t="s">
        <v>33</v>
      </c>
      <c r="W252" s="10">
        <v>3</v>
      </c>
      <c r="X252" s="20" t="s">
        <v>33</v>
      </c>
      <c r="Y252" s="10">
        <v>3</v>
      </c>
      <c r="Z252" s="20" t="s">
        <v>33</v>
      </c>
      <c r="AA252" s="15">
        <v>3</v>
      </c>
      <c r="AB252" s="11">
        <v>49.412692337230737</v>
      </c>
      <c r="AC252" s="10">
        <v>46.032013226515275</v>
      </c>
      <c r="AD252" s="19">
        <v>4.5552944362539884</v>
      </c>
      <c r="AE252" s="12">
        <v>551.8738229755196</v>
      </c>
      <c r="AF252" s="10">
        <v>492.54199058909796</v>
      </c>
      <c r="AG252" s="10">
        <v>328.66702490606173</v>
      </c>
      <c r="AH252" s="10">
        <v>407.87109481088766</v>
      </c>
      <c r="AI252" s="10">
        <v>5.3818584319198175</v>
      </c>
      <c r="AJ252" s="10"/>
      <c r="AK252" s="10"/>
      <c r="AL252" s="10"/>
      <c r="AM252" s="10"/>
      <c r="AN252" s="10">
        <v>3.6791588198367973</v>
      </c>
      <c r="AO252" s="10">
        <v>2.0150426599954372</v>
      </c>
      <c r="AP252" s="10">
        <v>2.6293361992484936</v>
      </c>
      <c r="AQ252" s="10">
        <v>114.66</v>
      </c>
      <c r="AR252" s="10"/>
      <c r="AS252" s="10"/>
      <c r="AT252" s="10">
        <v>1.3591330081884476</v>
      </c>
      <c r="AU252" s="10">
        <v>1</v>
      </c>
      <c r="AV252" s="16"/>
      <c r="AW252" s="19">
        <v>73.881298588364686</v>
      </c>
      <c r="AX252" s="1" t="s">
        <v>120</v>
      </c>
      <c r="AY252" s="23">
        <v>39.406036745406801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49.412692337230737</v>
      </c>
      <c r="BG252" s="24">
        <v>46.032013226515275</v>
      </c>
      <c r="BH252" s="24">
        <v>4.5552944362539884</v>
      </c>
      <c r="BI252" s="21"/>
      <c r="BJ252" s="25">
        <f t="shared" ca="1" si="25"/>
        <v>1</v>
      </c>
      <c r="BK252" s="24">
        <f t="shared" ca="1" si="26"/>
        <v>5.004497142232414</v>
      </c>
      <c r="BL252" s="23">
        <f t="shared" si="23"/>
        <v>2.7915300638610865</v>
      </c>
      <c r="BM252" s="23">
        <f t="shared" ca="1" si="27"/>
        <v>3.2328739753253197</v>
      </c>
      <c r="BN252" s="22">
        <f t="shared" si="24"/>
        <v>3.095336818919145</v>
      </c>
      <c r="BO252" s="21"/>
      <c r="BP252" s="2"/>
    </row>
    <row r="253" spans="1:68" x14ac:dyDescent="0.2">
      <c r="A253">
        <v>12</v>
      </c>
      <c r="B253">
        <v>2.2999999999999998</v>
      </c>
      <c r="C253">
        <v>1.25179</v>
      </c>
      <c r="D253">
        <v>-0.26751000000000003</v>
      </c>
      <c r="E253">
        <v>0.14191999999999999</v>
      </c>
      <c r="F253">
        <v>1.56765</v>
      </c>
      <c r="G253">
        <v>1.70183</v>
      </c>
      <c r="H253" s="21"/>
      <c r="I253" s="17">
        <f t="shared" si="21"/>
        <v>39.370078740157481</v>
      </c>
      <c r="J253" s="16">
        <f t="shared" si="22"/>
        <v>-39.570078740157484</v>
      </c>
      <c r="K253" s="16">
        <v>95</v>
      </c>
      <c r="L253" s="16">
        <v>4060.859580052499</v>
      </c>
      <c r="M253" s="16">
        <v>1614.4028871391097</v>
      </c>
      <c r="N253" s="16">
        <v>17.060367454068242</v>
      </c>
      <c r="O253" s="16">
        <v>5.5542372881355995</v>
      </c>
      <c r="P253" s="16">
        <v>6.0811659981981689</v>
      </c>
      <c r="Q253" s="16">
        <v>0.1144615938550165</v>
      </c>
      <c r="R253" s="16">
        <v>1.882231037418336</v>
      </c>
      <c r="S253" s="16">
        <v>36.592271532122901</v>
      </c>
      <c r="T253" s="20" t="s">
        <v>122</v>
      </c>
      <c r="U253" s="10">
        <v>4</v>
      </c>
      <c r="V253" s="20" t="s">
        <v>33</v>
      </c>
      <c r="W253" s="10">
        <v>3</v>
      </c>
      <c r="X253" s="20" t="s">
        <v>33</v>
      </c>
      <c r="Y253" s="10">
        <v>3</v>
      </c>
      <c r="Z253" s="20" t="s">
        <v>33</v>
      </c>
      <c r="AA253" s="15">
        <v>3</v>
      </c>
      <c r="AB253" s="11">
        <v>49.756943020761724</v>
      </c>
      <c r="AC253" s="10">
        <v>45.746765801319782</v>
      </c>
      <c r="AD253" s="19">
        <v>4.4962911779184971</v>
      </c>
      <c r="AE253" s="12">
        <v>555.42372881355993</v>
      </c>
      <c r="AF253" s="10">
        <v>495.42203035772809</v>
      </c>
      <c r="AG253" s="10">
        <v>331.08744986486266</v>
      </c>
      <c r="AH253" s="10">
        <v>401.79916960569585</v>
      </c>
      <c r="AI253" s="10">
        <v>5.3128440670683972</v>
      </c>
      <c r="AJ253" s="10"/>
      <c r="AK253" s="10"/>
      <c r="AL253" s="10"/>
      <c r="AM253" s="10"/>
      <c r="AN253" s="10">
        <v>3.7028248587570665</v>
      </c>
      <c r="AO253" s="10">
        <v>2.0278343027713333</v>
      </c>
      <c r="AP253" s="10">
        <v>2.6486995989189013</v>
      </c>
      <c r="AQ253" s="10">
        <v>114.66</v>
      </c>
      <c r="AR253" s="10"/>
      <c r="AS253" s="10"/>
      <c r="AT253" s="10">
        <v>1.362692578161349</v>
      </c>
      <c r="AU253" s="10">
        <v>1</v>
      </c>
      <c r="AV253" s="16"/>
      <c r="AW253" s="19">
        <v>74.313304553659208</v>
      </c>
      <c r="AX253" s="1" t="s">
        <v>120</v>
      </c>
      <c r="AY253" s="23">
        <v>39.570078740157498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49.756943020761724</v>
      </c>
      <c r="BG253" s="24">
        <v>45.746765801319782</v>
      </c>
      <c r="BH253" s="24">
        <v>4.4962911779184971</v>
      </c>
      <c r="BI253" s="21"/>
      <c r="BJ253" s="25">
        <f t="shared" ca="1" si="25"/>
        <v>1</v>
      </c>
      <c r="BK253" s="24">
        <f t="shared" ca="1" si="26"/>
        <v>5.0182469821399378</v>
      </c>
      <c r="BL253" s="23">
        <f t="shared" si="23"/>
        <v>2.8256985390483513</v>
      </c>
      <c r="BM253" s="23">
        <f t="shared" ca="1" si="27"/>
        <v>3.2345793508351077</v>
      </c>
      <c r="BN253" s="22">
        <f t="shared" si="24"/>
        <v>3.0960132308165722</v>
      </c>
      <c r="BO253" s="21"/>
      <c r="BP253" s="2"/>
    </row>
    <row r="254" spans="1:68" x14ac:dyDescent="0.2">
      <c r="A254">
        <v>12.05</v>
      </c>
      <c r="B254">
        <v>2.2000000000000002</v>
      </c>
      <c r="C254">
        <v>1.2518100000000001</v>
      </c>
      <c r="D254">
        <v>-0.26778999999999997</v>
      </c>
      <c r="E254">
        <v>0.14230999999999999</v>
      </c>
      <c r="F254">
        <v>1.5643499999999999</v>
      </c>
      <c r="G254">
        <v>1.6923999999999999</v>
      </c>
      <c r="H254" s="21"/>
      <c r="I254" s="17">
        <f t="shared" si="21"/>
        <v>39.534120734908136</v>
      </c>
      <c r="J254" s="16">
        <f t="shared" si="22"/>
        <v>-39.734120734908139</v>
      </c>
      <c r="K254" s="16">
        <v>95</v>
      </c>
      <c r="L254" s="16">
        <v>4076.4435695538114</v>
      </c>
      <c r="M254" s="16">
        <v>1619.7506561679811</v>
      </c>
      <c r="N254" s="16">
        <v>17.131452318460191</v>
      </c>
      <c r="O254" s="16">
        <v>5.5596986817326224</v>
      </c>
      <c r="P254" s="16">
        <v>6.0883512588946331</v>
      </c>
      <c r="Q254" s="16">
        <v>0.11270739318290929</v>
      </c>
      <c r="R254" s="16">
        <v>1.8511972846220408</v>
      </c>
      <c r="S254" s="16">
        <v>36.711984525139655</v>
      </c>
      <c r="T254" s="20" t="s">
        <v>122</v>
      </c>
      <c r="U254" s="10">
        <v>4</v>
      </c>
      <c r="V254" s="20" t="s">
        <v>33</v>
      </c>
      <c r="W254" s="10">
        <v>3</v>
      </c>
      <c r="X254" s="20" t="s">
        <v>33</v>
      </c>
      <c r="Y254" s="10">
        <v>3</v>
      </c>
      <c r="Z254" s="20" t="s">
        <v>33</v>
      </c>
      <c r="AA254" s="15">
        <v>3</v>
      </c>
      <c r="AB254" s="11">
        <v>49.018209759658987</v>
      </c>
      <c r="AC254" s="10">
        <v>46.35737268619426</v>
      </c>
      <c r="AD254" s="19">
        <v>4.6244175541467509</v>
      </c>
      <c r="AE254" s="12">
        <v>555.96986817326228</v>
      </c>
      <c r="AF254" s="10">
        <v>495.35064988076425</v>
      </c>
      <c r="AG254" s="10">
        <v>331.62634441709747</v>
      </c>
      <c r="AH254" s="10">
        <v>402.7995196802633</v>
      </c>
      <c r="AI254" s="10">
        <v>5.4019093929481974</v>
      </c>
      <c r="AJ254" s="10"/>
      <c r="AK254" s="10"/>
      <c r="AL254" s="10"/>
      <c r="AM254" s="10"/>
      <c r="AN254" s="10">
        <v>3.7064657878217484</v>
      </c>
      <c r="AO254" s="10">
        <v>2.0275707621367198</v>
      </c>
      <c r="AP254" s="10">
        <v>2.6530107553367799</v>
      </c>
      <c r="AQ254" s="10">
        <v>114.66</v>
      </c>
      <c r="AR254" s="10"/>
      <c r="AS254" s="10"/>
      <c r="AT254" s="10">
        <v>1.3577334763329636</v>
      </c>
      <c r="AU254" s="10">
        <v>1</v>
      </c>
      <c r="AV254" s="16"/>
      <c r="AW254" s="19">
        <v>74.302597482114635</v>
      </c>
      <c r="AX254" s="1" t="s">
        <v>120</v>
      </c>
      <c r="AY254" s="23">
        <v>39.734120734908103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49.018209759658987</v>
      </c>
      <c r="BG254" s="24">
        <v>46.35737268619426</v>
      </c>
      <c r="BH254" s="24">
        <v>4.6244175541467509</v>
      </c>
      <c r="BI254" s="21"/>
      <c r="BJ254" s="25">
        <f t="shared" ca="1" si="25"/>
        <v>1</v>
      </c>
      <c r="BK254" s="24">
        <f t="shared" ca="1" si="26"/>
        <v>5.0009295673934844</v>
      </c>
      <c r="BL254" s="23">
        <f t="shared" si="23"/>
        <v>2.7828096336960004</v>
      </c>
      <c r="BM254" s="23">
        <f t="shared" ca="1" si="27"/>
        <v>3.232439501064885</v>
      </c>
      <c r="BN254" s="22">
        <f t="shared" si="24"/>
        <v>3.0920843473766175</v>
      </c>
      <c r="BO254" s="21"/>
      <c r="BP254" s="2"/>
    </row>
    <row r="255" spans="1:68" x14ac:dyDescent="0.2">
      <c r="A255">
        <v>12.1</v>
      </c>
      <c r="B255">
        <v>2.2000000000000002</v>
      </c>
      <c r="C255">
        <v>1.25267</v>
      </c>
      <c r="D255">
        <v>-0.26783000000000001</v>
      </c>
      <c r="E255">
        <v>0.14430000000000001</v>
      </c>
      <c r="F255">
        <v>1.56263</v>
      </c>
      <c r="G255">
        <v>1.6958800000000001</v>
      </c>
      <c r="H255" s="21"/>
      <c r="I255" s="17">
        <f t="shared" si="21"/>
        <v>39.69816272965879</v>
      </c>
      <c r="J255" s="16">
        <f t="shared" si="22"/>
        <v>-39.898162729658793</v>
      </c>
      <c r="K255" s="16">
        <v>95</v>
      </c>
      <c r="L255" s="16">
        <v>4092.0275590551237</v>
      </c>
      <c r="M255" s="16">
        <v>1625.0984251968525</v>
      </c>
      <c r="N255" s="16">
        <v>17.20253718285214</v>
      </c>
      <c r="O255" s="16">
        <v>5.7945386064030169</v>
      </c>
      <c r="P255" s="16">
        <v>6.3319873259442288</v>
      </c>
      <c r="Q255" s="16">
        <v>0.11245679308689369</v>
      </c>
      <c r="R255" s="16">
        <v>1.7760110262084912</v>
      </c>
      <c r="S255" s="16">
        <v>37.322827745917486</v>
      </c>
      <c r="T255" s="20" t="s">
        <v>122</v>
      </c>
      <c r="U255" s="10">
        <v>4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33</v>
      </c>
      <c r="AA255" s="15">
        <v>3</v>
      </c>
      <c r="AB255" s="11">
        <v>46.103626823786286</v>
      </c>
      <c r="AC255" s="10">
        <v>48.708060897393771</v>
      </c>
      <c r="AD255" s="19">
        <v>5.1883122788199447</v>
      </c>
      <c r="AE255" s="12">
        <v>579.45386064030174</v>
      </c>
      <c r="AF255" s="10">
        <v>523.0970113276984</v>
      </c>
      <c r="AG255" s="10">
        <v>349.89904944581713</v>
      </c>
      <c r="AH255" s="10">
        <v>413.90312015448717</v>
      </c>
      <c r="AI255" s="10">
        <v>5.6305956733548292</v>
      </c>
      <c r="AJ255" s="10"/>
      <c r="AK255" s="10"/>
      <c r="AL255" s="10"/>
      <c r="AM255" s="10"/>
      <c r="AN255" s="10">
        <v>3.8630257376020114</v>
      </c>
      <c r="AO255" s="10">
        <v>2.0713405627173</v>
      </c>
      <c r="AP255" s="10">
        <v>2.7991923955665374</v>
      </c>
      <c r="AQ255" s="10">
        <v>114.66</v>
      </c>
      <c r="AR255" s="10"/>
      <c r="AS255" s="10"/>
      <c r="AT255" s="10">
        <v>1.4326987408144307</v>
      </c>
      <c r="AU255" s="10">
        <v>1</v>
      </c>
      <c r="AV255" s="16"/>
      <c r="AW255" s="19">
        <v>78.464551699154768</v>
      </c>
      <c r="AX255" s="1" t="s">
        <v>120</v>
      </c>
      <c r="AY255" s="23">
        <v>39.8981627296588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46.103626823786286</v>
      </c>
      <c r="BG255" s="24">
        <v>48.708060897393771</v>
      </c>
      <c r="BH255" s="24">
        <v>5.1883122788199447</v>
      </c>
      <c r="BI255" s="21"/>
      <c r="BJ255" s="25">
        <f t="shared" ca="1" si="25"/>
        <v>1</v>
      </c>
      <c r="BK255" s="24">
        <f t="shared" ca="1" si="26"/>
        <v>5.2747248781531439</v>
      </c>
      <c r="BL255" s="23">
        <f t="shared" si="23"/>
        <v>2.6238331121038851</v>
      </c>
      <c r="BM255" s="23">
        <f t="shared" ca="1" si="27"/>
        <v>3.1994558547233169</v>
      </c>
      <c r="BN255" s="22">
        <f t="shared" si="24"/>
        <v>3.0684922810770572</v>
      </c>
      <c r="BO255" s="21"/>
      <c r="BP255" s="2"/>
    </row>
    <row r="256" spans="1:68" x14ac:dyDescent="0.2">
      <c r="A256">
        <v>12.15</v>
      </c>
      <c r="B256">
        <v>2.2000000000000002</v>
      </c>
      <c r="C256">
        <v>1.25153</v>
      </c>
      <c r="D256">
        <v>-0.26873000000000002</v>
      </c>
      <c r="E256">
        <v>0.14499000000000001</v>
      </c>
      <c r="F256">
        <v>1.55725</v>
      </c>
      <c r="G256">
        <v>1.6917800000000001</v>
      </c>
      <c r="H256" s="21"/>
      <c r="I256" s="17">
        <f t="shared" si="21"/>
        <v>39.862204724409445</v>
      </c>
      <c r="J256" s="16">
        <f t="shared" si="22"/>
        <v>-40.062204724409447</v>
      </c>
      <c r="K256" s="16">
        <v>95</v>
      </c>
      <c r="L256" s="16">
        <v>4107.611548556436</v>
      </c>
      <c r="M256" s="16">
        <v>1630.446194225724</v>
      </c>
      <c r="N256" s="16">
        <v>17.273622047244093</v>
      </c>
      <c r="O256" s="16">
        <v>5.483239171374791</v>
      </c>
      <c r="P256" s="16">
        <v>6.0237378096303988</v>
      </c>
      <c r="Q256" s="16">
        <v>0.10681829092654796</v>
      </c>
      <c r="R256" s="16">
        <v>1.7732891819390468</v>
      </c>
      <c r="S256" s="16">
        <v>37.534627656639444</v>
      </c>
      <c r="T256" s="20" t="s">
        <v>122</v>
      </c>
      <c r="U256" s="10">
        <v>4</v>
      </c>
      <c r="V256" s="20" t="s">
        <v>33</v>
      </c>
      <c r="W256" s="10">
        <v>3</v>
      </c>
      <c r="X256" s="20" t="s">
        <v>33</v>
      </c>
      <c r="Y256" s="10">
        <v>3</v>
      </c>
      <c r="Z256" s="20" t="s">
        <v>33</v>
      </c>
      <c r="AA256" s="15">
        <v>3</v>
      </c>
      <c r="AB256" s="11">
        <v>47.715509404154332</v>
      </c>
      <c r="AC256" s="10">
        <v>47.419944427089618</v>
      </c>
      <c r="AD256" s="19">
        <v>4.8645461687560498</v>
      </c>
      <c r="AE256" s="12">
        <v>548.32391713747916</v>
      </c>
      <c r="AF256" s="10">
        <v>485.91565708481772</v>
      </c>
      <c r="AG256" s="10">
        <v>326.78033572227991</v>
      </c>
      <c r="AH256" s="10">
        <v>416.79782967899013</v>
      </c>
      <c r="AI256" s="10">
        <v>5.6392381467444883</v>
      </c>
      <c r="AJ256" s="10"/>
      <c r="AK256" s="10"/>
      <c r="AL256" s="10"/>
      <c r="AM256" s="10"/>
      <c r="AN256" s="10">
        <v>3.6554927809165272</v>
      </c>
      <c r="AO256" s="10">
        <v>2.0078271798779719</v>
      </c>
      <c r="AP256" s="10">
        <v>2.6142426857782395</v>
      </c>
      <c r="AQ256" s="10">
        <v>114.66</v>
      </c>
      <c r="AR256" s="10"/>
      <c r="AS256" s="10"/>
      <c r="AT256" s="10">
        <v>1.3213712201743215</v>
      </c>
      <c r="AU256" s="10">
        <v>1</v>
      </c>
      <c r="AV256" s="16"/>
      <c r="AW256" s="19">
        <v>72.887348562722664</v>
      </c>
      <c r="AX256" s="1" t="s">
        <v>120</v>
      </c>
      <c r="AY256" s="23">
        <v>40.062204724409398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47.715509404154332</v>
      </c>
      <c r="BG256" s="24">
        <v>47.419944427089618</v>
      </c>
      <c r="BH256" s="24">
        <v>4.8645461687560498</v>
      </c>
      <c r="BI256" s="21"/>
      <c r="BJ256" s="25">
        <f t="shared" ca="1" si="25"/>
        <v>1</v>
      </c>
      <c r="BK256" s="24">
        <f t="shared" ca="1" si="26"/>
        <v>4.8697492127146775</v>
      </c>
      <c r="BL256" s="23">
        <f t="shared" si="23"/>
        <v>2.6906831143539183</v>
      </c>
      <c r="BM256" s="23">
        <f t="shared" ca="1" si="27"/>
        <v>3.2348595004642493</v>
      </c>
      <c r="BN256" s="22">
        <f t="shared" si="24"/>
        <v>3.0872199052276592</v>
      </c>
      <c r="BO256" s="21"/>
      <c r="BP256" s="2"/>
    </row>
    <row r="257" spans="1:68" x14ac:dyDescent="0.2">
      <c r="A257">
        <v>12.2</v>
      </c>
      <c r="B257">
        <v>2.2000000000000002</v>
      </c>
      <c r="C257">
        <v>1.2503599999999999</v>
      </c>
      <c r="D257">
        <v>-0.26888000000000001</v>
      </c>
      <c r="E257">
        <v>0.14172000000000001</v>
      </c>
      <c r="F257">
        <v>1.55965</v>
      </c>
      <c r="G257">
        <v>1.6950000000000001</v>
      </c>
      <c r="H257" s="21"/>
      <c r="I257" s="17">
        <f t="shared" si="21"/>
        <v>40.026246719160099</v>
      </c>
      <c r="J257" s="16">
        <f t="shared" si="22"/>
        <v>-40.226246719160102</v>
      </c>
      <c r="K257" s="16">
        <v>95</v>
      </c>
      <c r="L257" s="16">
        <v>4123.1955380577483</v>
      </c>
      <c r="M257" s="16">
        <v>1635.7939632545954</v>
      </c>
      <c r="N257" s="16">
        <v>17.344706911636042</v>
      </c>
      <c r="O257" s="16">
        <v>5.1637476459510312</v>
      </c>
      <c r="P257" s="16">
        <v>5.6897923216036315</v>
      </c>
      <c r="Q257" s="16">
        <v>0.10587854056649044</v>
      </c>
      <c r="R257" s="16">
        <v>1.860850705648414</v>
      </c>
      <c r="S257" s="16">
        <v>36.530880253652775</v>
      </c>
      <c r="T257" s="20" t="s">
        <v>122</v>
      </c>
      <c r="U257" s="10">
        <v>4</v>
      </c>
      <c r="V257" s="20" t="s">
        <v>33</v>
      </c>
      <c r="W257" s="10">
        <v>3</v>
      </c>
      <c r="X257" s="20" t="s">
        <v>33</v>
      </c>
      <c r="Y257" s="10">
        <v>3</v>
      </c>
      <c r="Z257" s="20" t="s">
        <v>33</v>
      </c>
      <c r="AA257" s="15">
        <v>3</v>
      </c>
      <c r="AB257" s="11">
        <v>51.465010326396524</v>
      </c>
      <c r="AC257" s="10">
        <v>44.314035001825651</v>
      </c>
      <c r="AD257" s="19">
        <v>4.2209546717778279</v>
      </c>
      <c r="AE257" s="12">
        <v>516.3747645951031</v>
      </c>
      <c r="AF257" s="10">
        <v>445.71124734629728</v>
      </c>
      <c r="AG257" s="10">
        <v>301.73442412027237</v>
      </c>
      <c r="AH257" s="10">
        <v>394.6869944643442</v>
      </c>
      <c r="AI257" s="10">
        <v>5.3738862390443609</v>
      </c>
      <c r="AJ257" s="10"/>
      <c r="AK257" s="10"/>
      <c r="AL257" s="10"/>
      <c r="AM257" s="10"/>
      <c r="AN257" s="10">
        <v>3.4424984306340209</v>
      </c>
      <c r="AO257" s="10">
        <v>1.952123084915651</v>
      </c>
      <c r="AP257" s="10">
        <v>2.4138753929621788</v>
      </c>
      <c r="AQ257" s="10">
        <v>114.66</v>
      </c>
      <c r="AR257" s="10"/>
      <c r="AS257" s="10"/>
      <c r="AT257" s="10">
        <v>1.2026507438674112</v>
      </c>
      <c r="AU257" s="10">
        <v>1</v>
      </c>
      <c r="AV257" s="16"/>
      <c r="AW257" s="19">
        <v>66.856687101944601</v>
      </c>
      <c r="AX257" s="1" t="s">
        <v>120</v>
      </c>
      <c r="AY257" s="23">
        <v>40.226246719160102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51.465010326396524</v>
      </c>
      <c r="BG257" s="24">
        <v>44.314035001825651</v>
      </c>
      <c r="BH257" s="24">
        <v>4.2209546717778279</v>
      </c>
      <c r="BI257" s="21"/>
      <c r="BJ257" s="25">
        <f t="shared" ca="1" si="25"/>
        <v>1</v>
      </c>
      <c r="BK257" s="24">
        <f t="shared" ca="1" si="26"/>
        <v>4.4360043307117447</v>
      </c>
      <c r="BL257" s="23">
        <f t="shared" si="23"/>
        <v>2.918215631280122</v>
      </c>
      <c r="BM257" s="23">
        <f t="shared" ca="1" si="27"/>
        <v>3.2877036009986291</v>
      </c>
      <c r="BN257" s="22">
        <f t="shared" si="24"/>
        <v>3.1189723113715511</v>
      </c>
      <c r="BO257" s="21"/>
      <c r="BP257" s="2"/>
    </row>
    <row r="258" spans="1:68" x14ac:dyDescent="0.2">
      <c r="A258">
        <v>12.25</v>
      </c>
      <c r="B258">
        <v>2.2000000000000002</v>
      </c>
      <c r="C258">
        <v>1.25027</v>
      </c>
      <c r="D258">
        <v>-0.26976</v>
      </c>
      <c r="E258">
        <v>0.14377999999999999</v>
      </c>
      <c r="F258">
        <v>1.55698</v>
      </c>
      <c r="G258">
        <v>1.6923299999999999</v>
      </c>
      <c r="H258" s="21"/>
      <c r="I258" s="17">
        <f t="shared" si="21"/>
        <v>40.190288713910761</v>
      </c>
      <c r="J258" s="16">
        <f t="shared" si="22"/>
        <v>-40.390288713910763</v>
      </c>
      <c r="K258" s="16">
        <v>95</v>
      </c>
      <c r="L258" s="16">
        <v>4138.7795275590615</v>
      </c>
      <c r="M258" s="16">
        <v>1641.141732283467</v>
      </c>
      <c r="N258" s="16">
        <v>17.415791776027998</v>
      </c>
      <c r="O258" s="16">
        <v>5.1391713747646115</v>
      </c>
      <c r="P258" s="16">
        <v>5.6743216048399017</v>
      </c>
      <c r="Q258" s="16">
        <v>0.10036533845415253</v>
      </c>
      <c r="R258" s="16">
        <v>1.7687636592283758</v>
      </c>
      <c r="S258" s="16">
        <v>37.163210421895137</v>
      </c>
      <c r="T258" s="20" t="s">
        <v>122</v>
      </c>
      <c r="U258" s="10">
        <v>4</v>
      </c>
      <c r="V258" s="20" t="s">
        <v>33</v>
      </c>
      <c r="W258" s="10">
        <v>3</v>
      </c>
      <c r="X258" s="20" t="s">
        <v>33</v>
      </c>
      <c r="Y258" s="10">
        <v>3</v>
      </c>
      <c r="Z258" s="20" t="s">
        <v>33</v>
      </c>
      <c r="AA258" s="15">
        <v>3</v>
      </c>
      <c r="AB258" s="11">
        <v>49.527124640293614</v>
      </c>
      <c r="AC258" s="10">
        <v>45.937329297160645</v>
      </c>
      <c r="AD258" s="19">
        <v>4.5355460625457393</v>
      </c>
      <c r="AE258" s="12">
        <v>513.91713747646122</v>
      </c>
      <c r="AF258" s="10">
        <v>442.97445775636947</v>
      </c>
      <c r="AG258" s="10">
        <v>300.57412036299263</v>
      </c>
      <c r="AH258" s="10">
        <v>406.23261214355256</v>
      </c>
      <c r="AI258" s="10">
        <v>5.653666586729007</v>
      </c>
      <c r="AJ258" s="10"/>
      <c r="AK258" s="10"/>
      <c r="AL258" s="10"/>
      <c r="AM258" s="10"/>
      <c r="AN258" s="10">
        <v>3.4261142498430743</v>
      </c>
      <c r="AO258" s="10">
        <v>1.9387204693338189</v>
      </c>
      <c r="AP258" s="10">
        <v>2.4045929629039411</v>
      </c>
      <c r="AQ258" s="10">
        <v>114.66</v>
      </c>
      <c r="AR258" s="10"/>
      <c r="AS258" s="10"/>
      <c r="AT258" s="10">
        <v>1.1907844401729688</v>
      </c>
      <c r="AU258" s="10">
        <v>1</v>
      </c>
      <c r="AV258" s="16"/>
      <c r="AW258" s="19">
        <v>66.446168663455424</v>
      </c>
      <c r="AX258" s="1" t="s">
        <v>120</v>
      </c>
      <c r="AY258" s="23">
        <v>40.390288713910799</v>
      </c>
      <c r="AZ258" s="18">
        <v>100</v>
      </c>
      <c r="BA258" s="18">
        <v>0</v>
      </c>
      <c r="BB258" s="18">
        <v>0</v>
      </c>
      <c r="BC258" s="18">
        <v>100</v>
      </c>
      <c r="BD258" s="18">
        <v>0</v>
      </c>
      <c r="BE258" s="18">
        <v>0</v>
      </c>
      <c r="BF258" s="24">
        <v>49.527124640293614</v>
      </c>
      <c r="BG258" s="24">
        <v>45.937329297160645</v>
      </c>
      <c r="BH258" s="24">
        <v>4.5355460625457393</v>
      </c>
      <c r="BI258" s="21"/>
      <c r="BJ258" s="25">
        <f t="shared" ca="1" si="25"/>
        <v>1</v>
      </c>
      <c r="BK258" s="24">
        <f t="shared" ca="1" si="26"/>
        <v>4.3931998926680231</v>
      </c>
      <c r="BL258" s="23">
        <f t="shared" si="23"/>
        <v>2.784111957707101</v>
      </c>
      <c r="BM258" s="23">
        <f t="shared" ca="1" si="27"/>
        <v>3.2809067756108372</v>
      </c>
      <c r="BN258" s="22">
        <f t="shared" si="24"/>
        <v>3.1095472841447531</v>
      </c>
      <c r="BO258" s="21"/>
      <c r="BP258" s="2"/>
    </row>
    <row r="259" spans="1:68" x14ac:dyDescent="0.2">
      <c r="A259">
        <v>12.3</v>
      </c>
      <c r="B259">
        <v>2.2000000000000002</v>
      </c>
      <c r="C259">
        <v>1.25004</v>
      </c>
      <c r="D259">
        <v>-0.26996999999999999</v>
      </c>
      <c r="E259">
        <v>0.14580000000000001</v>
      </c>
      <c r="F259">
        <v>1.55443</v>
      </c>
      <c r="G259">
        <v>1.6908000000000001</v>
      </c>
      <c r="H259" s="21"/>
      <c r="I259" s="17">
        <f t="shared" si="21"/>
        <v>40.354330708661415</v>
      </c>
      <c r="J259" s="16">
        <f t="shared" si="22"/>
        <v>-40.554330708661418</v>
      </c>
      <c r="K259" s="16">
        <v>95</v>
      </c>
      <c r="L259" s="16">
        <v>4154.3635170603739</v>
      </c>
      <c r="M259" s="16">
        <v>1646.4895013123385</v>
      </c>
      <c r="N259" s="16">
        <v>17.486876640419947</v>
      </c>
      <c r="O259" s="16">
        <v>5.0763653483992757</v>
      </c>
      <c r="P259" s="16">
        <v>5.6204443260152619</v>
      </c>
      <c r="Q259" s="16">
        <v>9.9049687950071949E-2</v>
      </c>
      <c r="R259" s="16">
        <v>1.7623106324815321</v>
      </c>
      <c r="S259" s="16">
        <v>37.783262334443485</v>
      </c>
      <c r="T259" s="20" t="s">
        <v>122</v>
      </c>
      <c r="U259" s="10">
        <v>4</v>
      </c>
      <c r="V259" s="20" t="s">
        <v>33</v>
      </c>
      <c r="W259" s="10">
        <v>3</v>
      </c>
      <c r="X259" s="20" t="s">
        <v>33</v>
      </c>
      <c r="Y259" s="10">
        <v>3</v>
      </c>
      <c r="Z259" s="20" t="s">
        <v>33</v>
      </c>
      <c r="AA259" s="15">
        <v>3</v>
      </c>
      <c r="AB259" s="11">
        <v>49.814092940409679</v>
      </c>
      <c r="AC259" s="10">
        <v>45.699293882654317</v>
      </c>
      <c r="AD259" s="19">
        <v>4.486613176936002</v>
      </c>
      <c r="AE259" s="12">
        <v>507.63653483992755</v>
      </c>
      <c r="AF259" s="10">
        <v>435.71924910045232</v>
      </c>
      <c r="AG259" s="10">
        <v>296.53332445114467</v>
      </c>
      <c r="AH259" s="10">
        <v>417.52564856276996</v>
      </c>
      <c r="AI259" s="10">
        <v>5.6743685339507213</v>
      </c>
      <c r="AJ259" s="10"/>
      <c r="AK259" s="10"/>
      <c r="AL259" s="10"/>
      <c r="AM259" s="10"/>
      <c r="AN259" s="10">
        <v>3.3842435655995171</v>
      </c>
      <c r="AO259" s="10">
        <v>1.9291798218733771</v>
      </c>
      <c r="AP259" s="10">
        <v>2.3722665956091573</v>
      </c>
      <c r="AQ259" s="10">
        <v>114.66</v>
      </c>
      <c r="AR259" s="10"/>
      <c r="AS259" s="10"/>
      <c r="AT259" s="10">
        <v>1.1662987204113657</v>
      </c>
      <c r="AU259" s="10">
        <v>1</v>
      </c>
      <c r="AV259" s="16"/>
      <c r="AW259" s="19">
        <v>65.357887365067853</v>
      </c>
      <c r="AX259" s="1" t="s">
        <v>120</v>
      </c>
      <c r="AY259" s="23">
        <v>40.554330708661404</v>
      </c>
      <c r="AZ259" s="18">
        <v>100</v>
      </c>
      <c r="BA259" s="18">
        <v>0</v>
      </c>
      <c r="BB259" s="18">
        <v>0</v>
      </c>
      <c r="BC259" s="18">
        <v>100</v>
      </c>
      <c r="BD259" s="18">
        <v>0</v>
      </c>
      <c r="BE259" s="18">
        <v>0</v>
      </c>
      <c r="BF259" s="24">
        <v>49.814092940409679</v>
      </c>
      <c r="BG259" s="24">
        <v>45.699293882654317</v>
      </c>
      <c r="BH259" s="24">
        <v>4.486613176936002</v>
      </c>
      <c r="BI259" s="21"/>
      <c r="BJ259" s="25">
        <f t="shared" ca="1" si="25"/>
        <v>1</v>
      </c>
      <c r="BK259" s="24">
        <f t="shared" ca="1" si="26"/>
        <v>4.3040208451507391</v>
      </c>
      <c r="BL259" s="23">
        <f t="shared" si="23"/>
        <v>2.7954374270483462</v>
      </c>
      <c r="BM259" s="23">
        <f t="shared" ca="1" si="27"/>
        <v>3.2894776889104986</v>
      </c>
      <c r="BN259" s="22">
        <f t="shared" si="24"/>
        <v>3.1124526343116363</v>
      </c>
      <c r="BO259" s="21"/>
      <c r="BP259" s="2"/>
    </row>
    <row r="260" spans="1:68" x14ac:dyDescent="0.2">
      <c r="A260">
        <v>12.35</v>
      </c>
      <c r="B260">
        <v>2.2000000000000002</v>
      </c>
      <c r="C260">
        <v>1.24996</v>
      </c>
      <c r="D260">
        <v>-0.26963999999999999</v>
      </c>
      <c r="E260">
        <v>0.14840999999999999</v>
      </c>
      <c r="F260">
        <v>1.5535000000000001</v>
      </c>
      <c r="G260">
        <v>1.6869799999999999</v>
      </c>
      <c r="H260" s="21"/>
      <c r="I260" s="17">
        <f t="shared" si="21"/>
        <v>40.518372703412069</v>
      </c>
      <c r="J260" s="16">
        <f t="shared" si="22"/>
        <v>-40.718372703412072</v>
      </c>
      <c r="K260" s="16">
        <v>95</v>
      </c>
      <c r="L260" s="16">
        <v>4169.9475065616862</v>
      </c>
      <c r="M260" s="16">
        <v>1651.8372703412099</v>
      </c>
      <c r="N260" s="16">
        <v>17.557961504811896</v>
      </c>
      <c r="O260" s="16">
        <v>5.0545197740113066</v>
      </c>
      <c r="P260" s="16">
        <v>5.6101354006774002</v>
      </c>
      <c r="Q260" s="16">
        <v>0.10111713874219869</v>
      </c>
      <c r="R260" s="16">
        <v>1.802401038841045</v>
      </c>
      <c r="S260" s="16">
        <v>38.584418518478721</v>
      </c>
      <c r="T260" s="20" t="s">
        <v>122</v>
      </c>
      <c r="U260" s="10">
        <v>4</v>
      </c>
      <c r="V260" s="20" t="s">
        <v>33</v>
      </c>
      <c r="W260" s="10">
        <v>3</v>
      </c>
      <c r="X260" s="20" t="s">
        <v>33</v>
      </c>
      <c r="Y260" s="10">
        <v>3</v>
      </c>
      <c r="Z260" s="20" t="s">
        <v>33</v>
      </c>
      <c r="AA260" s="15">
        <v>3</v>
      </c>
      <c r="AB260" s="11">
        <v>50.969900061215235</v>
      </c>
      <c r="AC260" s="10">
        <v>44.732238507088617</v>
      </c>
      <c r="AD260" s="19">
        <v>4.2978614316961483</v>
      </c>
      <c r="AE260" s="12">
        <v>505.45197740113065</v>
      </c>
      <c r="AF260" s="10">
        <v>433.58972909003842</v>
      </c>
      <c r="AG260" s="10">
        <v>295.760155050805</v>
      </c>
      <c r="AH260" s="10">
        <v>432.54425856686038</v>
      </c>
      <c r="AI260" s="10">
        <v>5.5481548137755521</v>
      </c>
      <c r="AJ260" s="10"/>
      <c r="AK260" s="10"/>
      <c r="AL260" s="10"/>
      <c r="AM260" s="10"/>
      <c r="AN260" s="10">
        <v>3.3696798493408711</v>
      </c>
      <c r="AO260" s="10">
        <v>1.9352569173390295</v>
      </c>
      <c r="AP260" s="10">
        <v>2.36608124040644</v>
      </c>
      <c r="AQ260" s="10">
        <v>114.66</v>
      </c>
      <c r="AR260" s="10"/>
      <c r="AS260" s="10"/>
      <c r="AT260" s="10">
        <v>1.1563457413634961</v>
      </c>
      <c r="AU260" s="10">
        <v>1</v>
      </c>
      <c r="AV260" s="16"/>
      <c r="AW260" s="19">
        <v>65.038459363505766</v>
      </c>
      <c r="AX260" s="1" t="s">
        <v>120</v>
      </c>
      <c r="AY260" s="23">
        <v>40.718372703412101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50.969900061215235</v>
      </c>
      <c r="BG260" s="24">
        <v>44.732238507088617</v>
      </c>
      <c r="BH260" s="24">
        <v>4.2978614316961483</v>
      </c>
      <c r="BI260" s="21"/>
      <c r="BJ260" s="25">
        <f t="shared" ca="1" si="25"/>
        <v>1</v>
      </c>
      <c r="BK260" s="24">
        <f t="shared" ca="1" si="26"/>
        <v>4.268170613039123</v>
      </c>
      <c r="BL260" s="23">
        <f t="shared" si="23"/>
        <v>2.8684397725953046</v>
      </c>
      <c r="BM260" s="23">
        <f t="shared" ca="1" si="27"/>
        <v>3.2982907712485798</v>
      </c>
      <c r="BN260" s="22">
        <f t="shared" si="24"/>
        <v>3.1177683946933392</v>
      </c>
      <c r="BO260" s="21"/>
      <c r="BP260" s="2"/>
    </row>
    <row r="261" spans="1:68" x14ac:dyDescent="0.2">
      <c r="A261">
        <v>12.4</v>
      </c>
      <c r="B261">
        <v>2.2000000000000002</v>
      </c>
      <c r="C261">
        <v>1.2501100000000001</v>
      </c>
      <c r="D261">
        <v>-0.26965</v>
      </c>
      <c r="E261">
        <v>0.15024000000000001</v>
      </c>
      <c r="F261">
        <v>1.5527</v>
      </c>
      <c r="G261">
        <v>1.6846300000000001</v>
      </c>
      <c r="H261" s="21"/>
      <c r="I261" s="17">
        <f t="shared" si="21"/>
        <v>40.682414698162731</v>
      </c>
      <c r="J261" s="16">
        <f t="shared" si="22"/>
        <v>-40.882414698162734</v>
      </c>
      <c r="K261" s="16">
        <v>95</v>
      </c>
      <c r="L261" s="16">
        <v>4185.5314960629994</v>
      </c>
      <c r="M261" s="16">
        <v>1657.1850393700815</v>
      </c>
      <c r="N261" s="16">
        <v>17.629046369203849</v>
      </c>
      <c r="O261" s="16">
        <v>5.0954802259887337</v>
      </c>
      <c r="P261" s="16">
        <v>5.6591847675060523</v>
      </c>
      <c r="Q261" s="16">
        <v>0.10105448871819477</v>
      </c>
      <c r="R261" s="16">
        <v>1.7856721925467101</v>
      </c>
      <c r="S261" s="16">
        <v>39.14614871648044</v>
      </c>
      <c r="T261" s="20" t="s">
        <v>122</v>
      </c>
      <c r="U261" s="10">
        <v>4</v>
      </c>
      <c r="V261" s="20" t="s">
        <v>33</v>
      </c>
      <c r="W261" s="10">
        <v>3</v>
      </c>
      <c r="X261" s="20" t="s">
        <v>33</v>
      </c>
      <c r="Y261" s="10">
        <v>3</v>
      </c>
      <c r="Z261" s="20" t="s">
        <v>33</v>
      </c>
      <c r="AA261" s="15">
        <v>3</v>
      </c>
      <c r="AB261" s="11">
        <v>50.390888829943279</v>
      </c>
      <c r="AC261" s="10">
        <v>45.218336833739521</v>
      </c>
      <c r="AD261" s="19">
        <v>4.3907743363171985</v>
      </c>
      <c r="AE261" s="12">
        <v>509.54802259887339</v>
      </c>
      <c r="AF261" s="10">
        <v>438.44353756980263</v>
      </c>
      <c r="AG261" s="10">
        <v>299.4388575629539</v>
      </c>
      <c r="AH261" s="10">
        <v>442.63753400111841</v>
      </c>
      <c r="AI261" s="10">
        <v>5.6001320072852163</v>
      </c>
      <c r="AJ261" s="10"/>
      <c r="AK261" s="10"/>
      <c r="AL261" s="10"/>
      <c r="AM261" s="10"/>
      <c r="AN261" s="10">
        <v>3.3969868173258226</v>
      </c>
      <c r="AO261" s="10">
        <v>1.9457570553160286</v>
      </c>
      <c r="AP261" s="10">
        <v>2.3955108605036313</v>
      </c>
      <c r="AQ261" s="10">
        <v>114.66</v>
      </c>
      <c r="AR261" s="10"/>
      <c r="AS261" s="10"/>
      <c r="AT261" s="10">
        <v>1.1659529370712265</v>
      </c>
      <c r="AU261" s="10">
        <v>1</v>
      </c>
      <c r="AV261" s="16"/>
      <c r="AW261" s="19">
        <v>65.766530635470389</v>
      </c>
      <c r="AX261" s="1" t="s">
        <v>120</v>
      </c>
      <c r="AY261" s="23">
        <v>40.882414698162698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50.390888829943279</v>
      </c>
      <c r="BG261" s="24">
        <v>45.218336833739521</v>
      </c>
      <c r="BH261" s="24">
        <v>4.3907743363171985</v>
      </c>
      <c r="BI261" s="21"/>
      <c r="BJ261" s="25">
        <f t="shared" ca="1" si="25"/>
        <v>1</v>
      </c>
      <c r="BK261" s="24">
        <f t="shared" ca="1" si="26"/>
        <v>4.3041892543637692</v>
      </c>
      <c r="BL261" s="23">
        <f t="shared" si="23"/>
        <v>2.8335001626669016</v>
      </c>
      <c r="BM261" s="23">
        <f t="shared" ca="1" si="27"/>
        <v>3.292442444360816</v>
      </c>
      <c r="BN261" s="22">
        <f t="shared" si="24"/>
        <v>3.1125217712381343</v>
      </c>
      <c r="BO261" s="21"/>
      <c r="BP261" s="2"/>
    </row>
    <row r="262" spans="1:68" x14ac:dyDescent="0.2">
      <c r="A262">
        <v>12.45</v>
      </c>
      <c r="B262">
        <v>2.2000000000000002</v>
      </c>
      <c r="C262">
        <v>1.25013</v>
      </c>
      <c r="D262">
        <v>-0.26948</v>
      </c>
      <c r="E262">
        <v>0.15067</v>
      </c>
      <c r="F262">
        <v>1.5529299999999999</v>
      </c>
      <c r="G262">
        <v>1.6866000000000001</v>
      </c>
      <c r="H262" s="21"/>
      <c r="I262" s="17">
        <f t="shared" si="21"/>
        <v>40.846456692913378</v>
      </c>
      <c r="J262" s="16">
        <f t="shared" si="22"/>
        <v>-41.046456692913381</v>
      </c>
      <c r="K262" s="16">
        <v>95</v>
      </c>
      <c r="L262" s="16">
        <v>4201.1154855643108</v>
      </c>
      <c r="M262" s="16">
        <v>1662.5328083989527</v>
      </c>
      <c r="N262" s="16">
        <v>17.700131233595798</v>
      </c>
      <c r="O262" s="16">
        <v>5.1009416195856954</v>
      </c>
      <c r="P262" s="16">
        <v>5.666546835084449</v>
      </c>
      <c r="Q262" s="16">
        <v>0.10211953912626008</v>
      </c>
      <c r="R262" s="16">
        <v>1.8021476235577285</v>
      </c>
      <c r="S262" s="16">
        <v>39.27813996519123</v>
      </c>
      <c r="T262" s="20" t="s">
        <v>122</v>
      </c>
      <c r="U262" s="10">
        <v>4</v>
      </c>
      <c r="V262" s="20" t="s">
        <v>33</v>
      </c>
      <c r="W262" s="10">
        <v>3</v>
      </c>
      <c r="X262" s="20" t="s">
        <v>33</v>
      </c>
      <c r="Y262" s="10">
        <v>3</v>
      </c>
      <c r="Z262" s="20" t="s">
        <v>33</v>
      </c>
      <c r="AA262" s="15">
        <v>3</v>
      </c>
      <c r="AB262" s="11">
        <v>50.759496593922663</v>
      </c>
      <c r="AC262" s="10">
        <v>44.909254359221862</v>
      </c>
      <c r="AD262" s="19">
        <v>4.3312490468554738</v>
      </c>
      <c r="AE262" s="12">
        <v>510.09416195856954</v>
      </c>
      <c r="AF262" s="10">
        <v>438.39295790247814</v>
      </c>
      <c r="AG262" s="10">
        <v>299.99101263133366</v>
      </c>
      <c r="AH262" s="10">
        <v>443.8904653356775</v>
      </c>
      <c r="AI262" s="10">
        <v>5.5489349869454063</v>
      </c>
      <c r="AJ262" s="10"/>
      <c r="AK262" s="10"/>
      <c r="AL262" s="10"/>
      <c r="AM262" s="10"/>
      <c r="AN262" s="10">
        <v>3.4006277463904637</v>
      </c>
      <c r="AO262" s="10">
        <v>1.9522248727602376</v>
      </c>
      <c r="AP262" s="10">
        <v>2.3999281010506692</v>
      </c>
      <c r="AQ262" s="10">
        <v>114.66</v>
      </c>
      <c r="AR262" s="10"/>
      <c r="AS262" s="10"/>
      <c r="AT262" s="10">
        <v>1.1618501371521137</v>
      </c>
      <c r="AU262" s="10">
        <v>1</v>
      </c>
      <c r="AV262" s="16"/>
      <c r="AW262" s="19">
        <v>65.758943685371719</v>
      </c>
      <c r="AX262" s="1" t="s">
        <v>120</v>
      </c>
      <c r="AY262" s="23">
        <v>41.046456692913402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50.759496593922663</v>
      </c>
      <c r="BG262" s="24">
        <v>44.909254359221862</v>
      </c>
      <c r="BH262" s="24">
        <v>4.3312490468554738</v>
      </c>
      <c r="BI262" s="21"/>
      <c r="BJ262" s="25">
        <f t="shared" ca="1" si="25"/>
        <v>1</v>
      </c>
      <c r="BK262" s="24">
        <f t="shared" ca="1" si="26"/>
        <v>4.2898270329310391</v>
      </c>
      <c r="BL262" s="23">
        <f t="shared" si="23"/>
        <v>2.8637086789384738</v>
      </c>
      <c r="BM262" s="23">
        <f t="shared" ca="1" si="27"/>
        <v>3.2960337244585536</v>
      </c>
      <c r="BN262" s="22">
        <f t="shared" si="24"/>
        <v>3.1139126518585556</v>
      </c>
      <c r="BO262" s="21"/>
      <c r="BP262" s="2"/>
    </row>
    <row r="263" spans="1:68" x14ac:dyDescent="0.2">
      <c r="A263">
        <v>12.5</v>
      </c>
      <c r="B263">
        <v>2.2000000000000002</v>
      </c>
      <c r="C263">
        <v>1.2505299999999999</v>
      </c>
      <c r="D263">
        <v>-0.26902999999999999</v>
      </c>
      <c r="E263">
        <v>0.15013000000000001</v>
      </c>
      <c r="F263">
        <v>1.5494300000000001</v>
      </c>
      <c r="G263">
        <v>1.6831</v>
      </c>
      <c r="H263" s="21"/>
      <c r="I263" s="17">
        <f t="shared" si="21"/>
        <v>41.01049868766404</v>
      </c>
      <c r="J263" s="16">
        <f t="shared" si="22"/>
        <v>-41.210498687664042</v>
      </c>
      <c r="K263" s="16">
        <v>95</v>
      </c>
      <c r="L263" s="16">
        <v>4216.699475065624</v>
      </c>
      <c r="M263" s="16">
        <v>1667.8805774278244</v>
      </c>
      <c r="N263" s="16">
        <v>17.77121609798775</v>
      </c>
      <c r="O263" s="16">
        <v>5.21016949152542</v>
      </c>
      <c r="P263" s="16">
        <v>5.773387814117255</v>
      </c>
      <c r="Q263" s="16">
        <v>0.10493879020643294</v>
      </c>
      <c r="R263" s="16">
        <v>1.8176293293485948</v>
      </c>
      <c r="S263" s="16">
        <v>39.112383513321873</v>
      </c>
      <c r="T263" s="20" t="s">
        <v>122</v>
      </c>
      <c r="U263" s="10">
        <v>4</v>
      </c>
      <c r="V263" s="20" t="s">
        <v>33</v>
      </c>
      <c r="W263" s="10">
        <v>3</v>
      </c>
      <c r="X263" s="20" t="s">
        <v>33</v>
      </c>
      <c r="Y263" s="10">
        <v>3</v>
      </c>
      <c r="Z263" s="20" t="s">
        <v>33</v>
      </c>
      <c r="AA263" s="15">
        <v>3</v>
      </c>
      <c r="AB263" s="11">
        <v>50.457662354674312</v>
      </c>
      <c r="AC263" s="10">
        <v>45.162444803077562</v>
      </c>
      <c r="AD263" s="19">
        <v>4.3798928422481245</v>
      </c>
      <c r="AE263" s="12">
        <v>521.016949152542</v>
      </c>
      <c r="AF263" s="10">
        <v>450.04577958273103</v>
      </c>
      <c r="AG263" s="10">
        <v>308.00408605879414</v>
      </c>
      <c r="AH263" s="10">
        <v>439.01830111544479</v>
      </c>
      <c r="AI263" s="10">
        <v>5.5016717867244243</v>
      </c>
      <c r="AJ263" s="10"/>
      <c r="AK263" s="10"/>
      <c r="AL263" s="10"/>
      <c r="AM263" s="10"/>
      <c r="AN263" s="10">
        <v>3.4734463276836132</v>
      </c>
      <c r="AO263" s="10">
        <v>1.979334139469807</v>
      </c>
      <c r="AP263" s="10">
        <v>2.4640326884703532</v>
      </c>
      <c r="AQ263" s="10">
        <v>114.66</v>
      </c>
      <c r="AR263" s="10"/>
      <c r="AS263" s="10"/>
      <c r="AT263" s="10">
        <v>1.1902532409827886</v>
      </c>
      <c r="AU263" s="10">
        <v>1</v>
      </c>
      <c r="AV263" s="16"/>
      <c r="AW263" s="19">
        <v>67.506866937409654</v>
      </c>
      <c r="AX263" s="1" t="s">
        <v>120</v>
      </c>
      <c r="AY263" s="23">
        <v>41.210498687664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50.457662354674312</v>
      </c>
      <c r="BG263" s="24">
        <v>45.162444803077562</v>
      </c>
      <c r="BH263" s="24">
        <v>4.3798928422481245</v>
      </c>
      <c r="BI263" s="21"/>
      <c r="BJ263" s="25">
        <f t="shared" ca="1" si="25"/>
        <v>1</v>
      </c>
      <c r="BK263" s="24">
        <f t="shared" ca="1" si="26"/>
        <v>4.3948447223201059</v>
      </c>
      <c r="BL263" s="23">
        <f t="shared" si="23"/>
        <v>2.8632387444178615</v>
      </c>
      <c r="BM263" s="23">
        <f t="shared" ca="1" si="27"/>
        <v>3.2869590107639284</v>
      </c>
      <c r="BN263" s="22">
        <f t="shared" si="24"/>
        <v>3.1085381204106128</v>
      </c>
      <c r="BO263" s="21"/>
      <c r="BP263" s="2"/>
    </row>
    <row r="264" spans="1:68" x14ac:dyDescent="0.2">
      <c r="A264">
        <v>12.55</v>
      </c>
      <c r="B264">
        <v>2.2000000000000002</v>
      </c>
      <c r="C264">
        <v>1.2508699999999999</v>
      </c>
      <c r="D264">
        <v>-0.26884000000000002</v>
      </c>
      <c r="E264">
        <v>0.14985000000000001</v>
      </c>
      <c r="F264">
        <v>1.5508500000000001</v>
      </c>
      <c r="G264">
        <v>1.6840999999999999</v>
      </c>
      <c r="H264" s="21"/>
      <c r="I264" s="17">
        <f t="shared" si="21"/>
        <v>41.174540682414701</v>
      </c>
      <c r="J264" s="16">
        <f t="shared" si="22"/>
        <v>-41.374540682414704</v>
      </c>
      <c r="K264" s="16">
        <v>95</v>
      </c>
      <c r="L264" s="16">
        <v>4232.2834645669373</v>
      </c>
      <c r="M264" s="16">
        <v>1673.228346456696</v>
      </c>
      <c r="N264" s="16">
        <v>17.842300962379703</v>
      </c>
      <c r="O264" s="16">
        <v>5.3030131826741975</v>
      </c>
      <c r="P264" s="16">
        <v>5.8649938570920748</v>
      </c>
      <c r="Q264" s="16">
        <v>0.10612914066250571</v>
      </c>
      <c r="R264" s="16">
        <v>1.8095354104109098</v>
      </c>
      <c r="S264" s="16">
        <v>39.026435723463685</v>
      </c>
      <c r="T264" s="20" t="s">
        <v>122</v>
      </c>
      <c r="U264" s="10">
        <v>4</v>
      </c>
      <c r="V264" s="20" t="s">
        <v>33</v>
      </c>
      <c r="W264" s="10">
        <v>3</v>
      </c>
      <c r="X264" s="20" t="s">
        <v>33</v>
      </c>
      <c r="Y264" s="10">
        <v>3</v>
      </c>
      <c r="Z264" s="20" t="s">
        <v>33</v>
      </c>
      <c r="AA264" s="15">
        <v>3</v>
      </c>
      <c r="AB264" s="11">
        <v>49.719764999432684</v>
      </c>
      <c r="AC264" s="10">
        <v>45.777630110368889</v>
      </c>
      <c r="AD264" s="19">
        <v>4.5026048901984304</v>
      </c>
      <c r="AE264" s="12">
        <v>530.30131826741967</v>
      </c>
      <c r="AF264" s="10">
        <v>459.90625584439721</v>
      </c>
      <c r="AG264" s="10">
        <v>314.87453928190564</v>
      </c>
      <c r="AH264" s="10">
        <v>435.78791508515621</v>
      </c>
      <c r="AI264" s="10">
        <v>5.526280360398804</v>
      </c>
      <c r="AJ264" s="10"/>
      <c r="AK264" s="10"/>
      <c r="AL264" s="10"/>
      <c r="AM264" s="10"/>
      <c r="AN264" s="10">
        <v>3.5353421217827985</v>
      </c>
      <c r="AO264" s="10">
        <v>1.9999931871679408</v>
      </c>
      <c r="AP264" s="10">
        <v>2.518996314255245</v>
      </c>
      <c r="AQ264" s="10">
        <v>114.66</v>
      </c>
      <c r="AR264" s="10"/>
      <c r="AS264" s="10"/>
      <c r="AT264" s="10">
        <v>1.2135393201360403</v>
      </c>
      <c r="AU264" s="10">
        <v>1</v>
      </c>
      <c r="AV264" s="16"/>
      <c r="AW264" s="19">
        <v>68.98593837665959</v>
      </c>
      <c r="AX264" s="1" t="s">
        <v>120</v>
      </c>
      <c r="AY264" s="23">
        <v>41.374540682414697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49.719764999432684</v>
      </c>
      <c r="BG264" s="24">
        <v>45.777630110368889</v>
      </c>
      <c r="BH264" s="24">
        <v>4.5026048901984304</v>
      </c>
      <c r="BI264" s="21"/>
      <c r="BJ264" s="25">
        <f t="shared" ca="1" si="25"/>
        <v>1</v>
      </c>
      <c r="BK264" s="24">
        <f t="shared" ca="1" si="26"/>
        <v>4.4809808927123962</v>
      </c>
      <c r="BL264" s="23">
        <f t="shared" si="23"/>
        <v>2.8309769798648441</v>
      </c>
      <c r="BM264" s="23">
        <f t="shared" ca="1" si="27"/>
        <v>3.2771983101796605</v>
      </c>
      <c r="BN264" s="22">
        <f t="shared" si="24"/>
        <v>3.1016031989645754</v>
      </c>
      <c r="BO264" s="21"/>
      <c r="BP264" s="2"/>
    </row>
    <row r="265" spans="1:68" x14ac:dyDescent="0.2">
      <c r="A265">
        <v>12.6</v>
      </c>
      <c r="B265">
        <v>2.2000000000000002</v>
      </c>
      <c r="C265">
        <v>1.25092</v>
      </c>
      <c r="D265">
        <v>-0.26889000000000002</v>
      </c>
      <c r="E265">
        <v>0.15098</v>
      </c>
      <c r="F265">
        <v>1.5516799999999999</v>
      </c>
      <c r="G265">
        <v>1.6870499999999999</v>
      </c>
      <c r="H265" s="21"/>
      <c r="I265" s="17">
        <f t="shared" si="21"/>
        <v>41.338582677165348</v>
      </c>
      <c r="J265" s="16">
        <f t="shared" si="22"/>
        <v>-41.538582677165351</v>
      </c>
      <c r="K265" s="16">
        <v>95</v>
      </c>
      <c r="L265" s="16">
        <v>4247.8674540682487</v>
      </c>
      <c r="M265" s="16">
        <v>1678.5761154855672</v>
      </c>
      <c r="N265" s="16">
        <v>17.913385826771652</v>
      </c>
      <c r="O265" s="16">
        <v>5.3166666666666931</v>
      </c>
      <c r="P265" s="16">
        <v>5.8836421355009003</v>
      </c>
      <c r="Q265" s="16">
        <v>0.10581589054248654</v>
      </c>
      <c r="R265" s="16">
        <v>1.7984759797678953</v>
      </c>
      <c r="S265" s="16">
        <v>39.373296446819936</v>
      </c>
      <c r="T265" s="20" t="s">
        <v>122</v>
      </c>
      <c r="U265" s="10">
        <v>4</v>
      </c>
      <c r="V265" s="20" t="s">
        <v>33</v>
      </c>
      <c r="W265" s="10">
        <v>3</v>
      </c>
      <c r="X265" s="20" t="s">
        <v>33</v>
      </c>
      <c r="Y265" s="10">
        <v>3</v>
      </c>
      <c r="Z265" s="20" t="s">
        <v>33</v>
      </c>
      <c r="AA265" s="15">
        <v>3</v>
      </c>
      <c r="AB265" s="11">
        <v>49.418611326049472</v>
      </c>
      <c r="AC265" s="10">
        <v>46.027119037507731</v>
      </c>
      <c r="AD265" s="19">
        <v>4.554269636442795</v>
      </c>
      <c r="AE265" s="12">
        <v>531.66666666666936</v>
      </c>
      <c r="AF265" s="10">
        <v>461.18346568653493</v>
      </c>
      <c r="AG265" s="10">
        <v>316.27316016256754</v>
      </c>
      <c r="AH265" s="10">
        <v>441.46101846956469</v>
      </c>
      <c r="AI265" s="10">
        <v>5.5602633076537185</v>
      </c>
      <c r="AJ265" s="10"/>
      <c r="AK265" s="10"/>
      <c r="AL265" s="10"/>
      <c r="AM265" s="10"/>
      <c r="AN265" s="10">
        <v>3.5444444444444621</v>
      </c>
      <c r="AO265" s="10">
        <v>2.0049191024955269</v>
      </c>
      <c r="AP265" s="10">
        <v>2.5301852813005401</v>
      </c>
      <c r="AQ265" s="10">
        <v>114.66</v>
      </c>
      <c r="AR265" s="10"/>
      <c r="AS265" s="10"/>
      <c r="AT265" s="10">
        <v>1.2129821928249471</v>
      </c>
      <c r="AU265" s="10">
        <v>1</v>
      </c>
      <c r="AV265" s="16"/>
      <c r="AW265" s="19">
        <v>69.17751985298024</v>
      </c>
      <c r="AX265" s="1" t="s">
        <v>120</v>
      </c>
      <c r="AY265" s="23">
        <v>41.538582677165401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49.418611326049472</v>
      </c>
      <c r="BG265" s="24">
        <v>46.027119037507731</v>
      </c>
      <c r="BH265" s="24">
        <v>4.554269636442795</v>
      </c>
      <c r="BI265" s="21"/>
      <c r="BJ265" s="25">
        <f t="shared" ca="1" si="25"/>
        <v>1</v>
      </c>
      <c r="BK265" s="24">
        <f t="shared" ca="1" si="26"/>
        <v>4.4796400637205451</v>
      </c>
      <c r="BL265" s="23">
        <f t="shared" si="23"/>
        <v>2.8144706728902595</v>
      </c>
      <c r="BM265" s="23">
        <f t="shared" ca="1" si="27"/>
        <v>3.2760152292259694</v>
      </c>
      <c r="BN265" s="22">
        <f t="shared" si="24"/>
        <v>3.0991231087989131</v>
      </c>
      <c r="BO265" s="21"/>
      <c r="BP265" s="2"/>
    </row>
    <row r="266" spans="1:68" x14ac:dyDescent="0.2">
      <c r="A266">
        <v>12.65</v>
      </c>
      <c r="B266">
        <v>2.2000000000000002</v>
      </c>
      <c r="C266">
        <v>1.2511300000000001</v>
      </c>
      <c r="D266">
        <v>-0.26906999999999998</v>
      </c>
      <c r="E266">
        <v>0.15160999999999999</v>
      </c>
      <c r="F266">
        <v>1.54358</v>
      </c>
      <c r="G266">
        <v>1.6771799999999999</v>
      </c>
      <c r="H266" s="21"/>
      <c r="I266" s="17">
        <f t="shared" si="21"/>
        <v>41.50262467191601</v>
      </c>
      <c r="J266" s="16">
        <f t="shared" si="22"/>
        <v>-41.702624671916013</v>
      </c>
      <c r="K266" s="16">
        <v>95</v>
      </c>
      <c r="L266" s="16">
        <v>4263.4514435695619</v>
      </c>
      <c r="M266" s="16">
        <v>1683.9238845144389</v>
      </c>
      <c r="N266" s="16">
        <v>17.984470691163605</v>
      </c>
      <c r="O266" s="16">
        <v>5.3740112994350673</v>
      </c>
      <c r="P266" s="16">
        <v>5.9437714766606797</v>
      </c>
      <c r="Q266" s="16">
        <v>0.10468819011041766</v>
      </c>
      <c r="R266" s="16">
        <v>1.7613091371614007</v>
      </c>
      <c r="S266" s="16">
        <v>39.566678974000851</v>
      </c>
      <c r="T266" s="20" t="s">
        <v>122</v>
      </c>
      <c r="U266" s="10">
        <v>4</v>
      </c>
      <c r="V266" s="20" t="s">
        <v>33</v>
      </c>
      <c r="W266" s="10">
        <v>3</v>
      </c>
      <c r="X266" s="20" t="s">
        <v>33</v>
      </c>
      <c r="Y266" s="10">
        <v>3</v>
      </c>
      <c r="Z266" s="20" t="s">
        <v>33</v>
      </c>
      <c r="AA266" s="15">
        <v>3</v>
      </c>
      <c r="AB266" s="11">
        <v>48.245681699849918</v>
      </c>
      <c r="AC266" s="10">
        <v>46.989740610985933</v>
      </c>
      <c r="AD266" s="19">
        <v>4.7645776891641471</v>
      </c>
      <c r="AE266" s="12">
        <v>537.4011299435067</v>
      </c>
      <c r="AF266" s="10">
        <v>467.34080055819641</v>
      </c>
      <c r="AG266" s="10">
        <v>320.78286074955099</v>
      </c>
      <c r="AH266" s="10">
        <v>443.97685610408047</v>
      </c>
      <c r="AI266" s="10">
        <v>5.6775950280462508</v>
      </c>
      <c r="AJ266" s="10"/>
      <c r="AK266" s="10"/>
      <c r="AL266" s="10"/>
      <c r="AM266" s="10"/>
      <c r="AN266" s="10">
        <v>3.5826741996233782</v>
      </c>
      <c r="AO266" s="10">
        <v>2.0147383625847199</v>
      </c>
      <c r="AP266" s="10">
        <v>2.5662628859964078</v>
      </c>
      <c r="AQ266" s="10">
        <v>114.66</v>
      </c>
      <c r="AR266" s="10"/>
      <c r="AS266" s="10"/>
      <c r="AT266" s="10">
        <v>1.2258660550514686</v>
      </c>
      <c r="AU266" s="10">
        <v>1</v>
      </c>
      <c r="AV266" s="16"/>
      <c r="AW266" s="19">
        <v>70.101120083729455</v>
      </c>
      <c r="AX266" s="1" t="s">
        <v>120</v>
      </c>
      <c r="AY266" s="23">
        <v>41.702624671915999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48.245681699849918</v>
      </c>
      <c r="BG266" s="24">
        <v>46.989740610985933</v>
      </c>
      <c r="BH266" s="24">
        <v>4.7645776891641471</v>
      </c>
      <c r="BI266" s="21"/>
      <c r="BJ266" s="25">
        <f t="shared" ca="1" si="25"/>
        <v>1</v>
      </c>
      <c r="BK266" s="24">
        <f t="shared" ca="1" si="26"/>
        <v>4.5275748980484423</v>
      </c>
      <c r="BL266" s="23">
        <f t="shared" si="23"/>
        <v>2.7462469456593865</v>
      </c>
      <c r="BM266" s="23">
        <f t="shared" ca="1" si="27"/>
        <v>3.2666143320039822</v>
      </c>
      <c r="BN266" s="22">
        <f t="shared" si="24"/>
        <v>3.0909289189742339</v>
      </c>
      <c r="BO266" s="21"/>
      <c r="BP266" s="2"/>
    </row>
    <row r="267" spans="1:68" x14ac:dyDescent="0.2">
      <c r="A267">
        <v>12.7</v>
      </c>
      <c r="B267">
        <v>2.2000000000000002</v>
      </c>
      <c r="C267">
        <v>1.25112</v>
      </c>
      <c r="D267">
        <v>-0.26943</v>
      </c>
      <c r="E267">
        <v>0.15323999999999999</v>
      </c>
      <c r="F267">
        <v>1.5447</v>
      </c>
      <c r="G267">
        <v>1.6783300000000001</v>
      </c>
      <c r="H267" s="21"/>
      <c r="I267" s="17">
        <f t="shared" si="21"/>
        <v>41.666666666666664</v>
      </c>
      <c r="J267" s="16">
        <f t="shared" si="22"/>
        <v>-41.866666666666667</v>
      </c>
      <c r="K267" s="16">
        <v>95</v>
      </c>
      <c r="L267" s="16">
        <v>4279.0354330708742</v>
      </c>
      <c r="M267" s="16">
        <v>1689.2716535433103</v>
      </c>
      <c r="N267" s="16">
        <v>18.055555555555557</v>
      </c>
      <c r="O267" s="16">
        <v>5.3712806026365554</v>
      </c>
      <c r="P267" s="16">
        <v>5.9482456603034226</v>
      </c>
      <c r="Q267" s="16">
        <v>0.10243278924627926</v>
      </c>
      <c r="R267" s="16">
        <v>1.7220672295006412</v>
      </c>
      <c r="S267" s="16">
        <v>40.067017893532437</v>
      </c>
      <c r="T267" s="20" t="s">
        <v>122</v>
      </c>
      <c r="U267" s="10">
        <v>4</v>
      </c>
      <c r="V267" s="20" t="s">
        <v>33</v>
      </c>
      <c r="W267" s="10">
        <v>3</v>
      </c>
      <c r="X267" s="20" t="s">
        <v>33</v>
      </c>
      <c r="Y267" s="10">
        <v>3</v>
      </c>
      <c r="Z267" s="20" t="s">
        <v>33</v>
      </c>
      <c r="AA267" s="15">
        <v>3</v>
      </c>
      <c r="AB267" s="11">
        <v>47.399743394787677</v>
      </c>
      <c r="AC267" s="10">
        <v>47.67466857345125</v>
      </c>
      <c r="AD267" s="19">
        <v>4.925588031761075</v>
      </c>
      <c r="AE267" s="12">
        <v>537.12806026365547</v>
      </c>
      <c r="AF267" s="10">
        <v>466.95046983961834</v>
      </c>
      <c r="AG267" s="10">
        <v>321.1184245227567</v>
      </c>
      <c r="AH267" s="10">
        <v>452.80722523838153</v>
      </c>
      <c r="AI267" s="10">
        <v>5.8069742160413584</v>
      </c>
      <c r="AJ267" s="10"/>
      <c r="AK267" s="10"/>
      <c r="AL267" s="10"/>
      <c r="AM267" s="10"/>
      <c r="AN267" s="10">
        <v>3.5808537350910368</v>
      </c>
      <c r="AO267" s="10">
        <v>2.0124839101300331</v>
      </c>
      <c r="AP267" s="10">
        <v>2.5689473961820535</v>
      </c>
      <c r="AQ267" s="10">
        <v>114.66</v>
      </c>
      <c r="AR267" s="10"/>
      <c r="AS267" s="10"/>
      <c r="AT267" s="10">
        <v>1.2206953084222125</v>
      </c>
      <c r="AU267" s="10">
        <v>1</v>
      </c>
      <c r="AV267" s="16"/>
      <c r="AW267" s="19">
        <v>70.042570475942753</v>
      </c>
      <c r="AX267" s="1" t="s">
        <v>120</v>
      </c>
      <c r="AY267" s="23">
        <v>41.866666666666703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47.399743394787677</v>
      </c>
      <c r="BG267" s="24">
        <v>47.67466857345125</v>
      </c>
      <c r="BH267" s="24">
        <v>4.925588031761075</v>
      </c>
      <c r="BI267" s="21"/>
      <c r="BJ267" s="25">
        <f t="shared" ca="1" si="25"/>
        <v>1</v>
      </c>
      <c r="BK267" s="24">
        <f t="shared" ca="1" si="26"/>
        <v>4.5093137456951178</v>
      </c>
      <c r="BL267" s="23">
        <f t="shared" si="23"/>
        <v>2.6894225777896388</v>
      </c>
      <c r="BM267" s="23">
        <f t="shared" ca="1" si="27"/>
        <v>3.2635270656730602</v>
      </c>
      <c r="BN267" s="22">
        <f t="shared" si="24"/>
        <v>3.0860121600172805</v>
      </c>
      <c r="BO267" s="21"/>
      <c r="BP267" s="2"/>
    </row>
    <row r="268" spans="1:68" x14ac:dyDescent="0.2">
      <c r="A268">
        <v>12.75</v>
      </c>
      <c r="B268">
        <v>2.2000000000000002</v>
      </c>
      <c r="C268">
        <v>1.25115</v>
      </c>
      <c r="D268">
        <v>-0.26921</v>
      </c>
      <c r="E268">
        <v>0.15423000000000001</v>
      </c>
      <c r="F268">
        <v>1.5449299999999999</v>
      </c>
      <c r="G268">
        <v>1.6792800000000001</v>
      </c>
      <c r="H268" s="21"/>
      <c r="I268" s="17">
        <f t="shared" si="21"/>
        <v>41.830708661417319</v>
      </c>
      <c r="J268" s="16">
        <f t="shared" si="22"/>
        <v>-42.030708661417322</v>
      </c>
      <c r="K268" s="16">
        <v>95</v>
      </c>
      <c r="L268" s="16">
        <v>4294.6194225721865</v>
      </c>
      <c r="M268" s="16">
        <v>1694.6194225721817</v>
      </c>
      <c r="N268" s="16">
        <v>18.126640419947503</v>
      </c>
      <c r="O268" s="16">
        <v>5.3794726930320289</v>
      </c>
      <c r="P268" s="16">
        <v>5.9608137210282468</v>
      </c>
      <c r="Q268" s="16">
        <v>0.10381108977436372</v>
      </c>
      <c r="R268" s="16">
        <v>1.7415590325888626</v>
      </c>
      <c r="S268" s="16">
        <v>40.370904721959597</v>
      </c>
      <c r="T268" s="20" t="s">
        <v>122</v>
      </c>
      <c r="U268" s="10">
        <v>4</v>
      </c>
      <c r="V268" s="20" t="s">
        <v>33</v>
      </c>
      <c r="W268" s="10">
        <v>3</v>
      </c>
      <c r="X268" s="20" t="s">
        <v>33</v>
      </c>
      <c r="Y268" s="10">
        <v>3</v>
      </c>
      <c r="Z268" s="20" t="s">
        <v>33</v>
      </c>
      <c r="AA268" s="15">
        <v>3</v>
      </c>
      <c r="AB268" s="11">
        <v>47.835160637425275</v>
      </c>
      <c r="AC268" s="10">
        <v>47.323128559526047</v>
      </c>
      <c r="AD268" s="19">
        <v>4.8417108030486791</v>
      </c>
      <c r="AE268" s="12">
        <v>537.9472693032028</v>
      </c>
      <c r="AF268" s="10">
        <v>467.51235995422633</v>
      </c>
      <c r="AG268" s="10">
        <v>322.06102907711852</v>
      </c>
      <c r="AH268" s="10">
        <v>457.59629421282028</v>
      </c>
      <c r="AI268" s="10">
        <v>5.7419816456837518</v>
      </c>
      <c r="AJ268" s="10"/>
      <c r="AK268" s="10"/>
      <c r="AL268" s="10"/>
      <c r="AM268" s="10"/>
      <c r="AN268" s="10">
        <v>3.5863151286880193</v>
      </c>
      <c r="AO268" s="10">
        <v>2.0205618740722207</v>
      </c>
      <c r="AP268" s="10">
        <v>2.5764882326169483</v>
      </c>
      <c r="AQ268" s="10">
        <v>114.66</v>
      </c>
      <c r="AR268" s="10"/>
      <c r="AS268" s="10"/>
      <c r="AT268" s="10">
        <v>1.2181634855843488</v>
      </c>
      <c r="AU268" s="10">
        <v>1</v>
      </c>
      <c r="AV268" s="16"/>
      <c r="AW268" s="19">
        <v>70.126853993133949</v>
      </c>
      <c r="AX268" s="1" t="s">
        <v>120</v>
      </c>
      <c r="AY268" s="23">
        <v>42.0307086614173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47.835160637425275</v>
      </c>
      <c r="BG268" s="24">
        <v>47.323128559526047</v>
      </c>
      <c r="BH268" s="24">
        <v>4.8417108030486791</v>
      </c>
      <c r="BI268" s="21"/>
      <c r="BJ268" s="25">
        <f t="shared" ca="1" si="25"/>
        <v>1</v>
      </c>
      <c r="BK268" s="24">
        <f t="shared" ca="1" si="26"/>
        <v>4.5007202902865568</v>
      </c>
      <c r="BL268" s="23">
        <f t="shared" si="23"/>
        <v>2.7221969482440063</v>
      </c>
      <c r="BM268" s="23">
        <f t="shared" ca="1" si="27"/>
        <v>3.2669035573582468</v>
      </c>
      <c r="BN268" s="22">
        <f t="shared" si="24"/>
        <v>3.0875139091200783</v>
      </c>
      <c r="BO268" s="21"/>
      <c r="BP268" s="2"/>
    </row>
    <row r="269" spans="1:68" x14ac:dyDescent="0.2">
      <c r="A269">
        <v>12.8</v>
      </c>
      <c r="B269">
        <v>0.4</v>
      </c>
      <c r="C269">
        <v>1.25136</v>
      </c>
      <c r="D269">
        <v>-0.26884999999999998</v>
      </c>
      <c r="E269">
        <v>0.15506</v>
      </c>
      <c r="F269">
        <v>1.5393300000000001</v>
      </c>
      <c r="G269">
        <v>1.6768000000000001</v>
      </c>
      <c r="H269" s="21"/>
      <c r="I269" s="17">
        <f t="shared" ref="I269:I332" si="28">IF(A269="(m)",0,A269/0.3048)</f>
        <v>41.99475065616798</v>
      </c>
      <c r="J269" s="16">
        <f t="shared" ref="J269:J332" si="29">$J$7-I269</f>
        <v>-42.194750656167983</v>
      </c>
      <c r="K269" s="16">
        <v>95</v>
      </c>
      <c r="L269" s="16">
        <v>4310.2034120734997</v>
      </c>
      <c r="M269" s="16">
        <v>1699.9671916010534</v>
      </c>
      <c r="N269" s="16">
        <v>18.197725284339455</v>
      </c>
      <c r="O269" s="16">
        <v>5.4368173258004022</v>
      </c>
      <c r="P269" s="16">
        <v>6.0218270965979954</v>
      </c>
      <c r="Q269" s="16">
        <v>0.10606649063850215</v>
      </c>
      <c r="R269" s="16">
        <v>1.7613672551047497</v>
      </c>
      <c r="S269" s="16">
        <v>40.625678527610653</v>
      </c>
      <c r="T269" s="20" t="s">
        <v>122</v>
      </c>
      <c r="U269" s="10">
        <v>4</v>
      </c>
      <c r="V269" s="20" t="s">
        <v>33</v>
      </c>
      <c r="W269" s="10">
        <v>3</v>
      </c>
      <c r="X269" s="20" t="s">
        <v>33</v>
      </c>
      <c r="Y269" s="10">
        <v>3</v>
      </c>
      <c r="Z269" s="20" t="s">
        <v>33</v>
      </c>
      <c r="AA269" s="15">
        <v>3</v>
      </c>
      <c r="AB269" s="11">
        <v>47.998863985051301</v>
      </c>
      <c r="AC269" s="10">
        <v>47.190407976406611</v>
      </c>
      <c r="AD269" s="19">
        <v>4.8107280385420879</v>
      </c>
      <c r="AE269" s="12">
        <v>543.68173258004026</v>
      </c>
      <c r="AF269" s="10">
        <v>473.77369887411953</v>
      </c>
      <c r="AG269" s="10">
        <v>326.63703224484965</v>
      </c>
      <c r="AH269" s="10">
        <v>461.37503814729325</v>
      </c>
      <c r="AI269" s="10">
        <v>5.677407690541683</v>
      </c>
      <c r="AJ269" s="10"/>
      <c r="AK269" s="10"/>
      <c r="AL269" s="10"/>
      <c r="AM269" s="10"/>
      <c r="AN269" s="10">
        <v>3.624544883866935</v>
      </c>
      <c r="AO269" s="10">
        <v>2.0388394152249636</v>
      </c>
      <c r="AP269" s="10">
        <v>2.6130962579587971</v>
      </c>
      <c r="AQ269" s="10">
        <v>114.66</v>
      </c>
      <c r="AR269" s="10"/>
      <c r="AS269" s="10"/>
      <c r="AT269" s="10">
        <v>1.2311949474599155</v>
      </c>
      <c r="AU269" s="10">
        <v>1</v>
      </c>
      <c r="AV269" s="16"/>
      <c r="AW269" s="19">
        <v>71.066054831117924</v>
      </c>
      <c r="AX269" s="1" t="s">
        <v>120</v>
      </c>
      <c r="AY269" s="23">
        <v>42.194750656167997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47.998863985051301</v>
      </c>
      <c r="BG269" s="24">
        <v>47.190407976406611</v>
      </c>
      <c r="BH269" s="24">
        <v>4.8107280385420879</v>
      </c>
      <c r="BI269" s="21"/>
      <c r="BJ269" s="25">
        <f t="shared" ca="1" si="25"/>
        <v>1</v>
      </c>
      <c r="BK269" s="24">
        <f t="shared" ca="1" si="26"/>
        <v>4.5491764895997893</v>
      </c>
      <c r="BL269" s="23">
        <f t="shared" si="23"/>
        <v>2.7430572364257513</v>
      </c>
      <c r="BM269" s="23">
        <f t="shared" ca="1" si="27"/>
        <v>3.264577292525404</v>
      </c>
      <c r="BN269" s="22">
        <f t="shared" si="24"/>
        <v>3.0859484111181805</v>
      </c>
      <c r="BO269" s="21"/>
      <c r="BP269" s="2"/>
    </row>
    <row r="270" spans="1:68" x14ac:dyDescent="0.2">
      <c r="A270">
        <v>12.85</v>
      </c>
      <c r="B270">
        <v>2.2000000000000002</v>
      </c>
      <c r="C270">
        <v>1.25163</v>
      </c>
      <c r="D270">
        <v>-0.26909</v>
      </c>
      <c r="E270">
        <v>0.15562999999999999</v>
      </c>
      <c r="F270">
        <v>1.53905</v>
      </c>
      <c r="G270">
        <v>1.6765300000000001</v>
      </c>
      <c r="H270" s="21"/>
      <c r="I270" s="17">
        <f t="shared" si="28"/>
        <v>42.158792650918635</v>
      </c>
      <c r="J270" s="16">
        <f t="shared" si="29"/>
        <v>-42.358792650918637</v>
      </c>
      <c r="K270" s="16">
        <v>95</v>
      </c>
      <c r="L270" s="16">
        <v>4325.7874015748121</v>
      </c>
      <c r="M270" s="16">
        <v>1705.3149606299248</v>
      </c>
      <c r="N270" s="16">
        <v>18.268810148731408</v>
      </c>
      <c r="O270" s="16">
        <v>5.5105461393597226</v>
      </c>
      <c r="P270" s="16">
        <v>6.0980754082257302</v>
      </c>
      <c r="Q270" s="16">
        <v>0.10456289006240986</v>
      </c>
      <c r="R270" s="16">
        <v>1.7146867341352381</v>
      </c>
      <c r="S270" s="16">
        <v>40.800643671250533</v>
      </c>
      <c r="T270" s="20" t="s">
        <v>122</v>
      </c>
      <c r="U270" s="10">
        <v>4</v>
      </c>
      <c r="V270" s="20" t="s">
        <v>33</v>
      </c>
      <c r="W270" s="10">
        <v>3</v>
      </c>
      <c r="X270" s="20" t="s">
        <v>33</v>
      </c>
      <c r="Y270" s="10">
        <v>3</v>
      </c>
      <c r="Z270" s="20" t="s">
        <v>33</v>
      </c>
      <c r="AA270" s="15">
        <v>3</v>
      </c>
      <c r="AB270" s="11">
        <v>46.526363729830969</v>
      </c>
      <c r="AC270" s="10">
        <v>48.373205692525843</v>
      </c>
      <c r="AD270" s="19">
        <v>5.1004305776431913</v>
      </c>
      <c r="AE270" s="12">
        <v>551.05461393597227</v>
      </c>
      <c r="AF270" s="10">
        <v>481.82738321259933</v>
      </c>
      <c r="AG270" s="10">
        <v>332.35565561692977</v>
      </c>
      <c r="AH270" s="10">
        <v>463.51200389182196</v>
      </c>
      <c r="AI270" s="10">
        <v>5.8319690710404108</v>
      </c>
      <c r="AJ270" s="10"/>
      <c r="AK270" s="10"/>
      <c r="AL270" s="10"/>
      <c r="AM270" s="10"/>
      <c r="AN270" s="10">
        <v>3.6736974262398152</v>
      </c>
      <c r="AO270" s="10">
        <v>2.0504346637834852</v>
      </c>
      <c r="AP270" s="10">
        <v>2.6588452449354381</v>
      </c>
      <c r="AQ270" s="10">
        <v>114.66</v>
      </c>
      <c r="AR270" s="10"/>
      <c r="AS270" s="10"/>
      <c r="AT270" s="10">
        <v>1.2490288030717522</v>
      </c>
      <c r="AU270" s="10">
        <v>1</v>
      </c>
      <c r="AV270" s="16"/>
      <c r="AW270" s="19">
        <v>72.274107481889899</v>
      </c>
      <c r="AX270" s="1" t="s">
        <v>120</v>
      </c>
      <c r="AY270" s="23">
        <v>42.358792650918602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46.526363729830969</v>
      </c>
      <c r="BG270" s="24">
        <v>48.373205692525843</v>
      </c>
      <c r="BH270" s="24">
        <v>5.1004305776431913</v>
      </c>
      <c r="BI270" s="21"/>
      <c r="BJ270" s="25">
        <f t="shared" ca="1" si="25"/>
        <v>1</v>
      </c>
      <c r="BK270" s="24">
        <f t="shared" ca="1" si="26"/>
        <v>4.6151963693377915</v>
      </c>
      <c r="BL270" s="23">
        <f t="shared" ref="BL270:BL333" si="30">(Q270/(P270-(L270/2000)))*100</f>
        <v>2.6571299074897587</v>
      </c>
      <c r="BM270" s="23">
        <f t="shared" ca="1" si="27"/>
        <v>3.2521780606339217</v>
      </c>
      <c r="BN270" s="22">
        <f t="shared" ref="BN270:BN333" si="31">SQRT(((3.47-LOG(P270/1.06))^2)+((LOG(R270)+1.22)^2))</f>
        <v>3.0756082772888451</v>
      </c>
      <c r="BO270" s="21"/>
      <c r="BP270" s="2"/>
    </row>
    <row r="271" spans="1:68" x14ac:dyDescent="0.2">
      <c r="A271">
        <v>12.9</v>
      </c>
      <c r="B271">
        <v>2.2000000000000002</v>
      </c>
      <c r="C271">
        <v>1.2518</v>
      </c>
      <c r="D271">
        <v>-0.26946999999999999</v>
      </c>
      <c r="E271">
        <v>0.16102</v>
      </c>
      <c r="F271">
        <v>1.53843</v>
      </c>
      <c r="G271">
        <v>1.67563</v>
      </c>
      <c r="H271" s="21"/>
      <c r="I271" s="17">
        <f t="shared" si="28"/>
        <v>42.322834645669289</v>
      </c>
      <c r="J271" s="16">
        <f t="shared" si="29"/>
        <v>-42.522834645669292</v>
      </c>
      <c r="K271" s="16">
        <v>95</v>
      </c>
      <c r="L271" s="16">
        <v>4341.3713910761244</v>
      </c>
      <c r="M271" s="16">
        <v>1710.6627296587963</v>
      </c>
      <c r="N271" s="16">
        <v>18.339895013123357</v>
      </c>
      <c r="O271" s="16">
        <v>5.5569679849341114</v>
      </c>
      <c r="P271" s="16">
        <v>6.1683219811488081</v>
      </c>
      <c r="Q271" s="16">
        <v>0.10218218915026397</v>
      </c>
      <c r="R271" s="16">
        <v>1.6565638023200799</v>
      </c>
      <c r="S271" s="16">
        <v>42.45513862602062</v>
      </c>
      <c r="T271" s="20" t="s">
        <v>122</v>
      </c>
      <c r="U271" s="10">
        <v>4</v>
      </c>
      <c r="V271" s="20" t="s">
        <v>33</v>
      </c>
      <c r="W271" s="10">
        <v>3</v>
      </c>
      <c r="X271" s="20" t="s">
        <v>33</v>
      </c>
      <c r="Y271" s="10">
        <v>3</v>
      </c>
      <c r="Z271" s="20" t="s">
        <v>33</v>
      </c>
      <c r="AA271" s="15">
        <v>3</v>
      </c>
      <c r="AB271" s="11">
        <v>45.087856030934184</v>
      </c>
      <c r="AC271" s="10">
        <v>49.503655808294845</v>
      </c>
      <c r="AD271" s="19">
        <v>5.4084881607709736</v>
      </c>
      <c r="AE271" s="12">
        <v>555.69679849341105</v>
      </c>
      <c r="AF271" s="10">
        <v>489.174980644649</v>
      </c>
      <c r="AG271" s="10">
        <v>337.62414858616063</v>
      </c>
      <c r="AH271" s="10">
        <v>496.08501146531518</v>
      </c>
      <c r="AI271" s="10">
        <v>6.0365921227993899</v>
      </c>
      <c r="AJ271" s="10"/>
      <c r="AK271" s="10"/>
      <c r="AL271" s="10"/>
      <c r="AM271" s="10"/>
      <c r="AN271" s="10">
        <v>3.7046453232894074</v>
      </c>
      <c r="AO271" s="10">
        <v>2.0588289843057628</v>
      </c>
      <c r="AP271" s="10">
        <v>2.7009931886892851</v>
      </c>
      <c r="AQ271" s="10">
        <v>114.66</v>
      </c>
      <c r="AR271" s="10"/>
      <c r="AS271" s="10"/>
      <c r="AT271" s="10">
        <v>1.2648454426137341</v>
      </c>
      <c r="AU271" s="10">
        <v>1</v>
      </c>
      <c r="AV271" s="16"/>
      <c r="AW271" s="19">
        <v>73.376247096697355</v>
      </c>
      <c r="AX271" s="1" t="s">
        <v>120</v>
      </c>
      <c r="AY271" s="23">
        <v>42.522834645669299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45.087856030934184</v>
      </c>
      <c r="BG271" s="24">
        <v>49.503655808294845</v>
      </c>
      <c r="BH271" s="24">
        <v>5.4084881607709736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4.6737866164981599</v>
      </c>
      <c r="BL271" s="23">
        <f t="shared" si="30"/>
        <v>2.5560651807685129</v>
      </c>
      <c r="BM271" s="23">
        <f t="shared" ref="BM271:BM334" ca="1" si="34">SQRT(((3.47-LOG(BK271))^2)+((LOG(BL271)+1.22)^2))</f>
        <v>3.2389573549162041</v>
      </c>
      <c r="BN271" s="22">
        <f t="shared" si="31"/>
        <v>3.0641632197969821</v>
      </c>
      <c r="BO271" s="21"/>
      <c r="BP271" s="2"/>
    </row>
    <row r="272" spans="1:68" x14ac:dyDescent="0.2">
      <c r="A272">
        <v>12.95</v>
      </c>
      <c r="B272">
        <v>2.2000000000000002</v>
      </c>
      <c r="C272">
        <v>1.2521100000000001</v>
      </c>
      <c r="D272">
        <v>-0.26982</v>
      </c>
      <c r="E272">
        <v>0.15926999999999999</v>
      </c>
      <c r="F272">
        <v>1.5351300000000001</v>
      </c>
      <c r="G272">
        <v>1.6721299999999999</v>
      </c>
      <c r="H272" s="21"/>
      <c r="I272" s="17">
        <f t="shared" si="28"/>
        <v>42.486876640419943</v>
      </c>
      <c r="J272" s="16">
        <f t="shared" si="29"/>
        <v>-42.686876640419946</v>
      </c>
      <c r="K272" s="16">
        <v>95</v>
      </c>
      <c r="L272" s="16">
        <v>4356.9553805774367</v>
      </c>
      <c r="M272" s="16">
        <v>1716.0104986876677</v>
      </c>
      <c r="N272" s="16">
        <v>18.41097987751531</v>
      </c>
      <c r="O272" s="16">
        <v>5.6416195856874163</v>
      </c>
      <c r="P272" s="16">
        <v>6.2452382808148759</v>
      </c>
      <c r="Q272" s="16">
        <v>9.998943831012945E-2</v>
      </c>
      <c r="R272" s="16">
        <v>1.601050813662195</v>
      </c>
      <c r="S272" s="16">
        <v>41.91796493940695</v>
      </c>
      <c r="T272" s="20" t="s">
        <v>33</v>
      </c>
      <c r="U272" s="10">
        <v>3</v>
      </c>
      <c r="V272" s="20" t="s">
        <v>33</v>
      </c>
      <c r="W272" s="10">
        <v>3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43.327482773001265</v>
      </c>
      <c r="AC272" s="10">
        <v>50.850716772329783</v>
      </c>
      <c r="AD272" s="19">
        <v>5.8218004546689528</v>
      </c>
      <c r="AE272" s="12">
        <v>564.16195856874162</v>
      </c>
      <c r="AF272" s="10">
        <v>497.3072518111681</v>
      </c>
      <c r="AG272" s="10">
        <v>343.39287106111567</v>
      </c>
      <c r="AH272" s="10">
        <v>483.57226413034232</v>
      </c>
      <c r="AI272" s="10">
        <v>6.2458979531863221</v>
      </c>
      <c r="AJ272" s="10"/>
      <c r="AK272" s="10"/>
      <c r="AL272" s="10"/>
      <c r="AM272" s="10"/>
      <c r="AN272" s="10">
        <v>5.6416195856874163</v>
      </c>
      <c r="AO272" s="10">
        <v>2.0687610484258099</v>
      </c>
      <c r="AP272" s="10">
        <v>2.7471429684889257</v>
      </c>
      <c r="AQ272" s="10">
        <v>111.47500000000001</v>
      </c>
      <c r="AR272" s="10"/>
      <c r="AS272" s="10"/>
      <c r="AT272" s="10">
        <v>1.2826972530050138</v>
      </c>
      <c r="AU272" s="10">
        <v>1</v>
      </c>
      <c r="AV272" s="16"/>
      <c r="AW272" s="19">
        <v>74.596087771675215</v>
      </c>
      <c r="AX272" s="1" t="s">
        <v>120</v>
      </c>
      <c r="AY272" s="23">
        <v>42.686876640419896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43.327482773001265</v>
      </c>
      <c r="BG272" s="24">
        <v>50.850716772329783</v>
      </c>
      <c r="BH272" s="24">
        <v>5.8218004546689528</v>
      </c>
      <c r="BI272" s="21"/>
      <c r="BJ272" s="25">
        <f t="shared" ca="1" si="32"/>
        <v>1</v>
      </c>
      <c r="BK272" s="24">
        <f t="shared" ca="1" si="33"/>
        <v>4.7397852095150288</v>
      </c>
      <c r="BL272" s="23">
        <f t="shared" si="30"/>
        <v>2.4586998935482653</v>
      </c>
      <c r="BM272" s="23">
        <f t="shared" ca="1" si="34"/>
        <v>3.2252375010580461</v>
      </c>
      <c r="BN272" s="22">
        <f t="shared" si="31"/>
        <v>3.0524771898077159</v>
      </c>
      <c r="BO272" s="21"/>
      <c r="BP272" s="2"/>
    </row>
    <row r="273" spans="1:68" x14ac:dyDescent="0.2">
      <c r="A273">
        <v>13</v>
      </c>
      <c r="B273">
        <v>2.2000000000000002</v>
      </c>
      <c r="C273">
        <v>1.25204</v>
      </c>
      <c r="D273">
        <v>-0.26973999999999998</v>
      </c>
      <c r="E273">
        <v>0.15851000000000001</v>
      </c>
      <c r="F273">
        <v>1.5351300000000001</v>
      </c>
      <c r="G273">
        <v>1.6708499999999999</v>
      </c>
      <c r="H273" s="21"/>
      <c r="I273" s="17">
        <f t="shared" si="28"/>
        <v>42.650918635170605</v>
      </c>
      <c r="J273" s="16">
        <f t="shared" si="29"/>
        <v>-42.850918635170608</v>
      </c>
      <c r="K273" s="16">
        <v>95</v>
      </c>
      <c r="L273" s="16">
        <v>4372.5393700787499</v>
      </c>
      <c r="M273" s="16">
        <v>1721.3582677165393</v>
      </c>
      <c r="N273" s="16">
        <v>18.482064741907262</v>
      </c>
      <c r="O273" s="16">
        <v>5.6225047080979582</v>
      </c>
      <c r="P273" s="16">
        <v>6.2227640724675322</v>
      </c>
      <c r="Q273" s="16">
        <v>0.10049063850216032</v>
      </c>
      <c r="R273" s="16">
        <v>1.6148874894161374</v>
      </c>
      <c r="S273" s="16">
        <v>41.684678081220454</v>
      </c>
      <c r="T273" s="20" t="s">
        <v>33</v>
      </c>
      <c r="U273" s="10">
        <v>3</v>
      </c>
      <c r="V273" s="20" t="s">
        <v>33</v>
      </c>
      <c r="W273" s="10">
        <v>3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43.721456022292671</v>
      </c>
      <c r="AC273" s="10">
        <v>50.552874764284077</v>
      </c>
      <c r="AD273" s="19">
        <v>5.7256692134232523</v>
      </c>
      <c r="AE273" s="12">
        <v>562.25047080979584</v>
      </c>
      <c r="AF273" s="10">
        <v>493.7465220349327</v>
      </c>
      <c r="AG273" s="10">
        <v>341.70730543506488</v>
      </c>
      <c r="AH273" s="10">
        <v>477.3109029801571</v>
      </c>
      <c r="AI273" s="10">
        <v>6.1923818628476095</v>
      </c>
      <c r="AJ273" s="10"/>
      <c r="AK273" s="10"/>
      <c r="AL273" s="10"/>
      <c r="AM273" s="10"/>
      <c r="AN273" s="10">
        <v>5.6225047080979582</v>
      </c>
      <c r="AO273" s="10">
        <v>2.0687563284359776</v>
      </c>
      <c r="AP273" s="10">
        <v>2.7336584434805191</v>
      </c>
      <c r="AQ273" s="10">
        <v>111.47500000000001</v>
      </c>
      <c r="AR273" s="10"/>
      <c r="AS273" s="10"/>
      <c r="AT273" s="10">
        <v>1.2688783509185373</v>
      </c>
      <c r="AU273" s="10">
        <v>1</v>
      </c>
      <c r="AV273" s="16"/>
      <c r="AW273" s="19">
        <v>74.061978305239904</v>
      </c>
      <c r="AX273" s="1" t="s">
        <v>120</v>
      </c>
      <c r="AY273" s="23">
        <v>42.850918635170601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43.721456022292671</v>
      </c>
      <c r="BG273" s="24">
        <v>50.552874764284077</v>
      </c>
      <c r="BH273" s="24">
        <v>5.7256692134232523</v>
      </c>
      <c r="BI273" s="21"/>
      <c r="BJ273" s="25">
        <f t="shared" ca="1" si="32"/>
        <v>1</v>
      </c>
      <c r="BK273" s="24">
        <f t="shared" ca="1" si="33"/>
        <v>4.6898945595825934</v>
      </c>
      <c r="BL273" s="23">
        <f t="shared" si="30"/>
        <v>2.4895522910955337</v>
      </c>
      <c r="BM273" s="23">
        <f t="shared" ca="1" si="34"/>
        <v>3.2319245063750817</v>
      </c>
      <c r="BN273" s="22">
        <f t="shared" si="31"/>
        <v>3.0556069368768064</v>
      </c>
      <c r="BO273" s="21"/>
      <c r="BP273" s="2"/>
    </row>
    <row r="274" spans="1:68" x14ac:dyDescent="0.2">
      <c r="A274">
        <v>13.05</v>
      </c>
      <c r="B274">
        <v>2.2999999999999998</v>
      </c>
      <c r="C274">
        <v>1.2519100000000001</v>
      </c>
      <c r="D274">
        <v>-0.26962000000000003</v>
      </c>
      <c r="E274">
        <v>0.15901000000000001</v>
      </c>
      <c r="F274">
        <v>1.5305299999999999</v>
      </c>
      <c r="G274">
        <v>1.6668499999999999</v>
      </c>
      <c r="H274" s="21"/>
      <c r="I274" s="17">
        <f t="shared" si="28"/>
        <v>42.814960629921259</v>
      </c>
      <c r="J274" s="16">
        <f t="shared" si="29"/>
        <v>-43.014960629921262</v>
      </c>
      <c r="K274" s="16">
        <v>95</v>
      </c>
      <c r="L274" s="16">
        <v>4388.1233595800622</v>
      </c>
      <c r="M274" s="16">
        <v>1726.7060367454108</v>
      </c>
      <c r="N274" s="16">
        <v>18.553149606299215</v>
      </c>
      <c r="O274" s="16">
        <v>5.5870056497175531</v>
      </c>
      <c r="P274" s="16">
        <v>6.1894751001120527</v>
      </c>
      <c r="Q274" s="16">
        <v>0.10124243879020613</v>
      </c>
      <c r="R274" s="16">
        <v>1.6357193001450683</v>
      </c>
      <c r="S274" s="16">
        <v>41.83815627739579</v>
      </c>
      <c r="T274" s="20" t="s">
        <v>122</v>
      </c>
      <c r="U274" s="10">
        <v>4</v>
      </c>
      <c r="V274" s="20" t="s">
        <v>33</v>
      </c>
      <c r="W274" s="10">
        <v>3</v>
      </c>
      <c r="X274" s="20" t="s">
        <v>33</v>
      </c>
      <c r="Y274" s="10">
        <v>3</v>
      </c>
      <c r="Z274" s="20" t="s">
        <v>33</v>
      </c>
      <c r="AA274" s="15">
        <v>3</v>
      </c>
      <c r="AB274" s="11">
        <v>44.396161233972435</v>
      </c>
      <c r="AC274" s="10">
        <v>50.037882845470769</v>
      </c>
      <c r="AD274" s="19">
        <v>5.565955920556795</v>
      </c>
      <c r="AE274" s="12">
        <v>558.70056497175528</v>
      </c>
      <c r="AF274" s="10">
        <v>488.91346708126974</v>
      </c>
      <c r="AG274" s="10">
        <v>339.21063250840393</v>
      </c>
      <c r="AH274" s="10">
        <v>479.00585151970097</v>
      </c>
      <c r="AI274" s="10">
        <v>6.1135183763578036</v>
      </c>
      <c r="AJ274" s="10"/>
      <c r="AK274" s="10"/>
      <c r="AL274" s="10"/>
      <c r="AM274" s="10"/>
      <c r="AN274" s="10">
        <v>3.7246704331450355</v>
      </c>
      <c r="AO274" s="10">
        <v>2.0675945835030882</v>
      </c>
      <c r="AP274" s="10">
        <v>2.7136850600672315</v>
      </c>
      <c r="AQ274" s="10">
        <v>114.66</v>
      </c>
      <c r="AR274" s="10"/>
      <c r="AS274" s="10"/>
      <c r="AT274" s="10">
        <v>1.2517321091948492</v>
      </c>
      <c r="AU274" s="10">
        <v>1</v>
      </c>
      <c r="AV274" s="16"/>
      <c r="AW274" s="19">
        <v>73.337020062190462</v>
      </c>
      <c r="AX274" s="1" t="s">
        <v>120</v>
      </c>
      <c r="AY274" s="23">
        <v>43.014960629921298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44.396161233972435</v>
      </c>
      <c r="BG274" s="24">
        <v>50.037882845470769</v>
      </c>
      <c r="BH274" s="24">
        <v>5.565955920556795</v>
      </c>
      <c r="BI274" s="21"/>
      <c r="BJ274" s="25">
        <f t="shared" ca="1" si="32"/>
        <v>1</v>
      </c>
      <c r="BK274" s="24">
        <f t="shared" ca="1" si="33"/>
        <v>4.6277864735479746</v>
      </c>
      <c r="BL274" s="23">
        <f t="shared" si="30"/>
        <v>2.5339665296024911</v>
      </c>
      <c r="BM274" s="23">
        <f t="shared" ca="1" si="34"/>
        <v>3.2407807910789543</v>
      </c>
      <c r="BN274" s="22">
        <f t="shared" si="31"/>
        <v>3.0602704523169448</v>
      </c>
      <c r="BO274" s="21"/>
      <c r="BP274" s="2"/>
    </row>
    <row r="275" spans="1:68" x14ac:dyDescent="0.2">
      <c r="A275">
        <v>13.1</v>
      </c>
      <c r="B275">
        <v>2.2999999999999998</v>
      </c>
      <c r="C275">
        <v>1.25196</v>
      </c>
      <c r="D275">
        <v>-0.27009</v>
      </c>
      <c r="E275">
        <v>0.15952</v>
      </c>
      <c r="F275">
        <v>1.5302500000000001</v>
      </c>
      <c r="G275">
        <v>1.6630499999999999</v>
      </c>
      <c r="H275" s="21"/>
      <c r="I275" s="17">
        <f t="shared" si="28"/>
        <v>42.979002624671914</v>
      </c>
      <c r="J275" s="16">
        <f t="shared" si="29"/>
        <v>-43.179002624671917</v>
      </c>
      <c r="K275" s="16">
        <v>95</v>
      </c>
      <c r="L275" s="16">
        <v>4403.7073490813746</v>
      </c>
      <c r="M275" s="16">
        <v>1732.0538057742822</v>
      </c>
      <c r="N275" s="16">
        <v>18.62423447069116</v>
      </c>
      <c r="O275" s="16">
        <v>5.6006591337099882</v>
      </c>
      <c r="P275" s="16">
        <v>6.2053828718499107</v>
      </c>
      <c r="Q275" s="16">
        <v>9.8297887662025796E-2</v>
      </c>
      <c r="R275" s="16">
        <v>1.5840744993825311</v>
      </c>
      <c r="S275" s="16">
        <v>41.994704037494628</v>
      </c>
      <c r="T275" s="20" t="s">
        <v>33</v>
      </c>
      <c r="U275" s="10">
        <v>3</v>
      </c>
      <c r="V275" s="20" t="s">
        <v>33</v>
      </c>
      <c r="W275" s="10">
        <v>3</v>
      </c>
      <c r="X275" s="20" t="s">
        <v>33</v>
      </c>
      <c r="Y275" s="10">
        <v>3</v>
      </c>
      <c r="Z275" s="20" t="s">
        <v>33</v>
      </c>
      <c r="AA275" s="15">
        <v>3</v>
      </c>
      <c r="AB275" s="11">
        <v>43.166095614479815</v>
      </c>
      <c r="AC275" s="10">
        <v>50.972101329486513</v>
      </c>
      <c r="AD275" s="19">
        <v>5.8618030560336738</v>
      </c>
      <c r="AE275" s="12">
        <v>560.06591337099883</v>
      </c>
      <c r="AF275" s="10">
        <v>489.86826437388169</v>
      </c>
      <c r="AG275" s="10">
        <v>340.40371538874331</v>
      </c>
      <c r="AH275" s="10">
        <v>480.76394537424272</v>
      </c>
      <c r="AI275" s="10">
        <v>6.3128344051356038</v>
      </c>
      <c r="AJ275" s="10"/>
      <c r="AK275" s="10"/>
      <c r="AL275" s="10"/>
      <c r="AM275" s="10"/>
      <c r="AN275" s="10">
        <v>5.6006591337099882</v>
      </c>
      <c r="AO275" s="10">
        <v>2.0652728667194751</v>
      </c>
      <c r="AP275" s="10">
        <v>2.7232297231099465</v>
      </c>
      <c r="AQ275" s="10">
        <v>111.47500000000001</v>
      </c>
      <c r="AR275" s="10"/>
      <c r="AS275" s="10"/>
      <c r="AT275" s="10">
        <v>1.2502087855044637</v>
      </c>
      <c r="AU275" s="10">
        <v>1</v>
      </c>
      <c r="AV275" s="16"/>
      <c r="AW275" s="19">
        <v>73.480239656082247</v>
      </c>
      <c r="AX275" s="1" t="s">
        <v>120</v>
      </c>
      <c r="AY275" s="23">
        <v>43.179002624671902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43.166095614479815</v>
      </c>
      <c r="BG275" s="24">
        <v>50.972101329486513</v>
      </c>
      <c r="BH275" s="24">
        <v>5.8618030560336738</v>
      </c>
      <c r="BI275" s="21"/>
      <c r="BJ275" s="25">
        <f t="shared" ca="1" si="32"/>
        <v>1</v>
      </c>
      <c r="BK275" s="24">
        <f t="shared" ca="1" si="33"/>
        <v>4.6228693172952795</v>
      </c>
      <c r="BL275" s="23">
        <f t="shared" si="30"/>
        <v>2.455280898865229</v>
      </c>
      <c r="BM275" s="23">
        <f t="shared" ca="1" si="34"/>
        <v>3.2343386750554628</v>
      </c>
      <c r="BN275" s="22">
        <f t="shared" si="31"/>
        <v>3.0527807858010183</v>
      </c>
      <c r="BO275" s="21"/>
      <c r="BP275" s="2"/>
    </row>
    <row r="276" spans="1:68" x14ac:dyDescent="0.2">
      <c r="A276">
        <v>13.15</v>
      </c>
      <c r="B276">
        <v>2.2999999999999998</v>
      </c>
      <c r="C276">
        <v>1.25166</v>
      </c>
      <c r="D276">
        <v>-0.27072000000000002</v>
      </c>
      <c r="E276">
        <v>0.16105</v>
      </c>
      <c r="F276">
        <v>1.5234300000000001</v>
      </c>
      <c r="G276">
        <v>1.65978</v>
      </c>
      <c r="H276" s="21"/>
      <c r="I276" s="17">
        <f t="shared" si="28"/>
        <v>43.143044619422568</v>
      </c>
      <c r="J276" s="16">
        <f t="shared" si="29"/>
        <v>-43.343044619422571</v>
      </c>
      <c r="K276" s="16">
        <v>95</v>
      </c>
      <c r="L276" s="16">
        <v>4419.2913385826869</v>
      </c>
      <c r="M276" s="16">
        <v>1737.4015748031536</v>
      </c>
      <c r="N276" s="16">
        <v>18.695319335083113</v>
      </c>
      <c r="O276" s="16">
        <v>5.5187382297551961</v>
      </c>
      <c r="P276" s="16">
        <v>6.1302248311313887</v>
      </c>
      <c r="Q276" s="16">
        <v>9.435093614978371E-2</v>
      </c>
      <c r="R276" s="16">
        <v>1.5391105342602971</v>
      </c>
      <c r="S276" s="16">
        <v>42.464347317791145</v>
      </c>
      <c r="T276" s="20" t="s">
        <v>33</v>
      </c>
      <c r="U276" s="10">
        <v>3</v>
      </c>
      <c r="V276" s="20" t="s">
        <v>33</v>
      </c>
      <c r="W276" s="10">
        <v>3</v>
      </c>
      <c r="X276" s="20" t="s">
        <v>33</v>
      </c>
      <c r="Y276" s="10">
        <v>3</v>
      </c>
      <c r="Z276" s="20" t="s">
        <v>33</v>
      </c>
      <c r="AA276" s="15">
        <v>3</v>
      </c>
      <c r="AB276" s="11">
        <v>42.62650810993685</v>
      </c>
      <c r="AC276" s="10">
        <v>51.375265479221369</v>
      </c>
      <c r="AD276" s="19">
        <v>5.9982264108417773</v>
      </c>
      <c r="AE276" s="12">
        <v>551.8738229755196</v>
      </c>
      <c r="AF276" s="10">
        <v>480.10943667162553</v>
      </c>
      <c r="AG276" s="10">
        <v>334.76686233485418</v>
      </c>
      <c r="AH276" s="10">
        <v>488.96286135856519</v>
      </c>
      <c r="AI276" s="10">
        <v>6.497259148970767</v>
      </c>
      <c r="AJ276" s="10"/>
      <c r="AK276" s="10"/>
      <c r="AL276" s="10"/>
      <c r="AM276" s="10"/>
      <c r="AN276" s="10">
        <v>5.5187382297551961</v>
      </c>
      <c r="AO276" s="10">
        <v>2.0449732769878</v>
      </c>
      <c r="AP276" s="10">
        <v>2.6781348986788331</v>
      </c>
      <c r="AQ276" s="10">
        <v>111.47500000000001</v>
      </c>
      <c r="AR276" s="10"/>
      <c r="AS276" s="10"/>
      <c r="AT276" s="10">
        <v>1.2200915317430494</v>
      </c>
      <c r="AU276" s="10">
        <v>1</v>
      </c>
      <c r="AV276" s="16"/>
      <c r="AW276" s="19">
        <v>72.016415500743818</v>
      </c>
      <c r="AX276" s="1" t="s">
        <v>120</v>
      </c>
      <c r="AY276" s="23">
        <v>43.343044619422599</v>
      </c>
      <c r="AZ276" s="18">
        <v>100</v>
      </c>
      <c r="BA276" s="18">
        <v>0</v>
      </c>
      <c r="BB276" s="18">
        <v>0</v>
      </c>
      <c r="BC276" s="18">
        <v>100</v>
      </c>
      <c r="BD276" s="18">
        <v>0</v>
      </c>
      <c r="BE276" s="18">
        <v>0</v>
      </c>
      <c r="BF276" s="24">
        <v>42.62650810993685</v>
      </c>
      <c r="BG276" s="24">
        <v>51.375265479221369</v>
      </c>
      <c r="BH276" s="24">
        <v>5.9982264108417773</v>
      </c>
      <c r="BI276" s="21"/>
      <c r="BJ276" s="25">
        <f t="shared" ca="1" si="32"/>
        <v>1</v>
      </c>
      <c r="BK276" s="24">
        <f t="shared" ca="1" si="33"/>
        <v>4.5131525361766105</v>
      </c>
      <c r="BL276" s="23">
        <f t="shared" si="30"/>
        <v>2.4065560789621192</v>
      </c>
      <c r="BM276" s="23">
        <f t="shared" ca="1" si="34"/>
        <v>3.2390773234295991</v>
      </c>
      <c r="BN276" s="22">
        <f t="shared" si="31"/>
        <v>3.051679655064111</v>
      </c>
      <c r="BO276" s="21"/>
      <c r="BP276" s="2"/>
    </row>
    <row r="277" spans="1:68" x14ac:dyDescent="0.2">
      <c r="A277">
        <v>13.2</v>
      </c>
      <c r="B277">
        <v>2.2999999999999998</v>
      </c>
      <c r="C277">
        <v>1.25196</v>
      </c>
      <c r="D277">
        <v>-0.27084000000000003</v>
      </c>
      <c r="E277">
        <v>0.16137000000000001</v>
      </c>
      <c r="F277">
        <v>1.52555</v>
      </c>
      <c r="G277">
        <v>1.6616299999999999</v>
      </c>
      <c r="H277" s="21"/>
      <c r="I277" s="17">
        <f t="shared" si="28"/>
        <v>43.307086614173222</v>
      </c>
      <c r="J277" s="16">
        <f t="shared" si="29"/>
        <v>-43.507086614173225</v>
      </c>
      <c r="K277" s="16">
        <v>95</v>
      </c>
      <c r="L277" s="16">
        <v>4434.8753280839992</v>
      </c>
      <c r="M277" s="16">
        <v>1742.749343832025</v>
      </c>
      <c r="N277" s="16">
        <v>18.766404199475062</v>
      </c>
      <c r="O277" s="16">
        <v>5.6006591337099882</v>
      </c>
      <c r="P277" s="16">
        <v>6.2135601901421325</v>
      </c>
      <c r="Q277" s="16">
        <v>9.359913586173757E-2</v>
      </c>
      <c r="R277" s="16">
        <v>1.5063688609669126</v>
      </c>
      <c r="S277" s="16">
        <v>42.562573363343354</v>
      </c>
      <c r="T277" s="20" t="s">
        <v>33</v>
      </c>
      <c r="U277" s="10">
        <v>3</v>
      </c>
      <c r="V277" s="20" t="s">
        <v>33</v>
      </c>
      <c r="W277" s="10">
        <v>3</v>
      </c>
      <c r="X277" s="20" t="s">
        <v>33</v>
      </c>
      <c r="Y277" s="10">
        <v>3</v>
      </c>
      <c r="Z277" s="20" t="s">
        <v>33</v>
      </c>
      <c r="AA277" s="15">
        <v>3</v>
      </c>
      <c r="AB277" s="11">
        <v>41.469905435336081</v>
      </c>
      <c r="AC277" s="10">
        <v>52.225140002868748</v>
      </c>
      <c r="AD277" s="19">
        <v>6.3049545617951708</v>
      </c>
      <c r="AE277" s="12">
        <v>560.06591337099883</v>
      </c>
      <c r="AF277" s="10">
        <v>488.99689129045936</v>
      </c>
      <c r="AG277" s="10">
        <v>341.01701426065995</v>
      </c>
      <c r="AH277" s="10">
        <v>489.52119422814769</v>
      </c>
      <c r="AI277" s="10">
        <v>6.6384802946478656</v>
      </c>
      <c r="AJ277" s="10"/>
      <c r="AK277" s="10"/>
      <c r="AL277" s="10"/>
      <c r="AM277" s="10"/>
      <c r="AN277" s="10">
        <v>5.6006591337099882</v>
      </c>
      <c r="AO277" s="10">
        <v>2.0593989779646673</v>
      </c>
      <c r="AP277" s="10">
        <v>2.7281361140852796</v>
      </c>
      <c r="AQ277" s="10">
        <v>111.47500000000001</v>
      </c>
      <c r="AR277" s="10"/>
      <c r="AS277" s="10"/>
      <c r="AT277" s="10">
        <v>1.2397862505975541</v>
      </c>
      <c r="AU277" s="10">
        <v>1</v>
      </c>
      <c r="AV277" s="16"/>
      <c r="AW277" s="19">
        <v>73.349533693568901</v>
      </c>
      <c r="AX277" s="1" t="s">
        <v>120</v>
      </c>
      <c r="AY277" s="23">
        <v>43.507086614173197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41.469905435336081</v>
      </c>
      <c r="BG277" s="24">
        <v>52.225140002868748</v>
      </c>
      <c r="BH277" s="24">
        <v>6.3049545617951708</v>
      </c>
      <c r="BI277" s="21"/>
      <c r="BJ277" s="25">
        <f t="shared" ca="1" si="32"/>
        <v>1</v>
      </c>
      <c r="BK277" s="24">
        <f t="shared" ca="1" si="33"/>
        <v>4.5859980269030585</v>
      </c>
      <c r="BL277" s="23">
        <f t="shared" si="30"/>
        <v>2.3422488987864485</v>
      </c>
      <c r="BM277" s="23">
        <f t="shared" ca="1" si="34"/>
        <v>3.2272243423179745</v>
      </c>
      <c r="BN277" s="22">
        <f t="shared" si="31"/>
        <v>3.0421750089390249</v>
      </c>
      <c r="BO277" s="21"/>
      <c r="BP277" s="2"/>
    </row>
    <row r="278" spans="1:68" x14ac:dyDescent="0.2">
      <c r="A278">
        <v>13.25</v>
      </c>
      <c r="B278">
        <v>2.2999999999999998</v>
      </c>
      <c r="C278">
        <v>1.2520500000000001</v>
      </c>
      <c r="D278">
        <v>-0.27060000000000001</v>
      </c>
      <c r="E278">
        <v>0.16100999999999999</v>
      </c>
      <c r="F278">
        <v>1.5263500000000001</v>
      </c>
      <c r="G278">
        <v>1.6634800000000001</v>
      </c>
      <c r="H278" s="21"/>
      <c r="I278" s="17">
        <f t="shared" si="28"/>
        <v>43.471128608923884</v>
      </c>
      <c r="J278" s="16">
        <f t="shared" si="29"/>
        <v>-43.671128608923887</v>
      </c>
      <c r="K278" s="16">
        <v>95</v>
      </c>
      <c r="L278" s="16">
        <v>4450.4593175853124</v>
      </c>
      <c r="M278" s="16">
        <v>1748.0971128608967</v>
      </c>
      <c r="N278" s="16">
        <v>18.837489063867014</v>
      </c>
      <c r="O278" s="16">
        <v>5.6252354048964692</v>
      </c>
      <c r="P278" s="16">
        <v>6.2365451993906671</v>
      </c>
      <c r="Q278" s="16">
        <v>9.5102736437829863E-2</v>
      </c>
      <c r="R278" s="16">
        <v>1.5249265963328822</v>
      </c>
      <c r="S278" s="16">
        <v>42.452069062097117</v>
      </c>
      <c r="T278" s="20" t="s">
        <v>33</v>
      </c>
      <c r="U278" s="10">
        <v>3</v>
      </c>
      <c r="V278" s="20" t="s">
        <v>33</v>
      </c>
      <c r="W278" s="10">
        <v>3</v>
      </c>
      <c r="X278" s="20" t="s">
        <v>33</v>
      </c>
      <c r="Y278" s="10">
        <v>3</v>
      </c>
      <c r="Z278" s="20" t="s">
        <v>33</v>
      </c>
      <c r="AA278" s="15">
        <v>3</v>
      </c>
      <c r="AB278" s="11">
        <v>41.746980277070548</v>
      </c>
      <c r="AC278" s="10">
        <v>52.023362277106756</v>
      </c>
      <c r="AD278" s="19">
        <v>6.2296574458226956</v>
      </c>
      <c r="AE278" s="12">
        <v>562.52354048964685</v>
      </c>
      <c r="AF278" s="10">
        <v>490.78430476079797</v>
      </c>
      <c r="AG278" s="10">
        <v>342.74088995430003</v>
      </c>
      <c r="AH278" s="10">
        <v>485.7856456778764</v>
      </c>
      <c r="AI278" s="10">
        <v>6.5576926942239924</v>
      </c>
      <c r="AJ278" s="10"/>
      <c r="AK278" s="10"/>
      <c r="AL278" s="10"/>
      <c r="AM278" s="10"/>
      <c r="AN278" s="10">
        <v>5.6252354048964692</v>
      </c>
      <c r="AO278" s="10">
        <v>2.0697069731417561</v>
      </c>
      <c r="AP278" s="10">
        <v>2.7419271196344002</v>
      </c>
      <c r="AQ278" s="10">
        <v>111.47500000000001</v>
      </c>
      <c r="AR278" s="10"/>
      <c r="AS278" s="10"/>
      <c r="AT278" s="10">
        <v>1.2405241125935735</v>
      </c>
      <c r="AU278" s="10">
        <v>1</v>
      </c>
      <c r="AV278" s="16"/>
      <c r="AW278" s="19">
        <v>73.617645714119689</v>
      </c>
      <c r="AX278" s="1" t="s">
        <v>120</v>
      </c>
      <c r="AY278" s="23">
        <v>43.671128608923901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41.746980277070548</v>
      </c>
      <c r="BG278" s="24">
        <v>52.023362277106756</v>
      </c>
      <c r="BH278" s="24">
        <v>6.2296574458226956</v>
      </c>
      <c r="BI278" s="21"/>
      <c r="BJ278" s="25">
        <f t="shared" ca="1" si="32"/>
        <v>1</v>
      </c>
      <c r="BK278" s="24">
        <f t="shared" ca="1" si="33"/>
        <v>4.5893509131574293</v>
      </c>
      <c r="BL278" s="23">
        <f t="shared" si="30"/>
        <v>2.3708615160115745</v>
      </c>
      <c r="BM278" s="23">
        <f t="shared" ca="1" si="34"/>
        <v>3.2295489928049297</v>
      </c>
      <c r="BN278" s="22">
        <f t="shared" si="31"/>
        <v>3.0431992027043266</v>
      </c>
      <c r="BO278" s="21"/>
      <c r="BP278" s="2"/>
    </row>
    <row r="279" spans="1:68" x14ac:dyDescent="0.2">
      <c r="A279">
        <v>13.3</v>
      </c>
      <c r="B279">
        <v>2.2000000000000002</v>
      </c>
      <c r="C279">
        <v>1.2521599999999999</v>
      </c>
      <c r="D279">
        <v>-0.27032</v>
      </c>
      <c r="E279">
        <v>0.15909000000000001</v>
      </c>
      <c r="F279">
        <v>1.52643</v>
      </c>
      <c r="G279">
        <v>1.66293</v>
      </c>
      <c r="H279" s="21"/>
      <c r="I279" s="17">
        <f t="shared" si="28"/>
        <v>43.635170603674538</v>
      </c>
      <c r="J279" s="16">
        <f t="shared" si="29"/>
        <v>-43.835170603674541</v>
      </c>
      <c r="K279" s="16">
        <v>95</v>
      </c>
      <c r="L279" s="16">
        <v>4466.0433070866247</v>
      </c>
      <c r="M279" s="16">
        <v>1753.4448818897681</v>
      </c>
      <c r="N279" s="16">
        <v>18.908573928258967</v>
      </c>
      <c r="O279" s="16">
        <v>5.6552730696798514</v>
      </c>
      <c r="P279" s="16">
        <v>6.2580961338383387</v>
      </c>
      <c r="Q279" s="16">
        <v>9.685693710993741E-2</v>
      </c>
      <c r="R279" s="16">
        <v>1.5477061240114125</v>
      </c>
      <c r="S279" s="16">
        <v>41.862712788783838</v>
      </c>
      <c r="T279" s="20" t="s">
        <v>33</v>
      </c>
      <c r="U279" s="10">
        <v>3</v>
      </c>
      <c r="V279" s="20" t="s">
        <v>33</v>
      </c>
      <c r="W279" s="10">
        <v>3</v>
      </c>
      <c r="X279" s="20" t="s">
        <v>33</v>
      </c>
      <c r="Y279" s="10">
        <v>3</v>
      </c>
      <c r="Z279" s="20" t="s">
        <v>33</v>
      </c>
      <c r="AA279" s="15">
        <v>3</v>
      </c>
      <c r="AB279" s="11">
        <v>42.053156431788061</v>
      </c>
      <c r="AC279" s="10">
        <v>51.799047677823751</v>
      </c>
      <c r="AD279" s="19">
        <v>6.1477958903881849</v>
      </c>
      <c r="AE279" s="12">
        <v>565.52730696798517</v>
      </c>
      <c r="AF279" s="10">
        <v>492.40300354868219</v>
      </c>
      <c r="AG279" s="10">
        <v>344.3572100378754</v>
      </c>
      <c r="AH279" s="10">
        <v>472.19942798794023</v>
      </c>
      <c r="AI279" s="10">
        <v>6.4611749251734958</v>
      </c>
      <c r="AJ279" s="10"/>
      <c r="AK279" s="10"/>
      <c r="AL279" s="10"/>
      <c r="AM279" s="10"/>
      <c r="AN279" s="10">
        <v>5.6552730696798514</v>
      </c>
      <c r="AO279" s="10">
        <v>2.0804088566867853</v>
      </c>
      <c r="AP279" s="10">
        <v>2.7548576803030032</v>
      </c>
      <c r="AQ279" s="10">
        <v>111.47500000000001</v>
      </c>
      <c r="AR279" s="10"/>
      <c r="AS279" s="10"/>
      <c r="AT279" s="10">
        <v>1.2408110612497831</v>
      </c>
      <c r="AU279" s="10">
        <v>1</v>
      </c>
      <c r="AV279" s="16"/>
      <c r="AW279" s="19">
        <v>73.860450532302337</v>
      </c>
      <c r="AX279" s="1" t="s">
        <v>120</v>
      </c>
      <c r="AY279" s="23">
        <v>43.835170603674499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42.053156431788061</v>
      </c>
      <c r="BG279" s="24">
        <v>51.799047677823751</v>
      </c>
      <c r="BH279" s="24">
        <v>6.1477958903881849</v>
      </c>
      <c r="BI279" s="21"/>
      <c r="BJ279" s="25">
        <f t="shared" ca="1" si="32"/>
        <v>1</v>
      </c>
      <c r="BK279" s="24">
        <f t="shared" ca="1" si="33"/>
        <v>4.5910476250123349</v>
      </c>
      <c r="BL279" s="23">
        <f t="shared" si="30"/>
        <v>2.4063390027713987</v>
      </c>
      <c r="BM279" s="23">
        <f t="shared" ca="1" si="34"/>
        <v>3.2326000347364521</v>
      </c>
      <c r="BN279" s="22">
        <f t="shared" si="31"/>
        <v>3.0448459058143338</v>
      </c>
      <c r="BO279" s="21"/>
      <c r="BP279" s="2"/>
    </row>
    <row r="280" spans="1:68" x14ac:dyDescent="0.2">
      <c r="A280">
        <v>13.35</v>
      </c>
      <c r="B280">
        <v>2.2000000000000002</v>
      </c>
      <c r="C280">
        <v>1.2519899999999999</v>
      </c>
      <c r="D280">
        <v>-0.27035999999999999</v>
      </c>
      <c r="E280">
        <v>0.15919</v>
      </c>
      <c r="F280">
        <v>1.5266299999999999</v>
      </c>
      <c r="G280">
        <v>1.6608000000000001</v>
      </c>
      <c r="H280" s="21"/>
      <c r="I280" s="17">
        <f t="shared" si="28"/>
        <v>43.799212598425193</v>
      </c>
      <c r="J280" s="16">
        <f t="shared" si="29"/>
        <v>-43.999212598425196</v>
      </c>
      <c r="K280" s="16">
        <v>95</v>
      </c>
      <c r="L280" s="16">
        <v>4481.6272965879371</v>
      </c>
      <c r="M280" s="16">
        <v>1758.7926509186395</v>
      </c>
      <c r="N280" s="16">
        <v>18.979658792650916</v>
      </c>
      <c r="O280" s="16">
        <v>5.6088512241054627</v>
      </c>
      <c r="P280" s="16">
        <v>6.2121163054689346</v>
      </c>
      <c r="Q280" s="16">
        <v>9.6606337013922156E-2</v>
      </c>
      <c r="R280" s="16">
        <v>1.5551276290315628</v>
      </c>
      <c r="S280" s="16">
        <v>41.893408428018901</v>
      </c>
      <c r="T280" s="20" t="s">
        <v>33</v>
      </c>
      <c r="U280" s="10">
        <v>3</v>
      </c>
      <c r="V280" s="20" t="s">
        <v>33</v>
      </c>
      <c r="W280" s="10">
        <v>3</v>
      </c>
      <c r="X280" s="20" t="s">
        <v>33</v>
      </c>
      <c r="Y280" s="10">
        <v>3</v>
      </c>
      <c r="Z280" s="20" t="s">
        <v>33</v>
      </c>
      <c r="AA280" s="15">
        <v>3</v>
      </c>
      <c r="AB280" s="11">
        <v>42.463562863969173</v>
      </c>
      <c r="AC280" s="10">
        <v>51.496191925364315</v>
      </c>
      <c r="AD280" s="19">
        <v>6.0402452106665159</v>
      </c>
      <c r="AE280" s="12">
        <v>560.88512241054627</v>
      </c>
      <c r="AF280" s="10">
        <v>486.0769067110279</v>
      </c>
      <c r="AG280" s="10">
        <v>340.90872291017013</v>
      </c>
      <c r="AH280" s="10">
        <v>471.36856392756999</v>
      </c>
      <c r="AI280" s="10">
        <v>6.4303403870635245</v>
      </c>
      <c r="AJ280" s="10"/>
      <c r="AK280" s="10"/>
      <c r="AL280" s="10"/>
      <c r="AM280" s="10"/>
      <c r="AN280" s="10">
        <v>5.6088512241054627</v>
      </c>
      <c r="AO280" s="10">
        <v>2.074602916591656</v>
      </c>
      <c r="AP280" s="10">
        <v>2.7272697832813608</v>
      </c>
      <c r="AQ280" s="10">
        <v>111.47500000000001</v>
      </c>
      <c r="AR280" s="10"/>
      <c r="AS280" s="10"/>
      <c r="AT280" s="10">
        <v>1.2201476132471591</v>
      </c>
      <c r="AU280" s="10">
        <v>1</v>
      </c>
      <c r="AV280" s="16"/>
      <c r="AW280" s="19">
        <v>72.911536006654188</v>
      </c>
      <c r="AX280" s="1" t="s">
        <v>120</v>
      </c>
      <c r="AY280" s="23">
        <v>43.999212598425203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42.463562863969173</v>
      </c>
      <c r="BG280" s="24">
        <v>51.496191925364315</v>
      </c>
      <c r="BH280" s="24">
        <v>6.0402452106665159</v>
      </c>
      <c r="BI280" s="21"/>
      <c r="BJ280" s="25">
        <f t="shared" ca="1" si="32"/>
        <v>1</v>
      </c>
      <c r="BK280" s="24">
        <f t="shared" ca="1" si="33"/>
        <v>4.5159418366920114</v>
      </c>
      <c r="BL280" s="23">
        <f t="shared" si="30"/>
        <v>2.4326107918111748</v>
      </c>
      <c r="BM280" s="23">
        <f t="shared" ca="1" si="34"/>
        <v>3.241158928575897</v>
      </c>
      <c r="BN280" s="22">
        <f t="shared" si="31"/>
        <v>3.0486465134572076</v>
      </c>
      <c r="BO280" s="21"/>
      <c r="BP280" s="2"/>
    </row>
    <row r="281" spans="1:68" x14ac:dyDescent="0.2">
      <c r="A281">
        <v>13.4</v>
      </c>
      <c r="B281">
        <v>2.2000000000000002</v>
      </c>
      <c r="C281">
        <v>1.2521199999999999</v>
      </c>
      <c r="D281">
        <v>-0.27062999999999998</v>
      </c>
      <c r="E281">
        <v>0.16331999999999999</v>
      </c>
      <c r="F281">
        <v>1.5232000000000001</v>
      </c>
      <c r="G281">
        <v>1.65673</v>
      </c>
      <c r="H281" s="21"/>
      <c r="I281" s="17">
        <f t="shared" si="28"/>
        <v>43.963254593175854</v>
      </c>
      <c r="J281" s="16">
        <f t="shared" si="29"/>
        <v>-44.163254593175857</v>
      </c>
      <c r="K281" s="16">
        <v>95</v>
      </c>
      <c r="L281" s="16">
        <v>4497.2112860892503</v>
      </c>
      <c r="M281" s="16">
        <v>1764.1404199475112</v>
      </c>
      <c r="N281" s="16">
        <v>19.050743657042872</v>
      </c>
      <c r="O281" s="16">
        <v>5.6443502824858669</v>
      </c>
      <c r="P281" s="16">
        <v>6.2658706744152175</v>
      </c>
      <c r="Q281" s="16">
        <v>9.4914786365818515E-2</v>
      </c>
      <c r="R281" s="16">
        <v>1.5147900634683422</v>
      </c>
      <c r="S281" s="16">
        <v>43.161138328427157</v>
      </c>
      <c r="T281" s="20" t="s">
        <v>33</v>
      </c>
      <c r="U281" s="10">
        <v>3</v>
      </c>
      <c r="V281" s="20" t="s">
        <v>33</v>
      </c>
      <c r="W281" s="10">
        <v>3</v>
      </c>
      <c r="X281" s="20" t="s">
        <v>33</v>
      </c>
      <c r="Y281" s="10">
        <v>3</v>
      </c>
      <c r="Z281" s="20" t="s">
        <v>33</v>
      </c>
      <c r="AA281" s="15">
        <v>3</v>
      </c>
      <c r="AB281" s="11">
        <v>41.477062026065802</v>
      </c>
      <c r="AC281" s="10">
        <v>52.219942940950141</v>
      </c>
      <c r="AD281" s="19">
        <v>6.3029950329840592</v>
      </c>
      <c r="AE281" s="12">
        <v>564.43502824858672</v>
      </c>
      <c r="AF281" s="10">
        <v>491.48424485168994</v>
      </c>
      <c r="AG281" s="10">
        <v>344.94030058114129</v>
      </c>
      <c r="AH281" s="10">
        <v>495.98526181133388</v>
      </c>
      <c r="AI281" s="10">
        <v>6.6015748592273438</v>
      </c>
      <c r="AJ281" s="10"/>
      <c r="AK281" s="10"/>
      <c r="AL281" s="10"/>
      <c r="AM281" s="10"/>
      <c r="AN281" s="10">
        <v>5.6443502824858669</v>
      </c>
      <c r="AO281" s="10">
        <v>2.081621993637079</v>
      </c>
      <c r="AP281" s="10">
        <v>2.7595224046491307</v>
      </c>
      <c r="AQ281" s="10">
        <v>111.47500000000001</v>
      </c>
      <c r="AR281" s="10"/>
      <c r="AS281" s="10"/>
      <c r="AT281" s="10">
        <v>1.2304520421492193</v>
      </c>
      <c r="AU281" s="10">
        <v>1</v>
      </c>
      <c r="AV281" s="16"/>
      <c r="AW281" s="19">
        <v>73.722636727753482</v>
      </c>
      <c r="AX281" s="1" t="s">
        <v>120</v>
      </c>
      <c r="AY281" s="23">
        <v>44.1632545931759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41.477062026065802</v>
      </c>
      <c r="BG281" s="24">
        <v>52.219942940950141</v>
      </c>
      <c r="BH281" s="24">
        <v>6.3029950329840592</v>
      </c>
      <c r="BI281" s="21"/>
      <c r="BJ281" s="25">
        <f t="shared" ca="1" si="32"/>
        <v>1</v>
      </c>
      <c r="BK281" s="24">
        <f t="shared" ca="1" si="33"/>
        <v>4.5543597164335914</v>
      </c>
      <c r="BL281" s="23">
        <f t="shared" si="30"/>
        <v>2.36267175863764</v>
      </c>
      <c r="BM281" s="23">
        <f t="shared" ca="1" si="34"/>
        <v>3.2316985078177702</v>
      </c>
      <c r="BN281" s="22">
        <f t="shared" si="31"/>
        <v>3.0400562086988261</v>
      </c>
      <c r="BO281" s="21"/>
      <c r="BP281" s="2"/>
    </row>
    <row r="282" spans="1:68" x14ac:dyDescent="0.2">
      <c r="A282">
        <v>13.45</v>
      </c>
      <c r="B282">
        <v>2.2000000000000002</v>
      </c>
      <c r="C282">
        <v>1.25183</v>
      </c>
      <c r="D282">
        <v>-0.27062999999999998</v>
      </c>
      <c r="E282">
        <v>0.16647999999999999</v>
      </c>
      <c r="F282">
        <v>1.524</v>
      </c>
      <c r="G282">
        <v>1.66198</v>
      </c>
      <c r="H282" s="21"/>
      <c r="I282" s="17">
        <f t="shared" si="28"/>
        <v>44.127296587926502</v>
      </c>
      <c r="J282" s="16">
        <f t="shared" si="29"/>
        <v>-44.327296587926504</v>
      </c>
      <c r="K282" s="16">
        <v>95</v>
      </c>
      <c r="L282" s="16">
        <v>4512.7952755905617</v>
      </c>
      <c r="M282" s="16">
        <v>1769.4881889763824</v>
      </c>
      <c r="N282" s="16">
        <v>19.121828521434818</v>
      </c>
      <c r="O282" s="16">
        <v>5.565160075329584</v>
      </c>
      <c r="P282" s="16">
        <v>6.2006482109364596</v>
      </c>
      <c r="Q282" s="16">
        <v>9.4914786365818515E-2</v>
      </c>
      <c r="R282" s="16">
        <v>1.5307236136765756</v>
      </c>
      <c r="S282" s="16">
        <v>44.131120528255259</v>
      </c>
      <c r="T282" s="20" t="s">
        <v>33</v>
      </c>
      <c r="U282" s="10">
        <v>3</v>
      </c>
      <c r="V282" s="20" t="s">
        <v>33</v>
      </c>
      <c r="W282" s="10">
        <v>3</v>
      </c>
      <c r="X282" s="20" t="s">
        <v>33</v>
      </c>
      <c r="Y282" s="10">
        <v>3</v>
      </c>
      <c r="Z282" s="20" t="s">
        <v>33</v>
      </c>
      <c r="AA282" s="15">
        <v>3</v>
      </c>
      <c r="AB282" s="11">
        <v>42.325428143637062</v>
      </c>
      <c r="AC282" s="10">
        <v>51.598403264521998</v>
      </c>
      <c r="AD282" s="19">
        <v>6.0761685918409398</v>
      </c>
      <c r="AE282" s="12">
        <v>556.51600753295838</v>
      </c>
      <c r="AF282" s="10">
        <v>482.89430858940591</v>
      </c>
      <c r="AG282" s="10">
        <v>340.04861582023449</v>
      </c>
      <c r="AH282" s="10">
        <v>514.47686414030625</v>
      </c>
      <c r="AI282" s="10">
        <v>6.5328579964749176</v>
      </c>
      <c r="AJ282" s="10"/>
      <c r="AK282" s="10"/>
      <c r="AL282" s="10"/>
      <c r="AM282" s="10"/>
      <c r="AN282" s="10">
        <v>5.565160075329584</v>
      </c>
      <c r="AO282" s="10">
        <v>2.0732912642369179</v>
      </c>
      <c r="AP282" s="10">
        <v>2.7203889265618759</v>
      </c>
      <c r="AQ282" s="10">
        <v>111.47500000000001</v>
      </c>
      <c r="AR282" s="10"/>
      <c r="AS282" s="10"/>
      <c r="AT282" s="10">
        <v>1.2040264162320333</v>
      </c>
      <c r="AU282" s="10">
        <v>1</v>
      </c>
      <c r="AV282" s="16"/>
      <c r="AW282" s="19">
        <v>72.434146288410886</v>
      </c>
      <c r="AX282" s="1" t="s">
        <v>120</v>
      </c>
      <c r="AY282" s="23">
        <v>44.327296587926497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42.325428143637062</v>
      </c>
      <c r="BG282" s="24">
        <v>51.598403264521998</v>
      </c>
      <c r="BH282" s="24">
        <v>6.0761685918409398</v>
      </c>
      <c r="BI282" s="21"/>
      <c r="BJ282" s="25">
        <f t="shared" ca="1" si="32"/>
        <v>1</v>
      </c>
      <c r="BK282" s="24">
        <f t="shared" ca="1" si="33"/>
        <v>4.4580693984997524</v>
      </c>
      <c r="BL282" s="23">
        <f t="shared" si="30"/>
        <v>2.406408634688463</v>
      </c>
      <c r="BM282" s="23">
        <f t="shared" ca="1" si="34"/>
        <v>3.2437010525401813</v>
      </c>
      <c r="BN282" s="22">
        <f t="shared" si="31"/>
        <v>3.046183607331729</v>
      </c>
      <c r="BO282" s="21"/>
      <c r="BP282" s="2"/>
    </row>
    <row r="283" spans="1:68" x14ac:dyDescent="0.2">
      <c r="A283">
        <v>13.5</v>
      </c>
      <c r="B283">
        <v>2.2000000000000002</v>
      </c>
      <c r="C283">
        <v>1.2519499999999999</v>
      </c>
      <c r="D283">
        <v>-0.27089000000000002</v>
      </c>
      <c r="E283">
        <v>0.16725000000000001</v>
      </c>
      <c r="F283">
        <v>1.51783</v>
      </c>
      <c r="G283">
        <v>1.65408</v>
      </c>
      <c r="H283" s="21"/>
      <c r="I283" s="17">
        <f t="shared" si="28"/>
        <v>44.291338582677163</v>
      </c>
      <c r="J283" s="16">
        <f t="shared" si="29"/>
        <v>-44.491338582677166</v>
      </c>
      <c r="K283" s="16">
        <v>95</v>
      </c>
      <c r="L283" s="16">
        <v>4528.3792650918749</v>
      </c>
      <c r="M283" s="16">
        <v>1774.835958005254</v>
      </c>
      <c r="N283" s="16">
        <v>19.19291338582677</v>
      </c>
      <c r="O283" s="16">
        <v>5.5979284369114781</v>
      </c>
      <c r="P283" s="16">
        <v>6.2368201049967382</v>
      </c>
      <c r="Q283" s="16">
        <v>9.3285885741718408E-2</v>
      </c>
      <c r="R283" s="16">
        <v>1.4957283386606064</v>
      </c>
      <c r="S283" s="16">
        <v>44.367476950365273</v>
      </c>
      <c r="T283" s="20" t="s">
        <v>33</v>
      </c>
      <c r="U283" s="10">
        <v>3</v>
      </c>
      <c r="V283" s="20" t="s">
        <v>33</v>
      </c>
      <c r="W283" s="10">
        <v>3</v>
      </c>
      <c r="X283" s="20" t="s">
        <v>33</v>
      </c>
      <c r="Y283" s="10">
        <v>3</v>
      </c>
      <c r="Z283" s="20" t="s">
        <v>33</v>
      </c>
      <c r="AA283" s="15">
        <v>3</v>
      </c>
      <c r="AB283" s="11">
        <v>41.386627784907326</v>
      </c>
      <c r="AC283" s="10">
        <v>52.285558065687347</v>
      </c>
      <c r="AD283" s="19">
        <v>6.3278141494053255</v>
      </c>
      <c r="AE283" s="12">
        <v>559.79284369114782</v>
      </c>
      <c r="AF283" s="10">
        <v>486.23312027289091</v>
      </c>
      <c r="AG283" s="10">
        <v>342.76150787475535</v>
      </c>
      <c r="AH283" s="10">
        <v>517.87673618479209</v>
      </c>
      <c r="AI283" s="10">
        <v>6.6857060480346266</v>
      </c>
      <c r="AJ283" s="10"/>
      <c r="AK283" s="10"/>
      <c r="AL283" s="10"/>
      <c r="AM283" s="10"/>
      <c r="AN283" s="10">
        <v>5.5979284369114781</v>
      </c>
      <c r="AO283" s="10">
        <v>2.0774710061623036</v>
      </c>
      <c r="AP283" s="10">
        <v>2.7420920629980428</v>
      </c>
      <c r="AQ283" s="10">
        <v>111.47500000000001</v>
      </c>
      <c r="AR283" s="10"/>
      <c r="AS283" s="10"/>
      <c r="AT283" s="10">
        <v>1.2089101284923103</v>
      </c>
      <c r="AU283" s="10">
        <v>1</v>
      </c>
      <c r="AV283" s="16"/>
      <c r="AW283" s="19">
        <v>72.93496804093364</v>
      </c>
      <c r="AX283" s="1" t="s">
        <v>120</v>
      </c>
      <c r="AY283" s="23">
        <v>44.491338582677201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41.386627784907326</v>
      </c>
      <c r="BG283" s="24">
        <v>52.285558065687347</v>
      </c>
      <c r="BH283" s="24">
        <v>6.3278141494053255</v>
      </c>
      <c r="BI283" s="21"/>
      <c r="BJ283" s="25">
        <f t="shared" ca="1" si="32"/>
        <v>1</v>
      </c>
      <c r="BK283" s="24">
        <f t="shared" ca="1" si="33"/>
        <v>4.4766170693495049</v>
      </c>
      <c r="BL283" s="23">
        <f t="shared" si="30"/>
        <v>2.348214524069951</v>
      </c>
      <c r="BM283" s="23">
        <f t="shared" ca="1" si="34"/>
        <v>3.236895095245373</v>
      </c>
      <c r="BN283" s="22">
        <f t="shared" si="31"/>
        <v>3.0393197482198873</v>
      </c>
      <c r="BO283" s="21"/>
      <c r="BP283" s="2"/>
    </row>
    <row r="284" spans="1:68" x14ac:dyDescent="0.2">
      <c r="A284">
        <v>13.55</v>
      </c>
      <c r="B284">
        <v>2.2000000000000002</v>
      </c>
      <c r="C284">
        <v>1.2520100000000001</v>
      </c>
      <c r="D284">
        <v>-0.27128999999999998</v>
      </c>
      <c r="E284">
        <v>0.16739999999999999</v>
      </c>
      <c r="F284">
        <v>1.5217799999999999</v>
      </c>
      <c r="G284">
        <v>1.6585000000000001</v>
      </c>
      <c r="H284" s="21"/>
      <c r="I284" s="17">
        <f t="shared" si="28"/>
        <v>44.455380577427825</v>
      </c>
      <c r="J284" s="16">
        <f t="shared" si="29"/>
        <v>-44.655380577427827</v>
      </c>
      <c r="K284" s="16">
        <v>95</v>
      </c>
      <c r="L284" s="16">
        <v>4543.9632545931881</v>
      </c>
      <c r="M284" s="16">
        <v>1780.1837270341257</v>
      </c>
      <c r="N284" s="16">
        <v>19.263998250218723</v>
      </c>
      <c r="O284" s="16">
        <v>5.6143126177024847</v>
      </c>
      <c r="P284" s="16">
        <v>6.2538673115952221</v>
      </c>
      <c r="Q284" s="16">
        <v>9.0779884781565054E-2</v>
      </c>
      <c r="R284" s="16">
        <v>1.4515799625817314</v>
      </c>
      <c r="S284" s="16">
        <v>44.413520409217874</v>
      </c>
      <c r="T284" s="20" t="s">
        <v>33</v>
      </c>
      <c r="U284" s="10">
        <v>3</v>
      </c>
      <c r="V284" s="20" t="s">
        <v>33</v>
      </c>
      <c r="W284" s="10">
        <v>3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40.323595347810226</v>
      </c>
      <c r="AC284" s="10">
        <v>53.047306406086591</v>
      </c>
      <c r="AD284" s="19">
        <v>6.6290982461031831</v>
      </c>
      <c r="AE284" s="12">
        <v>561.43126177024851</v>
      </c>
      <c r="AF284" s="10">
        <v>487.32196872557654</v>
      </c>
      <c r="AG284" s="10">
        <v>344.04004836964168</v>
      </c>
      <c r="AH284" s="10">
        <v>517.36159869941116</v>
      </c>
      <c r="AI284" s="10">
        <v>6.8890452181596222</v>
      </c>
      <c r="AJ284" s="10"/>
      <c r="AK284" s="10"/>
      <c r="AL284" s="10"/>
      <c r="AM284" s="10"/>
      <c r="AN284" s="10">
        <v>5.6143126177024847</v>
      </c>
      <c r="AO284" s="10">
        <v>2.0760432590873594</v>
      </c>
      <c r="AP284" s="10">
        <v>2.7523203869571331</v>
      </c>
      <c r="AQ284" s="10">
        <v>111.47500000000001</v>
      </c>
      <c r="AR284" s="10"/>
      <c r="AS284" s="10"/>
      <c r="AT284" s="10">
        <v>1.207908830595122</v>
      </c>
      <c r="AU284" s="10">
        <v>1</v>
      </c>
      <c r="AV284" s="16"/>
      <c r="AW284" s="19">
        <v>73.09829530883647</v>
      </c>
      <c r="AX284" s="1" t="s">
        <v>120</v>
      </c>
      <c r="AY284" s="23">
        <v>44.655380577427799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40.323595347810226</v>
      </c>
      <c r="BG284" s="24">
        <v>53.047306406086591</v>
      </c>
      <c r="BH284" s="24">
        <v>6.6290982461031831</v>
      </c>
      <c r="BI284" s="21"/>
      <c r="BJ284" s="25">
        <f t="shared" ca="1" si="32"/>
        <v>1</v>
      </c>
      <c r="BK284" s="24">
        <f t="shared" ca="1" si="33"/>
        <v>4.4735671086406876</v>
      </c>
      <c r="BL284" s="23">
        <f t="shared" si="30"/>
        <v>2.2798214710062696</v>
      </c>
      <c r="BM284" s="23">
        <f t="shared" ca="1" si="34"/>
        <v>3.2308641524143726</v>
      </c>
      <c r="BN284" s="22">
        <f t="shared" si="31"/>
        <v>3.0323149665510742</v>
      </c>
      <c r="BO284" s="21"/>
      <c r="BP284" s="2"/>
    </row>
    <row r="285" spans="1:68" x14ac:dyDescent="0.2">
      <c r="A285">
        <v>13.6</v>
      </c>
      <c r="B285">
        <v>2.2999999999999998</v>
      </c>
      <c r="C285">
        <v>1.25197</v>
      </c>
      <c r="D285">
        <v>-0.27105000000000001</v>
      </c>
      <c r="E285">
        <v>0.16975999999999999</v>
      </c>
      <c r="F285">
        <v>1.51685</v>
      </c>
      <c r="G285">
        <v>1.65</v>
      </c>
      <c r="H285" s="21"/>
      <c r="I285" s="17">
        <f t="shared" si="28"/>
        <v>44.619422572178472</v>
      </c>
      <c r="J285" s="16">
        <f t="shared" si="29"/>
        <v>-44.819422572178475</v>
      </c>
      <c r="K285" s="16">
        <v>95</v>
      </c>
      <c r="L285" s="16">
        <v>4559.5472440944995</v>
      </c>
      <c r="M285" s="16">
        <v>1785.5314960629969</v>
      </c>
      <c r="N285" s="16">
        <v>19.335083114610669</v>
      </c>
      <c r="O285" s="16">
        <v>5.6033898305085001</v>
      </c>
      <c r="P285" s="16">
        <v>6.2533761304388822</v>
      </c>
      <c r="Q285" s="16">
        <v>9.2283485357656986E-2</v>
      </c>
      <c r="R285" s="16">
        <v>1.4757385999613657</v>
      </c>
      <c r="S285" s="16">
        <v>45.137937495165446</v>
      </c>
      <c r="T285" s="20" t="s">
        <v>33</v>
      </c>
      <c r="U285" s="10">
        <v>3</v>
      </c>
      <c r="V285" s="20" t="s">
        <v>33</v>
      </c>
      <c r="W285" s="10">
        <v>3</v>
      </c>
      <c r="X285" s="20" t="s">
        <v>33</v>
      </c>
      <c r="Y285" s="10">
        <v>3</v>
      </c>
      <c r="Z285" s="20" t="s">
        <v>33</v>
      </c>
      <c r="AA285" s="15">
        <v>3</v>
      </c>
      <c r="AB285" s="11">
        <v>40.970927480253764</v>
      </c>
      <c r="AC285" s="10">
        <v>52.585551733087236</v>
      </c>
      <c r="AD285" s="19">
        <v>6.4435207866590023</v>
      </c>
      <c r="AE285" s="12">
        <v>560.33898305085006</v>
      </c>
      <c r="AF285" s="10">
        <v>486.34747744240047</v>
      </c>
      <c r="AG285" s="10">
        <v>344.00320978291614</v>
      </c>
      <c r="AH285" s="10">
        <v>530.80157582855543</v>
      </c>
      <c r="AI285" s="10">
        <v>6.7762678297239063</v>
      </c>
      <c r="AJ285" s="10"/>
      <c r="AK285" s="10"/>
      <c r="AL285" s="10"/>
      <c r="AM285" s="10"/>
      <c r="AN285" s="10">
        <v>5.6033898305085001</v>
      </c>
      <c r="AO285" s="10">
        <v>2.0825445651949543</v>
      </c>
      <c r="AP285" s="10">
        <v>2.7520256782633292</v>
      </c>
      <c r="AQ285" s="10">
        <v>111.47500000000001</v>
      </c>
      <c r="AR285" s="10"/>
      <c r="AS285" s="10"/>
      <c r="AT285" s="10">
        <v>1.2015605085116869</v>
      </c>
      <c r="AU285" s="10">
        <v>1</v>
      </c>
      <c r="AV285" s="16"/>
      <c r="AW285" s="19">
        <v>72.952121616360074</v>
      </c>
      <c r="AX285" s="1" t="s">
        <v>120</v>
      </c>
      <c r="AY285" s="23">
        <v>44.819422572178503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40.970927480253764</v>
      </c>
      <c r="BG285" s="24">
        <v>52.585551733087236</v>
      </c>
      <c r="BH285" s="24">
        <v>6.4435207866590023</v>
      </c>
      <c r="BI285" s="21"/>
      <c r="BJ285" s="25">
        <f t="shared" ca="1" si="32"/>
        <v>1</v>
      </c>
      <c r="BK285" s="24">
        <f t="shared" ca="1" si="33"/>
        <v>4.4508904123542123</v>
      </c>
      <c r="BL285" s="23">
        <f t="shared" si="30"/>
        <v>2.3224136073693473</v>
      </c>
      <c r="BM285" s="23">
        <f t="shared" ca="1" si="34"/>
        <v>3.2367215202413999</v>
      </c>
      <c r="BN285" s="22">
        <f t="shared" si="31"/>
        <v>3.0356187118861282</v>
      </c>
      <c r="BO285" s="21"/>
      <c r="BP285" s="2"/>
    </row>
    <row r="286" spans="1:68" x14ac:dyDescent="0.2">
      <c r="A286">
        <v>13.65</v>
      </c>
      <c r="B286">
        <v>2.2000000000000002</v>
      </c>
      <c r="C286">
        <v>1.2521500000000001</v>
      </c>
      <c r="D286">
        <v>-0.27107999999999999</v>
      </c>
      <c r="E286">
        <v>0.17025000000000001</v>
      </c>
      <c r="F286">
        <v>1.5182800000000001</v>
      </c>
      <c r="G286">
        <v>1.6496</v>
      </c>
      <c r="H286" s="21"/>
      <c r="I286" s="17">
        <f t="shared" si="28"/>
        <v>44.783464566929133</v>
      </c>
      <c r="J286" s="16">
        <f t="shared" si="29"/>
        <v>-44.983464566929136</v>
      </c>
      <c r="K286" s="16">
        <v>95</v>
      </c>
      <c r="L286" s="16">
        <v>4575.1312335958128</v>
      </c>
      <c r="M286" s="16">
        <v>1790.8792650918685</v>
      </c>
      <c r="N286" s="16">
        <v>19.406167979002625</v>
      </c>
      <c r="O286" s="16">
        <v>5.6525423728814008</v>
      </c>
      <c r="P286" s="16">
        <v>6.3046945571162096</v>
      </c>
      <c r="Q286" s="16">
        <v>9.2095535285645638E-2</v>
      </c>
      <c r="R286" s="16">
        <v>1.4607453929976026</v>
      </c>
      <c r="S286" s="16">
        <v>45.288346127417277</v>
      </c>
      <c r="T286" s="20" t="s">
        <v>33</v>
      </c>
      <c r="U286" s="10">
        <v>3</v>
      </c>
      <c r="V286" s="20" t="s">
        <v>33</v>
      </c>
      <c r="W286" s="10">
        <v>3</v>
      </c>
      <c r="X286" s="20" t="s">
        <v>33</v>
      </c>
      <c r="Y286" s="10">
        <v>3</v>
      </c>
      <c r="Z286" s="20" t="s">
        <v>33</v>
      </c>
      <c r="AA286" s="15">
        <v>3</v>
      </c>
      <c r="AB286" s="11">
        <v>40.394179647182732</v>
      </c>
      <c r="AC286" s="10">
        <v>52.997281690376759</v>
      </c>
      <c r="AD286" s="19">
        <v>6.6085386624405071</v>
      </c>
      <c r="AE286" s="12">
        <v>565.25423728814008</v>
      </c>
      <c r="AF286" s="10">
        <v>491.46823413965598</v>
      </c>
      <c r="AG286" s="10">
        <v>347.85209178371571</v>
      </c>
      <c r="AH286" s="10">
        <v>532.43337905310148</v>
      </c>
      <c r="AI286" s="10">
        <v>6.8458199820017587</v>
      </c>
      <c r="AJ286" s="10"/>
      <c r="AK286" s="10"/>
      <c r="AL286" s="10"/>
      <c r="AM286" s="10"/>
      <c r="AN286" s="10">
        <v>5.6525423728814008</v>
      </c>
      <c r="AO286" s="10">
        <v>2.0930582785942438</v>
      </c>
      <c r="AP286" s="10">
        <v>2.7828167342697259</v>
      </c>
      <c r="AQ286" s="10">
        <v>111.47500000000001</v>
      </c>
      <c r="AR286" s="10"/>
      <c r="AS286" s="10"/>
      <c r="AT286" s="10">
        <v>1.211017130178405</v>
      </c>
      <c r="AU286" s="10">
        <v>1</v>
      </c>
      <c r="AV286" s="16"/>
      <c r="AW286" s="19">
        <v>73.720235120948388</v>
      </c>
      <c r="AX286" s="1" t="s">
        <v>120</v>
      </c>
      <c r="AY286" s="23">
        <v>44.983464566929101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40.394179647182732</v>
      </c>
      <c r="BG286" s="24">
        <v>52.997281690376759</v>
      </c>
      <c r="BH286" s="24">
        <v>6.6085386624405071</v>
      </c>
      <c r="BI286" s="21"/>
      <c r="BJ286" s="25">
        <f t="shared" ca="1" si="32"/>
        <v>1</v>
      </c>
      <c r="BK286" s="24">
        <f t="shared" ca="1" si="33"/>
        <v>4.4862085553402524</v>
      </c>
      <c r="BL286" s="23">
        <f t="shared" si="30"/>
        <v>2.2925710539514901</v>
      </c>
      <c r="BM286" s="23">
        <f t="shared" ca="1" si="34"/>
        <v>3.2309787293126337</v>
      </c>
      <c r="BN286" s="22">
        <f t="shared" si="31"/>
        <v>3.0304341942669439</v>
      </c>
      <c r="BO286" s="21"/>
      <c r="BP286" s="2"/>
    </row>
    <row r="287" spans="1:68" x14ac:dyDescent="0.2">
      <c r="A287">
        <v>13.7</v>
      </c>
      <c r="B287">
        <v>2.2999999999999998</v>
      </c>
      <c r="C287">
        <v>1.2521199999999999</v>
      </c>
      <c r="D287">
        <v>-0.27112000000000003</v>
      </c>
      <c r="E287">
        <v>0.16900999999999999</v>
      </c>
      <c r="F287">
        <v>1.5156000000000001</v>
      </c>
      <c r="G287">
        <v>1.6514</v>
      </c>
      <c r="H287" s="21"/>
      <c r="I287" s="17">
        <f t="shared" si="28"/>
        <v>44.947506561679788</v>
      </c>
      <c r="J287" s="16">
        <f t="shared" si="29"/>
        <v>-45.147506561679791</v>
      </c>
      <c r="K287" s="16">
        <v>100</v>
      </c>
      <c r="L287" s="16">
        <v>4591.5354330708778</v>
      </c>
      <c r="M287" s="16">
        <v>1797.0472440944932</v>
      </c>
      <c r="N287" s="16">
        <v>19.477252843394574</v>
      </c>
      <c r="O287" s="16">
        <v>5.6443502824858669</v>
      </c>
      <c r="P287" s="16">
        <v>6.2910214533788622</v>
      </c>
      <c r="Q287" s="16">
        <v>9.1844935189630009E-2</v>
      </c>
      <c r="R287" s="16">
        <v>1.4599367665532401</v>
      </c>
      <c r="S287" s="16">
        <v>44.907720200902446</v>
      </c>
      <c r="T287" s="20" t="s">
        <v>33</v>
      </c>
      <c r="U287" s="10">
        <v>3</v>
      </c>
      <c r="V287" s="20" t="s">
        <v>33</v>
      </c>
      <c r="W287" s="10">
        <v>3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40.390250151653895</v>
      </c>
      <c r="AC287" s="10">
        <v>53.000068721102814</v>
      </c>
      <c r="AD287" s="19">
        <v>6.6096811272432934</v>
      </c>
      <c r="AE287" s="12">
        <v>564.43502824858672</v>
      </c>
      <c r="AF287" s="10">
        <v>475.72307356410272</v>
      </c>
      <c r="AG287" s="10">
        <v>346.82660900341466</v>
      </c>
      <c r="AH287" s="10">
        <v>523.14104278301909</v>
      </c>
      <c r="AI287" s="10">
        <v>6.8496117291497267</v>
      </c>
      <c r="AJ287" s="10"/>
      <c r="AK287" s="10"/>
      <c r="AL287" s="10"/>
      <c r="AM287" s="10"/>
      <c r="AN287" s="10">
        <v>5.6443502824858669</v>
      </c>
      <c r="AO287" s="10">
        <v>2.0929992968670494</v>
      </c>
      <c r="AP287" s="10">
        <v>2.7746128720273173</v>
      </c>
      <c r="AQ287" s="10">
        <v>111.47500000000001</v>
      </c>
      <c r="AR287" s="10"/>
      <c r="AS287" s="10"/>
      <c r="AT287" s="10">
        <v>1.1660714031196229</v>
      </c>
      <c r="AU287" s="10">
        <v>1</v>
      </c>
      <c r="AV287" s="16"/>
      <c r="AW287" s="19">
        <v>71.358461034615402</v>
      </c>
      <c r="AX287" s="1" t="s">
        <v>120</v>
      </c>
      <c r="AY287" s="23">
        <v>45.147506561679798</v>
      </c>
      <c r="AZ287" s="18">
        <v>100</v>
      </c>
      <c r="BA287" s="18">
        <v>0</v>
      </c>
      <c r="BB287" s="18">
        <v>0</v>
      </c>
      <c r="BC287" s="18">
        <v>100</v>
      </c>
      <c r="BD287" s="18">
        <v>0</v>
      </c>
      <c r="BE287" s="18">
        <v>0</v>
      </c>
      <c r="BF287" s="24">
        <v>40.390250151653895</v>
      </c>
      <c r="BG287" s="24">
        <v>53.000068721102814</v>
      </c>
      <c r="BH287" s="24">
        <v>6.6096811272432934</v>
      </c>
      <c r="BI287" s="21"/>
      <c r="BJ287" s="25">
        <f t="shared" ca="1" si="32"/>
        <v>1</v>
      </c>
      <c r="BK287" s="24">
        <f t="shared" ca="1" si="33"/>
        <v>4.4464648884137441</v>
      </c>
      <c r="BL287" s="23">
        <f t="shared" si="30"/>
        <v>2.298851117831505</v>
      </c>
      <c r="BM287" s="23">
        <f t="shared" ca="1" si="34"/>
        <v>3.2349307016323827</v>
      </c>
      <c r="BN287" s="22">
        <f t="shared" si="31"/>
        <v>3.0311631083917612</v>
      </c>
      <c r="BO287" s="21"/>
      <c r="BP287" s="2"/>
    </row>
    <row r="288" spans="1:68" x14ac:dyDescent="0.2">
      <c r="A288">
        <v>13.75</v>
      </c>
      <c r="B288">
        <v>2.2000000000000002</v>
      </c>
      <c r="C288">
        <v>1.2524299999999999</v>
      </c>
      <c r="D288">
        <v>-0.27167999999999998</v>
      </c>
      <c r="E288">
        <v>0.17171</v>
      </c>
      <c r="F288">
        <v>1.5139499999999999</v>
      </c>
      <c r="G288">
        <v>1.64818</v>
      </c>
      <c r="H288" s="21"/>
      <c r="I288" s="17">
        <f t="shared" si="28"/>
        <v>45.111548556430442</v>
      </c>
      <c r="J288" s="16">
        <f t="shared" si="29"/>
        <v>-45.311548556430445</v>
      </c>
      <c r="K288" s="16">
        <v>100</v>
      </c>
      <c r="L288" s="16">
        <v>4607.9396325459429</v>
      </c>
      <c r="M288" s="16">
        <v>1803.2152230971178</v>
      </c>
      <c r="N288" s="16">
        <v>19.548337707786526</v>
      </c>
      <c r="O288" s="16">
        <v>5.7290018832391709</v>
      </c>
      <c r="P288" s="16">
        <v>6.3876075186667602</v>
      </c>
      <c r="Q288" s="16">
        <v>8.8336533845415274E-2</v>
      </c>
      <c r="R288" s="16">
        <v>1.3829361554739532</v>
      </c>
      <c r="S288" s="16">
        <v>45.736502460249241</v>
      </c>
      <c r="T288" s="20" t="s">
        <v>33</v>
      </c>
      <c r="U288" s="10">
        <v>3</v>
      </c>
      <c r="V288" s="20" t="s">
        <v>33</v>
      </c>
      <c r="W288" s="10">
        <v>3</v>
      </c>
      <c r="X288" s="20" t="s">
        <v>33</v>
      </c>
      <c r="Y288" s="10">
        <v>3</v>
      </c>
      <c r="Z288" s="20" t="s">
        <v>33</v>
      </c>
      <c r="AA288" s="15">
        <v>3</v>
      </c>
      <c r="AB288" s="11">
        <v>38.330311551327668</v>
      </c>
      <c r="AC288" s="10">
        <v>54.425776759041369</v>
      </c>
      <c r="AD288" s="19">
        <v>7.2439116896309663</v>
      </c>
      <c r="AE288" s="12">
        <v>572.90018832391706</v>
      </c>
      <c r="AF288" s="10">
        <v>486.1211871582633</v>
      </c>
      <c r="AG288" s="10">
        <v>354.07056390000702</v>
      </c>
      <c r="AH288" s="10">
        <v>538.72796062209011</v>
      </c>
      <c r="AI288" s="10">
        <v>7.2309917998874278</v>
      </c>
      <c r="AJ288" s="10"/>
      <c r="AK288" s="10"/>
      <c r="AL288" s="10"/>
      <c r="AM288" s="10"/>
      <c r="AN288" s="10">
        <v>5.7290018832391709</v>
      </c>
      <c r="AO288" s="10">
        <v>2.1021832232689426</v>
      </c>
      <c r="AP288" s="10">
        <v>2.8325645112000561</v>
      </c>
      <c r="AQ288" s="10">
        <v>111.47500000000001</v>
      </c>
      <c r="AR288" s="10"/>
      <c r="AS288" s="10"/>
      <c r="AT288" s="10">
        <v>1.188539407014225</v>
      </c>
      <c r="AU288" s="10">
        <v>1</v>
      </c>
      <c r="AV288" s="16"/>
      <c r="AW288" s="19">
        <v>72.918178073739483</v>
      </c>
      <c r="AX288" s="1" t="s">
        <v>120</v>
      </c>
      <c r="AY288" s="23">
        <v>45.311548556430402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38.330311551327668</v>
      </c>
      <c r="BG288" s="24">
        <v>54.425776759041369</v>
      </c>
      <c r="BH288" s="24">
        <v>7.2439116896309663</v>
      </c>
      <c r="BI288" s="21"/>
      <c r="BJ288" s="25">
        <f t="shared" ca="1" si="32"/>
        <v>1</v>
      </c>
      <c r="BK288" s="24">
        <f t="shared" ca="1" si="33"/>
        <v>4.5292848575001754</v>
      </c>
      <c r="BL288" s="23">
        <f t="shared" si="30"/>
        <v>2.1631824437714751</v>
      </c>
      <c r="BM288" s="23">
        <f t="shared" ca="1" si="34"/>
        <v>3.2150807014679659</v>
      </c>
      <c r="BN288" s="22">
        <f t="shared" si="31"/>
        <v>3.0145826168533398</v>
      </c>
      <c r="BO288" s="21"/>
      <c r="BP288" s="2"/>
    </row>
    <row r="289" spans="1:68" x14ac:dyDescent="0.2">
      <c r="A289">
        <v>13.8</v>
      </c>
      <c r="B289">
        <v>0.4</v>
      </c>
      <c r="C289">
        <v>1.2524200000000001</v>
      </c>
      <c r="D289">
        <v>-0.27234000000000003</v>
      </c>
      <c r="E289">
        <v>0.17196</v>
      </c>
      <c r="F289">
        <v>1.51373</v>
      </c>
      <c r="G289">
        <v>1.64883</v>
      </c>
      <c r="H289" s="21"/>
      <c r="I289" s="17">
        <f t="shared" si="28"/>
        <v>45.275590551181104</v>
      </c>
      <c r="J289" s="16">
        <f t="shared" si="29"/>
        <v>-45.475590551181106</v>
      </c>
      <c r="K289" s="16">
        <v>100</v>
      </c>
      <c r="L289" s="16">
        <v>4624.3438320210089</v>
      </c>
      <c r="M289" s="16">
        <v>1809.3832020997427</v>
      </c>
      <c r="N289" s="16">
        <v>19.619422572178479</v>
      </c>
      <c r="O289" s="16">
        <v>5.7262711864407203</v>
      </c>
      <c r="P289" s="16">
        <v>6.3859818648807716</v>
      </c>
      <c r="Q289" s="16">
        <v>8.420163226116148E-2</v>
      </c>
      <c r="R289" s="16">
        <v>1.3185385433714123</v>
      </c>
      <c r="S289" s="16">
        <v>45.813241558336912</v>
      </c>
      <c r="T289" s="20" t="s">
        <v>119</v>
      </c>
      <c r="U289" s="10">
        <v>1</v>
      </c>
      <c r="V289" s="20" t="s">
        <v>33</v>
      </c>
      <c r="W289" s="10">
        <v>3</v>
      </c>
      <c r="X289" s="20" t="s">
        <v>33</v>
      </c>
      <c r="Y289" s="10">
        <v>3</v>
      </c>
      <c r="Z289" s="20" t="s">
        <v>33</v>
      </c>
      <c r="AA289" s="15">
        <v>3</v>
      </c>
      <c r="AB289" s="11">
        <v>36.96009020926688</v>
      </c>
      <c r="AC289" s="10">
        <v>55.332830166651817</v>
      </c>
      <c r="AD289" s="19">
        <v>7.7070796240813042</v>
      </c>
      <c r="AE289" s="12">
        <v>572.62711864407197</v>
      </c>
      <c r="AF289" s="10">
        <v>484.96498086137836</v>
      </c>
      <c r="AG289" s="10">
        <v>353.94863986605787</v>
      </c>
      <c r="AH289" s="10">
        <v>538.84427628668777</v>
      </c>
      <c r="AI289" s="10">
        <v>7.5841544794213513</v>
      </c>
      <c r="AJ289" s="10"/>
      <c r="AK289" s="10"/>
      <c r="AL289" s="10"/>
      <c r="AM289" s="10"/>
      <c r="AN289" s="10">
        <v>2.8631355932203602</v>
      </c>
      <c r="AO289" s="10">
        <v>2.0930256197946493</v>
      </c>
      <c r="AP289" s="10">
        <v>2.8315891189284628</v>
      </c>
      <c r="AQ289" s="10">
        <v>111.47500000000001</v>
      </c>
      <c r="AR289" s="10"/>
      <c r="AS289" s="10"/>
      <c r="AT289" s="10">
        <v>1.181304052599436</v>
      </c>
      <c r="AU289" s="10">
        <v>1</v>
      </c>
      <c r="AV289" s="16"/>
      <c r="AW289" s="19">
        <v>72.744747129206743</v>
      </c>
      <c r="AX289" s="1" t="s">
        <v>120</v>
      </c>
      <c r="AY289" s="23">
        <v>45.475590551181099</v>
      </c>
      <c r="AZ289" s="18">
        <v>100</v>
      </c>
      <c r="BA289" s="18">
        <v>0</v>
      </c>
      <c r="BB289" s="18">
        <v>0</v>
      </c>
      <c r="BC289" s="18">
        <v>100</v>
      </c>
      <c r="BD289" s="18">
        <v>0</v>
      </c>
      <c r="BE289" s="18">
        <v>0</v>
      </c>
      <c r="BF289" s="24">
        <v>36.96009020926688</v>
      </c>
      <c r="BG289" s="24">
        <v>55.332830166651817</v>
      </c>
      <c r="BH289" s="24">
        <v>7.7070796240813042</v>
      </c>
      <c r="BI289" s="21"/>
      <c r="BJ289" s="25">
        <f t="shared" ca="1" si="32"/>
        <v>1</v>
      </c>
      <c r="BK289" s="24">
        <f t="shared" ca="1" si="33"/>
        <v>4.5029819489234946</v>
      </c>
      <c r="BL289" s="23">
        <f t="shared" si="30"/>
        <v>2.0669013360456829</v>
      </c>
      <c r="BM289" s="23">
        <f t="shared" ca="1" si="34"/>
        <v>3.2077839409703937</v>
      </c>
      <c r="BN289" s="22">
        <f t="shared" si="31"/>
        <v>3.0053900628604007</v>
      </c>
      <c r="BO289" s="21"/>
      <c r="BP289" s="2"/>
    </row>
    <row r="290" spans="1:68" x14ac:dyDescent="0.2">
      <c r="A290">
        <v>13.85</v>
      </c>
      <c r="B290">
        <v>2.2000000000000002</v>
      </c>
      <c r="C290">
        <v>1.25231</v>
      </c>
      <c r="D290">
        <v>-0.27261000000000002</v>
      </c>
      <c r="E290">
        <v>0.17171</v>
      </c>
      <c r="F290">
        <v>1.5095799999999999</v>
      </c>
      <c r="G290">
        <v>1.6437999999999999</v>
      </c>
      <c r="H290" s="21"/>
      <c r="I290" s="17">
        <f t="shared" si="28"/>
        <v>45.439632545931758</v>
      </c>
      <c r="J290" s="16">
        <f t="shared" si="29"/>
        <v>-45.639632545931761</v>
      </c>
      <c r="K290" s="16">
        <v>100</v>
      </c>
      <c r="L290" s="16">
        <v>4640.748031496074</v>
      </c>
      <c r="M290" s="16">
        <v>1815.5511811023673</v>
      </c>
      <c r="N290" s="16">
        <v>19.690507436570428</v>
      </c>
      <c r="O290" s="16">
        <v>5.6962335216572786</v>
      </c>
      <c r="P290" s="16">
        <v>6.3548391570848679</v>
      </c>
      <c r="Q290" s="16">
        <v>8.2510081613057826E-2</v>
      </c>
      <c r="R290" s="16">
        <v>1.2983819035147284</v>
      </c>
      <c r="S290" s="16">
        <v>45.736502460249241</v>
      </c>
      <c r="T290" s="20" t="s">
        <v>119</v>
      </c>
      <c r="U290" s="10">
        <v>1</v>
      </c>
      <c r="V290" s="20" t="s">
        <v>33</v>
      </c>
      <c r="W290" s="10">
        <v>3</v>
      </c>
      <c r="X290" s="20" t="s">
        <v>33</v>
      </c>
      <c r="Y290" s="10">
        <v>3</v>
      </c>
      <c r="Z290" s="20" t="s">
        <v>33</v>
      </c>
      <c r="AA290" s="15">
        <v>3</v>
      </c>
      <c r="AB290" s="11">
        <v>36.672211139365253</v>
      </c>
      <c r="AC290" s="10">
        <v>55.518945184316976</v>
      </c>
      <c r="AD290" s="19">
        <v>7.8088436763177747</v>
      </c>
      <c r="AE290" s="12">
        <v>569.62335216572785</v>
      </c>
      <c r="AF290" s="10">
        <v>480.3361799750918</v>
      </c>
      <c r="AG290" s="10">
        <v>351.61293678136508</v>
      </c>
      <c r="AH290" s="10">
        <v>535.80332620139268</v>
      </c>
      <c r="AI290" s="10">
        <v>7.7018941599000525</v>
      </c>
      <c r="AJ290" s="10"/>
      <c r="AK290" s="10"/>
      <c r="AL290" s="10"/>
      <c r="AM290" s="10"/>
      <c r="AN290" s="10">
        <v>2.8481167608286393</v>
      </c>
      <c r="AO290" s="10">
        <v>2.085734320207008</v>
      </c>
      <c r="AP290" s="10">
        <v>2.8129034942509206</v>
      </c>
      <c r="AQ290" s="10">
        <v>111.47500000000001</v>
      </c>
      <c r="AR290" s="10"/>
      <c r="AS290" s="10"/>
      <c r="AT290" s="10">
        <v>1.1652730619953882</v>
      </c>
      <c r="AU290" s="10">
        <v>1</v>
      </c>
      <c r="AV290" s="16"/>
      <c r="AW290" s="19">
        <v>72.050426996263766</v>
      </c>
      <c r="AX290" s="1" t="s">
        <v>120</v>
      </c>
      <c r="AY290" s="23">
        <v>45.639632545931804</v>
      </c>
      <c r="AZ290" s="18">
        <v>100</v>
      </c>
      <c r="BA290" s="18">
        <v>0</v>
      </c>
      <c r="BB290" s="18">
        <v>0</v>
      </c>
      <c r="BC290" s="18">
        <v>100</v>
      </c>
      <c r="BD290" s="18">
        <v>0</v>
      </c>
      <c r="BE290" s="18">
        <v>0</v>
      </c>
      <c r="BF290" s="24">
        <v>36.672211139365253</v>
      </c>
      <c r="BG290" s="24">
        <v>55.518945184316976</v>
      </c>
      <c r="BH290" s="24">
        <v>7.8088436763177747</v>
      </c>
      <c r="BI290" s="21"/>
      <c r="BJ290" s="25">
        <f t="shared" ca="1" si="32"/>
        <v>1</v>
      </c>
      <c r="BK290" s="24">
        <f t="shared" ca="1" si="33"/>
        <v>4.444341953375484</v>
      </c>
      <c r="BL290" s="23">
        <f t="shared" si="30"/>
        <v>2.0451306114326195</v>
      </c>
      <c r="BM290" s="23">
        <f t="shared" ca="1" si="34"/>
        <v>3.2105883612702342</v>
      </c>
      <c r="BN290" s="22">
        <f t="shared" si="31"/>
        <v>3.0043152225083309</v>
      </c>
      <c r="BO290" s="21"/>
      <c r="BP290" s="2"/>
    </row>
    <row r="291" spans="1:68" x14ac:dyDescent="0.2">
      <c r="A291">
        <v>13.9</v>
      </c>
      <c r="B291">
        <v>2.2999999999999998</v>
      </c>
      <c r="C291">
        <v>1.2524500000000001</v>
      </c>
      <c r="D291">
        <v>-0.27294000000000002</v>
      </c>
      <c r="E291">
        <v>0.17299</v>
      </c>
      <c r="F291">
        <v>1.5116000000000001</v>
      </c>
      <c r="G291">
        <v>1.64428</v>
      </c>
      <c r="H291" s="21"/>
      <c r="I291" s="17">
        <f t="shared" si="28"/>
        <v>45.603674540682412</v>
      </c>
      <c r="J291" s="16">
        <f t="shared" si="29"/>
        <v>-45.803674540682415</v>
      </c>
      <c r="K291" s="16">
        <v>100</v>
      </c>
      <c r="L291" s="16">
        <v>4657.152230971139</v>
      </c>
      <c r="M291" s="16">
        <v>1821.7191601049919</v>
      </c>
      <c r="N291" s="16">
        <v>19.761592300962377</v>
      </c>
      <c r="O291" s="16">
        <v>5.7344632768361929</v>
      </c>
      <c r="P291" s="16">
        <v>6.3987267324875896</v>
      </c>
      <c r="Q291" s="16">
        <v>8.0442630820931102E-2</v>
      </c>
      <c r="R291" s="16">
        <v>1.257166217343024</v>
      </c>
      <c r="S291" s="16">
        <v>46.1294066424581</v>
      </c>
      <c r="T291" s="20" t="s">
        <v>119</v>
      </c>
      <c r="U291" s="10">
        <v>1</v>
      </c>
      <c r="V291" s="20" t="s">
        <v>33</v>
      </c>
      <c r="W291" s="10">
        <v>3</v>
      </c>
      <c r="X291" s="20" t="s">
        <v>33</v>
      </c>
      <c r="Y291" s="10">
        <v>3</v>
      </c>
      <c r="Z291" s="20" t="s">
        <v>33</v>
      </c>
      <c r="AA291" s="15">
        <v>3</v>
      </c>
      <c r="AB291" s="11">
        <v>35.636545510237475</v>
      </c>
      <c r="AC291" s="10">
        <v>56.175135314121661</v>
      </c>
      <c r="AD291" s="19">
        <v>8.1883191756408635</v>
      </c>
      <c r="AE291" s="12">
        <v>573.4463276836193</v>
      </c>
      <c r="AF291" s="10">
        <v>484.53447122981976</v>
      </c>
      <c r="AG291" s="10">
        <v>354.9045049365692</v>
      </c>
      <c r="AH291" s="10">
        <v>542.42360931076917</v>
      </c>
      <c r="AI291" s="10">
        <v>7.9543976461081201</v>
      </c>
      <c r="AJ291" s="10"/>
      <c r="AK291" s="10"/>
      <c r="AL291" s="10"/>
      <c r="AM291" s="10"/>
      <c r="AN291" s="10">
        <v>2.8672316384180965</v>
      </c>
      <c r="AO291" s="10">
        <v>2.0897411637629388</v>
      </c>
      <c r="AP291" s="10">
        <v>2.8392360394925538</v>
      </c>
      <c r="AQ291" s="10">
        <v>111.47500000000001</v>
      </c>
      <c r="AR291" s="10"/>
      <c r="AS291" s="10"/>
      <c r="AT291" s="10">
        <v>1.1717655484412957</v>
      </c>
      <c r="AU291" s="10">
        <v>1</v>
      </c>
      <c r="AV291" s="16"/>
      <c r="AW291" s="19">
        <v>72.680170684472969</v>
      </c>
      <c r="AX291" s="1" t="s">
        <v>120</v>
      </c>
      <c r="AY291" s="23">
        <v>45.803674540682401</v>
      </c>
      <c r="AZ291" s="18">
        <v>100</v>
      </c>
      <c r="BA291" s="18">
        <v>0</v>
      </c>
      <c r="BB291" s="18">
        <v>0</v>
      </c>
      <c r="BC291" s="18">
        <v>100</v>
      </c>
      <c r="BD291" s="18">
        <v>0</v>
      </c>
      <c r="BE291" s="18">
        <v>0</v>
      </c>
      <c r="BF291" s="24">
        <v>35.636545510237475</v>
      </c>
      <c r="BG291" s="24">
        <v>56.175135314121661</v>
      </c>
      <c r="BH291" s="24">
        <v>8.1883191756408635</v>
      </c>
      <c r="BI291" s="21"/>
      <c r="BJ291" s="25">
        <f t="shared" ca="1" si="32"/>
        <v>1</v>
      </c>
      <c r="BK291" s="24">
        <f t="shared" ca="1" si="33"/>
        <v>4.4684720961791315</v>
      </c>
      <c r="BL291" s="23">
        <f t="shared" si="30"/>
        <v>1.9764042756772304</v>
      </c>
      <c r="BM291" s="23">
        <f t="shared" ca="1" si="34"/>
        <v>3.2014656606780614</v>
      </c>
      <c r="BN291" s="22">
        <f t="shared" si="31"/>
        <v>2.9954398520356995</v>
      </c>
      <c r="BO291" s="21"/>
      <c r="BP291" s="2"/>
    </row>
    <row r="292" spans="1:68" x14ac:dyDescent="0.2">
      <c r="A292">
        <v>13.95</v>
      </c>
      <c r="B292">
        <v>2.2000000000000002</v>
      </c>
      <c r="C292">
        <v>1.2525599999999999</v>
      </c>
      <c r="D292">
        <v>-0.27287</v>
      </c>
      <c r="E292">
        <v>0.17249</v>
      </c>
      <c r="F292">
        <v>1.51</v>
      </c>
      <c r="G292">
        <v>1.6443000000000001</v>
      </c>
      <c r="H292" s="21"/>
      <c r="I292" s="17">
        <f t="shared" si="28"/>
        <v>45.767716535433067</v>
      </c>
      <c r="J292" s="16">
        <f t="shared" si="29"/>
        <v>-45.96771653543307</v>
      </c>
      <c r="K292" s="16">
        <v>100</v>
      </c>
      <c r="L292" s="16">
        <v>4673.5564304462041</v>
      </c>
      <c r="M292" s="16">
        <v>1827.8871391076166</v>
      </c>
      <c r="N292" s="16">
        <v>19.832677165354326</v>
      </c>
      <c r="O292" s="16">
        <v>5.7645009416195752</v>
      </c>
      <c r="P292" s="16">
        <v>6.426554311246047</v>
      </c>
      <c r="Q292" s="16">
        <v>8.0881180988958079E-2</v>
      </c>
      <c r="R292" s="16">
        <v>1.2585466032306198</v>
      </c>
      <c r="S292" s="16">
        <v>45.975928446282765</v>
      </c>
      <c r="T292" s="20" t="s">
        <v>119</v>
      </c>
      <c r="U292" s="10">
        <v>1</v>
      </c>
      <c r="V292" s="20" t="s">
        <v>33</v>
      </c>
      <c r="W292" s="10">
        <v>3</v>
      </c>
      <c r="X292" s="20" t="s">
        <v>33</v>
      </c>
      <c r="Y292" s="10">
        <v>3</v>
      </c>
      <c r="Z292" s="20" t="s">
        <v>33</v>
      </c>
      <c r="AA292" s="15">
        <v>3</v>
      </c>
      <c r="AB292" s="11">
        <v>35.512028065268353</v>
      </c>
      <c r="AC292" s="10">
        <v>56.25258494036251</v>
      </c>
      <c r="AD292" s="19">
        <v>8.2353869943691347</v>
      </c>
      <c r="AE292" s="12">
        <v>576.45009416195751</v>
      </c>
      <c r="AF292" s="10">
        <v>486.84335111463457</v>
      </c>
      <c r="AG292" s="10">
        <v>356.99157334345352</v>
      </c>
      <c r="AH292" s="10">
        <v>537.80402635052792</v>
      </c>
      <c r="AI292" s="10">
        <v>7.9456731870957746</v>
      </c>
      <c r="AJ292" s="10"/>
      <c r="AK292" s="10"/>
      <c r="AL292" s="10"/>
      <c r="AM292" s="10"/>
      <c r="AN292" s="10">
        <v>2.8822504708097876</v>
      </c>
      <c r="AO292" s="10">
        <v>2.0983700437623107</v>
      </c>
      <c r="AP292" s="10">
        <v>2.8559325867476284</v>
      </c>
      <c r="AQ292" s="10">
        <v>111.47500000000001</v>
      </c>
      <c r="AR292" s="10"/>
      <c r="AS292" s="10"/>
      <c r="AT292" s="10">
        <v>1.1734334746327046</v>
      </c>
      <c r="AU292" s="10">
        <v>1</v>
      </c>
      <c r="AV292" s="16"/>
      <c r="AW292" s="19">
        <v>73.026502667195189</v>
      </c>
      <c r="AX292" s="1" t="s">
        <v>120</v>
      </c>
      <c r="AY292" s="23">
        <v>45.967716535433098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35.512028065268353</v>
      </c>
      <c r="BG292" s="24">
        <v>56.25258494036251</v>
      </c>
      <c r="BH292" s="24">
        <v>8.2353869943691347</v>
      </c>
      <c r="BI292" s="21"/>
      <c r="BJ292" s="25">
        <f t="shared" ca="1" si="32"/>
        <v>1</v>
      </c>
      <c r="BK292" s="24">
        <f t="shared" ca="1" si="33"/>
        <v>4.4748671934084427</v>
      </c>
      <c r="BL292" s="23">
        <f t="shared" si="30"/>
        <v>1.9776432520990583</v>
      </c>
      <c r="BM292" s="23">
        <f t="shared" ca="1" si="34"/>
        <v>3.201047511405418</v>
      </c>
      <c r="BN292" s="22">
        <f t="shared" si="31"/>
        <v>2.9939580909595951</v>
      </c>
      <c r="BO292" s="21"/>
      <c r="BP292" s="2"/>
    </row>
    <row r="293" spans="1:68" x14ac:dyDescent="0.2">
      <c r="A293">
        <v>14</v>
      </c>
      <c r="B293">
        <v>2.2999999999999998</v>
      </c>
      <c r="C293">
        <v>1.25271</v>
      </c>
      <c r="D293">
        <v>-0.27237</v>
      </c>
      <c r="E293">
        <v>0.17530999999999999</v>
      </c>
      <c r="F293">
        <v>1.5088999999999999</v>
      </c>
      <c r="G293">
        <v>1.6447000000000001</v>
      </c>
      <c r="H293" s="21"/>
      <c r="I293" s="17">
        <f t="shared" si="28"/>
        <v>45.931758530183721</v>
      </c>
      <c r="J293" s="16">
        <f t="shared" si="29"/>
        <v>-46.131758530183724</v>
      </c>
      <c r="K293" s="16">
        <v>100</v>
      </c>
      <c r="L293" s="16">
        <v>4689.9606299212692</v>
      </c>
      <c r="M293" s="16">
        <v>1834.0551181102412</v>
      </c>
      <c r="N293" s="16">
        <v>19.903762029746279</v>
      </c>
      <c r="O293" s="16">
        <v>5.8054613935970014</v>
      </c>
      <c r="P293" s="16">
        <v>6.4799796484040488</v>
      </c>
      <c r="Q293" s="16">
        <v>8.4013682189150105E-2</v>
      </c>
      <c r="R293" s="16">
        <v>1.2965115131162763</v>
      </c>
      <c r="S293" s="16">
        <v>46.841545472711637</v>
      </c>
      <c r="T293" s="20" t="s">
        <v>119</v>
      </c>
      <c r="U293" s="10">
        <v>1</v>
      </c>
      <c r="V293" s="20" t="s">
        <v>33</v>
      </c>
      <c r="W293" s="10">
        <v>3</v>
      </c>
      <c r="X293" s="20" t="s">
        <v>33</v>
      </c>
      <c r="Y293" s="10">
        <v>3</v>
      </c>
      <c r="Z293" s="20" t="s">
        <v>33</v>
      </c>
      <c r="AA293" s="15">
        <v>3</v>
      </c>
      <c r="AB293" s="11">
        <v>36.169929461608405</v>
      </c>
      <c r="AC293" s="10">
        <v>55.839835165194692</v>
      </c>
      <c r="AD293" s="19">
        <v>7.9902353731969029</v>
      </c>
      <c r="AE293" s="12">
        <v>580.54613935970008</v>
      </c>
      <c r="AF293" s="10">
        <v>492.16373198763091</v>
      </c>
      <c r="AG293" s="10">
        <v>360.99847363030369</v>
      </c>
      <c r="AH293" s="10">
        <v>554.14868796957307</v>
      </c>
      <c r="AI293" s="10">
        <v>7.7130051671999</v>
      </c>
      <c r="AJ293" s="10"/>
      <c r="AK293" s="10"/>
      <c r="AL293" s="10"/>
      <c r="AM293" s="10"/>
      <c r="AN293" s="10">
        <v>2.9027306967985007</v>
      </c>
      <c r="AO293" s="10">
        <v>2.119064781301224</v>
      </c>
      <c r="AP293" s="10">
        <v>2.8879877890424295</v>
      </c>
      <c r="AQ293" s="10">
        <v>111.47500000000001</v>
      </c>
      <c r="AR293" s="10"/>
      <c r="AS293" s="10"/>
      <c r="AT293" s="10">
        <v>1.1826876520978808</v>
      </c>
      <c r="AU293" s="10">
        <v>1</v>
      </c>
      <c r="AV293" s="16"/>
      <c r="AW293" s="19">
        <v>73.824559798144634</v>
      </c>
      <c r="AX293" s="1" t="s">
        <v>120</v>
      </c>
      <c r="AY293" s="23">
        <v>46.131758530183703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36.169929461608405</v>
      </c>
      <c r="BG293" s="24">
        <v>55.839835165194692</v>
      </c>
      <c r="BH293" s="24">
        <v>7.9902353731969029</v>
      </c>
      <c r="BI293" s="21"/>
      <c r="BJ293" s="25">
        <f t="shared" ca="1" si="32"/>
        <v>1</v>
      </c>
      <c r="BK293" s="24">
        <f t="shared" ca="1" si="33"/>
        <v>4.5091331144987628</v>
      </c>
      <c r="BL293" s="23">
        <f t="shared" si="30"/>
        <v>2.0317701507145793</v>
      </c>
      <c r="BM293" s="23">
        <f t="shared" ca="1" si="34"/>
        <v>3.2037060780314688</v>
      </c>
      <c r="BN293" s="22">
        <f t="shared" si="31"/>
        <v>2.9964498193212581</v>
      </c>
      <c r="BO293" s="21"/>
      <c r="BP293" s="2"/>
    </row>
    <row r="294" spans="1:68" x14ac:dyDescent="0.2">
      <c r="A294">
        <v>14.05</v>
      </c>
      <c r="B294">
        <v>2.2999999999999998</v>
      </c>
      <c r="C294">
        <v>1.2528900000000001</v>
      </c>
      <c r="D294">
        <v>-0.27161000000000002</v>
      </c>
      <c r="E294">
        <v>0.17569000000000001</v>
      </c>
      <c r="F294">
        <v>1.506</v>
      </c>
      <c r="G294">
        <v>1.6410499999999999</v>
      </c>
      <c r="H294" s="21"/>
      <c r="I294" s="17">
        <f t="shared" si="28"/>
        <v>46.095800524934383</v>
      </c>
      <c r="J294" s="16">
        <f t="shared" si="29"/>
        <v>-46.295800524934386</v>
      </c>
      <c r="K294" s="16">
        <v>100</v>
      </c>
      <c r="L294" s="16">
        <v>4706.3648293963352</v>
      </c>
      <c r="M294" s="16">
        <v>1840.2230971128661</v>
      </c>
      <c r="N294" s="16">
        <v>19.974846894138231</v>
      </c>
      <c r="O294" s="16">
        <v>5.8546139359699021</v>
      </c>
      <c r="P294" s="16">
        <v>6.5308118561558928</v>
      </c>
      <c r="Q294" s="16">
        <v>8.8775084013441891E-2</v>
      </c>
      <c r="R294" s="16">
        <v>1.359326925484206</v>
      </c>
      <c r="S294" s="16">
        <v>46.958188901804903</v>
      </c>
      <c r="T294" s="20" t="s">
        <v>33</v>
      </c>
      <c r="U294" s="10">
        <v>3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37.283819351581087</v>
      </c>
      <c r="AC294" s="10">
        <v>55.121658634228211</v>
      </c>
      <c r="AD294" s="19">
        <v>7.5945220141907051</v>
      </c>
      <c r="AE294" s="12">
        <v>585.46139359699021</v>
      </c>
      <c r="AF294" s="10">
        <v>497.179038812844</v>
      </c>
      <c r="AG294" s="10">
        <v>364.81088921169197</v>
      </c>
      <c r="AH294" s="10">
        <v>555.08589272914298</v>
      </c>
      <c r="AI294" s="10">
        <v>7.3565820057878266</v>
      </c>
      <c r="AJ294" s="10"/>
      <c r="AK294" s="10"/>
      <c r="AL294" s="10"/>
      <c r="AM294" s="10"/>
      <c r="AN294" s="10">
        <v>5.8546139359699021</v>
      </c>
      <c r="AO294" s="10">
        <v>2.1437720267493212</v>
      </c>
      <c r="AP294" s="10">
        <v>2.9184871136935358</v>
      </c>
      <c r="AQ294" s="10">
        <v>111.47500000000001</v>
      </c>
      <c r="AR294" s="10"/>
      <c r="AS294" s="10"/>
      <c r="AT294" s="10">
        <v>1.1911154256237202</v>
      </c>
      <c r="AU294" s="10">
        <v>1</v>
      </c>
      <c r="AV294" s="16"/>
      <c r="AW294" s="19">
        <v>74.5768558219266</v>
      </c>
      <c r="AX294" s="1" t="s">
        <v>120</v>
      </c>
      <c r="AY294" s="23">
        <v>46.2958005249344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37.283819351581087</v>
      </c>
      <c r="BG294" s="24">
        <v>55.121658634228211</v>
      </c>
      <c r="BH294" s="24">
        <v>7.5945220141907051</v>
      </c>
      <c r="BI294" s="21"/>
      <c r="BJ294" s="25">
        <f t="shared" ca="1" si="32"/>
        <v>1</v>
      </c>
      <c r="BK294" s="24">
        <f t="shared" ca="1" si="33"/>
        <v>4.5403510563605307</v>
      </c>
      <c r="BL294" s="23">
        <f t="shared" si="30"/>
        <v>2.1250109723102937</v>
      </c>
      <c r="BM294" s="23">
        <f t="shared" ca="1" si="34"/>
        <v>3.2104193599769628</v>
      </c>
      <c r="BN294" s="22">
        <f t="shared" si="31"/>
        <v>3.0026157161566291</v>
      </c>
      <c r="BO294" s="21"/>
      <c r="BP294" s="2"/>
    </row>
    <row r="295" spans="1:68" x14ac:dyDescent="0.2">
      <c r="A295">
        <v>14.1</v>
      </c>
      <c r="B295">
        <v>2.2999999999999998</v>
      </c>
      <c r="C295">
        <v>1.2526900000000001</v>
      </c>
      <c r="D295">
        <v>-0.27139999999999997</v>
      </c>
      <c r="E295">
        <v>0.17444000000000001</v>
      </c>
      <c r="F295">
        <v>1.5056</v>
      </c>
      <c r="G295">
        <v>1.63998</v>
      </c>
      <c r="H295" s="21"/>
      <c r="I295" s="17">
        <f t="shared" si="28"/>
        <v>46.259842519685037</v>
      </c>
      <c r="J295" s="16">
        <f t="shared" si="29"/>
        <v>-46.45984251968504</v>
      </c>
      <c r="K295" s="16">
        <v>100</v>
      </c>
      <c r="L295" s="16">
        <v>4722.7690288714002</v>
      </c>
      <c r="M295" s="16">
        <v>1846.3910761154907</v>
      </c>
      <c r="N295" s="16">
        <v>20.045931758530184</v>
      </c>
      <c r="O295" s="16">
        <v>5.8000000000000398</v>
      </c>
      <c r="P295" s="16">
        <v>6.4706727051237181</v>
      </c>
      <c r="Q295" s="16">
        <v>9.0090734517522822E-2</v>
      </c>
      <c r="R295" s="16">
        <v>1.3922931760431283</v>
      </c>
      <c r="S295" s="16">
        <v>46.574493411366568</v>
      </c>
      <c r="T295" s="20" t="s">
        <v>33</v>
      </c>
      <c r="U295" s="10">
        <v>3</v>
      </c>
      <c r="V295" s="20" t="s">
        <v>33</v>
      </c>
      <c r="W295" s="10">
        <v>3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38.238640380646281</v>
      </c>
      <c r="AC295" s="10">
        <v>54.487526723596204</v>
      </c>
      <c r="AD295" s="19">
        <v>7.2738328957575149</v>
      </c>
      <c r="AE295" s="12">
        <v>580.00000000000398</v>
      </c>
      <c r="AF295" s="10">
        <v>489.1388916634665</v>
      </c>
      <c r="AG295" s="10">
        <v>360.30045288427885</v>
      </c>
      <c r="AH295" s="10">
        <v>545.73041114406271</v>
      </c>
      <c r="AI295" s="10">
        <v>7.1823953259756808</v>
      </c>
      <c r="AJ295" s="10"/>
      <c r="AK295" s="10"/>
      <c r="AL295" s="10"/>
      <c r="AM295" s="10"/>
      <c r="AN295" s="10">
        <v>5.8000000000000398</v>
      </c>
      <c r="AO295" s="10">
        <v>2.1402016828425703</v>
      </c>
      <c r="AP295" s="10">
        <v>2.8824036230742309</v>
      </c>
      <c r="AQ295" s="10">
        <v>111.47500000000001</v>
      </c>
      <c r="AR295" s="10"/>
      <c r="AS295" s="10"/>
      <c r="AT295" s="10">
        <v>1.1667687973238956</v>
      </c>
      <c r="AU295" s="10">
        <v>1</v>
      </c>
      <c r="AV295" s="16"/>
      <c r="AW295" s="19">
        <v>73.370833749519974</v>
      </c>
      <c r="AX295" s="1" t="s">
        <v>120</v>
      </c>
      <c r="AY295" s="23">
        <v>46.459842519684997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38.238640380646281</v>
      </c>
      <c r="BG295" s="24">
        <v>54.487526723596204</v>
      </c>
      <c r="BH295" s="24">
        <v>7.2738328957575149</v>
      </c>
      <c r="BI295" s="21"/>
      <c r="BJ295" s="25">
        <f t="shared" ca="1" si="32"/>
        <v>1</v>
      </c>
      <c r="BK295" s="24">
        <f t="shared" ca="1" si="33"/>
        <v>4.4511569015306307</v>
      </c>
      <c r="BL295" s="23">
        <f t="shared" si="30"/>
        <v>2.1923683698231673</v>
      </c>
      <c r="BM295" s="23">
        <f t="shared" ca="1" si="34"/>
        <v>3.2245102261581446</v>
      </c>
      <c r="BN295" s="22">
        <f t="shared" si="31"/>
        <v>3.0109020013304435</v>
      </c>
      <c r="BO295" s="21"/>
      <c r="BP295" s="2"/>
    </row>
    <row r="296" spans="1:68" x14ac:dyDescent="0.2">
      <c r="A296">
        <v>14.15</v>
      </c>
      <c r="B296">
        <v>2.2999999999999998</v>
      </c>
      <c r="C296">
        <v>1.25318</v>
      </c>
      <c r="D296">
        <v>-0.26841999999999999</v>
      </c>
      <c r="E296">
        <v>0.17330000000000001</v>
      </c>
      <c r="F296">
        <v>1.4993799999999999</v>
      </c>
      <c r="G296">
        <v>1.6349</v>
      </c>
      <c r="H296" s="21"/>
      <c r="I296" s="17">
        <f t="shared" si="28"/>
        <v>46.423884514435692</v>
      </c>
      <c r="J296" s="16">
        <f t="shared" si="29"/>
        <v>-46.623884514435694</v>
      </c>
      <c r="K296" s="16">
        <v>100</v>
      </c>
      <c r="L296" s="16">
        <v>4739.1732283464653</v>
      </c>
      <c r="M296" s="16">
        <v>1852.5590551181153</v>
      </c>
      <c r="N296" s="16">
        <v>20.117016622922133</v>
      </c>
      <c r="O296" s="16">
        <v>5.9338041431261841</v>
      </c>
      <c r="P296" s="16">
        <v>6.5994378521130344</v>
      </c>
      <c r="Q296" s="16">
        <v>0.10876044167066722</v>
      </c>
      <c r="R296" s="16">
        <v>1.6480258486841248</v>
      </c>
      <c r="S296" s="16">
        <v>46.224563124086799</v>
      </c>
      <c r="T296" s="20" t="s">
        <v>122</v>
      </c>
      <c r="U296" s="10">
        <v>4</v>
      </c>
      <c r="V296" s="20" t="s">
        <v>33</v>
      </c>
      <c r="W296" s="10">
        <v>3</v>
      </c>
      <c r="X296" s="20" t="s">
        <v>33</v>
      </c>
      <c r="Y296" s="10">
        <v>3</v>
      </c>
      <c r="Z296" s="20" t="s">
        <v>33</v>
      </c>
      <c r="AA296" s="15">
        <v>3</v>
      </c>
      <c r="AB296" s="11">
        <v>43.24581644718095</v>
      </c>
      <c r="AC296" s="10">
        <v>50.912186313967389</v>
      </c>
      <c r="AD296" s="19">
        <v>5.8419972388516612</v>
      </c>
      <c r="AE296" s="12">
        <v>593.38041431261843</v>
      </c>
      <c r="AF296" s="10">
        <v>503.32277957544113</v>
      </c>
      <c r="AG296" s="10">
        <v>369.95783890847758</v>
      </c>
      <c r="AH296" s="10">
        <v>537.06952802395881</v>
      </c>
      <c r="AI296" s="10">
        <v>6.0678659912916739</v>
      </c>
      <c r="AJ296" s="10"/>
      <c r="AK296" s="10"/>
      <c r="AL296" s="10"/>
      <c r="AM296" s="10"/>
      <c r="AN296" s="10">
        <v>3.9558694287507894</v>
      </c>
      <c r="AO296" s="10">
        <v>2.2139112781582857</v>
      </c>
      <c r="AP296" s="10">
        <v>2.9596627112678204</v>
      </c>
      <c r="AQ296" s="10">
        <v>114.66</v>
      </c>
      <c r="AR296" s="10"/>
      <c r="AS296" s="10"/>
      <c r="AT296" s="10">
        <v>1.1980933732704211</v>
      </c>
      <c r="AU296" s="10">
        <v>1</v>
      </c>
      <c r="AV296" s="16"/>
      <c r="AW296" s="19">
        <v>75.498416936316161</v>
      </c>
      <c r="AX296" s="1" t="s">
        <v>120</v>
      </c>
      <c r="AY296" s="23">
        <v>46.623884514435701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43.24581644718095</v>
      </c>
      <c r="BG296" s="24">
        <v>50.912186313967389</v>
      </c>
      <c r="BH296" s="24">
        <v>5.8419972388516612</v>
      </c>
      <c r="BI296" s="21"/>
      <c r="BJ296" s="25">
        <f t="shared" ca="1" si="32"/>
        <v>1</v>
      </c>
      <c r="BK296" s="24">
        <f t="shared" ca="1" si="33"/>
        <v>4.5664954391104304</v>
      </c>
      <c r="BL296" s="23">
        <f t="shared" si="30"/>
        <v>2.5712592607308871</v>
      </c>
      <c r="BM296" s="23">
        <f t="shared" ca="1" si="34"/>
        <v>3.2489720080454041</v>
      </c>
      <c r="BN296" s="22">
        <f t="shared" si="31"/>
        <v>3.0372298995329121</v>
      </c>
      <c r="BO296" s="21"/>
      <c r="BP296" s="2"/>
    </row>
    <row r="297" spans="1:68" x14ac:dyDescent="0.2">
      <c r="A297">
        <v>14.2</v>
      </c>
      <c r="B297">
        <v>2.2999999999999998</v>
      </c>
      <c r="C297">
        <v>1.26884</v>
      </c>
      <c r="D297">
        <v>-0.26761000000000001</v>
      </c>
      <c r="E297">
        <v>0.17349000000000001</v>
      </c>
      <c r="F297">
        <v>1.50258</v>
      </c>
      <c r="G297">
        <v>1.6413500000000001</v>
      </c>
      <c r="H297" s="21"/>
      <c r="I297" s="17">
        <f t="shared" si="28"/>
        <v>46.587926509186346</v>
      </c>
      <c r="J297" s="16">
        <f t="shared" si="29"/>
        <v>-46.787926509186349</v>
      </c>
      <c r="K297" s="16">
        <v>100</v>
      </c>
      <c r="L297" s="16">
        <v>4755.5774278215304</v>
      </c>
      <c r="M297" s="16">
        <v>1858.72703412074</v>
      </c>
      <c r="N297" s="16">
        <v>20.188101487314086</v>
      </c>
      <c r="O297" s="16">
        <v>10.210075329566864</v>
      </c>
      <c r="P297" s="16">
        <v>10.876548871243186</v>
      </c>
      <c r="Q297" s="16">
        <v>0.11383509361497816</v>
      </c>
      <c r="R297" s="16">
        <v>1.0466104180890501</v>
      </c>
      <c r="S297" s="16">
        <v>46.282884838633436</v>
      </c>
      <c r="T297" s="20" t="s">
        <v>122</v>
      </c>
      <c r="U297" s="10">
        <v>5</v>
      </c>
      <c r="V297" s="20" t="s">
        <v>144</v>
      </c>
      <c r="W297" s="10">
        <v>4</v>
      </c>
      <c r="X297" s="20" t="s">
        <v>144</v>
      </c>
      <c r="Y297" s="10">
        <v>4</v>
      </c>
      <c r="Z297" s="20" t="s">
        <v>123</v>
      </c>
      <c r="AA297" s="15">
        <v>4</v>
      </c>
      <c r="AB297" s="11">
        <v>17.964684599129896</v>
      </c>
      <c r="AC297" s="10">
        <v>62.632097405774239</v>
      </c>
      <c r="AD297" s="19">
        <v>19.403217995095865</v>
      </c>
      <c r="AE297" s="12">
        <v>1021.0075329566864</v>
      </c>
      <c r="AF297" s="10">
        <v>1005.547358327514</v>
      </c>
      <c r="AG297" s="10">
        <v>690.74116534323889</v>
      </c>
      <c r="AH297" s="10">
        <v>536.80697179856952</v>
      </c>
      <c r="AI297" s="10">
        <v>9.5546536009630643</v>
      </c>
      <c r="AJ297" s="10"/>
      <c r="AK297" s="10"/>
      <c r="AL297" s="10"/>
      <c r="AM297" s="10"/>
      <c r="AN297" s="10">
        <v>5.1050376647834321</v>
      </c>
      <c r="AO297" s="10">
        <v>2.9786274843031886</v>
      </c>
      <c r="AP297" s="10">
        <v>5.5259293227459114</v>
      </c>
      <c r="AQ297" s="10">
        <v>114.66</v>
      </c>
      <c r="AR297" s="10"/>
      <c r="AS297" s="10"/>
      <c r="AT297" s="10">
        <v>2.4691658773787379</v>
      </c>
      <c r="AU297" s="10">
        <v>1</v>
      </c>
      <c r="AV297" s="16"/>
      <c r="AW297" s="19">
        <v>150.8321037491271</v>
      </c>
      <c r="AX297" s="1" t="s">
        <v>120</v>
      </c>
      <c r="AY297" s="23">
        <v>46.787926509186299</v>
      </c>
      <c r="AZ297" s="18">
        <v>0</v>
      </c>
      <c r="BA297" s="18">
        <v>100</v>
      </c>
      <c r="BB297" s="18">
        <v>0</v>
      </c>
      <c r="BC297" s="18">
        <v>0</v>
      </c>
      <c r="BD297" s="18">
        <v>100</v>
      </c>
      <c r="BE297" s="18">
        <v>0</v>
      </c>
      <c r="BF297" s="24">
        <v>17.964684599129896</v>
      </c>
      <c r="BG297" s="24">
        <v>62.632097405774239</v>
      </c>
      <c r="BH297" s="24">
        <v>19.403217995095865</v>
      </c>
      <c r="BI297" s="21"/>
      <c r="BJ297" s="25">
        <f t="shared" ca="1" si="32"/>
        <v>0.9792233404264501</v>
      </c>
      <c r="BK297" s="24">
        <f t="shared" ca="1" si="33"/>
        <v>9.1197552978394025</v>
      </c>
      <c r="BL297" s="23">
        <f t="shared" si="30"/>
        <v>1.3394317701360876</v>
      </c>
      <c r="BM297" s="23">
        <f t="shared" ca="1" si="34"/>
        <v>2.8485749947486259</v>
      </c>
      <c r="BN297" s="22">
        <f t="shared" si="31"/>
        <v>2.7536951450683187</v>
      </c>
      <c r="BO297" s="21"/>
      <c r="BP297" s="2"/>
    </row>
    <row r="298" spans="1:68" x14ac:dyDescent="0.2">
      <c r="A298">
        <v>14.25</v>
      </c>
      <c r="B298">
        <v>2.2000000000000002</v>
      </c>
      <c r="C298">
        <v>1.25637</v>
      </c>
      <c r="D298">
        <v>-0.25972000000000001</v>
      </c>
      <c r="E298">
        <v>0.15892000000000001</v>
      </c>
      <c r="F298">
        <v>1.4999</v>
      </c>
      <c r="G298">
        <v>1.6367799999999999</v>
      </c>
      <c r="H298" s="21"/>
      <c r="I298" s="17">
        <f t="shared" si="28"/>
        <v>46.751968503937007</v>
      </c>
      <c r="J298" s="16">
        <f t="shared" si="29"/>
        <v>-46.95196850393701</v>
      </c>
      <c r="K298" s="16">
        <v>100</v>
      </c>
      <c r="L298" s="16">
        <v>4771.9816272965963</v>
      </c>
      <c r="M298" s="16">
        <v>1864.8950131233648</v>
      </c>
      <c r="N298" s="16">
        <v>20.259186351706035</v>
      </c>
      <c r="O298" s="16">
        <v>6.804896421845589</v>
      </c>
      <c r="P298" s="16">
        <v>7.406968056755602</v>
      </c>
      <c r="Q298" s="16">
        <v>0.16326596255400846</v>
      </c>
      <c r="R298" s="16">
        <v>2.2042212319938392</v>
      </c>
      <c r="S298" s="16">
        <v>41.810530202084223</v>
      </c>
      <c r="T298" s="20" t="s">
        <v>122</v>
      </c>
      <c r="U298" s="10">
        <v>4</v>
      </c>
      <c r="V298" s="20" t="s">
        <v>33</v>
      </c>
      <c r="W298" s="10">
        <v>3</v>
      </c>
      <c r="X298" s="20" t="s">
        <v>33</v>
      </c>
      <c r="Y298" s="10">
        <v>3</v>
      </c>
      <c r="Z298" s="20" t="s">
        <v>33</v>
      </c>
      <c r="AA298" s="15">
        <v>3</v>
      </c>
      <c r="AB298" s="11">
        <v>51.641477355567886</v>
      </c>
      <c r="AC298" s="10">
        <v>44.164424917479096</v>
      </c>
      <c r="AD298" s="19">
        <v>4.1940977269530162</v>
      </c>
      <c r="AE298" s="12">
        <v>680.48964218455887</v>
      </c>
      <c r="AF298" s="10">
        <v>596.39642724220619</v>
      </c>
      <c r="AG298" s="10">
        <v>430.52260425667015</v>
      </c>
      <c r="AH298" s="10">
        <v>443.34193063635132</v>
      </c>
      <c r="AI298" s="10">
        <v>4.5367496941105365</v>
      </c>
      <c r="AJ298" s="10"/>
      <c r="AK298" s="10"/>
      <c r="AL298" s="10"/>
      <c r="AM298" s="10"/>
      <c r="AN298" s="10">
        <v>4.5365976145637257</v>
      </c>
      <c r="AO298" s="10">
        <v>2.4803284217291579</v>
      </c>
      <c r="AP298" s="10">
        <v>3.4441808340533608</v>
      </c>
      <c r="AQ298" s="10">
        <v>114.66</v>
      </c>
      <c r="AR298" s="10"/>
      <c r="AS298" s="10"/>
      <c r="AT298" s="10">
        <v>1.4217404935194731</v>
      </c>
      <c r="AU298" s="10">
        <v>1</v>
      </c>
      <c r="AV298" s="16"/>
      <c r="AW298" s="19">
        <v>89.459464086330939</v>
      </c>
      <c r="AX298" s="1" t="s">
        <v>120</v>
      </c>
      <c r="AY298" s="23">
        <v>46.951968503937003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51.641477355567886</v>
      </c>
      <c r="BG298" s="24">
        <v>44.164424917479096</v>
      </c>
      <c r="BH298" s="24">
        <v>4.1940977269530162</v>
      </c>
      <c r="BI298" s="21"/>
      <c r="BJ298" s="25">
        <f t="shared" ca="1" si="32"/>
        <v>1</v>
      </c>
      <c r="BK298" s="24">
        <f t="shared" ca="1" si="33"/>
        <v>5.3847291217729909</v>
      </c>
      <c r="BL298" s="23">
        <f t="shared" si="30"/>
        <v>3.251677007262614</v>
      </c>
      <c r="BM298" s="23">
        <f t="shared" ca="1" si="34"/>
        <v>3.240589366386859</v>
      </c>
      <c r="BN298" s="22">
        <f t="shared" si="31"/>
        <v>3.0557953990704609</v>
      </c>
      <c r="BO298" s="21"/>
      <c r="BP298" s="2"/>
    </row>
    <row r="299" spans="1:68" x14ac:dyDescent="0.2">
      <c r="A299">
        <v>14.3</v>
      </c>
      <c r="B299">
        <v>2.2000000000000002</v>
      </c>
      <c r="C299">
        <v>1.2615000000000001</v>
      </c>
      <c r="D299">
        <v>-0.24765999999999999</v>
      </c>
      <c r="E299">
        <v>0.17247000000000001</v>
      </c>
      <c r="F299">
        <v>1.49898</v>
      </c>
      <c r="G299">
        <v>1.6367799999999999</v>
      </c>
      <c r="H299" s="21"/>
      <c r="I299" s="17">
        <f t="shared" si="28"/>
        <v>46.916010498687662</v>
      </c>
      <c r="J299" s="16">
        <f t="shared" si="29"/>
        <v>-47.116010498687665</v>
      </c>
      <c r="K299" s="16">
        <v>100</v>
      </c>
      <c r="L299" s="16">
        <v>4788.3858267716614</v>
      </c>
      <c r="M299" s="16">
        <v>1871.0629921259895</v>
      </c>
      <c r="N299" s="16">
        <v>20.330271216097984</v>
      </c>
      <c r="O299" s="16">
        <v>8.2057438794727275</v>
      </c>
      <c r="P299" s="16">
        <v>8.8677088456582016</v>
      </c>
      <c r="Q299" s="16">
        <v>0.23882189150264033</v>
      </c>
      <c r="R299" s="16">
        <v>2.6931634276600325</v>
      </c>
      <c r="S299" s="16">
        <v>45.969789318435758</v>
      </c>
      <c r="T299" s="20" t="s">
        <v>122</v>
      </c>
      <c r="U299" s="10">
        <v>4</v>
      </c>
      <c r="V299" s="20" t="s">
        <v>33</v>
      </c>
      <c r="W299" s="10">
        <v>3</v>
      </c>
      <c r="X299" s="20" t="s">
        <v>33</v>
      </c>
      <c r="Y299" s="10">
        <v>3</v>
      </c>
      <c r="Z299" s="20" t="s">
        <v>33</v>
      </c>
      <c r="AA299" s="15">
        <v>3</v>
      </c>
      <c r="AB299" s="11">
        <v>58.044467663716361</v>
      </c>
      <c r="AC299" s="10">
        <v>38.562984984501085</v>
      </c>
      <c r="AD299" s="19">
        <v>3.3925473517825533</v>
      </c>
      <c r="AE299" s="12">
        <v>820.57438794727273</v>
      </c>
      <c r="AF299" s="10">
        <v>767.28333184986104</v>
      </c>
      <c r="AG299" s="10">
        <v>540.07816342436513</v>
      </c>
      <c r="AH299" s="10">
        <v>527.44151524809138</v>
      </c>
      <c r="AI299" s="10">
        <v>3.7131055238963149</v>
      </c>
      <c r="AJ299" s="10"/>
      <c r="AK299" s="10"/>
      <c r="AL299" s="10"/>
      <c r="AM299" s="10"/>
      <c r="AN299" s="10">
        <v>5.470495919648485</v>
      </c>
      <c r="AO299" s="10">
        <v>2.881336457598549</v>
      </c>
      <c r="AP299" s="10">
        <v>4.3206253073949208</v>
      </c>
      <c r="AQ299" s="10">
        <v>114.66</v>
      </c>
      <c r="AR299" s="10"/>
      <c r="AS299" s="10"/>
      <c r="AT299" s="10">
        <v>1.8458571211114692</v>
      </c>
      <c r="AU299" s="10">
        <v>1</v>
      </c>
      <c r="AV299" s="16"/>
      <c r="AW299" s="19">
        <v>115.09249977747916</v>
      </c>
      <c r="AX299" s="1" t="s">
        <v>120</v>
      </c>
      <c r="AY299" s="23">
        <v>47.1160104986877</v>
      </c>
      <c r="AZ299" s="18">
        <v>100</v>
      </c>
      <c r="BA299" s="18">
        <v>0</v>
      </c>
      <c r="BB299" s="18">
        <v>0</v>
      </c>
      <c r="BC299" s="18">
        <v>100</v>
      </c>
      <c r="BD299" s="18">
        <v>0</v>
      </c>
      <c r="BE299" s="18">
        <v>0</v>
      </c>
      <c r="BF299" s="24">
        <v>58.044467663716361</v>
      </c>
      <c r="BG299" s="24">
        <v>38.562984984501085</v>
      </c>
      <c r="BH299" s="24">
        <v>3.3925473517825533</v>
      </c>
      <c r="BI299" s="21"/>
      <c r="BJ299" s="25">
        <f t="shared" ca="1" si="32"/>
        <v>1</v>
      </c>
      <c r="BK299" s="24">
        <f t="shared" ca="1" si="33"/>
        <v>6.9196130322869118</v>
      </c>
      <c r="BL299" s="23">
        <f t="shared" si="30"/>
        <v>3.6892145474153133</v>
      </c>
      <c r="BM299" s="23">
        <f t="shared" ca="1" si="34"/>
        <v>3.1795601117919872</v>
      </c>
      <c r="BN299" s="22">
        <f t="shared" si="31"/>
        <v>3.035308044854101</v>
      </c>
      <c r="BO299" s="21"/>
      <c r="BP299" s="2"/>
    </row>
    <row r="300" spans="1:68" x14ac:dyDescent="0.2">
      <c r="A300">
        <v>14.35</v>
      </c>
      <c r="B300">
        <v>2.2000000000000002</v>
      </c>
      <c r="C300">
        <v>1.25911</v>
      </c>
      <c r="D300">
        <v>-0.24512</v>
      </c>
      <c r="E300">
        <v>0.15386</v>
      </c>
      <c r="F300">
        <v>1.496</v>
      </c>
      <c r="G300">
        <v>1.6277299999999999</v>
      </c>
      <c r="H300" s="21"/>
      <c r="I300" s="17">
        <f t="shared" si="28"/>
        <v>47.080052493438316</v>
      </c>
      <c r="J300" s="16">
        <f t="shared" si="29"/>
        <v>-47.280052493438319</v>
      </c>
      <c r="K300" s="16">
        <v>100</v>
      </c>
      <c r="L300" s="16">
        <v>4804.7900262467265</v>
      </c>
      <c r="M300" s="16">
        <v>1877.2309711286141</v>
      </c>
      <c r="N300" s="16">
        <v>20.401356080489936</v>
      </c>
      <c r="O300" s="16">
        <v>7.5531073446327737</v>
      </c>
      <c r="P300" s="16">
        <v>8.1328129089705481</v>
      </c>
      <c r="Q300" s="16">
        <v>0.25473499759961576</v>
      </c>
      <c r="R300" s="16">
        <v>3.1321880934779811</v>
      </c>
      <c r="S300" s="16">
        <v>40.257330856789856</v>
      </c>
      <c r="T300" s="20" t="s">
        <v>33</v>
      </c>
      <c r="U300" s="10">
        <v>3</v>
      </c>
      <c r="V300" s="20" t="s">
        <v>33</v>
      </c>
      <c r="W300" s="10">
        <v>3</v>
      </c>
      <c r="X300" s="20" t="s">
        <v>33</v>
      </c>
      <c r="Y300" s="10">
        <v>3</v>
      </c>
      <c r="Z300" s="20" t="s">
        <v>33</v>
      </c>
      <c r="AA300" s="15">
        <v>3</v>
      </c>
      <c r="AB300" s="11">
        <v>70.851320590809379</v>
      </c>
      <c r="AC300" s="10">
        <v>26.707745368814443</v>
      </c>
      <c r="AD300" s="19">
        <v>2.4409340403761828</v>
      </c>
      <c r="AE300" s="12">
        <v>755.31073446327741</v>
      </c>
      <c r="AF300" s="10">
        <v>679.86003344689789</v>
      </c>
      <c r="AG300" s="10">
        <v>484.96096817279113</v>
      </c>
      <c r="AH300" s="10">
        <v>408.46576682674123</v>
      </c>
      <c r="AI300" s="10">
        <v>3.1926562842195092</v>
      </c>
      <c r="AJ300" s="10"/>
      <c r="AK300" s="10"/>
      <c r="AL300" s="10"/>
      <c r="AM300" s="10"/>
      <c r="AN300" s="10">
        <v>7.5531073446327737</v>
      </c>
      <c r="AO300" s="10">
        <v>2.779669426063081</v>
      </c>
      <c r="AP300" s="10">
        <v>3.8796877453823289</v>
      </c>
      <c r="AQ300" s="10">
        <v>111.47500000000001</v>
      </c>
      <c r="AR300" s="10"/>
      <c r="AS300" s="10"/>
      <c r="AT300" s="10">
        <v>1.6200410056994241</v>
      </c>
      <c r="AU300" s="10">
        <v>1</v>
      </c>
      <c r="AV300" s="16"/>
      <c r="AW300" s="19">
        <v>101.97900501703468</v>
      </c>
      <c r="AX300" s="1" t="s">
        <v>120</v>
      </c>
      <c r="AY300" s="23">
        <v>47.280052493438298</v>
      </c>
      <c r="AZ300" s="18">
        <v>100</v>
      </c>
      <c r="BA300" s="18">
        <v>0</v>
      </c>
      <c r="BB300" s="18">
        <v>0</v>
      </c>
      <c r="BC300" s="18">
        <v>100</v>
      </c>
      <c r="BD300" s="18">
        <v>0</v>
      </c>
      <c r="BE300" s="18">
        <v>0</v>
      </c>
      <c r="BF300" s="24">
        <v>70.851320590809379</v>
      </c>
      <c r="BG300" s="24">
        <v>26.707745368814443</v>
      </c>
      <c r="BH300" s="24">
        <v>2.4409340403761828</v>
      </c>
      <c r="BI300" s="21"/>
      <c r="BJ300" s="25">
        <f t="shared" ca="1" si="32"/>
        <v>1</v>
      </c>
      <c r="BK300" s="24">
        <f t="shared" ca="1" si="33"/>
        <v>6.1051814976203893</v>
      </c>
      <c r="BL300" s="23">
        <f t="shared" si="30"/>
        <v>4.4453127543145046</v>
      </c>
      <c r="BM300" s="23">
        <f t="shared" ca="1" si="34"/>
        <v>3.270249715200622</v>
      </c>
      <c r="BN300" s="22">
        <f t="shared" si="31"/>
        <v>3.1026916180665172</v>
      </c>
      <c r="BO300" s="21"/>
      <c r="BP300" s="2"/>
    </row>
    <row r="301" spans="1:68" x14ac:dyDescent="0.2">
      <c r="A301">
        <v>14.4</v>
      </c>
      <c r="B301">
        <v>2.2000000000000002</v>
      </c>
      <c r="C301">
        <v>1.25423</v>
      </c>
      <c r="D301">
        <v>-0.26150000000000001</v>
      </c>
      <c r="E301">
        <v>0.12213</v>
      </c>
      <c r="F301">
        <v>1.4963</v>
      </c>
      <c r="G301">
        <v>1.62185</v>
      </c>
      <c r="H301" s="21"/>
      <c r="I301" s="17">
        <f t="shared" si="28"/>
        <v>47.244094488188978</v>
      </c>
      <c r="J301" s="16">
        <f t="shared" si="29"/>
        <v>-47.444094488188981</v>
      </c>
      <c r="K301" s="16">
        <v>100</v>
      </c>
      <c r="L301" s="16">
        <v>4821.1942257217925</v>
      </c>
      <c r="M301" s="16">
        <v>1883.398950131239</v>
      </c>
      <c r="N301" s="16">
        <v>20.472440944881889</v>
      </c>
      <c r="O301" s="16">
        <v>6.2205273069679912</v>
      </c>
      <c r="P301" s="16">
        <v>6.6599808121640374</v>
      </c>
      <c r="Q301" s="16">
        <v>0.15211425828132477</v>
      </c>
      <c r="R301" s="16">
        <v>2.284004452437725</v>
      </c>
      <c r="S301" s="16">
        <v>30.517604527503224</v>
      </c>
      <c r="T301" s="20" t="s">
        <v>122</v>
      </c>
      <c r="U301" s="10">
        <v>4</v>
      </c>
      <c r="V301" s="20" t="s">
        <v>33</v>
      </c>
      <c r="W301" s="10">
        <v>3</v>
      </c>
      <c r="X301" s="20" t="s">
        <v>33</v>
      </c>
      <c r="Y301" s="10">
        <v>3</v>
      </c>
      <c r="Z301" s="20" t="s">
        <v>33</v>
      </c>
      <c r="AA301" s="15">
        <v>3</v>
      </c>
      <c r="AB301" s="11">
        <v>55.066644229297594</v>
      </c>
      <c r="AC301" s="10">
        <v>41.207001689014191</v>
      </c>
      <c r="AD301" s="19">
        <v>3.7263540816882168</v>
      </c>
      <c r="AE301" s="12">
        <v>622.05273069679913</v>
      </c>
      <c r="AF301" s="10">
        <v>505.62071620642212</v>
      </c>
      <c r="AG301" s="10">
        <v>374.49856091230282</v>
      </c>
      <c r="AH301" s="10">
        <v>206.64336512821029</v>
      </c>
      <c r="AI301" s="10">
        <v>4.3782751777593818</v>
      </c>
      <c r="AJ301" s="10"/>
      <c r="AK301" s="10"/>
      <c r="AL301" s="10"/>
      <c r="AM301" s="10"/>
      <c r="AN301" s="10">
        <v>4.1470182046453274</v>
      </c>
      <c r="AO301" s="10">
        <v>2.3394063761529824</v>
      </c>
      <c r="AP301" s="10">
        <v>2.9959884872984226</v>
      </c>
      <c r="AQ301" s="10">
        <v>114.66</v>
      </c>
      <c r="AR301" s="10"/>
      <c r="AS301" s="10"/>
      <c r="AT301" s="10">
        <v>1.1830349940401643</v>
      </c>
      <c r="AU301" s="10">
        <v>1</v>
      </c>
      <c r="AV301" s="16"/>
      <c r="AW301" s="19">
        <v>75.843107430963315</v>
      </c>
      <c r="AX301" s="1" t="s">
        <v>120</v>
      </c>
      <c r="AY301" s="23">
        <v>47.444094488189002</v>
      </c>
      <c r="AZ301" s="18">
        <v>100</v>
      </c>
      <c r="BA301" s="18">
        <v>0</v>
      </c>
      <c r="BB301" s="18">
        <v>0</v>
      </c>
      <c r="BC301" s="18">
        <v>100</v>
      </c>
      <c r="BD301" s="18">
        <v>0</v>
      </c>
      <c r="BE301" s="18">
        <v>0</v>
      </c>
      <c r="BF301" s="24">
        <v>55.066644229297594</v>
      </c>
      <c r="BG301" s="24">
        <v>41.207001689014191</v>
      </c>
      <c r="BH301" s="24">
        <v>3.7263540816882168</v>
      </c>
      <c r="BI301" s="21"/>
      <c r="BJ301" s="25">
        <f t="shared" ca="1" si="32"/>
        <v>1</v>
      </c>
      <c r="BK301" s="24">
        <f t="shared" ca="1" si="33"/>
        <v>4.5124626399595646</v>
      </c>
      <c r="BL301" s="23">
        <f t="shared" si="30"/>
        <v>3.57967811441151</v>
      </c>
      <c r="BM301" s="23">
        <f t="shared" ca="1" si="34"/>
        <v>3.3277693911075645</v>
      </c>
      <c r="BN301" s="22">
        <f t="shared" si="31"/>
        <v>3.1033812246782864</v>
      </c>
      <c r="BO301" s="21"/>
      <c r="BP301" s="2"/>
    </row>
    <row r="302" spans="1:68" x14ac:dyDescent="0.2">
      <c r="A302">
        <v>14.45</v>
      </c>
      <c r="B302">
        <v>2.2000000000000002</v>
      </c>
      <c r="C302">
        <v>1.2519</v>
      </c>
      <c r="D302">
        <v>-0.27806999999999998</v>
      </c>
      <c r="E302">
        <v>0.12063</v>
      </c>
      <c r="F302">
        <v>1.49308</v>
      </c>
      <c r="G302">
        <v>1.62408</v>
      </c>
      <c r="H302" s="21"/>
      <c r="I302" s="17">
        <f t="shared" si="28"/>
        <v>47.408136482939625</v>
      </c>
      <c r="J302" s="16">
        <f t="shared" si="29"/>
        <v>-47.608136482939628</v>
      </c>
      <c r="K302" s="16">
        <v>100</v>
      </c>
      <c r="L302" s="16">
        <v>4837.5984251968575</v>
      </c>
      <c r="M302" s="16">
        <v>1889.5669291338634</v>
      </c>
      <c r="N302" s="16">
        <v>20.543525809273838</v>
      </c>
      <c r="O302" s="16">
        <v>5.5842749529190421</v>
      </c>
      <c r="P302" s="16">
        <v>6.0170982000403139</v>
      </c>
      <c r="Q302" s="16">
        <v>4.8303168506961078E-2</v>
      </c>
      <c r="R302" s="16">
        <v>0.80276516854316005</v>
      </c>
      <c r="S302" s="16">
        <v>30.057169938977225</v>
      </c>
      <c r="T302" s="20" t="s">
        <v>119</v>
      </c>
      <c r="U302" s="10">
        <v>1</v>
      </c>
      <c r="V302" s="20" t="s">
        <v>144</v>
      </c>
      <c r="W302" s="10">
        <v>4</v>
      </c>
      <c r="X302" s="20" t="s">
        <v>33</v>
      </c>
      <c r="Y302" s="10">
        <v>3</v>
      </c>
      <c r="Z302" s="20" t="s">
        <v>33</v>
      </c>
      <c r="AA302" s="15">
        <v>3</v>
      </c>
      <c r="AB302" s="11">
        <v>26.788182071391148</v>
      </c>
      <c r="AC302" s="10">
        <v>60.756086974221233</v>
      </c>
      <c r="AD302" s="19">
        <v>12.455730954387619</v>
      </c>
      <c r="AE302" s="12">
        <v>558.42749529190428</v>
      </c>
      <c r="AF302" s="10">
        <v>429.02251481098028</v>
      </c>
      <c r="AG302" s="10">
        <v>326.28236500302353</v>
      </c>
      <c r="AH302" s="10">
        <v>195.70925066818398</v>
      </c>
      <c r="AI302" s="10">
        <v>12.456943066112064</v>
      </c>
      <c r="AJ302" s="10"/>
      <c r="AK302" s="10"/>
      <c r="AL302" s="10"/>
      <c r="AM302" s="10"/>
      <c r="AN302" s="10">
        <v>2.792137476459521</v>
      </c>
      <c r="AO302" s="10">
        <v>1.9496599359058007</v>
      </c>
      <c r="AP302" s="10">
        <v>2.6102589200241884</v>
      </c>
      <c r="AQ302" s="10">
        <v>111.47500000000001</v>
      </c>
      <c r="AR302" s="10"/>
      <c r="AS302" s="10"/>
      <c r="AT302" s="10">
        <v>0.9921709106684693</v>
      </c>
      <c r="AU302" s="10">
        <v>1</v>
      </c>
      <c r="AV302" s="16"/>
      <c r="AW302" s="19">
        <v>64.353377221647037</v>
      </c>
      <c r="AX302" s="1" t="s">
        <v>120</v>
      </c>
      <c r="AY302" s="23">
        <v>47.608136482939599</v>
      </c>
      <c r="AZ302" s="18">
        <v>100</v>
      </c>
      <c r="BA302" s="18">
        <v>0</v>
      </c>
      <c r="BB302" s="18">
        <v>0</v>
      </c>
      <c r="BC302" s="18">
        <v>100</v>
      </c>
      <c r="BD302" s="18">
        <v>0</v>
      </c>
      <c r="BE302" s="18">
        <v>0</v>
      </c>
      <c r="BF302" s="24">
        <v>26.788182071391148</v>
      </c>
      <c r="BG302" s="24">
        <v>60.756086974221233</v>
      </c>
      <c r="BH302" s="24">
        <v>12.455730954387619</v>
      </c>
      <c r="BI302" s="21"/>
      <c r="BJ302" s="25">
        <f t="shared" ca="1" si="32"/>
        <v>1</v>
      </c>
      <c r="BK302" s="24">
        <f t="shared" ca="1" si="33"/>
        <v>3.8085964905104133</v>
      </c>
      <c r="BL302" s="23">
        <f t="shared" si="30"/>
        <v>1.3423889642172544</v>
      </c>
      <c r="BM302" s="23">
        <f t="shared" ca="1" si="34"/>
        <v>3.1881742751174689</v>
      </c>
      <c r="BN302" s="22">
        <f t="shared" si="31"/>
        <v>2.939543176014292</v>
      </c>
      <c r="BO302" s="21"/>
      <c r="BP302" s="2"/>
    </row>
    <row r="303" spans="1:68" x14ac:dyDescent="0.2">
      <c r="A303">
        <v>14.5</v>
      </c>
      <c r="B303">
        <v>2.2000000000000002</v>
      </c>
      <c r="C303">
        <v>1.2493300000000001</v>
      </c>
      <c r="D303">
        <v>-0.28203</v>
      </c>
      <c r="E303">
        <v>0.11977</v>
      </c>
      <c r="F303">
        <v>1.4960800000000001</v>
      </c>
      <c r="G303">
        <v>1.6294</v>
      </c>
      <c r="H303" s="21"/>
      <c r="I303" s="17">
        <f t="shared" si="28"/>
        <v>47.572178477690287</v>
      </c>
      <c r="J303" s="16">
        <f t="shared" si="29"/>
        <v>-47.772178477690289</v>
      </c>
      <c r="K303" s="16">
        <v>100</v>
      </c>
      <c r="L303" s="16">
        <v>4854.0026246719235</v>
      </c>
      <c r="M303" s="16">
        <v>1895.7349081364882</v>
      </c>
      <c r="N303" s="16">
        <v>20.614610673665791</v>
      </c>
      <c r="O303" s="16">
        <v>4.882485875706247</v>
      </c>
      <c r="P303" s="16">
        <v>5.3115077748646486</v>
      </c>
      <c r="Q303" s="16">
        <v>2.3493759001440077E-2</v>
      </c>
      <c r="R303" s="16">
        <v>0.44231807609542212</v>
      </c>
      <c r="S303" s="16">
        <v>29.793187441555652</v>
      </c>
      <c r="T303" s="20" t="s">
        <v>119</v>
      </c>
      <c r="U303" s="10">
        <v>1</v>
      </c>
      <c r="V303" s="20" t="s">
        <v>161</v>
      </c>
      <c r="W303" s="10">
        <v>1</v>
      </c>
      <c r="X303" s="20" t="s">
        <v>161</v>
      </c>
      <c r="Y303" s="10">
        <v>1</v>
      </c>
      <c r="Z303" s="20" t="s">
        <v>33</v>
      </c>
      <c r="AA303" s="15">
        <v>3</v>
      </c>
      <c r="AB303" s="11">
        <v>23.699631641408864</v>
      </c>
      <c r="AC303" s="10">
        <v>61.80199033893431</v>
      </c>
      <c r="AD303" s="19">
        <v>14.498378019656828</v>
      </c>
      <c r="AE303" s="12">
        <v>488.24858757062464</v>
      </c>
      <c r="AF303" s="10">
        <v>345.04692364472174</v>
      </c>
      <c r="AG303" s="10">
        <v>273.36308311484868</v>
      </c>
      <c r="AH303" s="10">
        <v>188.81643636801999</v>
      </c>
      <c r="AI303" s="10">
        <v>22.608164894085586</v>
      </c>
      <c r="AJ303" s="10"/>
      <c r="AK303" s="10"/>
      <c r="AL303" s="10"/>
      <c r="AM303" s="10"/>
      <c r="AN303" s="10">
        <v>2.4412429378531235</v>
      </c>
      <c r="AO303" s="10">
        <v>1.7304759739860858</v>
      </c>
      <c r="AP303" s="10">
        <v>2.1869046649187891</v>
      </c>
      <c r="AQ303" s="10">
        <v>111.47500000000001</v>
      </c>
      <c r="AR303" s="10"/>
      <c r="AS303" s="10"/>
      <c r="AT303" s="10">
        <v>0.78661150418254167</v>
      </c>
      <c r="AU303" s="10">
        <v>1</v>
      </c>
      <c r="AV303" s="16"/>
      <c r="AW303" s="19">
        <v>51.757038546708259</v>
      </c>
      <c r="AX303" s="1" t="s">
        <v>120</v>
      </c>
      <c r="AY303" s="23">
        <v>47.772178477690296</v>
      </c>
      <c r="AZ303" s="18">
        <v>100</v>
      </c>
      <c r="BA303" s="18">
        <v>0</v>
      </c>
      <c r="BB303" s="18">
        <v>0</v>
      </c>
      <c r="BC303" s="18">
        <v>100</v>
      </c>
      <c r="BD303" s="18">
        <v>0</v>
      </c>
      <c r="BE303" s="18">
        <v>0</v>
      </c>
      <c r="BF303" s="24">
        <v>23.699631641408864</v>
      </c>
      <c r="BG303" s="24">
        <v>61.80199033893431</v>
      </c>
      <c r="BH303" s="24">
        <v>14.498378019656828</v>
      </c>
      <c r="BI303" s="21"/>
      <c r="BJ303" s="25">
        <f t="shared" ca="1" si="32"/>
        <v>1</v>
      </c>
      <c r="BK303" s="24">
        <f t="shared" ca="1" si="33"/>
        <v>3.0431538187627334</v>
      </c>
      <c r="BL303" s="23">
        <f t="shared" si="30"/>
        <v>0.81448106657540309</v>
      </c>
      <c r="BM303" s="23">
        <f t="shared" ca="1" si="34"/>
        <v>3.1936070389077025</v>
      </c>
      <c r="BN303" s="22">
        <f t="shared" si="31"/>
        <v>2.9022205843037492</v>
      </c>
      <c r="BO303" s="21"/>
      <c r="BP303" s="2"/>
    </row>
    <row r="304" spans="1:68" x14ac:dyDescent="0.2">
      <c r="A304">
        <v>14.55</v>
      </c>
      <c r="B304">
        <v>2.2000000000000002</v>
      </c>
      <c r="C304">
        <v>1.2496</v>
      </c>
      <c r="D304">
        <v>-0.28016000000000002</v>
      </c>
      <c r="E304">
        <v>0.12274</v>
      </c>
      <c r="F304">
        <v>1.49055</v>
      </c>
      <c r="G304">
        <v>1.6206</v>
      </c>
      <c r="H304" s="21"/>
      <c r="I304" s="17">
        <f t="shared" si="28"/>
        <v>47.736220472440948</v>
      </c>
      <c r="J304" s="16">
        <f t="shared" si="29"/>
        <v>-47.936220472440951</v>
      </c>
      <c r="K304" s="16">
        <v>100</v>
      </c>
      <c r="L304" s="16">
        <v>4870.4068241469895</v>
      </c>
      <c r="M304" s="16">
        <v>1901.9028871391131</v>
      </c>
      <c r="N304" s="16">
        <v>20.685695538057743</v>
      </c>
      <c r="O304" s="16">
        <v>4.9562146892655665</v>
      </c>
      <c r="P304" s="16">
        <v>5.398364499412021</v>
      </c>
      <c r="Q304" s="16">
        <v>3.5209313490158163E-2</v>
      </c>
      <c r="R304" s="16">
        <v>0.65222186263993642</v>
      </c>
      <c r="S304" s="16">
        <v>30.704847926837132</v>
      </c>
      <c r="T304" s="20" t="s">
        <v>119</v>
      </c>
      <c r="U304" s="10">
        <v>1</v>
      </c>
      <c r="V304" s="20" t="s">
        <v>33</v>
      </c>
      <c r="W304" s="10">
        <v>3</v>
      </c>
      <c r="X304" s="20" t="s">
        <v>33</v>
      </c>
      <c r="Y304" s="10">
        <v>3</v>
      </c>
      <c r="Z304" s="20" t="s">
        <v>33</v>
      </c>
      <c r="AA304" s="15">
        <v>3</v>
      </c>
      <c r="AB304" s="11">
        <v>26.943723290938557</v>
      </c>
      <c r="AC304" s="10">
        <v>60.694493682459296</v>
      </c>
      <c r="AD304" s="19">
        <v>12.361783026602144</v>
      </c>
      <c r="AE304" s="12">
        <v>495.62146892655664</v>
      </c>
      <c r="AF304" s="10">
        <v>354.30040891646752</v>
      </c>
      <c r="AG304" s="10">
        <v>279.87733745590157</v>
      </c>
      <c r="AH304" s="10">
        <v>206.10827771203316</v>
      </c>
      <c r="AI304" s="10">
        <v>15.332206067922886</v>
      </c>
      <c r="AJ304" s="10"/>
      <c r="AK304" s="10"/>
      <c r="AL304" s="10"/>
      <c r="AM304" s="10"/>
      <c r="AN304" s="10">
        <v>2.4781073446327833</v>
      </c>
      <c r="AO304" s="10">
        <v>1.8045409382875433</v>
      </c>
      <c r="AP304" s="10">
        <v>2.2390186996472128</v>
      </c>
      <c r="AQ304" s="10">
        <v>111.47500000000001</v>
      </c>
      <c r="AR304" s="10"/>
      <c r="AS304" s="10"/>
      <c r="AT304" s="10">
        <v>0.80600765542189712</v>
      </c>
      <c r="AU304" s="10">
        <v>1</v>
      </c>
      <c r="AV304" s="16"/>
      <c r="AW304" s="19">
        <v>53.145061337470125</v>
      </c>
      <c r="AX304" s="1" t="s">
        <v>120</v>
      </c>
      <c r="AY304" s="23">
        <v>47.936220472441001</v>
      </c>
      <c r="AZ304" s="18">
        <v>100</v>
      </c>
      <c r="BA304" s="18">
        <v>0</v>
      </c>
      <c r="BB304" s="18">
        <v>0</v>
      </c>
      <c r="BC304" s="18">
        <v>100</v>
      </c>
      <c r="BD304" s="18">
        <v>0</v>
      </c>
      <c r="BE304" s="18">
        <v>0</v>
      </c>
      <c r="BF304" s="24">
        <v>26.943723290938557</v>
      </c>
      <c r="BG304" s="24">
        <v>60.694493682459296</v>
      </c>
      <c r="BH304" s="24">
        <v>12.361783026602144</v>
      </c>
      <c r="BI304" s="21"/>
      <c r="BJ304" s="25">
        <f t="shared" ca="1" si="32"/>
        <v>1</v>
      </c>
      <c r="BK304" s="24">
        <f t="shared" ca="1" si="33"/>
        <v>3.1159962029352433</v>
      </c>
      <c r="BL304" s="23">
        <f t="shared" si="30"/>
        <v>1.1882348766189665</v>
      </c>
      <c r="BM304" s="23">
        <f t="shared" ca="1" si="34"/>
        <v>3.2458815829843473</v>
      </c>
      <c r="BN304" s="22">
        <f t="shared" si="31"/>
        <v>2.9503193071212106</v>
      </c>
      <c r="BO304" s="21"/>
      <c r="BP304" s="2"/>
    </row>
    <row r="305" spans="1:68" x14ac:dyDescent="0.2">
      <c r="A305">
        <v>14.6</v>
      </c>
      <c r="B305">
        <v>2.2000000000000002</v>
      </c>
      <c r="C305">
        <v>1.25451</v>
      </c>
      <c r="D305">
        <v>-0.27439000000000002</v>
      </c>
      <c r="E305">
        <v>0.12681000000000001</v>
      </c>
      <c r="F305">
        <v>1.49343</v>
      </c>
      <c r="G305">
        <v>1.6204799999999999</v>
      </c>
      <c r="H305" s="21"/>
      <c r="I305" s="17">
        <f t="shared" si="28"/>
        <v>47.900262467191595</v>
      </c>
      <c r="J305" s="16">
        <f t="shared" si="29"/>
        <v>-48.100262467191598</v>
      </c>
      <c r="K305" s="16">
        <v>100</v>
      </c>
      <c r="L305" s="16">
        <v>4886.8110236220546</v>
      </c>
      <c r="M305" s="16">
        <v>1908.0708661417375</v>
      </c>
      <c r="N305" s="16">
        <v>20.756780402449692</v>
      </c>
      <c r="O305" s="16">
        <v>6.2969868173258217</v>
      </c>
      <c r="P305" s="16">
        <v>6.7571267277151641</v>
      </c>
      <c r="Q305" s="16">
        <v>7.1358377340374174E-2</v>
      </c>
      <c r="R305" s="16">
        <v>1.0560461600888622</v>
      </c>
      <c r="S305" s="16">
        <v>31.954160443704339</v>
      </c>
      <c r="T305" s="20" t="s">
        <v>119</v>
      </c>
      <c r="U305" s="10">
        <v>1</v>
      </c>
      <c r="V305" s="20" t="s">
        <v>144</v>
      </c>
      <c r="W305" s="10">
        <v>4</v>
      </c>
      <c r="X305" s="20" t="s">
        <v>33</v>
      </c>
      <c r="Y305" s="10">
        <v>3</v>
      </c>
      <c r="Z305" s="20" t="s">
        <v>33</v>
      </c>
      <c r="AA305" s="15">
        <v>3</v>
      </c>
      <c r="AB305" s="11">
        <v>28.526901797576357</v>
      </c>
      <c r="AC305" s="10">
        <v>60.023643294413709</v>
      </c>
      <c r="AD305" s="19">
        <v>11.449454908009935</v>
      </c>
      <c r="AE305" s="12">
        <v>629.69868173258214</v>
      </c>
      <c r="AF305" s="10">
        <v>513.18983580653924</v>
      </c>
      <c r="AG305" s="10">
        <v>381.78450457863732</v>
      </c>
      <c r="AH305" s="10">
        <v>230.34610370580987</v>
      </c>
      <c r="AI305" s="10">
        <v>9.4692830464518121</v>
      </c>
      <c r="AJ305" s="10"/>
      <c r="AK305" s="10"/>
      <c r="AL305" s="10"/>
      <c r="AM305" s="10"/>
      <c r="AN305" s="10">
        <v>3.1484934086629108</v>
      </c>
      <c r="AO305" s="10">
        <v>2.1592214959797067</v>
      </c>
      <c r="AP305" s="10">
        <v>3.0542760366290986</v>
      </c>
      <c r="AQ305" s="10">
        <v>111.47500000000001</v>
      </c>
      <c r="AR305" s="10"/>
      <c r="AS305" s="10"/>
      <c r="AT305" s="10">
        <v>1.1852403595825416</v>
      </c>
      <c r="AU305" s="10">
        <v>1</v>
      </c>
      <c r="AV305" s="16"/>
      <c r="AW305" s="19">
        <v>76.978475370980888</v>
      </c>
      <c r="AX305" s="1" t="s">
        <v>120</v>
      </c>
      <c r="AY305" s="23">
        <v>48.100262467191598</v>
      </c>
      <c r="AZ305" s="18">
        <v>100</v>
      </c>
      <c r="BA305" s="18">
        <v>0</v>
      </c>
      <c r="BB305" s="18">
        <v>0</v>
      </c>
      <c r="BC305" s="18">
        <v>100</v>
      </c>
      <c r="BD305" s="18">
        <v>0</v>
      </c>
      <c r="BE305" s="18">
        <v>0</v>
      </c>
      <c r="BF305" s="24">
        <v>28.526901797576357</v>
      </c>
      <c r="BG305" s="24">
        <v>60.023643294413709</v>
      </c>
      <c r="BH305" s="24">
        <v>11.449454908009935</v>
      </c>
      <c r="BI305" s="21"/>
      <c r="BJ305" s="25">
        <f t="shared" ca="1" si="32"/>
        <v>1</v>
      </c>
      <c r="BK305" s="24">
        <f t="shared" ca="1" si="33"/>
        <v>4.5215524144832253</v>
      </c>
      <c r="BL305" s="23">
        <f t="shared" si="30"/>
        <v>1.6542185683508011</v>
      </c>
      <c r="BM305" s="23">
        <f t="shared" ca="1" si="34"/>
        <v>3.1610371040205436</v>
      </c>
      <c r="BN305" s="22">
        <f t="shared" si="31"/>
        <v>2.9414062820849773</v>
      </c>
      <c r="BO305" s="21"/>
      <c r="BP305" s="2"/>
    </row>
    <row r="306" spans="1:68" x14ac:dyDescent="0.2">
      <c r="A306">
        <v>14.65</v>
      </c>
      <c r="B306">
        <v>2.2000000000000002</v>
      </c>
      <c r="C306">
        <v>1.2595400000000001</v>
      </c>
      <c r="D306">
        <v>-0.26357000000000003</v>
      </c>
      <c r="E306">
        <v>0.12848999999999999</v>
      </c>
      <c r="F306">
        <v>1.4883999999999999</v>
      </c>
      <c r="G306">
        <v>1.61995</v>
      </c>
      <c r="H306" s="21"/>
      <c r="I306" s="17">
        <f t="shared" si="28"/>
        <v>48.064304461942257</v>
      </c>
      <c r="J306" s="16">
        <f t="shared" si="29"/>
        <v>-48.26430446194226</v>
      </c>
      <c r="K306" s="16">
        <v>100</v>
      </c>
      <c r="L306" s="16">
        <v>4903.2152230971205</v>
      </c>
      <c r="M306" s="16">
        <v>1914.2388451443624</v>
      </c>
      <c r="N306" s="16">
        <v>20.827865266841641</v>
      </c>
      <c r="O306" s="16">
        <v>7.6705273069680313</v>
      </c>
      <c r="P306" s="16">
        <v>8.1380931064011204</v>
      </c>
      <c r="Q306" s="16">
        <v>0.13914570331252968</v>
      </c>
      <c r="R306" s="16">
        <v>1.7098072176525343</v>
      </c>
      <c r="S306" s="16">
        <v>32.469847182853457</v>
      </c>
      <c r="T306" s="20" t="s">
        <v>122</v>
      </c>
      <c r="U306" s="10">
        <v>5</v>
      </c>
      <c r="V306" s="20" t="s">
        <v>33</v>
      </c>
      <c r="W306" s="10">
        <v>3</v>
      </c>
      <c r="X306" s="20" t="s">
        <v>33</v>
      </c>
      <c r="Y306" s="10">
        <v>3</v>
      </c>
      <c r="Z306" s="20" t="s">
        <v>33</v>
      </c>
      <c r="AA306" s="15">
        <v>3</v>
      </c>
      <c r="AB306" s="11">
        <v>36.211694435150733</v>
      </c>
      <c r="AC306" s="10">
        <v>55.813341281708333</v>
      </c>
      <c r="AD306" s="19">
        <v>7.9749642831409346</v>
      </c>
      <c r="AE306" s="12">
        <v>767.05273069680311</v>
      </c>
      <c r="AF306" s="10">
        <v>674.69151568282439</v>
      </c>
      <c r="AG306" s="10">
        <v>485.35698298008401</v>
      </c>
      <c r="AH306" s="10">
        <v>239.49219941510017</v>
      </c>
      <c r="AI306" s="10">
        <v>5.8486125785159668</v>
      </c>
      <c r="AJ306" s="10"/>
      <c r="AK306" s="10"/>
      <c r="AL306" s="10"/>
      <c r="AM306" s="10"/>
      <c r="AN306" s="10">
        <v>3.8352636534840157</v>
      </c>
      <c r="AO306" s="10">
        <v>2.5782004427178928</v>
      </c>
      <c r="AP306" s="10">
        <v>3.8828558638406721</v>
      </c>
      <c r="AQ306" s="10">
        <v>114.66</v>
      </c>
      <c r="AR306" s="10"/>
      <c r="AS306" s="10"/>
      <c r="AT306" s="10">
        <v>1.5743285221871071</v>
      </c>
      <c r="AU306" s="10">
        <v>1</v>
      </c>
      <c r="AV306" s="16"/>
      <c r="AW306" s="19">
        <v>101.20372735242366</v>
      </c>
      <c r="AX306" s="1" t="s">
        <v>120</v>
      </c>
      <c r="AY306" s="23">
        <v>48.264304461942302</v>
      </c>
      <c r="AZ306" s="18">
        <v>0</v>
      </c>
      <c r="BA306" s="18">
        <v>100</v>
      </c>
      <c r="BB306" s="18">
        <v>0</v>
      </c>
      <c r="BC306" s="18">
        <v>100</v>
      </c>
      <c r="BD306" s="18">
        <v>0</v>
      </c>
      <c r="BE306" s="18">
        <v>0</v>
      </c>
      <c r="BF306" s="24">
        <v>36.211694435150733</v>
      </c>
      <c r="BG306" s="24">
        <v>55.813341281708333</v>
      </c>
      <c r="BH306" s="24">
        <v>7.9749642831409346</v>
      </c>
      <c r="BI306" s="21"/>
      <c r="BJ306" s="25">
        <f t="shared" ca="1" si="32"/>
        <v>1</v>
      </c>
      <c r="BK306" s="24">
        <f t="shared" ca="1" si="33"/>
        <v>5.9412497131973243</v>
      </c>
      <c r="BL306" s="23">
        <f t="shared" si="30"/>
        <v>2.4469543347729488</v>
      </c>
      <c r="BM306" s="23">
        <f t="shared" ca="1" si="34"/>
        <v>3.1395464728840579</v>
      </c>
      <c r="BN306" s="22">
        <f t="shared" si="31"/>
        <v>2.9651576108643458</v>
      </c>
      <c r="BO306" s="21"/>
      <c r="BP306" s="2"/>
    </row>
    <row r="307" spans="1:68" x14ac:dyDescent="0.2">
      <c r="A307">
        <v>14.7</v>
      </c>
      <c r="B307">
        <v>2.2000000000000002</v>
      </c>
      <c r="C307">
        <v>1.26309</v>
      </c>
      <c r="D307">
        <v>-0.25381999999999999</v>
      </c>
      <c r="E307">
        <v>0.1201</v>
      </c>
      <c r="F307">
        <v>1.4847300000000001</v>
      </c>
      <c r="G307">
        <v>1.6131</v>
      </c>
      <c r="H307" s="21"/>
      <c r="I307" s="17">
        <f t="shared" si="28"/>
        <v>48.228346456692911</v>
      </c>
      <c r="J307" s="16">
        <f t="shared" si="29"/>
        <v>-48.428346456692914</v>
      </c>
      <c r="K307" s="16">
        <v>100</v>
      </c>
      <c r="L307" s="16">
        <v>4919.6194225721856</v>
      </c>
      <c r="M307" s="16">
        <v>1920.406824146987</v>
      </c>
      <c r="N307" s="16">
        <v>20.898950131233594</v>
      </c>
      <c r="O307" s="16">
        <v>8.6399246704331745</v>
      </c>
      <c r="P307" s="16">
        <v>9.0704052263680257</v>
      </c>
      <c r="Q307" s="16">
        <v>0.2002294767162745</v>
      </c>
      <c r="R307" s="16">
        <v>2.2075031017820406</v>
      </c>
      <c r="S307" s="16">
        <v>29.894483051031372</v>
      </c>
      <c r="T307" s="20" t="s">
        <v>122</v>
      </c>
      <c r="U307" s="10">
        <v>4</v>
      </c>
      <c r="V307" s="20" t="s">
        <v>33</v>
      </c>
      <c r="W307" s="10">
        <v>3</v>
      </c>
      <c r="X307" s="20" t="s">
        <v>33</v>
      </c>
      <c r="Y307" s="10">
        <v>3</v>
      </c>
      <c r="Z307" s="20" t="s">
        <v>33</v>
      </c>
      <c r="AA307" s="15">
        <v>3</v>
      </c>
      <c r="AB307" s="11">
        <v>43.423241209830429</v>
      </c>
      <c r="AC307" s="10">
        <v>50.778521634588138</v>
      </c>
      <c r="AD307" s="19">
        <v>5.7982371555814307</v>
      </c>
      <c r="AE307" s="12">
        <v>863.99246704331745</v>
      </c>
      <c r="AF307" s="10">
        <v>783.41034159216247</v>
      </c>
      <c r="AG307" s="10">
        <v>555.28039197760199</v>
      </c>
      <c r="AH307" s="10">
        <v>185.05096292155429</v>
      </c>
      <c r="AI307" s="10">
        <v>4.5300049598695233</v>
      </c>
      <c r="AJ307" s="10"/>
      <c r="AK307" s="10"/>
      <c r="AL307" s="10"/>
      <c r="AM307" s="10"/>
      <c r="AN307" s="10">
        <v>5.7599497802887827</v>
      </c>
      <c r="AO307" s="10">
        <v>2.8718385643597686</v>
      </c>
      <c r="AP307" s="10">
        <v>4.4422431358208154</v>
      </c>
      <c r="AQ307" s="10">
        <v>114.66</v>
      </c>
      <c r="AR307" s="10"/>
      <c r="AS307" s="10"/>
      <c r="AT307" s="10">
        <v>1.8354762625474992</v>
      </c>
      <c r="AU307" s="10">
        <v>1</v>
      </c>
      <c r="AV307" s="16"/>
      <c r="AW307" s="19">
        <v>117.51155123882437</v>
      </c>
      <c r="AX307" s="1" t="s">
        <v>120</v>
      </c>
      <c r="AY307" s="23">
        <v>48.4283464566929</v>
      </c>
      <c r="AZ307" s="18">
        <v>100</v>
      </c>
      <c r="BA307" s="18">
        <v>0</v>
      </c>
      <c r="BB307" s="18">
        <v>0</v>
      </c>
      <c r="BC307" s="18">
        <v>100</v>
      </c>
      <c r="BD307" s="18">
        <v>0</v>
      </c>
      <c r="BE307" s="18">
        <v>0</v>
      </c>
      <c r="BF307" s="24">
        <v>43.423241209830429</v>
      </c>
      <c r="BG307" s="24">
        <v>50.778521634588138</v>
      </c>
      <c r="BH307" s="24">
        <v>5.7982371555814307</v>
      </c>
      <c r="BI307" s="21"/>
      <c r="BJ307" s="25">
        <f t="shared" ca="1" si="32"/>
        <v>1</v>
      </c>
      <c r="BK307" s="24">
        <f t="shared" ca="1" si="33"/>
        <v>6.8845782382784968</v>
      </c>
      <c r="BL307" s="23">
        <f t="shared" si="30"/>
        <v>3.0289173836071988</v>
      </c>
      <c r="BM307" s="23">
        <f t="shared" ca="1" si="34"/>
        <v>3.1340785903346275</v>
      </c>
      <c r="BN307" s="22">
        <f t="shared" si="31"/>
        <v>2.980872849284506</v>
      </c>
      <c r="BO307" s="21"/>
      <c r="BP307" s="2"/>
    </row>
    <row r="308" spans="1:68" x14ac:dyDescent="0.2">
      <c r="A308">
        <v>14.75</v>
      </c>
      <c r="B308">
        <v>2.2000000000000002</v>
      </c>
      <c r="C308">
        <v>1.26464</v>
      </c>
      <c r="D308">
        <v>-0.24362</v>
      </c>
      <c r="E308">
        <v>0.11477</v>
      </c>
      <c r="F308">
        <v>1.4855499999999999</v>
      </c>
      <c r="G308">
        <v>1.61833</v>
      </c>
      <c r="H308" s="21"/>
      <c r="I308" s="17">
        <f t="shared" si="28"/>
        <v>48.392388451443566</v>
      </c>
      <c r="J308" s="16">
        <f t="shared" si="29"/>
        <v>-48.592388451443568</v>
      </c>
      <c r="K308" s="16">
        <v>100</v>
      </c>
      <c r="L308" s="16">
        <v>4936.0236220472507</v>
      </c>
      <c r="M308" s="16">
        <v>1926.5748031496116</v>
      </c>
      <c r="N308" s="16">
        <v>20.970034995625543</v>
      </c>
      <c r="O308" s="16">
        <v>9.0631826741996377</v>
      </c>
      <c r="P308" s="16">
        <v>9.4701037131087915</v>
      </c>
      <c r="Q308" s="16">
        <v>0.26413250120019183</v>
      </c>
      <c r="R308" s="16">
        <v>2.7891194141260773</v>
      </c>
      <c r="S308" s="16">
        <v>28.25840547980232</v>
      </c>
      <c r="T308" s="20" t="s">
        <v>122</v>
      </c>
      <c r="U308" s="10">
        <v>4</v>
      </c>
      <c r="V308" s="20" t="s">
        <v>33</v>
      </c>
      <c r="W308" s="10">
        <v>3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55.420127528614856</v>
      </c>
      <c r="AC308" s="10">
        <v>40.896415599673951</v>
      </c>
      <c r="AD308" s="19">
        <v>3.6834568717111908</v>
      </c>
      <c r="AE308" s="12">
        <v>906.31826741996372</v>
      </c>
      <c r="AF308" s="10">
        <v>829.46874006313101</v>
      </c>
      <c r="AG308" s="10">
        <v>585.25777848315943</v>
      </c>
      <c r="AH308" s="10">
        <v>149.93219281735082</v>
      </c>
      <c r="AI308" s="10">
        <v>3.5853610101284703</v>
      </c>
      <c r="AJ308" s="10"/>
      <c r="AK308" s="10"/>
      <c r="AL308" s="10"/>
      <c r="AM308" s="10"/>
      <c r="AN308" s="10">
        <v>6.0421217827997582</v>
      </c>
      <c r="AO308" s="10">
        <v>3.0585936495138402</v>
      </c>
      <c r="AP308" s="10">
        <v>4.6820622278652753</v>
      </c>
      <c r="AQ308" s="10">
        <v>114.66</v>
      </c>
      <c r="AR308" s="10"/>
      <c r="AS308" s="10"/>
      <c r="AT308" s="10">
        <v>1.9423609629659468</v>
      </c>
      <c r="AU308" s="10">
        <v>1</v>
      </c>
      <c r="AV308" s="16"/>
      <c r="AW308" s="19">
        <v>124.42031100946964</v>
      </c>
      <c r="AX308" s="1" t="s">
        <v>120</v>
      </c>
      <c r="AY308" s="23">
        <v>48.592388451443597</v>
      </c>
      <c r="AZ308" s="18">
        <v>100</v>
      </c>
      <c r="BA308" s="18">
        <v>0</v>
      </c>
      <c r="BB308" s="18">
        <v>0</v>
      </c>
      <c r="BC308" s="18">
        <v>100</v>
      </c>
      <c r="BD308" s="18">
        <v>0</v>
      </c>
      <c r="BE308" s="18">
        <v>0</v>
      </c>
      <c r="BF308" s="24">
        <v>55.420127528614856</v>
      </c>
      <c r="BG308" s="24">
        <v>40.896415599673951</v>
      </c>
      <c r="BH308" s="24">
        <v>3.6834568717111908</v>
      </c>
      <c r="BI308" s="21"/>
      <c r="BJ308" s="25">
        <f t="shared" ca="1" si="32"/>
        <v>1</v>
      </c>
      <c r="BK308" s="24">
        <f t="shared" ca="1" si="33"/>
        <v>7.2689540947363938</v>
      </c>
      <c r="BL308" s="23">
        <f t="shared" si="30"/>
        <v>3.7721941513154853</v>
      </c>
      <c r="BM308" s="23">
        <f t="shared" ca="1" si="34"/>
        <v>3.167359917500765</v>
      </c>
      <c r="BN308" s="22">
        <f t="shared" si="31"/>
        <v>3.0197508979033731</v>
      </c>
      <c r="BO308" s="21"/>
      <c r="BP308" s="2"/>
    </row>
    <row r="309" spans="1:68" x14ac:dyDescent="0.2">
      <c r="A309">
        <v>14.8</v>
      </c>
      <c r="B309">
        <v>0.4</v>
      </c>
      <c r="C309">
        <v>1.2670399999999999</v>
      </c>
      <c r="D309">
        <v>-0.23444000000000001</v>
      </c>
      <c r="E309">
        <v>0.11024</v>
      </c>
      <c r="F309">
        <v>1.4841800000000001</v>
      </c>
      <c r="G309">
        <v>1.6146499999999999</v>
      </c>
      <c r="I309" s="17">
        <f t="shared" si="28"/>
        <v>48.556430446194227</v>
      </c>
      <c r="J309" s="16">
        <f t="shared" si="29"/>
        <v>-48.75643044619423</v>
      </c>
      <c r="K309" s="16">
        <v>100</v>
      </c>
      <c r="L309" s="16">
        <v>4952.4278215223167</v>
      </c>
      <c r="M309" s="16">
        <v>1932.7427821522365</v>
      </c>
      <c r="N309" s="16">
        <v>21.041119860017499</v>
      </c>
      <c r="O309" s="16">
        <v>9.718549905838044</v>
      </c>
      <c r="P309" s="16">
        <v>10.105447565361379</v>
      </c>
      <c r="Q309" s="16">
        <v>0.32164522323571754</v>
      </c>
      <c r="R309" s="16">
        <v>3.1828894381504345</v>
      </c>
      <c r="S309" s="16">
        <v>26.867893022453803</v>
      </c>
      <c r="T309" s="20" t="s">
        <v>122</v>
      </c>
      <c r="U309" s="10">
        <v>4</v>
      </c>
      <c r="V309" s="20" t="s">
        <v>33</v>
      </c>
      <c r="W309" s="10">
        <v>3</v>
      </c>
      <c r="X309" s="20" t="s">
        <v>33</v>
      </c>
      <c r="Y309" s="10">
        <v>3</v>
      </c>
      <c r="Z309" s="20" t="s">
        <v>33</v>
      </c>
      <c r="AA309" s="15">
        <v>3</v>
      </c>
      <c r="AB309" s="11">
        <v>62.718040607462086</v>
      </c>
      <c r="AC309" s="10">
        <v>34.306603890653676</v>
      </c>
      <c r="AD309" s="19">
        <v>2.9753555018842341</v>
      </c>
      <c r="AE309" s="12">
        <v>971.85499058380447</v>
      </c>
      <c r="AF309" s="10">
        <v>903.2501227119609</v>
      </c>
      <c r="AG309" s="10">
        <v>632.90856740210347</v>
      </c>
      <c r="AH309" s="10">
        <v>119.8650479129754</v>
      </c>
      <c r="AI309" s="10">
        <v>3.1417993600842649</v>
      </c>
      <c r="AJ309" s="10"/>
      <c r="AK309" s="10"/>
      <c r="AL309" s="10"/>
      <c r="AM309" s="10"/>
      <c r="AN309" s="10">
        <v>6.4790332705586957</v>
      </c>
      <c r="AO309" s="10">
        <v>3.2664950233786478</v>
      </c>
      <c r="AP309" s="10">
        <v>5.0632685392168266</v>
      </c>
      <c r="AQ309" s="10">
        <v>114.66</v>
      </c>
      <c r="AR309" s="10"/>
      <c r="AS309" s="10"/>
      <c r="AT309" s="10">
        <v>2.1170103466344736</v>
      </c>
      <c r="AU309" s="10">
        <v>1</v>
      </c>
      <c r="AV309" s="16"/>
      <c r="AW309" s="19">
        <v>135.48751840679415</v>
      </c>
      <c r="AX309" s="1" t="s">
        <v>120</v>
      </c>
      <c r="AY309" s="23">
        <v>48.756430446194202</v>
      </c>
      <c r="AZ309" s="18">
        <v>100</v>
      </c>
      <c r="BA309" s="18">
        <v>0</v>
      </c>
      <c r="BB309" s="18">
        <v>0</v>
      </c>
      <c r="BC309" s="18">
        <v>100</v>
      </c>
      <c r="BD309" s="18">
        <v>0</v>
      </c>
      <c r="BE309" s="18">
        <v>0</v>
      </c>
      <c r="BF309" s="24">
        <v>62.718040607462086</v>
      </c>
      <c r="BG309" s="24">
        <v>34.306603890653676</v>
      </c>
      <c r="BH309" s="24">
        <v>2.9753555018842341</v>
      </c>
      <c r="BI309" s="21"/>
      <c r="BJ309" s="25">
        <f t="shared" ca="1" si="32"/>
        <v>1</v>
      </c>
      <c r="BK309" s="24">
        <f t="shared" ca="1" si="33"/>
        <v>7.8947221793316604</v>
      </c>
      <c r="BL309" s="23">
        <f t="shared" si="30"/>
        <v>4.2159571694566491</v>
      </c>
      <c r="BM309" s="23">
        <f t="shared" ca="1" si="34"/>
        <v>3.1657917853459683</v>
      </c>
      <c r="BN309" s="22">
        <f t="shared" si="31"/>
        <v>3.0285229439455659</v>
      </c>
      <c r="BO309" s="21"/>
      <c r="BP309" s="2"/>
    </row>
    <row r="310" spans="1:68" x14ac:dyDescent="0.2">
      <c r="A310">
        <v>14.85</v>
      </c>
      <c r="B310">
        <v>2.2000000000000002</v>
      </c>
      <c r="C310">
        <v>1.2681500000000001</v>
      </c>
      <c r="D310">
        <v>-0.22961000000000001</v>
      </c>
      <c r="E310">
        <v>0.10780000000000001</v>
      </c>
      <c r="F310">
        <v>1.4804999999999999</v>
      </c>
      <c r="G310">
        <v>1.6111500000000001</v>
      </c>
      <c r="I310" s="17">
        <f t="shared" si="28"/>
        <v>48.720472440944881</v>
      </c>
      <c r="J310" s="16">
        <f t="shared" si="29"/>
        <v>-48.920472440944884</v>
      </c>
      <c r="K310" s="16">
        <v>100</v>
      </c>
      <c r="L310" s="16">
        <v>4968.8320209973817</v>
      </c>
      <c r="M310" s="16">
        <v>1938.9107611548611</v>
      </c>
      <c r="N310" s="16">
        <v>21.112204724409448</v>
      </c>
      <c r="O310" s="16">
        <v>10.021657250470859</v>
      </c>
      <c r="P310" s="16">
        <v>10.397769690192561</v>
      </c>
      <c r="Q310" s="16">
        <v>0.3519051848295725</v>
      </c>
      <c r="R310" s="16">
        <v>3.38442950089093</v>
      </c>
      <c r="S310" s="16">
        <v>26.118919425118175</v>
      </c>
      <c r="T310" s="20" t="s">
        <v>33</v>
      </c>
      <c r="U310" s="10">
        <v>3</v>
      </c>
      <c r="V310" s="20" t="s">
        <v>33</v>
      </c>
      <c r="W310" s="10">
        <v>3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66.652960088210406</v>
      </c>
      <c r="AC310" s="10">
        <v>30.650431464779473</v>
      </c>
      <c r="AD310" s="19">
        <v>2.6966084470101155</v>
      </c>
      <c r="AE310" s="12">
        <v>1002.165725047086</v>
      </c>
      <c r="AF310" s="10">
        <v>936.67600801709614</v>
      </c>
      <c r="AG310" s="10">
        <v>654.8327267644421</v>
      </c>
      <c r="AH310" s="10">
        <v>102.99527384315095</v>
      </c>
      <c r="AI310" s="10">
        <v>2.9547077276591409</v>
      </c>
      <c r="AJ310" s="10"/>
      <c r="AK310" s="10"/>
      <c r="AL310" s="10"/>
      <c r="AM310" s="10"/>
      <c r="AN310" s="10">
        <v>10.021657250470859</v>
      </c>
      <c r="AO310" s="10">
        <v>3.3669704775060794</v>
      </c>
      <c r="AP310" s="10">
        <v>5.2386618141155363</v>
      </c>
      <c r="AQ310" s="10">
        <v>111.47500000000001</v>
      </c>
      <c r="AR310" s="10"/>
      <c r="AS310" s="10"/>
      <c r="AT310" s="10">
        <v>2.191960599005276</v>
      </c>
      <c r="AU310" s="10">
        <v>1</v>
      </c>
      <c r="AV310" s="16"/>
      <c r="AW310" s="19">
        <v>140.50140120256441</v>
      </c>
      <c r="AX310" s="1" t="s">
        <v>120</v>
      </c>
      <c r="AY310" s="23">
        <v>48.920472440944899</v>
      </c>
      <c r="AZ310" s="18">
        <v>100</v>
      </c>
      <c r="BA310" s="18">
        <v>0</v>
      </c>
      <c r="BB310" s="18">
        <v>0</v>
      </c>
      <c r="BC310" s="18">
        <v>100</v>
      </c>
      <c r="BD310" s="18">
        <v>0</v>
      </c>
      <c r="BE310" s="18">
        <v>0</v>
      </c>
      <c r="BF310" s="24">
        <v>66.652960088210406</v>
      </c>
      <c r="BG310" s="24">
        <v>30.650431464779473</v>
      </c>
      <c r="BH310" s="24">
        <v>2.6966084470101155</v>
      </c>
      <c r="BI310" s="21"/>
      <c r="BJ310" s="25">
        <f t="shared" ca="1" si="32"/>
        <v>1</v>
      </c>
      <c r="BK310" s="24">
        <f t="shared" ca="1" si="33"/>
        <v>8.1626796222230364</v>
      </c>
      <c r="BL310" s="23">
        <f t="shared" si="30"/>
        <v>4.4469791073863139</v>
      </c>
      <c r="BM310" s="23">
        <f t="shared" ca="1" si="34"/>
        <v>3.1676311101500536</v>
      </c>
      <c r="BN310" s="22">
        <f t="shared" si="31"/>
        <v>3.0336439835803692</v>
      </c>
      <c r="BO310" s="21"/>
      <c r="BP310" s="2"/>
    </row>
    <row r="311" spans="1:68" x14ac:dyDescent="0.2">
      <c r="A311">
        <v>14.9</v>
      </c>
      <c r="B311">
        <v>2.2000000000000002</v>
      </c>
      <c r="C311">
        <v>1.2703500000000001</v>
      </c>
      <c r="D311">
        <v>-0.22681999999999999</v>
      </c>
      <c r="E311">
        <v>0.11094999999999999</v>
      </c>
      <c r="F311">
        <v>1.47685</v>
      </c>
      <c r="G311">
        <v>1.6088800000000001</v>
      </c>
      <c r="I311" s="17">
        <f t="shared" si="28"/>
        <v>48.884514435695536</v>
      </c>
      <c r="J311" s="16">
        <f t="shared" si="29"/>
        <v>-49.084514435695539</v>
      </c>
      <c r="K311" s="16">
        <v>100</v>
      </c>
      <c r="L311" s="16">
        <v>4985.2362204724468</v>
      </c>
      <c r="M311" s="16">
        <v>1945.0787401574858</v>
      </c>
      <c r="N311" s="16">
        <v>21.183289588801401</v>
      </c>
      <c r="O311" s="16">
        <v>10.622410546139402</v>
      </c>
      <c r="P311" s="16">
        <v>11.012446527818131</v>
      </c>
      <c r="Q311" s="16">
        <v>0.36938454152664413</v>
      </c>
      <c r="R311" s="16">
        <v>3.354245948832129</v>
      </c>
      <c r="S311" s="16">
        <v>27.085832061022771</v>
      </c>
      <c r="T311" s="20" t="s">
        <v>122</v>
      </c>
      <c r="U311" s="10">
        <v>4</v>
      </c>
      <c r="V311" s="20" t="s">
        <v>33</v>
      </c>
      <c r="W311" s="10">
        <v>3</v>
      </c>
      <c r="X311" s="20" t="s">
        <v>33</v>
      </c>
      <c r="Y311" s="10">
        <v>3</v>
      </c>
      <c r="Z311" s="20" t="s">
        <v>33</v>
      </c>
      <c r="AA311" s="15">
        <v>3</v>
      </c>
      <c r="AB311" s="11">
        <v>64.274856929093772</v>
      </c>
      <c r="AC311" s="10">
        <v>32.86633799717724</v>
      </c>
      <c r="AD311" s="19">
        <v>2.858805073728993</v>
      </c>
      <c r="AE311" s="12">
        <v>1062.2410546139404</v>
      </c>
      <c r="AF311" s="10">
        <v>1008.0259771803946</v>
      </c>
      <c r="AG311" s="10">
        <v>700.93348958635988</v>
      </c>
      <c r="AH311" s="10">
        <v>121.42373085712532</v>
      </c>
      <c r="AI311" s="10">
        <v>2.9812959909757866</v>
      </c>
      <c r="AJ311" s="10"/>
      <c r="AK311" s="10"/>
      <c r="AL311" s="10"/>
      <c r="AM311" s="10"/>
      <c r="AN311" s="10">
        <v>7.081607030759602</v>
      </c>
      <c r="AO311" s="10">
        <v>3.5075156981817845</v>
      </c>
      <c r="AP311" s="10">
        <v>5.6074679166908785</v>
      </c>
      <c r="AQ311" s="10">
        <v>114.66</v>
      </c>
      <c r="AR311" s="10"/>
      <c r="AS311" s="10"/>
      <c r="AT311" s="10">
        <v>2.3596803643118909</v>
      </c>
      <c r="AU311" s="10">
        <v>1</v>
      </c>
      <c r="AV311" s="16"/>
      <c r="AW311" s="19">
        <v>151.2038965770592</v>
      </c>
      <c r="AX311" s="1" t="s">
        <v>120</v>
      </c>
      <c r="AY311" s="23">
        <v>49.084514435695503</v>
      </c>
      <c r="AZ311" s="18">
        <v>100</v>
      </c>
      <c r="BA311" s="18">
        <v>0</v>
      </c>
      <c r="BB311" s="18">
        <v>0</v>
      </c>
      <c r="BC311" s="18">
        <v>100</v>
      </c>
      <c r="BD311" s="18">
        <v>0</v>
      </c>
      <c r="BE311" s="18">
        <v>0</v>
      </c>
      <c r="BF311" s="24">
        <v>64.274856929093772</v>
      </c>
      <c r="BG311" s="24">
        <v>32.86633799717724</v>
      </c>
      <c r="BH311" s="24">
        <v>2.858805073728993</v>
      </c>
      <c r="BI311" s="21"/>
      <c r="BJ311" s="25">
        <f t="shared" ca="1" si="32"/>
        <v>1</v>
      </c>
      <c r="BK311" s="24">
        <f t="shared" ca="1" si="33"/>
        <v>8.7603943652091818</v>
      </c>
      <c r="BL311" s="23">
        <f t="shared" si="30"/>
        <v>4.3355866271246182</v>
      </c>
      <c r="BM311" s="23">
        <f t="shared" ca="1" si="34"/>
        <v>3.1363614982703023</v>
      </c>
      <c r="BN311" s="22">
        <f t="shared" si="31"/>
        <v>3.0110432306423922</v>
      </c>
      <c r="BO311" s="21"/>
      <c r="BP311" s="2"/>
    </row>
    <row r="312" spans="1:68" x14ac:dyDescent="0.2">
      <c r="A312">
        <v>14.95</v>
      </c>
      <c r="B312">
        <v>2.2000000000000002</v>
      </c>
      <c r="C312">
        <v>1.2726900000000001</v>
      </c>
      <c r="D312">
        <v>-0.22266</v>
      </c>
      <c r="E312">
        <v>0.11088000000000001</v>
      </c>
      <c r="F312">
        <v>1.47818</v>
      </c>
      <c r="G312">
        <v>1.6102300000000001</v>
      </c>
      <c r="I312" s="17">
        <f t="shared" si="28"/>
        <v>49.04855643044619</v>
      </c>
      <c r="J312" s="16">
        <f t="shared" si="29"/>
        <v>-49.248556430446193</v>
      </c>
      <c r="K312" s="16">
        <v>100</v>
      </c>
      <c r="L312" s="16">
        <v>5001.6404199475119</v>
      </c>
      <c r="M312" s="16">
        <v>1951.2467191601104</v>
      </c>
      <c r="N312" s="16">
        <v>21.25437445319335</v>
      </c>
      <c r="O312" s="16">
        <v>11.261393596986862</v>
      </c>
      <c r="P312" s="16">
        <v>11.6511201666221</v>
      </c>
      <c r="Q312" s="16">
        <v>0.3954469515122418</v>
      </c>
      <c r="R312" s="16">
        <v>3.3940680883638166</v>
      </c>
      <c r="S312" s="16">
        <v>27.064345113558225</v>
      </c>
      <c r="T312" s="20" t="s">
        <v>122</v>
      </c>
      <c r="U312" s="10">
        <v>4</v>
      </c>
      <c r="V312" s="20" t="s">
        <v>33</v>
      </c>
      <c r="W312" s="10">
        <v>3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63.498126762695861</v>
      </c>
      <c r="AC312" s="10">
        <v>33.586081039773973</v>
      </c>
      <c r="AD312" s="19">
        <v>2.9157921975301671</v>
      </c>
      <c r="AE312" s="12">
        <v>1126.1393596986861</v>
      </c>
      <c r="AF312" s="10">
        <v>1082.1990994235048</v>
      </c>
      <c r="AG312" s="10">
        <v>748.83401249665746</v>
      </c>
      <c r="AH312" s="10">
        <v>119.51939644179171</v>
      </c>
      <c r="AI312" s="10">
        <v>2.9463168503554433</v>
      </c>
      <c r="AJ312" s="10"/>
      <c r="AK312" s="10"/>
      <c r="AL312" s="10"/>
      <c r="AM312" s="10"/>
      <c r="AN312" s="10">
        <v>7.5075957313245745</v>
      </c>
      <c r="AO312" s="10">
        <v>3.6641689443855414</v>
      </c>
      <c r="AP312" s="10">
        <v>5.9906720999732599</v>
      </c>
      <c r="AQ312" s="10">
        <v>114.66</v>
      </c>
      <c r="AR312" s="10"/>
      <c r="AS312" s="10"/>
      <c r="AT312" s="10">
        <v>2.5338390218345239</v>
      </c>
      <c r="AU312" s="10">
        <v>1</v>
      </c>
      <c r="AV312" s="16"/>
      <c r="AW312" s="19">
        <v>162.32986491352574</v>
      </c>
      <c r="AX312" s="1" t="s">
        <v>120</v>
      </c>
      <c r="AY312" s="23">
        <v>49.2485564304462</v>
      </c>
      <c r="AZ312" s="18">
        <v>100</v>
      </c>
      <c r="BA312" s="18">
        <v>0</v>
      </c>
      <c r="BB312" s="18">
        <v>0</v>
      </c>
      <c r="BC312" s="18">
        <v>100</v>
      </c>
      <c r="BD312" s="18">
        <v>0</v>
      </c>
      <c r="BE312" s="18">
        <v>0</v>
      </c>
      <c r="BF312" s="24">
        <v>63.498126762695861</v>
      </c>
      <c r="BG312" s="24">
        <v>33.586081039773973</v>
      </c>
      <c r="BH312" s="24">
        <v>2.9157921975301671</v>
      </c>
      <c r="BI312" s="21"/>
      <c r="BJ312" s="25">
        <f t="shared" ca="1" si="32"/>
        <v>1</v>
      </c>
      <c r="BK312" s="24">
        <f t="shared" ca="1" si="33"/>
        <v>9.3789266798480249</v>
      </c>
      <c r="BL312" s="23">
        <f t="shared" si="30"/>
        <v>4.3216829326444266</v>
      </c>
      <c r="BM312" s="23">
        <f t="shared" ca="1" si="34"/>
        <v>3.1117015636428116</v>
      </c>
      <c r="BN312" s="22">
        <f t="shared" si="31"/>
        <v>2.9941214314707629</v>
      </c>
      <c r="BO312" s="21"/>
      <c r="BP312" s="2"/>
    </row>
    <row r="313" spans="1:68" x14ac:dyDescent="0.2">
      <c r="A313">
        <v>15</v>
      </c>
      <c r="B313">
        <v>2.2000000000000002</v>
      </c>
      <c r="C313">
        <v>1.27637</v>
      </c>
      <c r="D313">
        <v>-0.21790000000000001</v>
      </c>
      <c r="E313">
        <v>0.11172</v>
      </c>
      <c r="F313">
        <v>1.4833000000000001</v>
      </c>
      <c r="G313">
        <v>1.6174299999999999</v>
      </c>
      <c r="I313" s="17">
        <f t="shared" si="28"/>
        <v>49.212598425196845</v>
      </c>
      <c r="J313" s="16">
        <f t="shared" si="29"/>
        <v>-49.412598425196848</v>
      </c>
      <c r="K313" s="16">
        <v>100</v>
      </c>
      <c r="L313" s="16">
        <v>5018.0446194225769</v>
      </c>
      <c r="M313" s="16">
        <v>1957.414698162735</v>
      </c>
      <c r="N313" s="16">
        <v>21.325459317585299</v>
      </c>
      <c r="O313" s="16">
        <v>12.266290018832411</v>
      </c>
      <c r="P313" s="16">
        <v>12.659729532989523</v>
      </c>
      <c r="Q313" s="16">
        <v>0.4252683629380698</v>
      </c>
      <c r="R313" s="16">
        <v>3.3592215523236781</v>
      </c>
      <c r="S313" s="16">
        <v>27.322188483132791</v>
      </c>
      <c r="T313" s="20" t="s">
        <v>122</v>
      </c>
      <c r="U313" s="10">
        <v>4</v>
      </c>
      <c r="V313" s="20" t="s">
        <v>33</v>
      </c>
      <c r="W313" s="10">
        <v>3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60.071925986880601</v>
      </c>
      <c r="AC313" s="10">
        <v>36.730542275275319</v>
      </c>
      <c r="AD313" s="19">
        <v>3.1975317378440797</v>
      </c>
      <c r="AE313" s="12">
        <v>1226.629001883241</v>
      </c>
      <c r="AF313" s="10">
        <v>1199.8940719681977</v>
      </c>
      <c r="AG313" s="10">
        <v>824.47971497421429</v>
      </c>
      <c r="AH313" s="10">
        <v>123.36128569126271</v>
      </c>
      <c r="AI313" s="10">
        <v>2.9768801623348389</v>
      </c>
      <c r="AJ313" s="10"/>
      <c r="AK313" s="10"/>
      <c r="AL313" s="10"/>
      <c r="AM313" s="10"/>
      <c r="AN313" s="10">
        <v>8.1775266792216073</v>
      </c>
      <c r="AO313" s="10">
        <v>3.8935945542647494</v>
      </c>
      <c r="AP313" s="10">
        <v>6.5958377197937139</v>
      </c>
      <c r="AQ313" s="10">
        <v>114.66</v>
      </c>
      <c r="AR313" s="10"/>
      <c r="AS313" s="10"/>
      <c r="AT313" s="10">
        <v>2.8145552390604496</v>
      </c>
      <c r="AU313" s="10">
        <v>1</v>
      </c>
      <c r="AV313" s="16"/>
      <c r="AW313" s="19">
        <v>179.98411079522967</v>
      </c>
      <c r="AX313" s="1" t="s">
        <v>120</v>
      </c>
      <c r="AY313" s="23">
        <v>49.412598425196798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60.071925986880601</v>
      </c>
      <c r="BG313" s="24">
        <v>36.730542275275319</v>
      </c>
      <c r="BH313" s="24">
        <v>3.1975317378440797</v>
      </c>
      <c r="BI313" s="21"/>
      <c r="BJ313" s="25">
        <f t="shared" ca="1" si="32"/>
        <v>1</v>
      </c>
      <c r="BK313" s="24">
        <f t="shared" ca="1" si="33"/>
        <v>10.371544908501887</v>
      </c>
      <c r="BL313" s="23">
        <f t="shared" si="30"/>
        <v>4.1895441724771434</v>
      </c>
      <c r="BM313" s="23">
        <f t="shared" ca="1" si="34"/>
        <v>3.068625552852458</v>
      </c>
      <c r="BN313" s="22">
        <f t="shared" si="31"/>
        <v>2.9623016375286162</v>
      </c>
      <c r="BO313" s="21"/>
      <c r="BP313" s="2"/>
    </row>
    <row r="314" spans="1:68" x14ac:dyDescent="0.2">
      <c r="A314">
        <v>15.05</v>
      </c>
      <c r="B314">
        <v>2.2000000000000002</v>
      </c>
      <c r="C314">
        <v>1.2782500000000001</v>
      </c>
      <c r="D314">
        <v>-0.21279000000000001</v>
      </c>
      <c r="E314">
        <v>0.10907</v>
      </c>
      <c r="F314">
        <v>1.4762</v>
      </c>
      <c r="G314">
        <v>1.6086499999999999</v>
      </c>
      <c r="I314" s="17">
        <f t="shared" si="28"/>
        <v>49.376640419947506</v>
      </c>
      <c r="J314" s="16">
        <f t="shared" si="29"/>
        <v>-49.576640419947509</v>
      </c>
      <c r="K314" s="16">
        <v>100</v>
      </c>
      <c r="L314" s="16">
        <v>5034.4488188976429</v>
      </c>
      <c r="M314" s="16">
        <v>1963.5826771653599</v>
      </c>
      <c r="N314" s="16">
        <v>21.396544181977251</v>
      </c>
      <c r="O314" s="16">
        <v>12.7796610169492</v>
      </c>
      <c r="P314" s="16">
        <v>13.161387075174211</v>
      </c>
      <c r="Q314" s="16">
        <v>0.45728252520403245</v>
      </c>
      <c r="R314" s="16">
        <v>3.4744250176076492</v>
      </c>
      <c r="S314" s="16">
        <v>26.50875404340352</v>
      </c>
      <c r="T314" s="20" t="s">
        <v>122</v>
      </c>
      <c r="U314" s="10">
        <v>4</v>
      </c>
      <c r="V314" s="20" t="s">
        <v>33</v>
      </c>
      <c r="W314" s="10">
        <v>3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61.624136346090893</v>
      </c>
      <c r="AC314" s="10">
        <v>35.312660351435113</v>
      </c>
      <c r="AD314" s="19">
        <v>3.0632033024739895</v>
      </c>
      <c r="AE314" s="12">
        <v>1277.9661016949199</v>
      </c>
      <c r="AF314" s="10">
        <v>1257.9476534325688</v>
      </c>
      <c r="AG314" s="10">
        <v>862.10403063806586</v>
      </c>
      <c r="AH314" s="10">
        <v>105.16546000648324</v>
      </c>
      <c r="AI314" s="10">
        <v>2.8781740717736377</v>
      </c>
      <c r="AJ314" s="10"/>
      <c r="AK314" s="10"/>
      <c r="AL314" s="10"/>
      <c r="AM314" s="10"/>
      <c r="AN314" s="10">
        <v>8.5197740112994662</v>
      </c>
      <c r="AO314" s="10">
        <v>4.031383646079802</v>
      </c>
      <c r="AP314" s="10">
        <v>6.8968322451045267</v>
      </c>
      <c r="AQ314" s="10">
        <v>114.66</v>
      </c>
      <c r="AR314" s="10"/>
      <c r="AS314" s="10"/>
      <c r="AT314" s="10">
        <v>2.947903257124509</v>
      </c>
      <c r="AU314" s="10">
        <v>1</v>
      </c>
      <c r="AV314" s="16"/>
      <c r="AW314" s="19">
        <v>188.6921480148853</v>
      </c>
      <c r="AX314" s="1" t="s">
        <v>120</v>
      </c>
      <c r="AY314" s="23">
        <v>49.576640419947502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61.624136346090893</v>
      </c>
      <c r="BG314" s="24">
        <v>35.312660351435113</v>
      </c>
      <c r="BH314" s="24">
        <v>3.0632033024739895</v>
      </c>
      <c r="BI314" s="21"/>
      <c r="BJ314" s="25">
        <f t="shared" ca="1" si="32"/>
        <v>1</v>
      </c>
      <c r="BK314" s="24">
        <f t="shared" ca="1" si="33"/>
        <v>10.841573201380415</v>
      </c>
      <c r="BL314" s="23">
        <f t="shared" si="30"/>
        <v>4.2960873444418475</v>
      </c>
      <c r="BM314" s="23">
        <f t="shared" ca="1" si="34"/>
        <v>3.0598456495666269</v>
      </c>
      <c r="BN314" s="22">
        <f t="shared" si="31"/>
        <v>2.9573813949606906</v>
      </c>
      <c r="BO314" s="21"/>
      <c r="BP314" s="2"/>
    </row>
    <row r="315" spans="1:68" x14ac:dyDescent="0.2">
      <c r="A315">
        <v>15.1</v>
      </c>
      <c r="B315">
        <v>2.2000000000000002</v>
      </c>
      <c r="C315">
        <v>1.28115</v>
      </c>
      <c r="D315">
        <v>-0.20982000000000001</v>
      </c>
      <c r="E315">
        <v>0.10514999999999999</v>
      </c>
      <c r="F315">
        <v>1.47458</v>
      </c>
      <c r="G315">
        <v>1.6063799999999999</v>
      </c>
      <c r="I315" s="17">
        <f t="shared" si="28"/>
        <v>49.540682414698161</v>
      </c>
      <c r="J315" s="16">
        <f t="shared" si="29"/>
        <v>-49.740682414698163</v>
      </c>
      <c r="K315" s="16">
        <v>100</v>
      </c>
      <c r="L315" s="16">
        <v>5050.853018372708</v>
      </c>
      <c r="M315" s="16">
        <v>1969.7506561679845</v>
      </c>
      <c r="N315" s="16">
        <v>21.467629046369201</v>
      </c>
      <c r="O315" s="16">
        <v>13.571563088512262</v>
      </c>
      <c r="P315" s="16">
        <v>13.935962072301862</v>
      </c>
      <c r="Q315" s="16">
        <v>0.47588958233317313</v>
      </c>
      <c r="R315" s="16">
        <v>3.4148312105342034</v>
      </c>
      <c r="S315" s="16">
        <v>25.305484985388908</v>
      </c>
      <c r="T315" s="20" t="s">
        <v>122</v>
      </c>
      <c r="U315" s="10">
        <v>4</v>
      </c>
      <c r="V315" s="20" t="s">
        <v>144</v>
      </c>
      <c r="W315" s="10">
        <v>4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58.206500638479241</v>
      </c>
      <c r="AC315" s="10">
        <v>38.417427704411011</v>
      </c>
      <c r="AD315" s="19">
        <v>3.376071657109744</v>
      </c>
      <c r="AE315" s="12">
        <v>1357.1563088512262</v>
      </c>
      <c r="AF315" s="10">
        <v>1348.1091707725827</v>
      </c>
      <c r="AG315" s="10">
        <v>920.19715542263964</v>
      </c>
      <c r="AH315" s="10">
        <v>78.950179316976829</v>
      </c>
      <c r="AI315" s="10">
        <v>2.9284024256167078</v>
      </c>
      <c r="AJ315" s="10"/>
      <c r="AK315" s="10"/>
      <c r="AL315" s="10"/>
      <c r="AM315" s="10"/>
      <c r="AN315" s="10">
        <v>9.0477087256748412</v>
      </c>
      <c r="AO315" s="10">
        <v>4.2017713419741129</v>
      </c>
      <c r="AP315" s="10">
        <v>7.3615772433811175</v>
      </c>
      <c r="AQ315" s="10">
        <v>114.66</v>
      </c>
      <c r="AR315" s="10"/>
      <c r="AS315" s="10"/>
      <c r="AT315" s="10">
        <v>3.1596661518556122</v>
      </c>
      <c r="AU315" s="10">
        <v>1</v>
      </c>
      <c r="AV315" s="16"/>
      <c r="AW315" s="19">
        <v>202.21637561588742</v>
      </c>
      <c r="AX315" s="1" t="s">
        <v>120</v>
      </c>
      <c r="AY315" s="23">
        <v>49.740682414698199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58.206500638479241</v>
      </c>
      <c r="BG315" s="24">
        <v>38.417427704411011</v>
      </c>
      <c r="BH315" s="24">
        <v>3.376071657109744</v>
      </c>
      <c r="BI315" s="21"/>
      <c r="BJ315" s="25">
        <f t="shared" ca="1" si="32"/>
        <v>1</v>
      </c>
      <c r="BK315" s="24">
        <f t="shared" ca="1" si="33"/>
        <v>11.585766480021313</v>
      </c>
      <c r="BL315" s="23">
        <f t="shared" si="30"/>
        <v>4.1706156534096737</v>
      </c>
      <c r="BM315" s="23">
        <f t="shared" ca="1" si="34"/>
        <v>3.0291145027326851</v>
      </c>
      <c r="BN315" s="22">
        <f t="shared" si="31"/>
        <v>2.9329675996160787</v>
      </c>
      <c r="BO315" s="21"/>
      <c r="BP315" s="2"/>
    </row>
    <row r="316" spans="1:68" x14ac:dyDescent="0.2">
      <c r="A316">
        <v>15.15</v>
      </c>
      <c r="B316">
        <v>2.2000000000000002</v>
      </c>
      <c r="C316">
        <v>1.2852399999999999</v>
      </c>
      <c r="D316">
        <v>-0.20749000000000001</v>
      </c>
      <c r="E316">
        <v>0.10248</v>
      </c>
      <c r="F316">
        <v>1.4737800000000001</v>
      </c>
      <c r="G316">
        <v>1.6073999999999999</v>
      </c>
      <c r="I316" s="17">
        <f t="shared" si="28"/>
        <v>49.704724409448815</v>
      </c>
      <c r="J316" s="16">
        <f t="shared" si="29"/>
        <v>-49.904724409448818</v>
      </c>
      <c r="K316" s="16">
        <v>100</v>
      </c>
      <c r="L316" s="16">
        <v>5067.2572178477731</v>
      </c>
      <c r="M316" s="16">
        <v>1975.9186351706092</v>
      </c>
      <c r="N316" s="16">
        <v>21.538713910761153</v>
      </c>
      <c r="O316" s="16">
        <v>14.688418079096047</v>
      </c>
      <c r="P316" s="16">
        <v>15.041015203512549</v>
      </c>
      <c r="Q316" s="16">
        <v>0.49048703792606796</v>
      </c>
      <c r="R316" s="16">
        <v>3.2609968894355204</v>
      </c>
      <c r="S316" s="16">
        <v>24.485911417812638</v>
      </c>
      <c r="T316" s="20" t="s">
        <v>122</v>
      </c>
      <c r="U316" s="10">
        <v>4</v>
      </c>
      <c r="V316" s="20" t="s">
        <v>144</v>
      </c>
      <c r="W316" s="10">
        <v>4</v>
      </c>
      <c r="X316" s="20" t="s">
        <v>33</v>
      </c>
      <c r="Y316" s="10">
        <v>3</v>
      </c>
      <c r="Z316" s="20" t="s">
        <v>33</v>
      </c>
      <c r="AA316" s="15">
        <v>3</v>
      </c>
      <c r="AB316" s="11">
        <v>51.934563820375999</v>
      </c>
      <c r="AC316" s="10">
        <v>43.915311588905936</v>
      </c>
      <c r="AD316" s="19">
        <v>4.1501245907180619</v>
      </c>
      <c r="AE316" s="12">
        <v>1468.8418079096048</v>
      </c>
      <c r="AF316" s="10">
        <v>1477.1504685929538</v>
      </c>
      <c r="AG316" s="10">
        <v>1002.7343469008366</v>
      </c>
      <c r="AH316" s="10">
        <v>60.628063002201969</v>
      </c>
      <c r="AI316" s="10">
        <v>3.0665469299883337</v>
      </c>
      <c r="AJ316" s="10"/>
      <c r="AK316" s="10"/>
      <c r="AL316" s="10"/>
      <c r="AM316" s="10"/>
      <c r="AN316" s="10">
        <v>9.7922787193973644</v>
      </c>
      <c r="AO316" s="10">
        <v>4.4277214264099634</v>
      </c>
      <c r="AP316" s="10">
        <v>8.0191404283058567</v>
      </c>
      <c r="AQ316" s="10">
        <v>114.66</v>
      </c>
      <c r="AR316" s="10"/>
      <c r="AS316" s="10"/>
      <c r="AT316" s="10">
        <v>3.4665121406581823</v>
      </c>
      <c r="AU316" s="10">
        <v>1</v>
      </c>
      <c r="AV316" s="16"/>
      <c r="AW316" s="19">
        <v>221.57257028894307</v>
      </c>
      <c r="AX316" s="1" t="s">
        <v>120</v>
      </c>
      <c r="AY316" s="23">
        <v>49.904724409448797</v>
      </c>
      <c r="AZ316" s="18">
        <v>100</v>
      </c>
      <c r="BA316" s="18">
        <v>0</v>
      </c>
      <c r="BB316" s="18">
        <v>0</v>
      </c>
      <c r="BC316" s="18">
        <v>100</v>
      </c>
      <c r="BD316" s="18">
        <v>0</v>
      </c>
      <c r="BE316" s="18">
        <v>0</v>
      </c>
      <c r="BF316" s="24">
        <v>51.934563820375999</v>
      </c>
      <c r="BG316" s="24">
        <v>43.915311588905936</v>
      </c>
      <c r="BH316" s="24">
        <v>4.1501245907180619</v>
      </c>
      <c r="BI316" s="21"/>
      <c r="BJ316" s="25">
        <f t="shared" ca="1" si="32"/>
        <v>1</v>
      </c>
      <c r="BK316" s="24">
        <f t="shared" ca="1" si="33"/>
        <v>12.659819460135537</v>
      </c>
      <c r="BL316" s="23">
        <f t="shared" si="30"/>
        <v>3.9215789343097289</v>
      </c>
      <c r="BM316" s="23">
        <f t="shared" ca="1" si="34"/>
        <v>2.9822877362038467</v>
      </c>
      <c r="BN316" s="22">
        <f t="shared" si="31"/>
        <v>2.8944361591268426</v>
      </c>
      <c r="BO316" s="21"/>
      <c r="BP316" s="2"/>
    </row>
    <row r="317" spans="1:68" x14ac:dyDescent="0.2">
      <c r="A317">
        <v>15.2</v>
      </c>
      <c r="B317">
        <v>2.2000000000000002</v>
      </c>
      <c r="C317">
        <v>1.28871</v>
      </c>
      <c r="D317">
        <v>-0.19689999999999999</v>
      </c>
      <c r="E317">
        <v>9.7000000000000003E-2</v>
      </c>
      <c r="F317">
        <v>1.4770000000000001</v>
      </c>
      <c r="G317">
        <v>1.6118300000000001</v>
      </c>
      <c r="I317" s="17">
        <f t="shared" si="28"/>
        <v>49.868766404199469</v>
      </c>
      <c r="J317" s="16">
        <f t="shared" si="29"/>
        <v>-50.068766404199472</v>
      </c>
      <c r="K317" s="16">
        <v>125</v>
      </c>
      <c r="L317" s="16">
        <v>5087.7624671916046</v>
      </c>
      <c r="M317" s="16">
        <v>1986.1876640420001</v>
      </c>
      <c r="N317" s="16">
        <v>21.609798775153102</v>
      </c>
      <c r="O317" s="16">
        <v>15.635969868173282</v>
      </c>
      <c r="P317" s="16">
        <v>15.964344449756608</v>
      </c>
      <c r="Q317" s="16">
        <v>0.55683341334613523</v>
      </c>
      <c r="R317" s="16">
        <v>3.4879817025911435</v>
      </c>
      <c r="S317" s="16">
        <v>22.803790387730984</v>
      </c>
      <c r="T317" s="20" t="s">
        <v>122</v>
      </c>
      <c r="U317" s="10">
        <v>4</v>
      </c>
      <c r="V317" s="20" t="s">
        <v>144</v>
      </c>
      <c r="W317" s="10">
        <v>4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55.546369768004517</v>
      </c>
      <c r="AC317" s="10">
        <v>40.785268397829995</v>
      </c>
      <c r="AD317" s="19">
        <v>3.6683618341654896</v>
      </c>
      <c r="AE317" s="12">
        <v>1563.5969868173283</v>
      </c>
      <c r="AF317" s="10">
        <v>1511.4760646463694</v>
      </c>
      <c r="AG317" s="10">
        <v>1064.2896299837739</v>
      </c>
      <c r="AH317" s="10">
        <v>24.562113173030717</v>
      </c>
      <c r="AI317" s="10">
        <v>2.8669875167553842</v>
      </c>
      <c r="AJ317" s="10"/>
      <c r="AK317" s="10"/>
      <c r="AL317" s="10"/>
      <c r="AM317" s="10"/>
      <c r="AN317" s="10">
        <v>10.423979912115522</v>
      </c>
      <c r="AO317" s="10">
        <v>4.6862827753389755</v>
      </c>
      <c r="AP317" s="10">
        <v>8.4500274098864168</v>
      </c>
      <c r="AQ317" s="10">
        <v>114.66</v>
      </c>
      <c r="AR317" s="10"/>
      <c r="AS317" s="10"/>
      <c r="AT317" s="10">
        <v>3.5317668716340669</v>
      </c>
      <c r="AU317" s="10">
        <v>1</v>
      </c>
      <c r="AV317" s="16"/>
      <c r="AW317" s="19">
        <v>226.72140969695542</v>
      </c>
      <c r="AX317" s="1" t="s">
        <v>120</v>
      </c>
      <c r="AY317" s="23">
        <v>50.068766404199501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55.546369768004517</v>
      </c>
      <c r="BG317" s="24">
        <v>40.785268397829995</v>
      </c>
      <c r="BH317" s="24">
        <v>3.6683618341654896</v>
      </c>
      <c r="BI317" s="21"/>
      <c r="BJ317" s="25">
        <f t="shared" ca="1" si="32"/>
        <v>1</v>
      </c>
      <c r="BK317" s="24">
        <f t="shared" ca="1" si="33"/>
        <v>13.513791731894489</v>
      </c>
      <c r="BL317" s="23">
        <f t="shared" si="30"/>
        <v>4.1491370631350586</v>
      </c>
      <c r="BM317" s="23">
        <f t="shared" ca="1" si="34"/>
        <v>2.9749036983430082</v>
      </c>
      <c r="BN317" s="22">
        <f t="shared" si="31"/>
        <v>2.8914773592388778</v>
      </c>
      <c r="BO317" s="21"/>
      <c r="BP317" s="2"/>
    </row>
    <row r="318" spans="1:68" x14ac:dyDescent="0.2">
      <c r="A318">
        <v>15.25</v>
      </c>
      <c r="B318">
        <v>2.2000000000000002</v>
      </c>
      <c r="C318">
        <v>1.2956300000000001</v>
      </c>
      <c r="D318">
        <v>-0.18615999999999999</v>
      </c>
      <c r="E318">
        <v>9.5519999999999994E-2</v>
      </c>
      <c r="F318">
        <v>1.4690799999999999</v>
      </c>
      <c r="G318">
        <v>1.59945</v>
      </c>
      <c r="I318" s="17">
        <f t="shared" si="28"/>
        <v>50.032808398950131</v>
      </c>
      <c r="J318" s="16">
        <f t="shared" si="29"/>
        <v>-50.232808398950134</v>
      </c>
      <c r="K318" s="16">
        <v>125</v>
      </c>
      <c r="L318" s="16">
        <v>5108.2677165354371</v>
      </c>
      <c r="M318" s="16">
        <v>1996.4566929133914</v>
      </c>
      <c r="N318" s="16">
        <v>21.680883639545058</v>
      </c>
      <c r="O318" s="16">
        <v>17.525612052730732</v>
      </c>
      <c r="P318" s="16">
        <v>17.847444779680281</v>
      </c>
      <c r="Q318" s="16">
        <v>0.62411953912626006</v>
      </c>
      <c r="R318" s="16">
        <v>3.4969685959574131</v>
      </c>
      <c r="S318" s="16">
        <v>22.349494927051992</v>
      </c>
      <c r="T318" s="20" t="s">
        <v>122</v>
      </c>
      <c r="U318" s="10">
        <v>4</v>
      </c>
      <c r="V318" s="20" t="s">
        <v>144</v>
      </c>
      <c r="W318" s="10">
        <v>4</v>
      </c>
      <c r="X318" s="20" t="s">
        <v>144</v>
      </c>
      <c r="Y318" s="10">
        <v>4</v>
      </c>
      <c r="Z318" s="20" t="s">
        <v>33</v>
      </c>
      <c r="AA318" s="15">
        <v>3</v>
      </c>
      <c r="AB318" s="11">
        <v>52.296377086805904</v>
      </c>
      <c r="AC318" s="10">
        <v>43.606710307747726</v>
      </c>
      <c r="AD318" s="19">
        <v>4.0969126054463683</v>
      </c>
      <c r="AE318" s="12">
        <v>1752.5612052730733</v>
      </c>
      <c r="AF318" s="10">
        <v>1731.811088793635</v>
      </c>
      <c r="AG318" s="10">
        <v>1189.8296519786854</v>
      </c>
      <c r="AH318" s="10">
        <v>13.754289342999787</v>
      </c>
      <c r="AI318" s="10">
        <v>2.8596196178485163</v>
      </c>
      <c r="AJ318" s="10"/>
      <c r="AK318" s="10"/>
      <c r="AL318" s="10"/>
      <c r="AM318" s="10"/>
      <c r="AN318" s="10">
        <v>11.683741368487155</v>
      </c>
      <c r="AO318" s="10">
        <v>5.1190179661938258</v>
      </c>
      <c r="AP318" s="10">
        <v>9.3288075638507983</v>
      </c>
      <c r="AQ318" s="10">
        <v>114.66</v>
      </c>
      <c r="AR318" s="10"/>
      <c r="AS318" s="10"/>
      <c r="AT318" s="10">
        <v>4.0521217663365041</v>
      </c>
      <c r="AU318" s="10">
        <v>1</v>
      </c>
      <c r="AV318" s="16"/>
      <c r="AW318" s="19">
        <v>259.77166331904522</v>
      </c>
      <c r="AX318" s="1" t="s">
        <v>120</v>
      </c>
      <c r="AY318" s="23">
        <v>50.232808398950098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52.296377086805904</v>
      </c>
      <c r="BG318" s="24">
        <v>43.606710307747726</v>
      </c>
      <c r="BH318" s="24">
        <v>4.0969126054463683</v>
      </c>
      <c r="BI318" s="21"/>
      <c r="BJ318" s="25">
        <f t="shared" ca="1" si="32"/>
        <v>1</v>
      </c>
      <c r="BK318" s="24">
        <f t="shared" ca="1" si="33"/>
        <v>15.320453457064801</v>
      </c>
      <c r="BL318" s="23">
        <f t="shared" si="30"/>
        <v>4.0809968641415253</v>
      </c>
      <c r="BM318" s="23">
        <f t="shared" ca="1" si="34"/>
        <v>2.9277446736227235</v>
      </c>
      <c r="BN318" s="22">
        <f t="shared" si="31"/>
        <v>2.8539327294085144</v>
      </c>
      <c r="BO318" s="21"/>
      <c r="BP318" s="2"/>
    </row>
    <row r="319" spans="1:68" x14ac:dyDescent="0.2">
      <c r="A319">
        <v>15.3</v>
      </c>
      <c r="B319">
        <v>2.2000000000000002</v>
      </c>
      <c r="C319">
        <v>1.30165</v>
      </c>
      <c r="D319">
        <v>-0.17885000000000001</v>
      </c>
      <c r="E319">
        <v>9.7449999999999995E-2</v>
      </c>
      <c r="F319">
        <v>1.4698500000000001</v>
      </c>
      <c r="G319">
        <v>1.6017300000000001</v>
      </c>
      <c r="I319" s="17">
        <f t="shared" si="28"/>
        <v>50.196850393700785</v>
      </c>
      <c r="J319" s="16">
        <f t="shared" si="29"/>
        <v>-50.396850393700788</v>
      </c>
      <c r="K319" s="16">
        <v>125</v>
      </c>
      <c r="L319" s="16">
        <v>5128.7729658792687</v>
      </c>
      <c r="M319" s="16">
        <v>2006.7257217847823</v>
      </c>
      <c r="N319" s="16">
        <v>21.751968503937007</v>
      </c>
      <c r="O319" s="16">
        <v>19.169491525423741</v>
      </c>
      <c r="P319" s="16">
        <v>19.499855184429499</v>
      </c>
      <c r="Q319" s="16">
        <v>0.66991670667306735</v>
      </c>
      <c r="R319" s="16">
        <v>3.4354958041329007</v>
      </c>
      <c r="S319" s="16">
        <v>22.941920764288781</v>
      </c>
      <c r="T319" s="20" t="s">
        <v>122</v>
      </c>
      <c r="U319" s="10">
        <v>4</v>
      </c>
      <c r="V319" s="20" t="s">
        <v>144</v>
      </c>
      <c r="W319" s="10">
        <v>4</v>
      </c>
      <c r="X319" s="20" t="s">
        <v>144</v>
      </c>
      <c r="Y319" s="10">
        <v>4</v>
      </c>
      <c r="Z319" s="20" t="s">
        <v>33</v>
      </c>
      <c r="AA319" s="15">
        <v>3</v>
      </c>
      <c r="AB319" s="11">
        <v>48.113501892398531</v>
      </c>
      <c r="AC319" s="10">
        <v>47.097289010662443</v>
      </c>
      <c r="AD319" s="19">
        <v>4.7892090969390235</v>
      </c>
      <c r="AE319" s="12">
        <v>1916.9491525423741</v>
      </c>
      <c r="AF319" s="10">
        <v>1925.0061217439059</v>
      </c>
      <c r="AG319" s="10">
        <v>1299.9903456286333</v>
      </c>
      <c r="AH319" s="10">
        <v>24.479017927236491</v>
      </c>
      <c r="AI319" s="10">
        <v>2.9107880114334597</v>
      </c>
      <c r="AJ319" s="10"/>
      <c r="AK319" s="10"/>
      <c r="AL319" s="10"/>
      <c r="AM319" s="10"/>
      <c r="AN319" s="10">
        <v>12.779661016949161</v>
      </c>
      <c r="AO319" s="10">
        <v>5.4812773890595015</v>
      </c>
      <c r="AP319" s="10">
        <v>10.099932419400433</v>
      </c>
      <c r="AQ319" s="10">
        <v>114.66</v>
      </c>
      <c r="AR319" s="10"/>
      <c r="AS319" s="10"/>
      <c r="AT319" s="10">
        <v>4.5035927422762745</v>
      </c>
      <c r="AU319" s="10">
        <v>1</v>
      </c>
      <c r="AV319" s="16"/>
      <c r="AW319" s="19">
        <v>288.75091826158587</v>
      </c>
      <c r="AX319" s="1" t="s">
        <v>120</v>
      </c>
      <c r="AY319" s="23">
        <v>50.396850393700802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48.113501892398531</v>
      </c>
      <c r="BG319" s="24">
        <v>47.097289010662443</v>
      </c>
      <c r="BH319" s="24">
        <v>4.7892090969390235</v>
      </c>
      <c r="BI319" s="21"/>
      <c r="BJ319" s="25">
        <f t="shared" ca="1" si="32"/>
        <v>0.9971858964236564</v>
      </c>
      <c r="BK319" s="24">
        <f t="shared" ca="1" si="33"/>
        <v>16.876099936956106</v>
      </c>
      <c r="BL319" s="23">
        <f t="shared" si="30"/>
        <v>3.9557021921343862</v>
      </c>
      <c r="BM319" s="23">
        <f t="shared" ca="1" si="34"/>
        <v>2.8865429242682823</v>
      </c>
      <c r="BN319" s="22">
        <f t="shared" si="31"/>
        <v>2.818995278516883</v>
      </c>
      <c r="BO319" s="21"/>
      <c r="BP319" s="2"/>
    </row>
    <row r="320" spans="1:68" x14ac:dyDescent="0.2">
      <c r="A320">
        <v>15.35</v>
      </c>
      <c r="B320">
        <v>2.2000000000000002</v>
      </c>
      <c r="C320">
        <v>1.3124100000000001</v>
      </c>
      <c r="D320">
        <v>-0.16943</v>
      </c>
      <c r="E320">
        <v>0.10163</v>
      </c>
      <c r="F320">
        <v>1.46713</v>
      </c>
      <c r="G320">
        <v>1.6014999999999999</v>
      </c>
      <c r="I320" s="17">
        <f t="shared" si="28"/>
        <v>50.36089238845144</v>
      </c>
      <c r="J320" s="16">
        <f t="shared" si="29"/>
        <v>-50.560892388451443</v>
      </c>
      <c r="K320" s="16">
        <v>125</v>
      </c>
      <c r="L320" s="16">
        <v>5149.2782152231002</v>
      </c>
      <c r="M320" s="16">
        <v>2016.9947506561732</v>
      </c>
      <c r="N320" s="16">
        <v>21.823053368328956</v>
      </c>
      <c r="O320" s="16">
        <v>22.107721280602671</v>
      </c>
      <c r="P320" s="16">
        <v>22.456561258776802</v>
      </c>
      <c r="Q320" s="16">
        <v>0.72893302928468529</v>
      </c>
      <c r="R320" s="16">
        <v>3.2459690550341631</v>
      </c>
      <c r="S320" s="16">
        <v>24.224998484314565</v>
      </c>
      <c r="T320" s="20" t="s">
        <v>122</v>
      </c>
      <c r="U320" s="10">
        <v>5</v>
      </c>
      <c r="V320" s="20" t="s">
        <v>144</v>
      </c>
      <c r="W320" s="10">
        <v>4</v>
      </c>
      <c r="X320" s="20" t="s">
        <v>144</v>
      </c>
      <c r="Y320" s="10">
        <v>4</v>
      </c>
      <c r="Z320" s="20" t="s">
        <v>123</v>
      </c>
      <c r="AA320" s="15">
        <v>4</v>
      </c>
      <c r="AB320" s="11">
        <v>39.426081196554534</v>
      </c>
      <c r="AC320" s="10">
        <v>53.676296574278794</v>
      </c>
      <c r="AD320" s="19">
        <v>6.8976222291666733</v>
      </c>
      <c r="AE320" s="12">
        <v>2210.7721280602673</v>
      </c>
      <c r="AF320" s="10">
        <v>2271.6477040586574</v>
      </c>
      <c r="AG320" s="10">
        <v>1497.1040839184534</v>
      </c>
      <c r="AH320" s="10">
        <v>49.411442385989659</v>
      </c>
      <c r="AI320" s="10">
        <v>3.0807440953545235</v>
      </c>
      <c r="AJ320" s="10"/>
      <c r="AK320" s="10"/>
      <c r="AL320" s="10"/>
      <c r="AM320" s="10"/>
      <c r="AN320" s="10">
        <v>11.053860640301336</v>
      </c>
      <c r="AO320" s="10">
        <v>6.0936496273944414</v>
      </c>
      <c r="AP320" s="10">
        <v>11.479728587429173</v>
      </c>
      <c r="AQ320" s="10">
        <v>114.66</v>
      </c>
      <c r="AR320" s="10"/>
      <c r="AS320" s="10"/>
      <c r="AT320" s="10">
        <v>5.3299597300427779</v>
      </c>
      <c r="AU320" s="10">
        <v>1</v>
      </c>
      <c r="AV320" s="16"/>
      <c r="AW320" s="19">
        <v>340.74715560879861</v>
      </c>
      <c r="AX320" s="1" t="s">
        <v>120</v>
      </c>
      <c r="AY320" s="23">
        <v>50.5608923884514</v>
      </c>
      <c r="AZ320" s="18">
        <v>0</v>
      </c>
      <c r="BA320" s="18">
        <v>100</v>
      </c>
      <c r="BB320" s="18">
        <v>0</v>
      </c>
      <c r="BC320" s="18">
        <v>0</v>
      </c>
      <c r="BD320" s="18">
        <v>100</v>
      </c>
      <c r="BE320" s="18">
        <v>0</v>
      </c>
      <c r="BF320" s="24">
        <v>39.426081196554534</v>
      </c>
      <c r="BG320" s="24">
        <v>53.676296574278794</v>
      </c>
      <c r="BH320" s="24">
        <v>6.8976222291666733</v>
      </c>
      <c r="BI320" s="21"/>
      <c r="BJ320" s="25">
        <f t="shared" ca="1" si="32"/>
        <v>0.96974176048544636</v>
      </c>
      <c r="BK320" s="24">
        <f t="shared" ca="1" si="33"/>
        <v>19.68471257687683</v>
      </c>
      <c r="BL320" s="23">
        <f t="shared" si="30"/>
        <v>3.6663106501599674</v>
      </c>
      <c r="BM320" s="23">
        <f t="shared" ca="1" si="34"/>
        <v>2.8138742550628324</v>
      </c>
      <c r="BN320" s="22">
        <f t="shared" si="31"/>
        <v>2.7557447312138303</v>
      </c>
      <c r="BO320" s="21"/>
      <c r="BP320" s="2"/>
    </row>
    <row r="321" spans="1:68" x14ac:dyDescent="0.2">
      <c r="A321">
        <v>15.4</v>
      </c>
      <c r="B321">
        <v>2.2000000000000002</v>
      </c>
      <c r="C321">
        <v>1.31806</v>
      </c>
      <c r="D321">
        <v>-0.16402</v>
      </c>
      <c r="E321">
        <v>0.1053</v>
      </c>
      <c r="F321">
        <v>1.4666999999999999</v>
      </c>
      <c r="G321">
        <v>1.60168</v>
      </c>
      <c r="I321" s="17">
        <f t="shared" si="28"/>
        <v>50.524934383202101</v>
      </c>
      <c r="J321" s="16">
        <f t="shared" si="29"/>
        <v>-50.724934383202104</v>
      </c>
      <c r="K321" s="16">
        <v>125</v>
      </c>
      <c r="L321" s="16">
        <v>5169.7834645669327</v>
      </c>
      <c r="M321" s="16">
        <v>2027.2637795275646</v>
      </c>
      <c r="N321" s="16">
        <v>21.894138232720909</v>
      </c>
      <c r="O321" s="16">
        <v>23.650564971751432</v>
      </c>
      <c r="P321" s="16">
        <v>24.015626981348511</v>
      </c>
      <c r="Q321" s="16">
        <v>0.76282669227076316</v>
      </c>
      <c r="R321" s="16">
        <v>3.1763763355551977</v>
      </c>
      <c r="S321" s="16">
        <v>25.351528444241509</v>
      </c>
      <c r="T321" s="20" t="s">
        <v>122</v>
      </c>
      <c r="U321" s="10">
        <v>5</v>
      </c>
      <c r="V321" s="20" t="s">
        <v>144</v>
      </c>
      <c r="W321" s="10">
        <v>4</v>
      </c>
      <c r="X321" s="20" t="s">
        <v>144</v>
      </c>
      <c r="Y321" s="10">
        <v>4</v>
      </c>
      <c r="Z321" s="20" t="s">
        <v>123</v>
      </c>
      <c r="AA321" s="15">
        <v>4</v>
      </c>
      <c r="AB321" s="11">
        <v>35.963254167077977</v>
      </c>
      <c r="AC321" s="10">
        <v>55.970432379504473</v>
      </c>
      <c r="AD321" s="19">
        <v>8.066313453417548</v>
      </c>
      <c r="AE321" s="12">
        <v>2365.0564971751432</v>
      </c>
      <c r="AF321" s="10">
        <v>2453.8610096939269</v>
      </c>
      <c r="AG321" s="10">
        <v>1601.0417987565675</v>
      </c>
      <c r="AH321" s="10">
        <v>71.12345577985235</v>
      </c>
      <c r="AI321" s="10">
        <v>3.148241563212661</v>
      </c>
      <c r="AJ321" s="10"/>
      <c r="AK321" s="10"/>
      <c r="AL321" s="10"/>
      <c r="AM321" s="10"/>
      <c r="AN321" s="10">
        <v>11.825282485875716</v>
      </c>
      <c r="AO321" s="10">
        <v>6.4201757895591154</v>
      </c>
      <c r="AP321" s="10">
        <v>12.207292591295971</v>
      </c>
      <c r="AQ321" s="10">
        <v>114.66</v>
      </c>
      <c r="AR321" s="10"/>
      <c r="AS321" s="10"/>
      <c r="AT321" s="10">
        <v>5.748847741355017</v>
      </c>
      <c r="AU321" s="10">
        <v>1</v>
      </c>
      <c r="AV321" s="16"/>
      <c r="AW321" s="19">
        <v>368.07915145408901</v>
      </c>
      <c r="AX321" s="1" t="s">
        <v>120</v>
      </c>
      <c r="AY321" s="23">
        <v>50.724934383202097</v>
      </c>
      <c r="AZ321" s="18">
        <v>0</v>
      </c>
      <c r="BA321" s="18">
        <v>100</v>
      </c>
      <c r="BB321" s="18">
        <v>0</v>
      </c>
      <c r="BC321" s="18">
        <v>0</v>
      </c>
      <c r="BD321" s="18">
        <v>100</v>
      </c>
      <c r="BE321" s="18">
        <v>0</v>
      </c>
      <c r="BF321" s="24">
        <v>35.963254167077977</v>
      </c>
      <c r="BG321" s="24">
        <v>55.970432379504473</v>
      </c>
      <c r="BH321" s="24">
        <v>8.066313453417548</v>
      </c>
      <c r="BI321" s="21"/>
      <c r="BJ321" s="25">
        <f t="shared" ca="1" si="32"/>
        <v>0.95798738677449702</v>
      </c>
      <c r="BK321" s="24">
        <f t="shared" ca="1" si="33"/>
        <v>21.10282927974945</v>
      </c>
      <c r="BL321" s="23">
        <f t="shared" si="30"/>
        <v>3.5594984651963486</v>
      </c>
      <c r="BM321" s="23">
        <f t="shared" ca="1" si="34"/>
        <v>2.7823860641441565</v>
      </c>
      <c r="BN321" s="22">
        <f t="shared" si="31"/>
        <v>2.7271742098657361</v>
      </c>
      <c r="BO321" s="21"/>
      <c r="BP321" s="2"/>
    </row>
    <row r="322" spans="1:68" x14ac:dyDescent="0.2">
      <c r="A322">
        <v>15.45</v>
      </c>
      <c r="B322">
        <v>2.2000000000000002</v>
      </c>
      <c r="C322">
        <v>1.32036</v>
      </c>
      <c r="D322">
        <v>-0.16123000000000001</v>
      </c>
      <c r="E322">
        <v>0.1053</v>
      </c>
      <c r="F322">
        <v>1.4694499999999999</v>
      </c>
      <c r="G322">
        <v>1.60025</v>
      </c>
      <c r="I322" s="17">
        <f t="shared" si="28"/>
        <v>50.688976377952748</v>
      </c>
      <c r="J322" s="16">
        <f t="shared" si="29"/>
        <v>-50.888976377952751</v>
      </c>
      <c r="K322" s="16">
        <v>125</v>
      </c>
      <c r="L322" s="16">
        <v>5190.2887139107634</v>
      </c>
      <c r="M322" s="16">
        <v>2037.532808398955</v>
      </c>
      <c r="N322" s="16">
        <v>21.965223097112855</v>
      </c>
      <c r="O322" s="16">
        <v>24.278625235404906</v>
      </c>
      <c r="P322" s="16">
        <v>24.643687245001985</v>
      </c>
      <c r="Q322" s="16">
        <v>0.78030604896783462</v>
      </c>
      <c r="R322" s="16">
        <v>3.1663526695912334</v>
      </c>
      <c r="S322" s="16">
        <v>25.351528444241509</v>
      </c>
      <c r="T322" s="20" t="s">
        <v>122</v>
      </c>
      <c r="U322" s="10">
        <v>5</v>
      </c>
      <c r="V322" s="20" t="s">
        <v>144</v>
      </c>
      <c r="W322" s="10">
        <v>4</v>
      </c>
      <c r="X322" s="20" t="s">
        <v>144</v>
      </c>
      <c r="Y322" s="10">
        <v>4</v>
      </c>
      <c r="Z322" s="20" t="s">
        <v>123</v>
      </c>
      <c r="AA322" s="15">
        <v>4</v>
      </c>
      <c r="AB322" s="11">
        <v>35.006228628278265</v>
      </c>
      <c r="AC322" s="10">
        <v>56.563914916502277</v>
      </c>
      <c r="AD322" s="19">
        <v>8.4298564552194559</v>
      </c>
      <c r="AE322" s="12">
        <v>2427.8625235404907</v>
      </c>
      <c r="AF322" s="10">
        <v>2526.5442613388163</v>
      </c>
      <c r="AG322" s="10">
        <v>1642.9124830001324</v>
      </c>
      <c r="AH322" s="10">
        <v>69.661138569503763</v>
      </c>
      <c r="AI322" s="10">
        <v>3.158207895171377</v>
      </c>
      <c r="AJ322" s="10"/>
      <c r="AK322" s="10"/>
      <c r="AL322" s="10"/>
      <c r="AM322" s="10"/>
      <c r="AN322" s="10">
        <v>12.139312617702453</v>
      </c>
      <c r="AO322" s="10">
        <v>6.5593112965791276</v>
      </c>
      <c r="AP322" s="10">
        <v>12.500387381000927</v>
      </c>
      <c r="AQ322" s="10">
        <v>114.66</v>
      </c>
      <c r="AR322" s="10"/>
      <c r="AS322" s="10"/>
      <c r="AT322" s="10">
        <v>5.8962498018881453</v>
      </c>
      <c r="AU322" s="10">
        <v>1</v>
      </c>
      <c r="AV322" s="16"/>
      <c r="AW322" s="19">
        <v>378.98163920082243</v>
      </c>
      <c r="AX322" s="1" t="s">
        <v>120</v>
      </c>
      <c r="AY322" s="23">
        <v>50.888976377952801</v>
      </c>
      <c r="AZ322" s="18">
        <v>0</v>
      </c>
      <c r="BA322" s="18">
        <v>100</v>
      </c>
      <c r="BB322" s="18">
        <v>0</v>
      </c>
      <c r="BC322" s="18">
        <v>0</v>
      </c>
      <c r="BD322" s="18">
        <v>100</v>
      </c>
      <c r="BE322" s="18">
        <v>0</v>
      </c>
      <c r="BF322" s="24">
        <v>35.006228628278265</v>
      </c>
      <c r="BG322" s="24">
        <v>56.563914916502277</v>
      </c>
      <c r="BH322" s="24">
        <v>8.4298564552194559</v>
      </c>
      <c r="BI322" s="21"/>
      <c r="BJ322" s="25">
        <f t="shared" ca="1" si="32"/>
        <v>0.95463229363193458</v>
      </c>
      <c r="BK322" s="24">
        <f t="shared" ca="1" si="33"/>
        <v>21.603471116541918</v>
      </c>
      <c r="BL322" s="23">
        <f t="shared" si="30"/>
        <v>3.5390368104137608</v>
      </c>
      <c r="BM322" s="23">
        <f t="shared" ca="1" si="34"/>
        <v>2.772943229048018</v>
      </c>
      <c r="BN322" s="22">
        <f t="shared" si="31"/>
        <v>2.717619906701128</v>
      </c>
      <c r="BO322" s="21"/>
      <c r="BP322" s="2"/>
    </row>
    <row r="323" spans="1:68" x14ac:dyDescent="0.2">
      <c r="A323">
        <v>15.5</v>
      </c>
      <c r="B323">
        <v>2.2000000000000002</v>
      </c>
      <c r="C323">
        <v>1.3172600000000001</v>
      </c>
      <c r="D323">
        <v>-0.15472</v>
      </c>
      <c r="E323">
        <v>0.10421999999999999</v>
      </c>
      <c r="F323">
        <v>1.4655499999999999</v>
      </c>
      <c r="G323">
        <v>1.59623</v>
      </c>
      <c r="I323" s="17">
        <f t="shared" si="28"/>
        <v>50.85301837270341</v>
      </c>
      <c r="J323" s="16">
        <f t="shared" si="29"/>
        <v>-51.053018372703413</v>
      </c>
      <c r="K323" s="16">
        <v>125</v>
      </c>
      <c r="L323" s="16">
        <v>5210.7939632545958</v>
      </c>
      <c r="M323" s="16">
        <v>2047.8018372703464</v>
      </c>
      <c r="N323" s="16">
        <v>22.036307961504811</v>
      </c>
      <c r="O323" s="16">
        <v>23.432109227871987</v>
      </c>
      <c r="P323" s="16">
        <v>23.792397451655226</v>
      </c>
      <c r="Q323" s="16">
        <v>0.82109121459433487</v>
      </c>
      <c r="R323" s="16">
        <v>3.4510654769564297</v>
      </c>
      <c r="S323" s="16">
        <v>25.020015540502794</v>
      </c>
      <c r="T323" s="20" t="s">
        <v>122</v>
      </c>
      <c r="U323" s="10">
        <v>5</v>
      </c>
      <c r="V323" s="20" t="s">
        <v>144</v>
      </c>
      <c r="W323" s="10">
        <v>4</v>
      </c>
      <c r="X323" s="20" t="s">
        <v>144</v>
      </c>
      <c r="Y323" s="10">
        <v>4</v>
      </c>
      <c r="Z323" s="20" t="s">
        <v>123</v>
      </c>
      <c r="AA323" s="15">
        <v>4</v>
      </c>
      <c r="AB323" s="11">
        <v>42.636481835647601</v>
      </c>
      <c r="AC323" s="10">
        <v>51.367851203300106</v>
      </c>
      <c r="AD323" s="19">
        <v>5.9956669610522901</v>
      </c>
      <c r="AE323" s="12">
        <v>2343.2109227871988</v>
      </c>
      <c r="AF323" s="10">
        <v>2425.1863298072076</v>
      </c>
      <c r="AG323" s="10">
        <v>1586.1598301103486</v>
      </c>
      <c r="AH323" s="10">
        <v>61.379127339387068</v>
      </c>
      <c r="AI323" s="10">
        <v>2.8976558302855553</v>
      </c>
      <c r="AJ323" s="10"/>
      <c r="AK323" s="10"/>
      <c r="AL323" s="10"/>
      <c r="AM323" s="10"/>
      <c r="AN323" s="10">
        <v>11.716054613935993</v>
      </c>
      <c r="AO323" s="10">
        <v>6.4572340624978253</v>
      </c>
      <c r="AP323" s="10">
        <v>12.10311881077244</v>
      </c>
      <c r="AQ323" s="10">
        <v>114.66</v>
      </c>
      <c r="AR323" s="10"/>
      <c r="AS323" s="10"/>
      <c r="AT323" s="10">
        <v>5.6182486446335034</v>
      </c>
      <c r="AU323" s="10">
        <v>1</v>
      </c>
      <c r="AV323" s="16"/>
      <c r="AW323" s="19">
        <v>363.77794947108112</v>
      </c>
      <c r="AX323" s="1" t="s">
        <v>120</v>
      </c>
      <c r="AY323" s="23">
        <v>51.053018372703399</v>
      </c>
      <c r="AZ323" s="18">
        <v>0</v>
      </c>
      <c r="BA323" s="18">
        <v>100</v>
      </c>
      <c r="BB323" s="18">
        <v>0</v>
      </c>
      <c r="BC323" s="18">
        <v>0</v>
      </c>
      <c r="BD323" s="18">
        <v>100</v>
      </c>
      <c r="BE323" s="18">
        <v>0</v>
      </c>
      <c r="BF323" s="24">
        <v>42.636481835647601</v>
      </c>
      <c r="BG323" s="24">
        <v>51.367851203300106</v>
      </c>
      <c r="BH323" s="24">
        <v>5.9956669610522901</v>
      </c>
      <c r="BI323" s="21"/>
      <c r="BJ323" s="25">
        <f t="shared" ca="1" si="32"/>
        <v>0.97010441635623834</v>
      </c>
      <c r="BK323" s="24">
        <f t="shared" ca="1" si="33"/>
        <v>20.671009037296539</v>
      </c>
      <c r="BL323" s="23">
        <f t="shared" si="30"/>
        <v>3.8754481350764447</v>
      </c>
      <c r="BM323" s="23">
        <f t="shared" ca="1" si="34"/>
        <v>2.8129156586943105</v>
      </c>
      <c r="BN323" s="22">
        <f t="shared" si="31"/>
        <v>2.7531799083294946</v>
      </c>
      <c r="BO323" s="21"/>
      <c r="BP323" s="2"/>
    </row>
    <row r="324" spans="1:68" x14ac:dyDescent="0.2">
      <c r="A324">
        <v>15.55</v>
      </c>
      <c r="B324">
        <v>2.2000000000000002</v>
      </c>
      <c r="C324">
        <v>1.3135600000000001</v>
      </c>
      <c r="D324">
        <v>-0.14964</v>
      </c>
      <c r="E324">
        <v>0.10373</v>
      </c>
      <c r="F324">
        <v>1.4681500000000001</v>
      </c>
      <c r="G324">
        <v>1.599</v>
      </c>
      <c r="I324" s="17">
        <f t="shared" si="28"/>
        <v>51.017060367454071</v>
      </c>
      <c r="J324" s="16">
        <f t="shared" si="29"/>
        <v>-51.217060367454074</v>
      </c>
      <c r="K324" s="16">
        <v>125</v>
      </c>
      <c r="L324" s="16">
        <v>5231.2992125984283</v>
      </c>
      <c r="M324" s="16">
        <v>2058.070866141738</v>
      </c>
      <c r="N324" s="16">
        <v>22.107392825896763</v>
      </c>
      <c r="O324" s="16">
        <v>22.421751412429412</v>
      </c>
      <c r="P324" s="16">
        <v>22.779873751908227</v>
      </c>
      <c r="Q324" s="16">
        <v>0.85291742678828608</v>
      </c>
      <c r="R324" s="16">
        <v>3.7441709997046795</v>
      </c>
      <c r="S324" s="16">
        <v>24.869606908250969</v>
      </c>
      <c r="T324" s="20" t="s">
        <v>122</v>
      </c>
      <c r="U324" s="10">
        <v>4</v>
      </c>
      <c r="V324" s="20" t="s">
        <v>144</v>
      </c>
      <c r="W324" s="10">
        <v>4</v>
      </c>
      <c r="X324" s="20" t="s">
        <v>144</v>
      </c>
      <c r="Y324" s="10">
        <v>4</v>
      </c>
      <c r="Z324" s="20" t="s">
        <v>33</v>
      </c>
      <c r="AA324" s="15">
        <v>3</v>
      </c>
      <c r="AB324" s="11">
        <v>51.252056040140644</v>
      </c>
      <c r="AC324" s="10">
        <v>44.49419346087933</v>
      </c>
      <c r="AD324" s="19">
        <v>4.2537504989800263</v>
      </c>
      <c r="AE324" s="12">
        <v>2242.1751412429412</v>
      </c>
      <c r="AF324" s="10">
        <v>2304.8597034049822</v>
      </c>
      <c r="AG324" s="10">
        <v>1518.6582501272151</v>
      </c>
      <c r="AH324" s="10">
        <v>56.822689694143648</v>
      </c>
      <c r="AI324" s="10">
        <v>2.6708181866663536</v>
      </c>
      <c r="AJ324" s="10"/>
      <c r="AK324" s="10"/>
      <c r="AL324" s="10"/>
      <c r="AM324" s="10"/>
      <c r="AN324" s="10">
        <v>14.947834274952941</v>
      </c>
      <c r="AO324" s="10">
        <v>6.3131282766549051</v>
      </c>
      <c r="AP324" s="10">
        <v>11.630607750890505</v>
      </c>
      <c r="AQ324" s="10">
        <v>114.66</v>
      </c>
      <c r="AR324" s="10"/>
      <c r="AS324" s="10"/>
      <c r="AT324" s="10">
        <v>5.2978890811888331</v>
      </c>
      <c r="AU324" s="10">
        <v>1</v>
      </c>
      <c r="AV324" s="16"/>
      <c r="AW324" s="19">
        <v>345.72895551074731</v>
      </c>
      <c r="AX324" s="1" t="s">
        <v>120</v>
      </c>
      <c r="AY324" s="23">
        <v>51.217060367454103</v>
      </c>
      <c r="AZ324" s="18">
        <v>100</v>
      </c>
      <c r="BA324" s="18">
        <v>0</v>
      </c>
      <c r="BB324" s="18">
        <v>0</v>
      </c>
      <c r="BC324" s="18">
        <v>100</v>
      </c>
      <c r="BD324" s="18">
        <v>0</v>
      </c>
      <c r="BE324" s="18">
        <v>0</v>
      </c>
      <c r="BF324" s="24">
        <v>51.252056040140644</v>
      </c>
      <c r="BG324" s="24">
        <v>44.49419346087933</v>
      </c>
      <c r="BH324" s="24">
        <v>4.2537504989800263</v>
      </c>
      <c r="BI324" s="21"/>
      <c r="BJ324" s="25">
        <f t="shared" ca="1" si="32"/>
        <v>0.98649298472015856</v>
      </c>
      <c r="BK324" s="24">
        <f t="shared" ca="1" si="33"/>
        <v>19.587421868702545</v>
      </c>
      <c r="BL324" s="23">
        <f t="shared" si="30"/>
        <v>4.2298549184398873</v>
      </c>
      <c r="BM324" s="23">
        <f t="shared" ca="1" si="34"/>
        <v>2.8552934574734548</v>
      </c>
      <c r="BN324" s="22">
        <f t="shared" si="31"/>
        <v>2.7903618231221277</v>
      </c>
      <c r="BO324" s="21"/>
      <c r="BP324" s="2"/>
    </row>
    <row r="325" spans="1:68" x14ac:dyDescent="0.2">
      <c r="A325">
        <v>15.6</v>
      </c>
      <c r="B325">
        <v>2.2000000000000002</v>
      </c>
      <c r="C325">
        <v>1.31172</v>
      </c>
      <c r="D325">
        <v>-0.14768000000000001</v>
      </c>
      <c r="E325">
        <v>0.10335999999999999</v>
      </c>
      <c r="F325">
        <v>1.4674499999999999</v>
      </c>
      <c r="G325">
        <v>1.59575</v>
      </c>
      <c r="I325" s="17">
        <f t="shared" si="28"/>
        <v>51.181102362204719</v>
      </c>
      <c r="J325" s="16">
        <f t="shared" si="29"/>
        <v>-51.381102362204722</v>
      </c>
      <c r="K325" s="16">
        <v>125</v>
      </c>
      <c r="L325" s="16">
        <v>5251.804461942259</v>
      </c>
      <c r="M325" s="16">
        <v>2068.3398950131286</v>
      </c>
      <c r="N325" s="16">
        <v>22.178477690288712</v>
      </c>
      <c r="O325" s="16">
        <v>21.919303201506608</v>
      </c>
      <c r="P325" s="16">
        <v>22.275790077326977</v>
      </c>
      <c r="Q325" s="16">
        <v>0.86519683149303861</v>
      </c>
      <c r="R325" s="16">
        <v>3.8840230963285296</v>
      </c>
      <c r="S325" s="16">
        <v>24.756033043081221</v>
      </c>
      <c r="T325" s="20" t="s">
        <v>122</v>
      </c>
      <c r="U325" s="10">
        <v>4</v>
      </c>
      <c r="V325" s="20" t="s">
        <v>144</v>
      </c>
      <c r="W325" s="10">
        <v>4</v>
      </c>
      <c r="X325" s="20" t="s">
        <v>144</v>
      </c>
      <c r="Y325" s="10">
        <v>4</v>
      </c>
      <c r="Z325" s="20" t="s">
        <v>33</v>
      </c>
      <c r="AA325" s="15">
        <v>3</v>
      </c>
      <c r="AB325" s="11">
        <v>55.535127395474376</v>
      </c>
      <c r="AC325" s="10">
        <v>40.795171257827015</v>
      </c>
      <c r="AD325" s="19">
        <v>3.6697013466986088</v>
      </c>
      <c r="AE325" s="12">
        <v>2191.9303201506609</v>
      </c>
      <c r="AF325" s="10">
        <v>2244.349550551668</v>
      </c>
      <c r="AG325" s="10">
        <v>1485.0526718217984</v>
      </c>
      <c r="AH325" s="10">
        <v>53.023995828874462</v>
      </c>
      <c r="AI325" s="10">
        <v>2.5746499832744947</v>
      </c>
      <c r="AJ325" s="10"/>
      <c r="AK325" s="10"/>
      <c r="AL325" s="10"/>
      <c r="AM325" s="10"/>
      <c r="AN325" s="10">
        <v>14.612868801004405</v>
      </c>
      <c r="AO325" s="10">
        <v>6.2396694090753924</v>
      </c>
      <c r="AP325" s="10">
        <v>11.39536870275259</v>
      </c>
      <c r="AQ325" s="10">
        <v>114.66</v>
      </c>
      <c r="AR325" s="10"/>
      <c r="AS325" s="10"/>
      <c r="AT325" s="10">
        <v>5.1249565118401561</v>
      </c>
      <c r="AU325" s="10">
        <v>1</v>
      </c>
      <c r="AV325" s="16"/>
      <c r="AW325" s="19">
        <v>336.65243258275024</v>
      </c>
      <c r="AX325" s="1" t="s">
        <v>120</v>
      </c>
      <c r="AY325" s="23">
        <v>51.3811023622047</v>
      </c>
      <c r="AZ325" s="18">
        <v>100</v>
      </c>
      <c r="BA325" s="18">
        <v>0</v>
      </c>
      <c r="BB325" s="18">
        <v>0</v>
      </c>
      <c r="BC325" s="18">
        <v>100</v>
      </c>
      <c r="BD325" s="18">
        <v>0</v>
      </c>
      <c r="BE325" s="18">
        <v>0</v>
      </c>
      <c r="BF325" s="24">
        <v>55.535127395474376</v>
      </c>
      <c r="BG325" s="24">
        <v>40.795171257827015</v>
      </c>
      <c r="BH325" s="24">
        <v>3.6697013466986088</v>
      </c>
      <c r="BI325" s="21"/>
      <c r="BJ325" s="25">
        <f t="shared" ca="1" si="32"/>
        <v>0.99488596297792553</v>
      </c>
      <c r="BK325" s="24">
        <f t="shared" ca="1" si="33"/>
        <v>18.998240063945012</v>
      </c>
      <c r="BL325" s="23">
        <f t="shared" si="30"/>
        <v>4.4030624411604098</v>
      </c>
      <c r="BM325" s="23">
        <f t="shared" ca="1" si="34"/>
        <v>2.8766854554490471</v>
      </c>
      <c r="BN325" s="22">
        <f t="shared" si="31"/>
        <v>2.8080491185202012</v>
      </c>
      <c r="BO325" s="21"/>
      <c r="BP325" s="2"/>
    </row>
    <row r="326" spans="1:68" x14ac:dyDescent="0.2">
      <c r="A326">
        <v>15.65</v>
      </c>
      <c r="B326">
        <v>2.2000000000000002</v>
      </c>
      <c r="C326">
        <v>1.3076700000000001</v>
      </c>
      <c r="D326">
        <v>-0.14792</v>
      </c>
      <c r="E326">
        <v>0.10283</v>
      </c>
      <c r="F326">
        <v>1.46685</v>
      </c>
      <c r="G326">
        <v>1.59988</v>
      </c>
      <c r="I326" s="17">
        <f t="shared" si="28"/>
        <v>51.34514435695538</v>
      </c>
      <c r="J326" s="16">
        <f t="shared" si="29"/>
        <v>-51.545144356955383</v>
      </c>
      <c r="K326" s="16">
        <v>125</v>
      </c>
      <c r="L326" s="16">
        <v>5272.3097112860914</v>
      </c>
      <c r="M326" s="16">
        <v>2078.6089238845202</v>
      </c>
      <c r="N326" s="16">
        <v>22.249562554680665</v>
      </c>
      <c r="O326" s="16">
        <v>20.813370998116806</v>
      </c>
      <c r="P326" s="16">
        <v>21.167515182750755</v>
      </c>
      <c r="Q326" s="16">
        <v>0.8636932309169465</v>
      </c>
      <c r="R326" s="16">
        <v>4.0802768934388833</v>
      </c>
      <c r="S326" s="16">
        <v>24.593346155135364</v>
      </c>
      <c r="T326" s="20" t="s">
        <v>122</v>
      </c>
      <c r="U326" s="10">
        <v>4</v>
      </c>
      <c r="V326" s="20" t="s">
        <v>144</v>
      </c>
      <c r="W326" s="10">
        <v>4</v>
      </c>
      <c r="X326" s="20" t="s">
        <v>144</v>
      </c>
      <c r="Y326" s="10">
        <v>4</v>
      </c>
      <c r="Z326" s="20" t="s">
        <v>33</v>
      </c>
      <c r="AA326" s="15">
        <v>3</v>
      </c>
      <c r="AB326" s="11">
        <v>62.215981992836234</v>
      </c>
      <c r="AC326" s="10">
        <v>34.768997858171261</v>
      </c>
      <c r="AD326" s="19">
        <v>3.0150201489925088</v>
      </c>
      <c r="AE326" s="12">
        <v>2081.3370998116807</v>
      </c>
      <c r="AF326" s="10">
        <v>2112.7580776989462</v>
      </c>
      <c r="AG326" s="10">
        <v>1411.1676788500504</v>
      </c>
      <c r="AH326" s="10">
        <v>48.214976923639526</v>
      </c>
      <c r="AI326" s="10">
        <v>2.4508140651140802</v>
      </c>
      <c r="AJ326" s="10"/>
      <c r="AK326" s="10"/>
      <c r="AL326" s="10"/>
      <c r="AM326" s="10"/>
      <c r="AN326" s="10">
        <v>13.875580665411205</v>
      </c>
      <c r="AO326" s="10">
        <v>6.039839661202322</v>
      </c>
      <c r="AP326" s="10">
        <v>10.878173751950353</v>
      </c>
      <c r="AQ326" s="10">
        <v>114.66</v>
      </c>
      <c r="AR326" s="10"/>
      <c r="AS326" s="10"/>
      <c r="AT326" s="10">
        <v>4.7848441200157641</v>
      </c>
      <c r="AU326" s="10">
        <v>1</v>
      </c>
      <c r="AV326" s="16"/>
      <c r="AW326" s="19">
        <v>316.9137116548419</v>
      </c>
      <c r="AX326" s="1" t="s">
        <v>120</v>
      </c>
      <c r="AY326" s="23">
        <v>51.545144356955397</v>
      </c>
      <c r="AZ326" s="18">
        <v>100</v>
      </c>
      <c r="BA326" s="18">
        <v>0</v>
      </c>
      <c r="BB326" s="18">
        <v>0</v>
      </c>
      <c r="BC326" s="18">
        <v>100</v>
      </c>
      <c r="BD326" s="18">
        <v>0</v>
      </c>
      <c r="BE326" s="18">
        <v>0</v>
      </c>
      <c r="BF326" s="24">
        <v>62.215981992836234</v>
      </c>
      <c r="BG326" s="24">
        <v>34.768997858171261</v>
      </c>
      <c r="BH326" s="24">
        <v>3.0150201489925088</v>
      </c>
      <c r="BI326" s="21"/>
      <c r="BJ326" s="25">
        <f t="shared" ca="1" si="32"/>
        <v>1</v>
      </c>
      <c r="BK326" s="24">
        <f t="shared" ca="1" si="33"/>
        <v>17.830540525608985</v>
      </c>
      <c r="BL326" s="23">
        <f t="shared" si="30"/>
        <v>4.6607114408839942</v>
      </c>
      <c r="BM326" s="23">
        <f t="shared" ca="1" si="34"/>
        <v>2.9136716881132685</v>
      </c>
      <c r="BN326" s="22">
        <f t="shared" si="31"/>
        <v>2.8387928511784555</v>
      </c>
      <c r="BO326" s="21"/>
      <c r="BP326" s="2"/>
    </row>
    <row r="327" spans="1:68" x14ac:dyDescent="0.2">
      <c r="A327">
        <v>15.7</v>
      </c>
      <c r="B327">
        <v>2.2000000000000002</v>
      </c>
      <c r="C327">
        <v>1.30572</v>
      </c>
      <c r="D327">
        <v>-0.16389999999999999</v>
      </c>
      <c r="E327">
        <v>0.1024</v>
      </c>
      <c r="F327">
        <v>1.46245</v>
      </c>
      <c r="G327">
        <v>1.5918000000000001</v>
      </c>
      <c r="I327" s="17">
        <f t="shared" si="28"/>
        <v>51.509186351706035</v>
      </c>
      <c r="J327" s="16">
        <f t="shared" si="29"/>
        <v>-51.709186351706037</v>
      </c>
      <c r="K327" s="16">
        <v>125</v>
      </c>
      <c r="L327" s="16">
        <v>5292.814960629923</v>
      </c>
      <c r="M327" s="16">
        <v>2088.8779527559113</v>
      </c>
      <c r="N327" s="16">
        <v>22.320647419072614</v>
      </c>
      <c r="O327" s="16">
        <v>20.280885122410563</v>
      </c>
      <c r="P327" s="16">
        <v>20.633128633063077</v>
      </c>
      <c r="Q327" s="16">
        <v>0.76357849255880927</v>
      </c>
      <c r="R327" s="16">
        <v>3.7007402325560586</v>
      </c>
      <c r="S327" s="16">
        <v>24.461354906424582</v>
      </c>
      <c r="T327" s="20" t="s">
        <v>122</v>
      </c>
      <c r="U327" s="10">
        <v>4</v>
      </c>
      <c r="V327" s="20" t="s">
        <v>144</v>
      </c>
      <c r="W327" s="10">
        <v>4</v>
      </c>
      <c r="X327" s="20" t="s">
        <v>144</v>
      </c>
      <c r="Y327" s="10">
        <v>4</v>
      </c>
      <c r="Z327" s="20" t="s">
        <v>33</v>
      </c>
      <c r="AA327" s="15">
        <v>3</v>
      </c>
      <c r="AB327" s="11">
        <v>53.164852378664378</v>
      </c>
      <c r="AC327" s="10">
        <v>42.861258869185647</v>
      </c>
      <c r="AD327" s="19">
        <v>3.9738887521499722</v>
      </c>
      <c r="AE327" s="12">
        <v>2028.0885122410564</v>
      </c>
      <c r="AF327" s="10">
        <v>2048.6828807154643</v>
      </c>
      <c r="AG327" s="10">
        <v>1375.5419088708718</v>
      </c>
      <c r="AH327" s="10">
        <v>44.037411168383329</v>
      </c>
      <c r="AI327" s="10">
        <v>2.7021621004436498</v>
      </c>
      <c r="AJ327" s="10"/>
      <c r="AK327" s="10"/>
      <c r="AL327" s="10"/>
      <c r="AM327" s="10"/>
      <c r="AN327" s="10">
        <v>13.520590081607041</v>
      </c>
      <c r="AO327" s="10">
        <v>5.8405135590519563</v>
      </c>
      <c r="AP327" s="10">
        <v>10.628793362096102</v>
      </c>
      <c r="AQ327" s="10">
        <v>114.66</v>
      </c>
      <c r="AR327" s="10"/>
      <c r="AS327" s="10"/>
      <c r="AT327" s="10">
        <v>4.6085640014273563</v>
      </c>
      <c r="AU327" s="10">
        <v>1</v>
      </c>
      <c r="AV327" s="16"/>
      <c r="AW327" s="19">
        <v>307.30243210731965</v>
      </c>
      <c r="AX327" s="1" t="s">
        <v>120</v>
      </c>
      <c r="AY327" s="23">
        <v>51.709186351706002</v>
      </c>
      <c r="AZ327" s="18">
        <v>100</v>
      </c>
      <c r="BA327" s="18">
        <v>0</v>
      </c>
      <c r="BB327" s="18">
        <v>0</v>
      </c>
      <c r="BC327" s="18">
        <v>100</v>
      </c>
      <c r="BD327" s="18">
        <v>0</v>
      </c>
      <c r="BE327" s="18">
        <v>0</v>
      </c>
      <c r="BF327" s="24">
        <v>53.164852378664378</v>
      </c>
      <c r="BG327" s="24">
        <v>42.861258869185647</v>
      </c>
      <c r="BH327" s="24">
        <v>3.9738887521499722</v>
      </c>
      <c r="BI327" s="21"/>
      <c r="BJ327" s="25">
        <f t="shared" ca="1" si="32"/>
        <v>1</v>
      </c>
      <c r="BK327" s="24">
        <f t="shared" ca="1" si="33"/>
        <v>17.221418923990043</v>
      </c>
      <c r="BL327" s="23">
        <f t="shared" si="30"/>
        <v>4.2452345042450688</v>
      </c>
      <c r="BM327" s="23">
        <f t="shared" ca="1" si="34"/>
        <v>2.8991703396274127</v>
      </c>
      <c r="BN327" s="22">
        <f t="shared" si="31"/>
        <v>2.8202139050309154</v>
      </c>
      <c r="BO327" s="21"/>
      <c r="BP327" s="2"/>
    </row>
    <row r="328" spans="1:68" x14ac:dyDescent="0.2">
      <c r="A328">
        <v>15.75</v>
      </c>
      <c r="B328">
        <v>2.2000000000000002</v>
      </c>
      <c r="C328">
        <v>1.3035399999999999</v>
      </c>
      <c r="D328">
        <v>-0.17061000000000001</v>
      </c>
      <c r="E328">
        <v>0.10202</v>
      </c>
      <c r="F328">
        <v>1.46888</v>
      </c>
      <c r="G328">
        <v>1.6001000000000001</v>
      </c>
      <c r="I328" s="17">
        <f t="shared" si="28"/>
        <v>51.673228346456689</v>
      </c>
      <c r="J328" s="16">
        <f t="shared" si="29"/>
        <v>-51.873228346456692</v>
      </c>
      <c r="K328" s="16">
        <v>125</v>
      </c>
      <c r="L328" s="16">
        <v>5313.3202099737546</v>
      </c>
      <c r="M328" s="16">
        <v>2099.1469816273025</v>
      </c>
      <c r="N328" s="16">
        <v>22.391732283464567</v>
      </c>
      <c r="O328" s="16">
        <v>19.68559322033898</v>
      </c>
      <c r="P328" s="16">
        <v>20.036157065612549</v>
      </c>
      <c r="Q328" s="16">
        <v>0.72154032645223198</v>
      </c>
      <c r="R328" s="16">
        <v>3.6011912069235561</v>
      </c>
      <c r="S328" s="16">
        <v>24.344711477331327</v>
      </c>
      <c r="T328" s="20" t="s">
        <v>122</v>
      </c>
      <c r="U328" s="10">
        <v>4</v>
      </c>
      <c r="V328" s="20" t="s">
        <v>144</v>
      </c>
      <c r="W328" s="10">
        <v>4</v>
      </c>
      <c r="X328" s="20" t="s">
        <v>144</v>
      </c>
      <c r="Y328" s="10">
        <v>4</v>
      </c>
      <c r="Z328" s="20" t="s">
        <v>33</v>
      </c>
      <c r="AA328" s="15">
        <v>3</v>
      </c>
      <c r="AB328" s="11">
        <v>51.536374889213917</v>
      </c>
      <c r="AC328" s="10">
        <v>44.253566300566206</v>
      </c>
      <c r="AD328" s="19">
        <v>4.2100588102198735</v>
      </c>
      <c r="AE328" s="12">
        <v>1968.5593220338978</v>
      </c>
      <c r="AF328" s="10">
        <v>1977.2447404657655</v>
      </c>
      <c r="AG328" s="10">
        <v>1335.7438043741699</v>
      </c>
      <c r="AH328" s="10">
        <v>40.175571988116204</v>
      </c>
      <c r="AI328" s="10">
        <v>2.7768589406678159</v>
      </c>
      <c r="AJ328" s="10"/>
      <c r="AK328" s="10"/>
      <c r="AL328" s="10"/>
      <c r="AM328" s="10"/>
      <c r="AN328" s="10">
        <v>13.123728813559319</v>
      </c>
      <c r="AO328" s="10">
        <v>5.689572772898182</v>
      </c>
      <c r="AP328" s="10">
        <v>10.350206630619191</v>
      </c>
      <c r="AQ328" s="10">
        <v>114.66</v>
      </c>
      <c r="AR328" s="10"/>
      <c r="AS328" s="10"/>
      <c r="AT328" s="10">
        <v>4.4170604315321311</v>
      </c>
      <c r="AU328" s="10">
        <v>1</v>
      </c>
      <c r="AV328" s="16"/>
      <c r="AW328" s="19">
        <v>296.5867110698648</v>
      </c>
      <c r="AX328" s="1" t="s">
        <v>120</v>
      </c>
      <c r="AY328" s="23">
        <v>51.873228346456699</v>
      </c>
      <c r="AZ328" s="18">
        <v>100</v>
      </c>
      <c r="BA328" s="18">
        <v>0</v>
      </c>
      <c r="BB328" s="18">
        <v>0</v>
      </c>
      <c r="BC328" s="18">
        <v>100</v>
      </c>
      <c r="BD328" s="18">
        <v>0</v>
      </c>
      <c r="BE328" s="18">
        <v>0</v>
      </c>
      <c r="BF328" s="24">
        <v>51.536374889213917</v>
      </c>
      <c r="BG328" s="24">
        <v>44.253566300566206</v>
      </c>
      <c r="BH328" s="24">
        <v>4.2100588102198735</v>
      </c>
      <c r="BI328" s="21"/>
      <c r="BJ328" s="25">
        <f t="shared" ca="1" si="32"/>
        <v>1</v>
      </c>
      <c r="BK328" s="24">
        <f t="shared" ca="1" si="33"/>
        <v>16.558627969112223</v>
      </c>
      <c r="BL328" s="23">
        <f t="shared" si="30"/>
        <v>4.1516755524450808</v>
      </c>
      <c r="BM328" s="23">
        <f t="shared" ca="1" si="34"/>
        <v>2.9061928145541498</v>
      </c>
      <c r="BN328" s="22">
        <f t="shared" si="31"/>
        <v>2.8226168216149992</v>
      </c>
      <c r="BO328" s="21"/>
      <c r="BP328" s="2"/>
    </row>
    <row r="329" spans="1:68" x14ac:dyDescent="0.2">
      <c r="A329">
        <v>15.8</v>
      </c>
      <c r="B329">
        <v>0.4</v>
      </c>
      <c r="C329">
        <v>1.3027899999999999</v>
      </c>
      <c r="D329">
        <v>-0.17718</v>
      </c>
      <c r="E329">
        <v>0.1017</v>
      </c>
      <c r="F329">
        <v>1.4652799999999999</v>
      </c>
      <c r="G329">
        <v>1.59528</v>
      </c>
      <c r="I329" s="17">
        <f t="shared" si="28"/>
        <v>51.837270341207351</v>
      </c>
      <c r="J329" s="16">
        <f t="shared" si="29"/>
        <v>-52.037270341207353</v>
      </c>
      <c r="K329" s="16">
        <v>125</v>
      </c>
      <c r="L329" s="16">
        <v>5333.825459317587</v>
      </c>
      <c r="M329" s="16">
        <v>2109.416010498694</v>
      </c>
      <c r="N329" s="16">
        <v>22.462817147856516</v>
      </c>
      <c r="O329" s="16">
        <v>19.480790960451966</v>
      </c>
      <c r="P329" s="16">
        <v>19.829940350669585</v>
      </c>
      <c r="Q329" s="16">
        <v>0.68037926068170884</v>
      </c>
      <c r="R329" s="16">
        <v>3.4310706368752895</v>
      </c>
      <c r="S329" s="16">
        <v>24.246485431779114</v>
      </c>
      <c r="T329" s="20" t="s">
        <v>122</v>
      </c>
      <c r="U329" s="10">
        <v>4</v>
      </c>
      <c r="V329" s="20" t="s">
        <v>144</v>
      </c>
      <c r="W329" s="10">
        <v>4</v>
      </c>
      <c r="X329" s="20" t="s">
        <v>144</v>
      </c>
      <c r="Y329" s="10">
        <v>4</v>
      </c>
      <c r="Z329" s="20" t="s">
        <v>33</v>
      </c>
      <c r="AA329" s="15">
        <v>3</v>
      </c>
      <c r="AB329" s="11">
        <v>47.602281495730587</v>
      </c>
      <c r="AC329" s="10">
        <v>47.511414128817805</v>
      </c>
      <c r="AD329" s="19">
        <v>4.8863043754516049</v>
      </c>
      <c r="AE329" s="12">
        <v>1948.0790960451966</v>
      </c>
      <c r="AF329" s="10">
        <v>1951.7777593346032</v>
      </c>
      <c r="AG329" s="10">
        <v>1321.9960233779723</v>
      </c>
      <c r="AH329" s="10">
        <v>36.692604697836302</v>
      </c>
      <c r="AI329" s="10">
        <v>2.9145421526812694</v>
      </c>
      <c r="AJ329" s="10"/>
      <c r="AK329" s="10"/>
      <c r="AL329" s="10"/>
      <c r="AM329" s="10"/>
      <c r="AN329" s="10">
        <v>12.987193973634644</v>
      </c>
      <c r="AO329" s="10">
        <v>5.6101457090417304</v>
      </c>
      <c r="AP329" s="10">
        <v>10.253972163645805</v>
      </c>
      <c r="AQ329" s="10">
        <v>114.66</v>
      </c>
      <c r="AR329" s="10"/>
      <c r="AS329" s="10"/>
      <c r="AT329" s="10">
        <v>4.334964416752153</v>
      </c>
      <c r="AU329" s="10">
        <v>1</v>
      </c>
      <c r="AV329" s="16"/>
      <c r="AW329" s="19">
        <v>292.76666390019051</v>
      </c>
      <c r="AX329" s="1" t="s">
        <v>120</v>
      </c>
      <c r="AY329" s="23">
        <v>52.037270341207403</v>
      </c>
      <c r="AZ329" s="18">
        <v>100</v>
      </c>
      <c r="BA329" s="18">
        <v>0</v>
      </c>
      <c r="BB329" s="18">
        <v>0</v>
      </c>
      <c r="BC329" s="18">
        <v>100</v>
      </c>
      <c r="BD329" s="18">
        <v>0</v>
      </c>
      <c r="BE329" s="18">
        <v>0</v>
      </c>
      <c r="BF329" s="24">
        <v>47.602281495730587</v>
      </c>
      <c r="BG329" s="24">
        <v>47.511414128817805</v>
      </c>
      <c r="BH329" s="24">
        <v>4.8863043754516049</v>
      </c>
      <c r="BI329" s="21"/>
      <c r="BJ329" s="25">
        <f t="shared" ca="1" si="32"/>
        <v>1</v>
      </c>
      <c r="BK329" s="24">
        <f t="shared" ca="1" si="33"/>
        <v>16.272776479925572</v>
      </c>
      <c r="BL329" s="23">
        <f t="shared" si="30"/>
        <v>3.9642146811486567</v>
      </c>
      <c r="BM329" s="23">
        <f t="shared" ca="1" si="34"/>
        <v>2.8994294121590305</v>
      </c>
      <c r="BN329" s="22">
        <f t="shared" si="31"/>
        <v>2.8129466691252523</v>
      </c>
      <c r="BO329" s="21"/>
      <c r="BP329" s="2"/>
    </row>
    <row r="330" spans="1:68" x14ac:dyDescent="0.2">
      <c r="A330">
        <v>15.85</v>
      </c>
      <c r="B330">
        <v>2.2000000000000002</v>
      </c>
      <c r="C330">
        <v>1.30413</v>
      </c>
      <c r="D330">
        <v>-0.16639000000000001</v>
      </c>
      <c r="E330">
        <v>0.10144</v>
      </c>
      <c r="F330">
        <v>1.46353</v>
      </c>
      <c r="G330">
        <v>1.59365</v>
      </c>
      <c r="I330" s="17">
        <f t="shared" si="28"/>
        <v>52.001312335958005</v>
      </c>
      <c r="J330" s="16">
        <f t="shared" si="29"/>
        <v>-52.201312335958008</v>
      </c>
      <c r="K330" s="16">
        <v>125</v>
      </c>
      <c r="L330" s="16">
        <v>5354.3307086614186</v>
      </c>
      <c r="M330" s="16">
        <v>2119.6850393700852</v>
      </c>
      <c r="N330" s="16">
        <v>22.533902012248468</v>
      </c>
      <c r="O330" s="16">
        <v>19.846704331450116</v>
      </c>
      <c r="P330" s="16">
        <v>20.194704476934774</v>
      </c>
      <c r="Q330" s="16">
        <v>0.74797863658185282</v>
      </c>
      <c r="R330" s="16">
        <v>3.7038355150784739</v>
      </c>
      <c r="S330" s="16">
        <v>24.166676769767939</v>
      </c>
      <c r="T330" s="20" t="s">
        <v>122</v>
      </c>
      <c r="U330" s="10">
        <v>4</v>
      </c>
      <c r="V330" s="20" t="s">
        <v>144</v>
      </c>
      <c r="W330" s="10">
        <v>4</v>
      </c>
      <c r="X330" s="20" t="s">
        <v>144</v>
      </c>
      <c r="Y330" s="10">
        <v>4</v>
      </c>
      <c r="Z330" s="20" t="s">
        <v>33</v>
      </c>
      <c r="AA330" s="15">
        <v>3</v>
      </c>
      <c r="AB330" s="11">
        <v>53.88117869954867</v>
      </c>
      <c r="AC330" s="10">
        <v>42.241585573453321</v>
      </c>
      <c r="AD330" s="19">
        <v>3.8772357269980064</v>
      </c>
      <c r="AE330" s="12">
        <v>1984.6704331450117</v>
      </c>
      <c r="AF330" s="10">
        <v>1993.4849948161645</v>
      </c>
      <c r="AG330" s="10">
        <v>1346.3136317956516</v>
      </c>
      <c r="AH330" s="10">
        <v>33.588509297543396</v>
      </c>
      <c r="AI330" s="10">
        <v>2.699903912927442</v>
      </c>
      <c r="AJ330" s="10"/>
      <c r="AK330" s="10"/>
      <c r="AL330" s="10"/>
      <c r="AM330" s="10"/>
      <c r="AN330" s="10">
        <v>13.231136220966745</v>
      </c>
      <c r="AO330" s="10">
        <v>5.7597185364890828</v>
      </c>
      <c r="AP330" s="10">
        <v>10.424195422569561</v>
      </c>
      <c r="AQ330" s="10">
        <v>114.66</v>
      </c>
      <c r="AR330" s="10"/>
      <c r="AS330" s="10"/>
      <c r="AT330" s="10">
        <v>4.4096279585492315</v>
      </c>
      <c r="AU330" s="10">
        <v>1</v>
      </c>
      <c r="AV330" s="16"/>
      <c r="AW330" s="19">
        <v>299.02274922242469</v>
      </c>
      <c r="AX330" s="1" t="s">
        <v>120</v>
      </c>
      <c r="AY330" s="23">
        <v>52.201312335958001</v>
      </c>
      <c r="AZ330" s="18">
        <v>100</v>
      </c>
      <c r="BA330" s="18">
        <v>0</v>
      </c>
      <c r="BB330" s="18">
        <v>0</v>
      </c>
      <c r="BC330" s="18">
        <v>100</v>
      </c>
      <c r="BD330" s="18">
        <v>0</v>
      </c>
      <c r="BE330" s="18">
        <v>0</v>
      </c>
      <c r="BF330" s="24">
        <v>53.88117869954867</v>
      </c>
      <c r="BG330" s="24">
        <v>42.241585573453321</v>
      </c>
      <c r="BH330" s="24">
        <v>3.8772357269980064</v>
      </c>
      <c r="BI330" s="21"/>
      <c r="BJ330" s="25">
        <f t="shared" ca="1" si="32"/>
        <v>1</v>
      </c>
      <c r="BK330" s="24">
        <f t="shared" ca="1" si="33"/>
        <v>16.528435873482241</v>
      </c>
      <c r="BL330" s="23">
        <f t="shared" si="30"/>
        <v>4.2698842077463128</v>
      </c>
      <c r="BM330" s="23">
        <f t="shared" ca="1" si="34"/>
        <v>2.9145325447776091</v>
      </c>
      <c r="BN330" s="22">
        <f t="shared" si="31"/>
        <v>2.827662339996925</v>
      </c>
      <c r="BO330" s="21"/>
      <c r="BP330" s="2"/>
    </row>
    <row r="331" spans="1:68" x14ac:dyDescent="0.2">
      <c r="A331">
        <v>15.9</v>
      </c>
      <c r="B331">
        <v>2.2000000000000002</v>
      </c>
      <c r="C331">
        <v>1.31586</v>
      </c>
      <c r="D331">
        <v>-0.15282000000000001</v>
      </c>
      <c r="E331">
        <v>0.10063</v>
      </c>
      <c r="F331">
        <v>1.4639800000000001</v>
      </c>
      <c r="G331">
        <v>1.595</v>
      </c>
      <c r="I331" s="17">
        <f t="shared" si="28"/>
        <v>52.165354330708659</v>
      </c>
      <c r="J331" s="16">
        <f t="shared" si="29"/>
        <v>-52.365354330708662</v>
      </c>
      <c r="K331" s="16">
        <v>125</v>
      </c>
      <c r="L331" s="16">
        <v>5374.8359580052502</v>
      </c>
      <c r="M331" s="16">
        <v>2129.9540682414763</v>
      </c>
      <c r="N331" s="16">
        <v>22.604986876640417</v>
      </c>
      <c r="O331" s="16">
        <v>23.049811676082889</v>
      </c>
      <c r="P331" s="16">
        <v>23.394231482207168</v>
      </c>
      <c r="Q331" s="16">
        <v>0.83299471915506451</v>
      </c>
      <c r="R331" s="16">
        <v>3.5606842643606869</v>
      </c>
      <c r="S331" s="16">
        <v>23.918042091963898</v>
      </c>
      <c r="T331" s="20" t="s">
        <v>122</v>
      </c>
      <c r="U331" s="10">
        <v>5</v>
      </c>
      <c r="V331" s="20" t="s">
        <v>144</v>
      </c>
      <c r="W331" s="10">
        <v>4</v>
      </c>
      <c r="X331" s="20" t="s">
        <v>144</v>
      </c>
      <c r="Y331" s="10">
        <v>4</v>
      </c>
      <c r="Z331" s="20" t="s">
        <v>123</v>
      </c>
      <c r="AA331" s="15">
        <v>4</v>
      </c>
      <c r="AB331" s="11">
        <v>45.748661312700634</v>
      </c>
      <c r="AC331" s="10">
        <v>48.98754959456452</v>
      </c>
      <c r="AD331" s="19">
        <v>5.2637890927348447</v>
      </c>
      <c r="AE331" s="12">
        <v>2304.9811676082891</v>
      </c>
      <c r="AF331" s="10">
        <v>2368.6937454750441</v>
      </c>
      <c r="AG331" s="10">
        <v>1559.6154321471445</v>
      </c>
      <c r="AH331" s="10">
        <v>27.011421572368739</v>
      </c>
      <c r="AI331" s="10">
        <v>2.8084489546268374</v>
      </c>
      <c r="AJ331" s="10"/>
      <c r="AK331" s="10"/>
      <c r="AL331" s="10"/>
      <c r="AM331" s="10"/>
      <c r="AN331" s="10">
        <v>11.524905838041445</v>
      </c>
      <c r="AO331" s="10">
        <v>6.4460490426228221</v>
      </c>
      <c r="AP331" s="10">
        <v>11.917308025030012</v>
      </c>
      <c r="AQ331" s="10">
        <v>114.66</v>
      </c>
      <c r="AR331" s="10"/>
      <c r="AS331" s="10"/>
      <c r="AT331" s="10">
        <v>5.2580918930141589</v>
      </c>
      <c r="AU331" s="10">
        <v>1</v>
      </c>
      <c r="AV331" s="16"/>
      <c r="AW331" s="19">
        <v>355.30406182125665</v>
      </c>
      <c r="AX331" s="1" t="s">
        <v>120</v>
      </c>
      <c r="AY331" s="23">
        <v>52.365354330708698</v>
      </c>
      <c r="AZ331" s="18">
        <v>0</v>
      </c>
      <c r="BA331" s="18">
        <v>100</v>
      </c>
      <c r="BB331" s="18">
        <v>0</v>
      </c>
      <c r="BC331" s="18">
        <v>0</v>
      </c>
      <c r="BD331" s="18">
        <v>100</v>
      </c>
      <c r="BE331" s="18">
        <v>0</v>
      </c>
      <c r="BF331" s="24">
        <v>45.748661312700634</v>
      </c>
      <c r="BG331" s="24">
        <v>48.98754959456452</v>
      </c>
      <c r="BH331" s="24">
        <v>5.2637890927348447</v>
      </c>
      <c r="BI331" s="21"/>
      <c r="BJ331" s="25">
        <f t="shared" ca="1" si="32"/>
        <v>0.98376645029425713</v>
      </c>
      <c r="BK331" s="24">
        <f t="shared" ca="1" si="33"/>
        <v>19.444915254478943</v>
      </c>
      <c r="BL331" s="23">
        <f t="shared" si="30"/>
        <v>4.0228049527086913</v>
      </c>
      <c r="BM331" s="23">
        <f t="shared" ca="1" si="34"/>
        <v>2.8436794846929678</v>
      </c>
      <c r="BN331" s="22">
        <f t="shared" si="31"/>
        <v>2.7674979407158573</v>
      </c>
      <c r="BO331" s="21"/>
      <c r="BP331" s="2"/>
    </row>
    <row r="332" spans="1:68" x14ac:dyDescent="0.2">
      <c r="A332">
        <v>15.95</v>
      </c>
      <c r="B332">
        <v>2.2000000000000002</v>
      </c>
      <c r="C332">
        <v>1.3175699999999999</v>
      </c>
      <c r="D332">
        <v>-0.13749</v>
      </c>
      <c r="E332">
        <v>0.10067</v>
      </c>
      <c r="F332">
        <v>1.4658500000000001</v>
      </c>
      <c r="G332">
        <v>1.5947</v>
      </c>
      <c r="I332" s="17">
        <f t="shared" si="28"/>
        <v>52.329396325459314</v>
      </c>
      <c r="J332" s="16">
        <f t="shared" si="29"/>
        <v>-52.529396325459317</v>
      </c>
      <c r="K332" s="16">
        <v>125</v>
      </c>
      <c r="L332" s="16">
        <v>5395.3412073490817</v>
      </c>
      <c r="M332" s="16">
        <v>2140.2230971128674</v>
      </c>
      <c r="N332" s="16">
        <v>22.67607174103237</v>
      </c>
      <c r="O332" s="16">
        <v>23.516760828625227</v>
      </c>
      <c r="P332" s="16">
        <v>23.861357441631501</v>
      </c>
      <c r="Q332" s="16">
        <v>0.92903720595295225</v>
      </c>
      <c r="R332" s="16">
        <v>3.8934801099456227</v>
      </c>
      <c r="S332" s="16">
        <v>23.930320347657926</v>
      </c>
      <c r="T332" s="20" t="s">
        <v>122</v>
      </c>
      <c r="U332" s="10">
        <v>4</v>
      </c>
      <c r="V332" s="20" t="s">
        <v>144</v>
      </c>
      <c r="W332" s="10">
        <v>4</v>
      </c>
      <c r="X332" s="20" t="s">
        <v>144</v>
      </c>
      <c r="Y332" s="10">
        <v>4</v>
      </c>
      <c r="Z332" s="20" t="s">
        <v>33</v>
      </c>
      <c r="AA332" s="15">
        <v>3</v>
      </c>
      <c r="AB332" s="11">
        <v>53.589174151140291</v>
      </c>
      <c r="AC332" s="10">
        <v>42.49470334286125</v>
      </c>
      <c r="AD332" s="19">
        <v>3.9161225059984601</v>
      </c>
      <c r="AE332" s="12">
        <v>2351.6760828625224</v>
      </c>
      <c r="AF332" s="10">
        <v>2422.4435495635644</v>
      </c>
      <c r="AG332" s="10">
        <v>1590.7571627754335</v>
      </c>
      <c r="AH332" s="10">
        <v>25.801685622011426</v>
      </c>
      <c r="AI332" s="10">
        <v>2.5683963234987894</v>
      </c>
      <c r="AJ332" s="10"/>
      <c r="AK332" s="10"/>
      <c r="AL332" s="10"/>
      <c r="AM332" s="10"/>
      <c r="AN332" s="10">
        <v>15.677840552416818</v>
      </c>
      <c r="AO332" s="10">
        <v>6.6396296993785349</v>
      </c>
      <c r="AP332" s="10">
        <v>12.135300139428033</v>
      </c>
      <c r="AQ332" s="10">
        <v>114.66</v>
      </c>
      <c r="AR332" s="10"/>
      <c r="AS332" s="10"/>
      <c r="AT332" s="10">
        <v>5.3561945943133669</v>
      </c>
      <c r="AU332" s="10">
        <v>1</v>
      </c>
      <c r="AV332" s="16"/>
      <c r="AW332" s="19">
        <v>363.36653243453463</v>
      </c>
      <c r="AX332" s="1" t="s">
        <v>120</v>
      </c>
      <c r="AY332" s="23">
        <v>52.529396325459302</v>
      </c>
      <c r="AZ332" s="18">
        <v>100</v>
      </c>
      <c r="BA332" s="18">
        <v>0</v>
      </c>
      <c r="BB332" s="18">
        <v>0</v>
      </c>
      <c r="BC332" s="18">
        <v>100</v>
      </c>
      <c r="BD332" s="18">
        <v>0</v>
      </c>
      <c r="BE332" s="18">
        <v>0</v>
      </c>
      <c r="BF332" s="24">
        <v>53.589174151140291</v>
      </c>
      <c r="BG332" s="24">
        <v>42.49470334286125</v>
      </c>
      <c r="BH332" s="24">
        <v>3.9161225059984601</v>
      </c>
      <c r="BI332" s="21"/>
      <c r="BJ332" s="25">
        <f t="shared" ca="1" si="32"/>
        <v>0.99119271788795738</v>
      </c>
      <c r="BK332" s="24">
        <f t="shared" ca="1" si="33"/>
        <v>19.778738550972271</v>
      </c>
      <c r="BL332" s="23">
        <f t="shared" si="30"/>
        <v>4.3897701429163511</v>
      </c>
      <c r="BM332" s="23">
        <f t="shared" ca="1" si="34"/>
        <v>2.8625341843376768</v>
      </c>
      <c r="BN332" s="22">
        <f t="shared" si="31"/>
        <v>2.7859645882938531</v>
      </c>
      <c r="BO332" s="21"/>
      <c r="BP332" s="2"/>
    </row>
    <row r="333" spans="1:68" x14ac:dyDescent="0.2">
      <c r="A333">
        <v>16</v>
      </c>
      <c r="B333">
        <v>2.2000000000000002</v>
      </c>
      <c r="C333">
        <v>1.3277000000000001</v>
      </c>
      <c r="D333">
        <v>-0.14080999999999999</v>
      </c>
      <c r="E333">
        <v>0.10076</v>
      </c>
      <c r="F333">
        <v>1.46218</v>
      </c>
      <c r="G333">
        <v>1.5923</v>
      </c>
      <c r="I333" s="17">
        <f t="shared" ref="I333:I396" si="35">IF(A333="(m)",0,A333/0.3048)</f>
        <v>52.493438320209968</v>
      </c>
      <c r="J333" s="16">
        <f t="shared" ref="J333:J396" si="36">$J$7-I333</f>
        <v>-52.693438320209971</v>
      </c>
      <c r="K333" s="16">
        <v>125</v>
      </c>
      <c r="L333" s="16">
        <v>5415.8464566929133</v>
      </c>
      <c r="M333" s="16">
        <v>2150.4921259842586</v>
      </c>
      <c r="N333" s="16">
        <v>22.747156605424319</v>
      </c>
      <c r="O333" s="16">
        <v>26.282956685499101</v>
      </c>
      <c r="P333" s="16">
        <v>26.627951113989862</v>
      </c>
      <c r="Q333" s="16">
        <v>0.90823739798367731</v>
      </c>
      <c r="R333" s="16">
        <v>3.4108422164952268</v>
      </c>
      <c r="S333" s="16">
        <v>23.957946422969492</v>
      </c>
      <c r="T333" s="20" t="s">
        <v>122</v>
      </c>
      <c r="U333" s="10">
        <v>5</v>
      </c>
      <c r="V333" s="20" t="s">
        <v>144</v>
      </c>
      <c r="W333" s="10">
        <v>4</v>
      </c>
      <c r="X333" s="20" t="s">
        <v>144</v>
      </c>
      <c r="Y333" s="10">
        <v>4</v>
      </c>
      <c r="Z333" s="20" t="s">
        <v>123</v>
      </c>
      <c r="AA333" s="15">
        <v>4</v>
      </c>
      <c r="AB333" s="11">
        <v>38.29322593286156</v>
      </c>
      <c r="AC333" s="10">
        <v>54.450775749134088</v>
      </c>
      <c r="AD333" s="19">
        <v>7.2559983180043517</v>
      </c>
      <c r="AE333" s="12">
        <v>2628.2956685499103</v>
      </c>
      <c r="AF333" s="10">
        <v>2746.7189669384402</v>
      </c>
      <c r="AG333" s="10">
        <v>1775.1967409326576</v>
      </c>
      <c r="AH333" s="10">
        <v>24.907676246643561</v>
      </c>
      <c r="AI333" s="10">
        <v>2.9318272043306037</v>
      </c>
      <c r="AJ333" s="10"/>
      <c r="AK333" s="10"/>
      <c r="AL333" s="10"/>
      <c r="AM333" s="10"/>
      <c r="AN333" s="10">
        <v>13.141478342749551</v>
      </c>
      <c r="AO333" s="10">
        <v>7.1272705246013972</v>
      </c>
      <c r="AP333" s="10">
        <v>13.426377186528603</v>
      </c>
      <c r="AQ333" s="10">
        <v>114.66</v>
      </c>
      <c r="AR333" s="10"/>
      <c r="AS333" s="10"/>
      <c r="AT333" s="10">
        <v>6.0806740038012652</v>
      </c>
      <c r="AU333" s="10">
        <v>1</v>
      </c>
      <c r="AV333" s="16"/>
      <c r="AW333" s="19">
        <v>412.00784504076603</v>
      </c>
      <c r="AX333" s="1" t="s">
        <v>120</v>
      </c>
      <c r="AY333" s="23">
        <v>52.693438320209999</v>
      </c>
      <c r="AZ333" s="18">
        <v>0</v>
      </c>
      <c r="BA333" s="18">
        <v>100</v>
      </c>
      <c r="BB333" s="18">
        <v>0</v>
      </c>
      <c r="BC333" s="18">
        <v>0</v>
      </c>
      <c r="BD333" s="18">
        <v>100</v>
      </c>
      <c r="BE333" s="18">
        <v>0</v>
      </c>
      <c r="BF333" s="24">
        <v>38.29322593286156</v>
      </c>
      <c r="BG333" s="24">
        <v>54.450775749134088</v>
      </c>
      <c r="BH333" s="24">
        <v>7.2559983180043517</v>
      </c>
      <c r="BI333" s="21"/>
      <c r="BJ333" s="25">
        <f t="shared" ca="1" si="32"/>
        <v>0.96098983510666613</v>
      </c>
      <c r="BK333" s="24">
        <f t="shared" ca="1" si="33"/>
        <v>22.258493211258294</v>
      </c>
      <c r="BL333" s="23">
        <f t="shared" si="30"/>
        <v>3.7969746620939078</v>
      </c>
      <c r="BM333" s="23">
        <f t="shared" ca="1" si="34"/>
        <v>2.7826247097698089</v>
      </c>
      <c r="BN333" s="22">
        <f t="shared" si="31"/>
        <v>2.7124328354816192</v>
      </c>
      <c r="BO333" s="21"/>
      <c r="BP333" s="2"/>
    </row>
    <row r="334" spans="1:68" x14ac:dyDescent="0.2">
      <c r="A334">
        <v>16.05</v>
      </c>
      <c r="B334">
        <v>2.2000000000000002</v>
      </c>
      <c r="C334">
        <v>1.3251599999999999</v>
      </c>
      <c r="D334">
        <v>-0.15681999999999999</v>
      </c>
      <c r="E334">
        <v>0.10237</v>
      </c>
      <c r="F334">
        <v>1.46363</v>
      </c>
      <c r="G334">
        <v>1.59205</v>
      </c>
      <c r="I334" s="17">
        <f t="shared" si="35"/>
        <v>52.65748031496063</v>
      </c>
      <c r="J334" s="16">
        <f t="shared" si="36"/>
        <v>-52.857480314960632</v>
      </c>
      <c r="K334" s="16">
        <v>125</v>
      </c>
      <c r="L334" s="16">
        <v>5436.3517060367458</v>
      </c>
      <c r="M334" s="16">
        <v>2160.7611548556501</v>
      </c>
      <c r="N334" s="16">
        <v>22.818241469816272</v>
      </c>
      <c r="O334" s="16">
        <v>25.589359698681722</v>
      </c>
      <c r="P334" s="16">
        <v>25.941470604172739</v>
      </c>
      <c r="Q334" s="16">
        <v>0.80793470955352842</v>
      </c>
      <c r="R334" s="16">
        <v>3.1144522293334074</v>
      </c>
      <c r="S334" s="16">
        <v>24.452146214654064</v>
      </c>
      <c r="T334" s="20" t="s">
        <v>122</v>
      </c>
      <c r="U334" s="10">
        <v>5</v>
      </c>
      <c r="V334" s="20" t="s">
        <v>144</v>
      </c>
      <c r="W334" s="10">
        <v>4</v>
      </c>
      <c r="X334" s="20" t="s">
        <v>144</v>
      </c>
      <c r="Y334" s="10">
        <v>4</v>
      </c>
      <c r="Z334" s="20" t="s">
        <v>123</v>
      </c>
      <c r="AA334" s="15">
        <v>4</v>
      </c>
      <c r="AB334" s="11">
        <v>32.391387341970166</v>
      </c>
      <c r="AC334" s="10">
        <v>58.084706309637994</v>
      </c>
      <c r="AD334" s="19">
        <v>9.5239063483918383</v>
      </c>
      <c r="AE334" s="12">
        <v>2558.9359698681719</v>
      </c>
      <c r="AF334" s="10">
        <v>2664.7503628809059</v>
      </c>
      <c r="AG334" s="10">
        <v>1729.4313736115159</v>
      </c>
      <c r="AH334" s="10">
        <v>33.611754750948876</v>
      </c>
      <c r="AI334" s="10">
        <v>3.2108374968205311</v>
      </c>
      <c r="AJ334" s="10"/>
      <c r="AK334" s="10"/>
      <c r="AL334" s="10"/>
      <c r="AM334" s="10"/>
      <c r="AN334" s="10">
        <v>12.794679849340861</v>
      </c>
      <c r="AO334" s="10">
        <v>6.8974113377543356</v>
      </c>
      <c r="AP334" s="10">
        <v>13.106019615280612</v>
      </c>
      <c r="AQ334" s="10">
        <v>114.66</v>
      </c>
      <c r="AR334" s="10"/>
      <c r="AS334" s="10"/>
      <c r="AT334" s="10">
        <v>5.8607530496958162</v>
      </c>
      <c r="AU334" s="10">
        <v>1</v>
      </c>
      <c r="AV334" s="16"/>
      <c r="AW334" s="19">
        <v>399.7125544321359</v>
      </c>
      <c r="AX334" s="1" t="s">
        <v>120</v>
      </c>
      <c r="AY334" s="23">
        <v>52.857480314960597</v>
      </c>
      <c r="AZ334" s="18">
        <v>0</v>
      </c>
      <c r="BA334" s="18">
        <v>100</v>
      </c>
      <c r="BB334" s="18">
        <v>0</v>
      </c>
      <c r="BC334" s="18">
        <v>0</v>
      </c>
      <c r="BD334" s="18">
        <v>100</v>
      </c>
      <c r="BE334" s="18">
        <v>0</v>
      </c>
      <c r="BF334" s="24">
        <v>32.391387341970166</v>
      </c>
      <c r="BG334" s="24">
        <v>58.084706309637994</v>
      </c>
      <c r="BH334" s="24">
        <v>9.5239063483918383</v>
      </c>
      <c r="BI334" s="21"/>
      <c r="BJ334" s="25">
        <f t="shared" ca="1" si="32"/>
        <v>0.95627310818084665</v>
      </c>
      <c r="BK334" s="24">
        <f t="shared" ca="1" si="33"/>
        <v>21.513383898835635</v>
      </c>
      <c r="BL334" s="23">
        <f t="shared" ref="BL334:BL397" si="37">(Q334/(P334-(L334/2000)))*100</f>
        <v>3.4789840038238684</v>
      </c>
      <c r="BM334" s="23">
        <f t="shared" ca="1" si="34"/>
        <v>2.7696080327228647</v>
      </c>
      <c r="BN334" s="22">
        <f t="shared" ref="BN334:BN397" si="38">SQRT(((3.47-LOG(P334/1.06))^2)+((LOG(R334)+1.22)^2))</f>
        <v>2.6958363035183419</v>
      </c>
      <c r="BO334" s="21"/>
      <c r="BP334" s="2"/>
    </row>
    <row r="335" spans="1:68" x14ac:dyDescent="0.2">
      <c r="A335">
        <v>16.100000000000001</v>
      </c>
      <c r="B335">
        <v>2.2000000000000002</v>
      </c>
      <c r="C335">
        <v>1.3139000000000001</v>
      </c>
      <c r="D335">
        <v>-0.16517999999999999</v>
      </c>
      <c r="E335">
        <v>0.10283</v>
      </c>
      <c r="F335">
        <v>1.46238</v>
      </c>
      <c r="G335">
        <v>1.59158</v>
      </c>
      <c r="I335" s="17">
        <f t="shared" si="35"/>
        <v>52.821522309711291</v>
      </c>
      <c r="J335" s="16">
        <f t="shared" si="36"/>
        <v>-53.021522309711294</v>
      </c>
      <c r="K335" s="16">
        <v>125</v>
      </c>
      <c r="L335" s="16">
        <v>5456.8569553805783</v>
      </c>
      <c r="M335" s="16">
        <v>2171.0301837270417</v>
      </c>
      <c r="N335" s="16">
        <v>22.889326334208228</v>
      </c>
      <c r="O335" s="16">
        <v>22.514595103578191</v>
      </c>
      <c r="P335" s="16">
        <v>22.86873928821214</v>
      </c>
      <c r="Q335" s="16">
        <v>0.75555928948631756</v>
      </c>
      <c r="R335" s="16">
        <v>3.3038956803175248</v>
      </c>
      <c r="S335" s="16">
        <v>24.593346155135364</v>
      </c>
      <c r="T335" s="20" t="s">
        <v>122</v>
      </c>
      <c r="U335" s="10">
        <v>5</v>
      </c>
      <c r="V335" s="20" t="s">
        <v>144</v>
      </c>
      <c r="W335" s="10">
        <v>4</v>
      </c>
      <c r="X335" s="20" t="s">
        <v>144</v>
      </c>
      <c r="Y335" s="10">
        <v>4</v>
      </c>
      <c r="Z335" s="20" t="s">
        <v>123</v>
      </c>
      <c r="AA335" s="15">
        <v>4</v>
      </c>
      <c r="AB335" s="11">
        <v>40.272466637618237</v>
      </c>
      <c r="AC335" s="10">
        <v>53.083492345255337</v>
      </c>
      <c r="AD335" s="19">
        <v>6.6440410171264261</v>
      </c>
      <c r="AE335" s="12">
        <v>2251.459510357819</v>
      </c>
      <c r="AF335" s="10">
        <v>2302.0463698653157</v>
      </c>
      <c r="AG335" s="10">
        <v>1524.5826192141426</v>
      </c>
      <c r="AH335" s="10">
        <v>35.054122030501098</v>
      </c>
      <c r="AI335" s="10">
        <v>3.0267299477927034</v>
      </c>
      <c r="AJ335" s="10"/>
      <c r="AK335" s="10"/>
      <c r="AL335" s="10"/>
      <c r="AM335" s="10"/>
      <c r="AN335" s="10">
        <v>11.257297551789096</v>
      </c>
      <c r="AO335" s="10">
        <v>6.2869143820807851</v>
      </c>
      <c r="AP335" s="10">
        <v>11.672078334498998</v>
      </c>
      <c r="AQ335" s="10">
        <v>114.66</v>
      </c>
      <c r="AR335" s="10"/>
      <c r="AS335" s="10"/>
      <c r="AT335" s="10">
        <v>5.0010536908352021</v>
      </c>
      <c r="AU335" s="10">
        <v>1</v>
      </c>
      <c r="AV335" s="16"/>
      <c r="AW335" s="19">
        <v>345.30695547979735</v>
      </c>
      <c r="AX335" s="1" t="s">
        <v>120</v>
      </c>
      <c r="AY335" s="23">
        <v>53.021522309711301</v>
      </c>
      <c r="AZ335" s="18">
        <v>0</v>
      </c>
      <c r="BA335" s="18">
        <v>100</v>
      </c>
      <c r="BB335" s="18">
        <v>0</v>
      </c>
      <c r="BC335" s="18">
        <v>0</v>
      </c>
      <c r="BD335" s="18">
        <v>100</v>
      </c>
      <c r="BE335" s="18">
        <v>0</v>
      </c>
      <c r="BF335" s="24">
        <v>40.272466637618237</v>
      </c>
      <c r="BG335" s="24">
        <v>53.083492345255337</v>
      </c>
      <c r="BH335" s="24">
        <v>6.6440410171264261</v>
      </c>
      <c r="BI335" s="21"/>
      <c r="BJ335" s="25">
        <f t="shared" ref="BJ335:BJ398" ca="1" si="39">IF((0.381*BM335)+(0.05*(M335/2116.217)-0.15)&lt;1,(0.381*BM335)+(0.05*(M335/2116.217)-0.15),1)</f>
        <v>0.98331578810079134</v>
      </c>
      <c r="BK335" s="24">
        <f t="shared" ref="BK335:BK398" ca="1" si="40">((P335-(L335/2000))/1.06)*(1.06/(M335/2000))^BJ335</f>
        <v>18.561054695923023</v>
      </c>
      <c r="BL335" s="23">
        <f t="shared" si="37"/>
        <v>3.7514778028727971</v>
      </c>
      <c r="BM335" s="23">
        <f t="shared" ref="BM335:BM398" ca="1" si="41">SQRT(((3.47-LOG(BK335))^2)+((LOG(BL335)+1.22)^2))</f>
        <v>2.8399493788931496</v>
      </c>
      <c r="BN335" s="22">
        <f t="shared" si="38"/>
        <v>2.7544473937664473</v>
      </c>
      <c r="BO335" s="21"/>
      <c r="BP335" s="2"/>
    </row>
    <row r="336" spans="1:68" x14ac:dyDescent="0.2">
      <c r="A336">
        <v>16.149999999999999</v>
      </c>
      <c r="B336">
        <v>2.2000000000000002</v>
      </c>
      <c r="C336">
        <v>1.3128899999999999</v>
      </c>
      <c r="D336">
        <v>-0.15876000000000001</v>
      </c>
      <c r="E336">
        <v>0.10279000000000001</v>
      </c>
      <c r="F336">
        <v>1.4566300000000001</v>
      </c>
      <c r="G336">
        <v>1.5873299999999999</v>
      </c>
      <c r="I336" s="17">
        <f t="shared" si="35"/>
        <v>52.985564304461938</v>
      </c>
      <c r="J336" s="16">
        <f t="shared" si="36"/>
        <v>-53.185564304461941</v>
      </c>
      <c r="K336" s="16">
        <v>125</v>
      </c>
      <c r="L336" s="16">
        <v>5477.3622047244089</v>
      </c>
      <c r="M336" s="16">
        <v>2181.2992125984324</v>
      </c>
      <c r="N336" s="16">
        <v>22.96041119860017</v>
      </c>
      <c r="O336" s="16">
        <v>22.238794726930308</v>
      </c>
      <c r="P336" s="16">
        <v>22.592762104682265</v>
      </c>
      <c r="Q336" s="16">
        <v>0.79578060489678315</v>
      </c>
      <c r="R336" s="16">
        <v>3.5222811677898411</v>
      </c>
      <c r="S336" s="16">
        <v>24.581067899441344</v>
      </c>
      <c r="T336" s="20" t="s">
        <v>122</v>
      </c>
      <c r="U336" s="10">
        <v>5</v>
      </c>
      <c r="V336" s="20" t="s">
        <v>144</v>
      </c>
      <c r="W336" s="10">
        <v>4</v>
      </c>
      <c r="X336" s="20" t="s">
        <v>144</v>
      </c>
      <c r="Y336" s="10">
        <v>4</v>
      </c>
      <c r="Z336" s="20" t="s">
        <v>123</v>
      </c>
      <c r="AA336" s="15">
        <v>4</v>
      </c>
      <c r="AB336" s="11">
        <v>45.90580409959113</v>
      </c>
      <c r="AC336" s="10">
        <v>48.864011839918589</v>
      </c>
      <c r="AD336" s="19">
        <v>5.2301840604902807</v>
      </c>
      <c r="AE336" s="12">
        <v>2223.8794726930309</v>
      </c>
      <c r="AF336" s="10">
        <v>2268.3722747827524</v>
      </c>
      <c r="AG336" s="10">
        <v>1506.1841403121512</v>
      </c>
      <c r="AH336" s="10">
        <v>33.339223560161294</v>
      </c>
      <c r="AI336" s="10">
        <v>2.8390692064696226</v>
      </c>
      <c r="AJ336" s="10"/>
      <c r="AK336" s="10"/>
      <c r="AL336" s="10"/>
      <c r="AM336" s="10"/>
      <c r="AN336" s="10">
        <v>11.119397363465154</v>
      </c>
      <c r="AO336" s="10">
        <v>6.2879605214561289</v>
      </c>
      <c r="AP336" s="10">
        <v>11.543288982185057</v>
      </c>
      <c r="AQ336" s="10">
        <v>114.66</v>
      </c>
      <c r="AR336" s="10"/>
      <c r="AS336" s="10"/>
      <c r="AT336" s="10">
        <v>4.899816022550632</v>
      </c>
      <c r="AU336" s="10">
        <v>1</v>
      </c>
      <c r="AV336" s="16"/>
      <c r="AW336" s="19">
        <v>340.25584121741286</v>
      </c>
      <c r="AX336" s="1" t="s">
        <v>120</v>
      </c>
      <c r="AY336" s="23">
        <v>53.185564304461899</v>
      </c>
      <c r="AZ336" s="18">
        <v>0</v>
      </c>
      <c r="BA336" s="18">
        <v>100</v>
      </c>
      <c r="BB336" s="18">
        <v>0</v>
      </c>
      <c r="BC336" s="18">
        <v>0</v>
      </c>
      <c r="BD336" s="18">
        <v>100</v>
      </c>
      <c r="BE336" s="18">
        <v>0</v>
      </c>
      <c r="BF336" s="24">
        <v>45.90580409959113</v>
      </c>
      <c r="BG336" s="24">
        <v>48.864011839918589</v>
      </c>
      <c r="BH336" s="24">
        <v>5.2301840604902807</v>
      </c>
      <c r="BI336" s="21"/>
      <c r="BJ336" s="25">
        <f t="shared" ca="1" si="39"/>
        <v>0.99296212303516207</v>
      </c>
      <c r="BK336" s="24">
        <f t="shared" ca="1" si="40"/>
        <v>18.207556531997501</v>
      </c>
      <c r="BL336" s="23">
        <f t="shared" si="37"/>
        <v>4.0081462587152314</v>
      </c>
      <c r="BM336" s="23">
        <f t="shared" ca="1" si="41"/>
        <v>2.864631026938568</v>
      </c>
      <c r="BN336" s="22">
        <f t="shared" si="38"/>
        <v>2.7761464803678817</v>
      </c>
      <c r="BO336" s="21"/>
      <c r="BP336" s="2"/>
    </row>
    <row r="337" spans="1:68" x14ac:dyDescent="0.2">
      <c r="A337">
        <v>16.2</v>
      </c>
      <c r="B337">
        <v>2.2000000000000002</v>
      </c>
      <c r="C337">
        <v>1.31351</v>
      </c>
      <c r="D337">
        <v>-0.15075</v>
      </c>
      <c r="E337">
        <v>0.10267</v>
      </c>
      <c r="F337">
        <v>1.4544999999999999</v>
      </c>
      <c r="G337">
        <v>1.5869500000000001</v>
      </c>
      <c r="I337" s="17">
        <f t="shared" si="35"/>
        <v>53.149606299212593</v>
      </c>
      <c r="J337" s="16">
        <f t="shared" si="36"/>
        <v>-53.349606299212596</v>
      </c>
      <c r="K337" s="16">
        <v>125</v>
      </c>
      <c r="L337" s="16">
        <v>5497.8674540682405</v>
      </c>
      <c r="M337" s="16">
        <v>2191.5682414698235</v>
      </c>
      <c r="N337" s="16">
        <v>23.031496062992122</v>
      </c>
      <c r="O337" s="16">
        <v>22.408097928436916</v>
      </c>
      <c r="P337" s="16">
        <v>22.76153488554289</v>
      </c>
      <c r="Q337" s="16">
        <v>0.84596327412385963</v>
      </c>
      <c r="R337" s="16">
        <v>3.7166354482587103</v>
      </c>
      <c r="S337" s="16">
        <v>24.54423313235926</v>
      </c>
      <c r="T337" s="20" t="s">
        <v>122</v>
      </c>
      <c r="U337" s="10">
        <v>4</v>
      </c>
      <c r="V337" s="20" t="s">
        <v>144</v>
      </c>
      <c r="W337" s="10">
        <v>4</v>
      </c>
      <c r="X337" s="20" t="s">
        <v>144</v>
      </c>
      <c r="Y337" s="10">
        <v>4</v>
      </c>
      <c r="Z337" s="20" t="s">
        <v>33</v>
      </c>
      <c r="AA337" s="15">
        <v>3</v>
      </c>
      <c r="AB337" s="11">
        <v>50.549186047219308</v>
      </c>
      <c r="AC337" s="10">
        <v>45.085764890048893</v>
      </c>
      <c r="AD337" s="19">
        <v>4.3650490627317975</v>
      </c>
      <c r="AE337" s="12">
        <v>2240.8097928436919</v>
      </c>
      <c r="AF337" s="10">
        <v>2287.0217049226003</v>
      </c>
      <c r="AG337" s="10">
        <v>1517.4356590361926</v>
      </c>
      <c r="AH337" s="10">
        <v>31.119162569838252</v>
      </c>
      <c r="AI337" s="10">
        <v>2.6906055595754284</v>
      </c>
      <c r="AJ337" s="10"/>
      <c r="AK337" s="10"/>
      <c r="AL337" s="10"/>
      <c r="AM337" s="10"/>
      <c r="AN337" s="10">
        <v>14.938731952291278</v>
      </c>
      <c r="AO337" s="10">
        <v>6.3798982537666085</v>
      </c>
      <c r="AP337" s="10">
        <v>11.622049613253349</v>
      </c>
      <c r="AQ337" s="10">
        <v>114.66</v>
      </c>
      <c r="AR337" s="10"/>
      <c r="AS337" s="10"/>
      <c r="AT337" s="10">
        <v>4.9176963530955042</v>
      </c>
      <c r="AU337" s="10">
        <v>1</v>
      </c>
      <c r="AV337" s="16"/>
      <c r="AW337" s="19">
        <v>343.05325573839002</v>
      </c>
      <c r="AX337" s="1" t="s">
        <v>120</v>
      </c>
      <c r="AY337" s="23">
        <v>53.349606299212603</v>
      </c>
      <c r="AZ337" s="18">
        <v>100</v>
      </c>
      <c r="BA337" s="18">
        <v>0</v>
      </c>
      <c r="BB337" s="18">
        <v>0</v>
      </c>
      <c r="BC337" s="18">
        <v>100</v>
      </c>
      <c r="BD337" s="18">
        <v>0</v>
      </c>
      <c r="BE337" s="18">
        <v>0</v>
      </c>
      <c r="BF337" s="24">
        <v>50.549186047219308</v>
      </c>
      <c r="BG337" s="24">
        <v>45.085764890048893</v>
      </c>
      <c r="BH337" s="24">
        <v>4.3650490627317975</v>
      </c>
      <c r="BI337" s="21"/>
      <c r="BJ337" s="25">
        <f t="shared" ca="1" si="39"/>
        <v>0.99843299856584145</v>
      </c>
      <c r="BK337" s="24">
        <f t="shared" ca="1" si="40"/>
        <v>18.264220106760785</v>
      </c>
      <c r="BL337" s="23">
        <f t="shared" si="37"/>
        <v>4.2271530193574112</v>
      </c>
      <c r="BM337" s="23">
        <f t="shared" ca="1" si="41"/>
        <v>2.8783534639506758</v>
      </c>
      <c r="BN337" s="22">
        <f t="shared" si="38"/>
        <v>2.7885707777071747</v>
      </c>
      <c r="BO337" s="21"/>
      <c r="BP337" s="2"/>
    </row>
    <row r="338" spans="1:68" x14ac:dyDescent="0.2">
      <c r="A338">
        <v>16.25</v>
      </c>
      <c r="B338">
        <v>2.2000000000000002</v>
      </c>
      <c r="C338">
        <v>1.3061400000000001</v>
      </c>
      <c r="D338">
        <v>-0.14204</v>
      </c>
      <c r="E338">
        <v>0.10231999999999999</v>
      </c>
      <c r="F338">
        <v>1.4540299999999999</v>
      </c>
      <c r="G338">
        <v>1.58253</v>
      </c>
      <c r="I338" s="17">
        <f t="shared" si="35"/>
        <v>53.313648293963254</v>
      </c>
      <c r="J338" s="16">
        <f t="shared" si="36"/>
        <v>-53.513648293963257</v>
      </c>
      <c r="K338" s="16">
        <v>125</v>
      </c>
      <c r="L338" s="16">
        <v>5518.372703412073</v>
      </c>
      <c r="M338" s="16">
        <v>2201.8372703412151</v>
      </c>
      <c r="N338" s="16">
        <v>23.102580927384075</v>
      </c>
      <c r="O338" s="16">
        <v>20.395574387947306</v>
      </c>
      <c r="P338" s="16">
        <v>20.747464284835832</v>
      </c>
      <c r="Q338" s="16">
        <v>0.90053144503120475</v>
      </c>
      <c r="R338" s="16">
        <v>4.3404409939840045</v>
      </c>
      <c r="S338" s="16">
        <v>24.436798395036522</v>
      </c>
      <c r="T338" s="20" t="s">
        <v>33</v>
      </c>
      <c r="U338" s="10">
        <v>3</v>
      </c>
      <c r="V338" s="20" t="s">
        <v>144</v>
      </c>
      <c r="W338" s="10">
        <v>4</v>
      </c>
      <c r="X338" s="20" t="s">
        <v>33</v>
      </c>
      <c r="Y338" s="10">
        <v>3</v>
      </c>
      <c r="Z338" s="20" t="s">
        <v>33</v>
      </c>
      <c r="AA338" s="15">
        <v>3</v>
      </c>
      <c r="AB338" s="11">
        <v>69.632835283395252</v>
      </c>
      <c r="AC338" s="10">
        <v>27.854668451288177</v>
      </c>
      <c r="AD338" s="19">
        <v>2.5124962653165666</v>
      </c>
      <c r="AE338" s="12">
        <v>2039.5574387947304</v>
      </c>
      <c r="AF338" s="10">
        <v>2048.8660313486034</v>
      </c>
      <c r="AG338" s="10">
        <v>1383.1642856557221</v>
      </c>
      <c r="AH338" s="10">
        <v>27.446759334564625</v>
      </c>
      <c r="AI338" s="10">
        <v>2.3039133613059901</v>
      </c>
      <c r="AJ338" s="10"/>
      <c r="AK338" s="10"/>
      <c r="AL338" s="10"/>
      <c r="AM338" s="10"/>
      <c r="AN338" s="10">
        <v>20.395574387947306</v>
      </c>
      <c r="AO338" s="10">
        <v>6.0704278581600057</v>
      </c>
      <c r="AP338" s="10">
        <v>10.682149999590056</v>
      </c>
      <c r="AQ338" s="10">
        <v>111.47500000000001</v>
      </c>
      <c r="AR338" s="10"/>
      <c r="AS338" s="10"/>
      <c r="AT338" s="10">
        <v>4.3598890520010194</v>
      </c>
      <c r="AU338" s="10">
        <v>1</v>
      </c>
      <c r="AV338" s="16"/>
      <c r="AW338" s="19">
        <v>307.32990470229055</v>
      </c>
      <c r="AX338" s="1" t="s">
        <v>120</v>
      </c>
      <c r="AY338" s="23">
        <v>53.5136482939633</v>
      </c>
      <c r="AZ338" s="18">
        <v>100</v>
      </c>
      <c r="BA338" s="18">
        <v>0</v>
      </c>
      <c r="BB338" s="18">
        <v>0</v>
      </c>
      <c r="BC338" s="18">
        <v>100</v>
      </c>
      <c r="BD338" s="18">
        <v>0</v>
      </c>
      <c r="BE338" s="18">
        <v>0</v>
      </c>
      <c r="BF338" s="24">
        <v>69.632835283395252</v>
      </c>
      <c r="BG338" s="24">
        <v>27.854668451288177</v>
      </c>
      <c r="BH338" s="24">
        <v>2.5124962653165666</v>
      </c>
      <c r="BI338" s="21"/>
      <c r="BJ338" s="25">
        <f t="shared" ca="1" si="39"/>
        <v>1</v>
      </c>
      <c r="BK338" s="24">
        <f t="shared" ca="1" si="40"/>
        <v>16.339334587012583</v>
      </c>
      <c r="BL338" s="23">
        <f t="shared" si="37"/>
        <v>5.0062126479192139</v>
      </c>
      <c r="BM338" s="23">
        <f t="shared" ca="1" si="41"/>
        <v>2.9626857836672387</v>
      </c>
      <c r="BN338" s="22">
        <f t="shared" si="38"/>
        <v>2.862795983281806</v>
      </c>
      <c r="BO338" s="21"/>
      <c r="BP338" s="2"/>
    </row>
    <row r="339" spans="1:68" x14ac:dyDescent="0.2">
      <c r="A339">
        <v>16.3</v>
      </c>
      <c r="B339">
        <v>2.2000000000000002</v>
      </c>
      <c r="C339">
        <v>1.30674</v>
      </c>
      <c r="D339">
        <v>-0.15123</v>
      </c>
      <c r="E339">
        <v>0.10199</v>
      </c>
      <c r="F339">
        <v>1.4553799999999999</v>
      </c>
      <c r="G339">
        <v>1.58968</v>
      </c>
      <c r="I339" s="17">
        <f t="shared" si="35"/>
        <v>53.477690288713909</v>
      </c>
      <c r="J339" s="16">
        <f t="shared" si="36"/>
        <v>-53.677690288713912</v>
      </c>
      <c r="K339" s="16">
        <v>125</v>
      </c>
      <c r="L339" s="16">
        <v>5538.8779527559045</v>
      </c>
      <c r="M339" s="16">
        <v>2212.1062992126062</v>
      </c>
      <c r="N339" s="16">
        <v>23.173665791776028</v>
      </c>
      <c r="O339" s="16">
        <v>20.559416195856894</v>
      </c>
      <c r="P339" s="16">
        <v>20.90984743596897</v>
      </c>
      <c r="Q339" s="16">
        <v>0.84295607297167519</v>
      </c>
      <c r="R339" s="16">
        <v>4.0313831822686002</v>
      </c>
      <c r="S339" s="16">
        <v>24.335502785560806</v>
      </c>
      <c r="T339" s="20" t="s">
        <v>122</v>
      </c>
      <c r="U339" s="10">
        <v>4</v>
      </c>
      <c r="V339" s="20" t="s">
        <v>144</v>
      </c>
      <c r="W339" s="10">
        <v>4</v>
      </c>
      <c r="X339" s="20" t="s">
        <v>144</v>
      </c>
      <c r="Y339" s="10">
        <v>4</v>
      </c>
      <c r="Z339" s="20" t="s">
        <v>33</v>
      </c>
      <c r="AA339" s="15">
        <v>3</v>
      </c>
      <c r="AB339" s="11">
        <v>61.289094202526393</v>
      </c>
      <c r="AC339" s="10">
        <v>35.61971066681069</v>
      </c>
      <c r="AD339" s="19">
        <v>3.0911951306629124</v>
      </c>
      <c r="AE339" s="12">
        <v>2055.9416195856893</v>
      </c>
      <c r="AF339" s="10">
        <v>2066.7637403440417</v>
      </c>
      <c r="AG339" s="10">
        <v>1393.9898290645981</v>
      </c>
      <c r="AH339" s="10">
        <v>23.900646729286862</v>
      </c>
      <c r="AI339" s="10">
        <v>2.4805382043521478</v>
      </c>
      <c r="AJ339" s="10"/>
      <c r="AK339" s="10"/>
      <c r="AL339" s="10"/>
      <c r="AM339" s="10"/>
      <c r="AN339" s="10">
        <v>13.706277463904597</v>
      </c>
      <c r="AO339" s="10">
        <v>6.0465786160329191</v>
      </c>
      <c r="AP339" s="10">
        <v>10.757928803452186</v>
      </c>
      <c r="AQ339" s="10">
        <v>114.66</v>
      </c>
      <c r="AR339" s="10"/>
      <c r="AS339" s="10"/>
      <c r="AT339" s="10">
        <v>4.3783439260399062</v>
      </c>
      <c r="AU339" s="10">
        <v>1</v>
      </c>
      <c r="AV339" s="16"/>
      <c r="AW339" s="19">
        <v>310.01456105160628</v>
      </c>
      <c r="AX339" s="1" t="s">
        <v>120</v>
      </c>
      <c r="AY339" s="23">
        <v>53.677690288713897</v>
      </c>
      <c r="AZ339" s="18">
        <v>100</v>
      </c>
      <c r="BA339" s="18">
        <v>0</v>
      </c>
      <c r="BB339" s="18">
        <v>0</v>
      </c>
      <c r="BC339" s="18">
        <v>100</v>
      </c>
      <c r="BD339" s="18">
        <v>0</v>
      </c>
      <c r="BE339" s="18">
        <v>0</v>
      </c>
      <c r="BF339" s="24">
        <v>61.289094202526393</v>
      </c>
      <c r="BG339" s="24">
        <v>35.61971066681069</v>
      </c>
      <c r="BH339" s="24">
        <v>3.0911951306629124</v>
      </c>
      <c r="BI339" s="21"/>
      <c r="BJ339" s="25">
        <f t="shared" ca="1" si="39"/>
        <v>1</v>
      </c>
      <c r="BK339" s="24">
        <f t="shared" ca="1" si="40"/>
        <v>16.401027804177453</v>
      </c>
      <c r="BL339" s="23">
        <f t="shared" si="37"/>
        <v>4.6468417447678565</v>
      </c>
      <c r="BM339" s="23">
        <f t="shared" ca="1" si="41"/>
        <v>2.9405733091297153</v>
      </c>
      <c r="BN339" s="22">
        <f t="shared" si="38"/>
        <v>2.8394914781186955</v>
      </c>
      <c r="BO339" s="21"/>
      <c r="BP339" s="2"/>
    </row>
    <row r="340" spans="1:68" x14ac:dyDescent="0.2">
      <c r="A340">
        <v>16.350000000000001</v>
      </c>
      <c r="B340">
        <v>2.2000000000000002</v>
      </c>
      <c r="C340">
        <v>1.30203</v>
      </c>
      <c r="D340">
        <v>-0.16095999999999999</v>
      </c>
      <c r="E340">
        <v>0.10163</v>
      </c>
      <c r="F340">
        <v>1.454</v>
      </c>
      <c r="G340">
        <v>1.58795</v>
      </c>
      <c r="I340" s="17">
        <f t="shared" si="35"/>
        <v>53.64173228346457</v>
      </c>
      <c r="J340" s="16">
        <f t="shared" si="36"/>
        <v>-53.841732283464573</v>
      </c>
      <c r="K340" s="16">
        <v>125</v>
      </c>
      <c r="L340" s="16">
        <v>5559.383202099737</v>
      </c>
      <c r="M340" s="16">
        <v>2222.3753280839978</v>
      </c>
      <c r="N340" s="16">
        <v>23.24475065616798</v>
      </c>
      <c r="O340" s="16">
        <v>19.273258003766504</v>
      </c>
      <c r="P340" s="16">
        <v>19.622097981940634</v>
      </c>
      <c r="Q340" s="16">
        <v>0.78199759961593851</v>
      </c>
      <c r="R340" s="16">
        <v>3.985290463515454</v>
      </c>
      <c r="S340" s="16">
        <v>24.224998484314565</v>
      </c>
      <c r="T340" s="20" t="s">
        <v>122</v>
      </c>
      <c r="U340" s="10">
        <v>4</v>
      </c>
      <c r="V340" s="20" t="s">
        <v>144</v>
      </c>
      <c r="W340" s="10">
        <v>4</v>
      </c>
      <c r="X340" s="20" t="s">
        <v>33</v>
      </c>
      <c r="Y340" s="10">
        <v>3</v>
      </c>
      <c r="Z340" s="20" t="s">
        <v>33</v>
      </c>
      <c r="AA340" s="15">
        <v>3</v>
      </c>
      <c r="AB340" s="11">
        <v>62.030273751369393</v>
      </c>
      <c r="AC340" s="10">
        <v>34.939757017988455</v>
      </c>
      <c r="AD340" s="19">
        <v>3.0299692306421502</v>
      </c>
      <c r="AE340" s="12">
        <v>1927.3258003766502</v>
      </c>
      <c r="AF340" s="10">
        <v>1914.0576134381292</v>
      </c>
      <c r="AG340" s="10">
        <v>1308.1398654627089</v>
      </c>
      <c r="AH340" s="10">
        <v>20.165098179015452</v>
      </c>
      <c r="AI340" s="10">
        <v>2.509227392971233</v>
      </c>
      <c r="AJ340" s="10"/>
      <c r="AK340" s="10"/>
      <c r="AL340" s="10"/>
      <c r="AM340" s="10"/>
      <c r="AN340" s="10">
        <v>12.848838669177669</v>
      </c>
      <c r="AO340" s="10">
        <v>5.7476463349926901</v>
      </c>
      <c r="AP340" s="10">
        <v>10.156979058238962</v>
      </c>
      <c r="AQ340" s="10">
        <v>114.66</v>
      </c>
      <c r="AR340" s="10"/>
      <c r="AS340" s="10"/>
      <c r="AT340" s="10">
        <v>4.0196243943550458</v>
      </c>
      <c r="AU340" s="10">
        <v>1</v>
      </c>
      <c r="AV340" s="16"/>
      <c r="AW340" s="19">
        <v>287.1086420157194</v>
      </c>
      <c r="AX340" s="1" t="s">
        <v>120</v>
      </c>
      <c r="AY340" s="23">
        <v>53.841732283464601</v>
      </c>
      <c r="AZ340" s="18">
        <v>100</v>
      </c>
      <c r="BA340" s="18">
        <v>0</v>
      </c>
      <c r="BB340" s="18">
        <v>0</v>
      </c>
      <c r="BC340" s="18">
        <v>100</v>
      </c>
      <c r="BD340" s="18">
        <v>0</v>
      </c>
      <c r="BE340" s="18">
        <v>0</v>
      </c>
      <c r="BF340" s="24">
        <v>62.030273751369393</v>
      </c>
      <c r="BG340" s="24">
        <v>34.939757017988455</v>
      </c>
      <c r="BH340" s="24">
        <v>3.0299692306421502</v>
      </c>
      <c r="BI340" s="21"/>
      <c r="BJ340" s="25">
        <f t="shared" ca="1" si="39"/>
        <v>1</v>
      </c>
      <c r="BK340" s="24">
        <f t="shared" ca="1" si="40"/>
        <v>15.157121452937748</v>
      </c>
      <c r="BL340" s="23">
        <f t="shared" si="37"/>
        <v>4.6430277356517511</v>
      </c>
      <c r="BM340" s="23">
        <f t="shared" ca="1" si="41"/>
        <v>2.966697628140853</v>
      </c>
      <c r="BN340" s="22">
        <f t="shared" si="38"/>
        <v>2.857507124320398</v>
      </c>
      <c r="BO340" s="21"/>
      <c r="BP340" s="2"/>
    </row>
    <row r="341" spans="1:68" x14ac:dyDescent="0.2">
      <c r="A341">
        <v>16.399999999999999</v>
      </c>
      <c r="B341">
        <v>2.2000000000000002</v>
      </c>
      <c r="C341">
        <v>1.3007299999999999</v>
      </c>
      <c r="D341">
        <v>-0.16958999999999999</v>
      </c>
      <c r="E341">
        <v>0.10131</v>
      </c>
      <c r="F341">
        <v>1.45235</v>
      </c>
      <c r="G341">
        <v>1.5859000000000001</v>
      </c>
      <c r="I341" s="17">
        <f t="shared" si="35"/>
        <v>53.805774278215218</v>
      </c>
      <c r="J341" s="16">
        <f t="shared" si="36"/>
        <v>-54.00577427821522</v>
      </c>
      <c r="K341" s="16">
        <v>125</v>
      </c>
      <c r="L341" s="16">
        <v>5579.8884514435676</v>
      </c>
      <c r="M341" s="16">
        <v>2232.6443569553885</v>
      </c>
      <c r="N341" s="16">
        <v>23.315835520559929</v>
      </c>
      <c r="O341" s="16">
        <v>18.918267419962337</v>
      </c>
      <c r="P341" s="16">
        <v>19.265692943080516</v>
      </c>
      <c r="Q341" s="16">
        <v>0.72793062890062399</v>
      </c>
      <c r="R341" s="16">
        <v>3.7783776117020911</v>
      </c>
      <c r="S341" s="16">
        <v>24.126772438762355</v>
      </c>
      <c r="T341" s="20" t="s">
        <v>122</v>
      </c>
      <c r="U341" s="10">
        <v>4</v>
      </c>
      <c r="V341" s="20" t="s">
        <v>144</v>
      </c>
      <c r="W341" s="10">
        <v>4</v>
      </c>
      <c r="X341" s="20" t="s">
        <v>33</v>
      </c>
      <c r="Y341" s="10">
        <v>3</v>
      </c>
      <c r="Z341" s="20" t="s">
        <v>33</v>
      </c>
      <c r="AA341" s="15">
        <v>3</v>
      </c>
      <c r="AB341" s="11">
        <v>57.240495739859021</v>
      </c>
      <c r="AC341" s="10">
        <v>39.282758288062738</v>
      </c>
      <c r="AD341" s="19">
        <v>3.4767459720782448</v>
      </c>
      <c r="AE341" s="12">
        <v>1891.8267419962335</v>
      </c>
      <c r="AF341" s="10">
        <v>1870.9214177284784</v>
      </c>
      <c r="AG341" s="10">
        <v>1284.379529538701</v>
      </c>
      <c r="AH341" s="10">
        <v>16.682130888735621</v>
      </c>
      <c r="AI341" s="10">
        <v>2.646638591396687</v>
      </c>
      <c r="AJ341" s="10"/>
      <c r="AK341" s="10"/>
      <c r="AL341" s="10"/>
      <c r="AM341" s="10"/>
      <c r="AN341" s="10">
        <v>12.612178279974891</v>
      </c>
      <c r="AO341" s="10">
        <v>5.6270698904648961</v>
      </c>
      <c r="AP341" s="10">
        <v>9.990656706770908</v>
      </c>
      <c r="AQ341" s="10">
        <v>114.66</v>
      </c>
      <c r="AR341" s="10"/>
      <c r="AS341" s="10"/>
      <c r="AT341" s="10">
        <v>3.9055219850167484</v>
      </c>
      <c r="AU341" s="10">
        <v>1</v>
      </c>
      <c r="AV341" s="16"/>
      <c r="AW341" s="19">
        <v>280.6382126592718</v>
      </c>
      <c r="AX341" s="1" t="s">
        <v>120</v>
      </c>
      <c r="AY341" s="23">
        <v>54.005774278215199</v>
      </c>
      <c r="AZ341" s="18">
        <v>100</v>
      </c>
      <c r="BA341" s="18">
        <v>0</v>
      </c>
      <c r="BB341" s="18">
        <v>0</v>
      </c>
      <c r="BC341" s="18">
        <v>100</v>
      </c>
      <c r="BD341" s="18">
        <v>0</v>
      </c>
      <c r="BE341" s="18">
        <v>0</v>
      </c>
      <c r="BF341" s="24">
        <v>57.240495739859021</v>
      </c>
      <c r="BG341" s="24">
        <v>39.282758288062738</v>
      </c>
      <c r="BH341" s="24">
        <v>3.4767459720782448</v>
      </c>
      <c r="BI341" s="21"/>
      <c r="BJ341" s="25">
        <f t="shared" ca="1" si="39"/>
        <v>1</v>
      </c>
      <c r="BK341" s="24">
        <f t="shared" ca="1" si="40"/>
        <v>14.75895492807137</v>
      </c>
      <c r="BL341" s="23">
        <f t="shared" si="37"/>
        <v>4.4181945317828344</v>
      </c>
      <c r="BM341" s="23">
        <f t="shared" ca="1" si="41"/>
        <v>2.9620066495857618</v>
      </c>
      <c r="BN341" s="22">
        <f t="shared" si="38"/>
        <v>2.8489841465352685</v>
      </c>
      <c r="BO341" s="21"/>
      <c r="BP341" s="2"/>
    </row>
    <row r="342" spans="1:68" x14ac:dyDescent="0.2">
      <c r="A342">
        <v>16.45</v>
      </c>
      <c r="B342">
        <v>2.2000000000000002</v>
      </c>
      <c r="C342">
        <v>1.2948200000000001</v>
      </c>
      <c r="D342">
        <v>-0.17088</v>
      </c>
      <c r="E342">
        <v>0.10091</v>
      </c>
      <c r="F342">
        <v>1.4496800000000001</v>
      </c>
      <c r="G342">
        <v>1.5844800000000001</v>
      </c>
      <c r="I342" s="17">
        <f t="shared" si="35"/>
        <v>53.969816272965872</v>
      </c>
      <c r="J342" s="16">
        <f t="shared" si="36"/>
        <v>-54.169816272965875</v>
      </c>
      <c r="K342" s="16">
        <v>125</v>
      </c>
      <c r="L342" s="16">
        <v>5600.3937007873992</v>
      </c>
      <c r="M342" s="16">
        <v>2242.9133858267796</v>
      </c>
      <c r="N342" s="16">
        <v>23.386920384951878</v>
      </c>
      <c r="O342" s="16">
        <v>17.304425612052771</v>
      </c>
      <c r="P342" s="16">
        <v>17.650083066351009</v>
      </c>
      <c r="Q342" s="16">
        <v>0.71984877580412843</v>
      </c>
      <c r="R342" s="16">
        <v>4.0784441245859275</v>
      </c>
      <c r="S342" s="16">
        <v>24.003989881822083</v>
      </c>
      <c r="T342" s="20" t="s">
        <v>122</v>
      </c>
      <c r="U342" s="10">
        <v>4</v>
      </c>
      <c r="V342" s="20" t="s">
        <v>144</v>
      </c>
      <c r="W342" s="10">
        <v>4</v>
      </c>
      <c r="X342" s="20" t="s">
        <v>33</v>
      </c>
      <c r="Y342" s="10">
        <v>3</v>
      </c>
      <c r="Z342" s="20" t="s">
        <v>33</v>
      </c>
      <c r="AA342" s="15">
        <v>3</v>
      </c>
      <c r="AB342" s="11">
        <v>67.645762855783232</v>
      </c>
      <c r="AC342" s="10">
        <v>29.720857059958703</v>
      </c>
      <c r="AD342" s="19">
        <v>2.6333800842580608</v>
      </c>
      <c r="AE342" s="12">
        <v>1730.4425612052771</v>
      </c>
      <c r="AF342" s="10">
        <v>1679.6434763871346</v>
      </c>
      <c r="AG342" s="10">
        <v>1176.6722044234007</v>
      </c>
      <c r="AH342" s="10">
        <v>12.694001078472777</v>
      </c>
      <c r="AI342" s="10">
        <v>2.4519154105158352</v>
      </c>
      <c r="AJ342" s="10"/>
      <c r="AK342" s="10"/>
      <c r="AL342" s="10"/>
      <c r="AM342" s="10"/>
      <c r="AN342" s="10">
        <v>11.536283741368514</v>
      </c>
      <c r="AO342" s="10">
        <v>5.3227672737270302</v>
      </c>
      <c r="AP342" s="10">
        <v>9.2367054309638039</v>
      </c>
      <c r="AQ342" s="10">
        <v>114.66</v>
      </c>
      <c r="AR342" s="10"/>
      <c r="AS342" s="10"/>
      <c r="AT342" s="10">
        <v>3.4705356336930215</v>
      </c>
      <c r="AU342" s="10">
        <v>1</v>
      </c>
      <c r="AV342" s="16"/>
      <c r="AW342" s="19">
        <v>251.94652145807018</v>
      </c>
      <c r="AX342" s="1" t="s">
        <v>120</v>
      </c>
      <c r="AY342" s="23">
        <v>54.169816272965903</v>
      </c>
      <c r="AZ342" s="18">
        <v>100</v>
      </c>
      <c r="BA342" s="18">
        <v>0</v>
      </c>
      <c r="BB342" s="18">
        <v>0</v>
      </c>
      <c r="BC342" s="18">
        <v>100</v>
      </c>
      <c r="BD342" s="18">
        <v>0</v>
      </c>
      <c r="BE342" s="18">
        <v>0</v>
      </c>
      <c r="BF342" s="24">
        <v>67.645762855783232</v>
      </c>
      <c r="BG342" s="24">
        <v>29.720857059958703</v>
      </c>
      <c r="BH342" s="24">
        <v>2.6333800842580608</v>
      </c>
      <c r="BI342" s="21"/>
      <c r="BJ342" s="25">
        <f t="shared" ca="1" si="39"/>
        <v>1</v>
      </c>
      <c r="BK342" s="24">
        <f t="shared" ca="1" si="40"/>
        <v>13.241604700204118</v>
      </c>
      <c r="BL342" s="23">
        <f t="shared" si="37"/>
        <v>4.8475036463956016</v>
      </c>
      <c r="BM342" s="23">
        <f t="shared" ca="1" si="41"/>
        <v>3.023967965503489</v>
      </c>
      <c r="BN342" s="22">
        <f t="shared" si="38"/>
        <v>2.8994358510560514</v>
      </c>
      <c r="BO342" s="21"/>
      <c r="BP342" s="2"/>
    </row>
    <row r="343" spans="1:68" x14ac:dyDescent="0.2">
      <c r="A343">
        <v>16.5</v>
      </c>
      <c r="B343">
        <v>2.2000000000000002</v>
      </c>
      <c r="C343">
        <v>1.29226</v>
      </c>
      <c r="D343">
        <v>-0.17480999999999999</v>
      </c>
      <c r="E343">
        <v>0.10055</v>
      </c>
      <c r="F343">
        <v>1.45323</v>
      </c>
      <c r="G343">
        <v>1.5884499999999999</v>
      </c>
      <c r="I343" s="17">
        <f t="shared" si="35"/>
        <v>54.133858267716533</v>
      </c>
      <c r="J343" s="16">
        <f t="shared" si="36"/>
        <v>-54.333858267716536</v>
      </c>
      <c r="K343" s="16">
        <v>125</v>
      </c>
      <c r="L343" s="16">
        <v>5620.8989501312317</v>
      </c>
      <c r="M343" s="16">
        <v>2253.1824146981712</v>
      </c>
      <c r="N343" s="16">
        <v>23.458005249343831</v>
      </c>
      <c r="O343" s="16">
        <v>16.605367231638425</v>
      </c>
      <c r="P343" s="16">
        <v>16.949433423998716</v>
      </c>
      <c r="Q343" s="16">
        <v>0.69522731637061919</v>
      </c>
      <c r="R343" s="16">
        <v>4.1017731919359983</v>
      </c>
      <c r="S343" s="16">
        <v>23.893485580575845</v>
      </c>
      <c r="T343" s="20" t="s">
        <v>33</v>
      </c>
      <c r="U343" s="10">
        <v>3</v>
      </c>
      <c r="V343" s="20" t="s">
        <v>144</v>
      </c>
      <c r="W343" s="10">
        <v>4</v>
      </c>
      <c r="X343" s="20" t="s">
        <v>33</v>
      </c>
      <c r="Y343" s="10">
        <v>3</v>
      </c>
      <c r="Z343" s="20" t="s">
        <v>33</v>
      </c>
      <c r="AA343" s="15">
        <v>3</v>
      </c>
      <c r="AB343" s="11">
        <v>69.452748001970221</v>
      </c>
      <c r="AC343" s="10">
        <v>28.024046321674874</v>
      </c>
      <c r="AD343" s="19">
        <v>2.523205676354908</v>
      </c>
      <c r="AE343" s="12">
        <v>1660.5367231638425</v>
      </c>
      <c r="AF343" s="10">
        <v>1596.0079155607566</v>
      </c>
      <c r="AG343" s="10">
        <v>1129.9622282665812</v>
      </c>
      <c r="AH343" s="10">
        <v>8.9584525282014376</v>
      </c>
      <c r="AI343" s="10">
        <v>2.4379700027441289</v>
      </c>
      <c r="AJ343" s="10"/>
      <c r="AK343" s="10"/>
      <c r="AL343" s="10"/>
      <c r="AM343" s="10"/>
      <c r="AN343" s="10">
        <v>16.605367231638425</v>
      </c>
      <c r="AO343" s="10">
        <v>5.169633694477608</v>
      </c>
      <c r="AP343" s="10">
        <v>8.9097355978660673</v>
      </c>
      <c r="AQ343" s="10">
        <v>111.47500000000001</v>
      </c>
      <c r="AR343" s="10"/>
      <c r="AS343" s="10"/>
      <c r="AT343" s="10">
        <v>3.2735031783899879</v>
      </c>
      <c r="AU343" s="10">
        <v>1</v>
      </c>
      <c r="AV343" s="16"/>
      <c r="AW343" s="19">
        <v>239.4011873341135</v>
      </c>
      <c r="AX343" s="1" t="s">
        <v>120</v>
      </c>
      <c r="AY343" s="23">
        <v>54.333858267716501</v>
      </c>
      <c r="AZ343" s="18">
        <v>100</v>
      </c>
      <c r="BA343" s="18">
        <v>0</v>
      </c>
      <c r="BB343" s="18">
        <v>0</v>
      </c>
      <c r="BC343" s="18">
        <v>100</v>
      </c>
      <c r="BD343" s="18">
        <v>0</v>
      </c>
      <c r="BE343" s="18">
        <v>0</v>
      </c>
      <c r="BF343" s="24">
        <v>69.452748001970221</v>
      </c>
      <c r="BG343" s="24">
        <v>28.024046321674874</v>
      </c>
      <c r="BH343" s="24">
        <v>2.523205676354908</v>
      </c>
      <c r="BI343" s="21"/>
      <c r="BJ343" s="25">
        <f t="shared" ca="1" si="39"/>
        <v>1</v>
      </c>
      <c r="BK343" s="24">
        <f t="shared" ca="1" si="40"/>
        <v>12.550234598584076</v>
      </c>
      <c r="BL343" s="23">
        <f t="shared" si="37"/>
        <v>4.9170953081326587</v>
      </c>
      <c r="BM343" s="23">
        <f t="shared" ca="1" si="41"/>
        <v>3.0459681463523234</v>
      </c>
      <c r="BN343" s="22">
        <f t="shared" si="38"/>
        <v>2.9146567457044497</v>
      </c>
      <c r="BO343" s="21"/>
      <c r="BP343" s="2"/>
    </row>
    <row r="344" spans="1:68" x14ac:dyDescent="0.2">
      <c r="A344">
        <v>16.55</v>
      </c>
      <c r="B344">
        <v>2.2000000000000002</v>
      </c>
      <c r="C344">
        <v>1.2917000000000001</v>
      </c>
      <c r="D344">
        <v>-0.17993000000000001</v>
      </c>
      <c r="E344">
        <v>0.10019</v>
      </c>
      <c r="F344">
        <v>1.45733</v>
      </c>
      <c r="G344">
        <v>1.5944</v>
      </c>
      <c r="I344" s="17">
        <f t="shared" si="35"/>
        <v>54.297900262467188</v>
      </c>
      <c r="J344" s="16">
        <f t="shared" si="36"/>
        <v>-54.497900262467191</v>
      </c>
      <c r="K344" s="16">
        <v>125</v>
      </c>
      <c r="L344" s="16">
        <v>5641.4041994750633</v>
      </c>
      <c r="M344" s="16">
        <v>2263.4514435695623</v>
      </c>
      <c r="N344" s="16">
        <v>23.52909011373578</v>
      </c>
      <c r="O344" s="16">
        <v>16.452448210922825</v>
      </c>
      <c r="P344" s="16">
        <v>16.794923141345169</v>
      </c>
      <c r="Q344" s="16">
        <v>0.66315050408065268</v>
      </c>
      <c r="R344" s="16">
        <v>3.9485176472652697</v>
      </c>
      <c r="S344" s="16">
        <v>23.782981279329608</v>
      </c>
      <c r="T344" s="20" t="s">
        <v>122</v>
      </c>
      <c r="U344" s="10">
        <v>4</v>
      </c>
      <c r="V344" s="20" t="s">
        <v>144</v>
      </c>
      <c r="W344" s="10">
        <v>4</v>
      </c>
      <c r="X344" s="20" t="s">
        <v>33</v>
      </c>
      <c r="Y344" s="10">
        <v>3</v>
      </c>
      <c r="Z344" s="20" t="s">
        <v>33</v>
      </c>
      <c r="AA344" s="15">
        <v>3</v>
      </c>
      <c r="AB344" s="11">
        <v>65.788321400417445</v>
      </c>
      <c r="AC344" s="10">
        <v>31.458025666350224</v>
      </c>
      <c r="AD344" s="19">
        <v>2.7536529332323254</v>
      </c>
      <c r="AE344" s="12">
        <v>1645.2448210922823</v>
      </c>
      <c r="AF344" s="10">
        <v>1576.6240441107025</v>
      </c>
      <c r="AG344" s="10">
        <v>1119.6615427563447</v>
      </c>
      <c r="AH344" s="10">
        <v>5.2229039779301729</v>
      </c>
      <c r="AI344" s="10">
        <v>2.5325960001536187</v>
      </c>
      <c r="AJ344" s="10"/>
      <c r="AK344" s="10"/>
      <c r="AL344" s="10"/>
      <c r="AM344" s="10"/>
      <c r="AN344" s="10">
        <v>10.968298807281883</v>
      </c>
      <c r="AO344" s="10">
        <v>5.1094778675195851</v>
      </c>
      <c r="AP344" s="10">
        <v>8.8376307992944128</v>
      </c>
      <c r="AQ344" s="10">
        <v>114.66</v>
      </c>
      <c r="AR344" s="10"/>
      <c r="AS344" s="10"/>
      <c r="AT344" s="10">
        <v>3.2163071360712756</v>
      </c>
      <c r="AU344" s="10">
        <v>1</v>
      </c>
      <c r="AV344" s="16"/>
      <c r="AW344" s="19">
        <v>236.49360661660538</v>
      </c>
      <c r="AX344" s="1" t="s">
        <v>120</v>
      </c>
      <c r="AY344" s="23">
        <v>54.497900262467198</v>
      </c>
      <c r="AZ344" s="18">
        <v>100</v>
      </c>
      <c r="BA344" s="18">
        <v>0</v>
      </c>
      <c r="BB344" s="18">
        <v>0</v>
      </c>
      <c r="BC344" s="18">
        <v>100</v>
      </c>
      <c r="BD344" s="18">
        <v>0</v>
      </c>
      <c r="BE344" s="18">
        <v>0</v>
      </c>
      <c r="BF344" s="24">
        <v>65.788321400417445</v>
      </c>
      <c r="BG344" s="24">
        <v>31.458025666350224</v>
      </c>
      <c r="BH344" s="24">
        <v>2.7536529332323254</v>
      </c>
      <c r="BI344" s="21"/>
      <c r="BJ344" s="25">
        <f t="shared" ca="1" si="39"/>
        <v>1</v>
      </c>
      <c r="BK344" s="24">
        <f t="shared" ca="1" si="40"/>
        <v>12.347710026038534</v>
      </c>
      <c r="BL344" s="23">
        <f t="shared" si="37"/>
        <v>4.7455275117385849</v>
      </c>
      <c r="BM344" s="23">
        <f t="shared" ca="1" si="41"/>
        <v>3.0418326772231263</v>
      </c>
      <c r="BN344" s="22">
        <f t="shared" si="38"/>
        <v>2.9073894148846868</v>
      </c>
      <c r="BO344" s="21"/>
      <c r="BP344" s="2"/>
    </row>
    <row r="345" spans="1:68" x14ac:dyDescent="0.2">
      <c r="A345">
        <v>16.600000000000001</v>
      </c>
      <c r="B345">
        <v>2.2000000000000002</v>
      </c>
      <c r="C345">
        <v>1.2916000000000001</v>
      </c>
      <c r="D345">
        <v>-0.18137</v>
      </c>
      <c r="E345">
        <v>9.9860000000000004E-2</v>
      </c>
      <c r="F345">
        <v>1.4476800000000001</v>
      </c>
      <c r="G345">
        <v>1.5829800000000001</v>
      </c>
      <c r="I345" s="17">
        <f t="shared" si="35"/>
        <v>54.461942257217849</v>
      </c>
      <c r="J345" s="16">
        <f t="shared" si="36"/>
        <v>-54.661942257217852</v>
      </c>
      <c r="K345" s="16">
        <v>125</v>
      </c>
      <c r="L345" s="16">
        <v>5661.9094488188957</v>
      </c>
      <c r="M345" s="16">
        <v>2273.7204724409539</v>
      </c>
      <c r="N345" s="16">
        <v>23.600174978127733</v>
      </c>
      <c r="O345" s="16">
        <v>16.425141242937894</v>
      </c>
      <c r="P345" s="16">
        <v>16.766157516583789</v>
      </c>
      <c r="Q345" s="16">
        <v>0.65412890062409967</v>
      </c>
      <c r="R345" s="16">
        <v>3.9014836880608201</v>
      </c>
      <c r="S345" s="16">
        <v>23.681685669853884</v>
      </c>
      <c r="T345" s="20" t="s">
        <v>122</v>
      </c>
      <c r="U345" s="10">
        <v>4</v>
      </c>
      <c r="V345" s="20" t="s">
        <v>144</v>
      </c>
      <c r="W345" s="10">
        <v>4</v>
      </c>
      <c r="X345" s="20" t="s">
        <v>33</v>
      </c>
      <c r="Y345" s="10">
        <v>3</v>
      </c>
      <c r="Z345" s="20" t="s">
        <v>33</v>
      </c>
      <c r="AA345" s="15">
        <v>3</v>
      </c>
      <c r="AB345" s="11">
        <v>64.624621900233137</v>
      </c>
      <c r="AC345" s="10">
        <v>32.541532484614351</v>
      </c>
      <c r="AD345" s="19">
        <v>2.8338456151525109</v>
      </c>
      <c r="AE345" s="12">
        <v>1642.5141242937893</v>
      </c>
      <c r="AF345" s="10">
        <v>1572.0336618244321</v>
      </c>
      <c r="AG345" s="10">
        <v>1117.7438344389193</v>
      </c>
      <c r="AH345" s="10">
        <v>1.676791372652263</v>
      </c>
      <c r="AI345" s="10">
        <v>2.5631274662512724</v>
      </c>
      <c r="AJ345" s="10"/>
      <c r="AK345" s="10"/>
      <c r="AL345" s="10"/>
      <c r="AM345" s="10"/>
      <c r="AN345" s="10">
        <v>10.950094161958596</v>
      </c>
      <c r="AO345" s="10">
        <v>5.0989240055152152</v>
      </c>
      <c r="AP345" s="10">
        <v>8.824206841072435</v>
      </c>
      <c r="AQ345" s="10">
        <v>114.66</v>
      </c>
      <c r="AR345" s="10"/>
      <c r="AS345" s="10"/>
      <c r="AT345" s="10">
        <v>3.19120243312886</v>
      </c>
      <c r="AU345" s="10">
        <v>1</v>
      </c>
      <c r="AV345" s="16"/>
      <c r="AW345" s="19">
        <v>235.80504927366479</v>
      </c>
      <c r="AX345" s="1" t="s">
        <v>120</v>
      </c>
      <c r="AY345" s="23">
        <v>54.661942257217902</v>
      </c>
      <c r="AZ345" s="18">
        <v>100</v>
      </c>
      <c r="BA345" s="18">
        <v>0</v>
      </c>
      <c r="BB345" s="18">
        <v>0</v>
      </c>
      <c r="BC345" s="18">
        <v>100</v>
      </c>
      <c r="BD345" s="18">
        <v>0</v>
      </c>
      <c r="BE345" s="18">
        <v>0</v>
      </c>
      <c r="BF345" s="24">
        <v>64.624621900233137</v>
      </c>
      <c r="BG345" s="24">
        <v>32.541532484614351</v>
      </c>
      <c r="BH345" s="24">
        <v>2.8338456151525109</v>
      </c>
      <c r="BI345" s="21"/>
      <c r="BJ345" s="25">
        <f t="shared" ca="1" si="39"/>
        <v>1</v>
      </c>
      <c r="BK345" s="24">
        <f t="shared" ca="1" si="40"/>
        <v>12.257621779878857</v>
      </c>
      <c r="BL345" s="23">
        <f t="shared" si="37"/>
        <v>4.6940752164112167</v>
      </c>
      <c r="BM345" s="23">
        <f t="shared" ca="1" si="41"/>
        <v>3.0413731305054323</v>
      </c>
      <c r="BN345" s="22">
        <f t="shared" si="38"/>
        <v>2.9047227889477463</v>
      </c>
      <c r="BO345" s="21"/>
      <c r="BP345" s="2"/>
    </row>
    <row r="346" spans="1:68" x14ac:dyDescent="0.2">
      <c r="A346">
        <v>16.649999999999999</v>
      </c>
      <c r="B346">
        <v>2.2000000000000002</v>
      </c>
      <c r="C346">
        <v>1.29111</v>
      </c>
      <c r="D346">
        <v>-0.18489</v>
      </c>
      <c r="E346">
        <v>9.955E-2</v>
      </c>
      <c r="F346">
        <v>1.4524300000000001</v>
      </c>
      <c r="G346">
        <v>1.58538</v>
      </c>
      <c r="I346" s="17">
        <f t="shared" si="35"/>
        <v>54.625984251968497</v>
      </c>
      <c r="J346" s="16">
        <f t="shared" si="36"/>
        <v>-54.825984251968499</v>
      </c>
      <c r="K346" s="16">
        <v>125</v>
      </c>
      <c r="L346" s="16">
        <v>5682.4146981627264</v>
      </c>
      <c r="M346" s="16">
        <v>2283.9895013123446</v>
      </c>
      <c r="N346" s="16">
        <v>23.671259842519682</v>
      </c>
      <c r="O346" s="16">
        <v>16.291337099811688</v>
      </c>
      <c r="P346" s="16">
        <v>16.630983120122131</v>
      </c>
      <c r="Q346" s="16">
        <v>0.63207609217474769</v>
      </c>
      <c r="R346" s="16">
        <v>3.8005936727215319</v>
      </c>
      <c r="S346" s="16">
        <v>23.586529188225178</v>
      </c>
      <c r="T346" s="20" t="s">
        <v>122</v>
      </c>
      <c r="U346" s="10">
        <v>4</v>
      </c>
      <c r="V346" s="20" t="s">
        <v>144</v>
      </c>
      <c r="W346" s="10">
        <v>4</v>
      </c>
      <c r="X346" s="20" t="s">
        <v>33</v>
      </c>
      <c r="Y346" s="10">
        <v>3</v>
      </c>
      <c r="Z346" s="20" t="s">
        <v>33</v>
      </c>
      <c r="AA346" s="15">
        <v>3</v>
      </c>
      <c r="AB346" s="11">
        <v>62.282458286845056</v>
      </c>
      <c r="AC346" s="10">
        <v>34.70783581803488</v>
      </c>
      <c r="AD346" s="19">
        <v>3.0097058951200633</v>
      </c>
      <c r="AE346" s="12">
        <v>1629.1337099811687</v>
      </c>
      <c r="AF346" s="10">
        <v>1554.9246005145999</v>
      </c>
      <c r="AG346" s="10">
        <v>1108.7322080081422</v>
      </c>
      <c r="AH346" s="10">
        <v>0</v>
      </c>
      <c r="AI346" s="10">
        <v>2.631167880895616</v>
      </c>
      <c r="AJ346" s="10"/>
      <c r="AK346" s="10"/>
      <c r="AL346" s="10"/>
      <c r="AM346" s="10"/>
      <c r="AN346" s="10">
        <v>10.860891399874459</v>
      </c>
      <c r="AO346" s="10">
        <v>5.0530129696134765</v>
      </c>
      <c r="AP346" s="10">
        <v>8.7611254560569947</v>
      </c>
      <c r="AQ346" s="10">
        <v>114.66</v>
      </c>
      <c r="AR346" s="10"/>
      <c r="AS346" s="10"/>
      <c r="AT346" s="10">
        <v>3.1397861388262509</v>
      </c>
      <c r="AU346" s="10">
        <v>1</v>
      </c>
      <c r="AV346" s="16"/>
      <c r="AW346" s="19">
        <v>233.23869007719</v>
      </c>
      <c r="AX346" s="1" t="s">
        <v>120</v>
      </c>
      <c r="AY346" s="23">
        <v>54.825984251968499</v>
      </c>
      <c r="AZ346" s="18">
        <v>100</v>
      </c>
      <c r="BA346" s="18">
        <v>0</v>
      </c>
      <c r="BB346" s="18">
        <v>0</v>
      </c>
      <c r="BC346" s="18">
        <v>100</v>
      </c>
      <c r="BD346" s="18">
        <v>0</v>
      </c>
      <c r="BE346" s="18">
        <v>0</v>
      </c>
      <c r="BF346" s="24">
        <v>62.282458286845056</v>
      </c>
      <c r="BG346" s="24">
        <v>34.70783581803488</v>
      </c>
      <c r="BH346" s="24">
        <v>3.0097058951200633</v>
      </c>
      <c r="BI346" s="21"/>
      <c r="BJ346" s="25">
        <f t="shared" ca="1" si="39"/>
        <v>1</v>
      </c>
      <c r="BK346" s="24">
        <f t="shared" ca="1" si="40"/>
        <v>12.075165637247789</v>
      </c>
      <c r="BL346" s="23">
        <f t="shared" si="37"/>
        <v>4.583657505890268</v>
      </c>
      <c r="BM346" s="23">
        <f t="shared" ca="1" si="41"/>
        <v>3.0400680534993874</v>
      </c>
      <c r="BN346" s="22">
        <f t="shared" si="38"/>
        <v>2.9003975111459157</v>
      </c>
      <c r="BO346" s="21"/>
      <c r="BP346" s="2"/>
    </row>
    <row r="347" spans="1:68" x14ac:dyDescent="0.2">
      <c r="A347">
        <v>16.7</v>
      </c>
      <c r="B347">
        <v>2.2000000000000002</v>
      </c>
      <c r="C347">
        <v>1.29068</v>
      </c>
      <c r="D347">
        <v>-0.18734999999999999</v>
      </c>
      <c r="E347">
        <v>9.9210000000000007E-2</v>
      </c>
      <c r="F347">
        <v>1.4553799999999999</v>
      </c>
      <c r="G347">
        <v>1.5882499999999999</v>
      </c>
      <c r="I347" s="17">
        <f t="shared" si="35"/>
        <v>54.790026246719158</v>
      </c>
      <c r="J347" s="16">
        <f t="shared" si="36"/>
        <v>-54.990026246719161</v>
      </c>
      <c r="K347" s="16">
        <v>125</v>
      </c>
      <c r="L347" s="16">
        <v>5702.9199475065589</v>
      </c>
      <c r="M347" s="16">
        <v>2294.2585301837362</v>
      </c>
      <c r="N347" s="16">
        <v>23.742344706911634</v>
      </c>
      <c r="O347" s="16">
        <v>16.17391713747649</v>
      </c>
      <c r="P347" s="16">
        <v>16.512060299289985</v>
      </c>
      <c r="Q347" s="16">
        <v>0.61666418626980302</v>
      </c>
      <c r="R347" s="16">
        <v>3.7346289626638502</v>
      </c>
      <c r="S347" s="16">
        <v>23.482164014825958</v>
      </c>
      <c r="T347" s="20" t="s">
        <v>122</v>
      </c>
      <c r="U347" s="10">
        <v>4</v>
      </c>
      <c r="V347" s="20" t="s">
        <v>144</v>
      </c>
      <c r="W347" s="10">
        <v>4</v>
      </c>
      <c r="X347" s="20" t="s">
        <v>33</v>
      </c>
      <c r="Y347" s="10">
        <v>3</v>
      </c>
      <c r="Z347" s="20" t="s">
        <v>33</v>
      </c>
      <c r="AA347" s="15">
        <v>3</v>
      </c>
      <c r="AB347" s="11">
        <v>60.810033255836721</v>
      </c>
      <c r="AC347" s="10">
        <v>36.057809277150419</v>
      </c>
      <c r="AD347" s="19">
        <v>3.1321574670128616</v>
      </c>
      <c r="AE347" s="12">
        <v>1617.391713747649</v>
      </c>
      <c r="AF347" s="10">
        <v>1539.727489278828</v>
      </c>
      <c r="AG347" s="10">
        <v>1100.8040199526656</v>
      </c>
      <c r="AH347" s="10">
        <v>0</v>
      </c>
      <c r="AI347" s="10">
        <v>2.677642170071739</v>
      </c>
      <c r="AJ347" s="10"/>
      <c r="AK347" s="10"/>
      <c r="AL347" s="10"/>
      <c r="AM347" s="10"/>
      <c r="AN347" s="10">
        <v>10.782611424984326</v>
      </c>
      <c r="AO347" s="10">
        <v>5.0176363687609848</v>
      </c>
      <c r="AP347" s="10">
        <v>8.7056281396686597</v>
      </c>
      <c r="AQ347" s="10">
        <v>114.66</v>
      </c>
      <c r="AR347" s="10"/>
      <c r="AS347" s="10"/>
      <c r="AT347" s="10">
        <v>3.0929042123585524</v>
      </c>
      <c r="AU347" s="10">
        <v>1</v>
      </c>
      <c r="AV347" s="16"/>
      <c r="AW347" s="19">
        <v>230.95912339182419</v>
      </c>
      <c r="AX347" s="1" t="s">
        <v>120</v>
      </c>
      <c r="AY347" s="23">
        <v>54.990026246719196</v>
      </c>
      <c r="AZ347" s="18">
        <v>100</v>
      </c>
      <c r="BA347" s="18">
        <v>0</v>
      </c>
      <c r="BB347" s="18">
        <v>0</v>
      </c>
      <c r="BC347" s="18">
        <v>100</v>
      </c>
      <c r="BD347" s="18">
        <v>0</v>
      </c>
      <c r="BE347" s="18">
        <v>0</v>
      </c>
      <c r="BF347" s="24">
        <v>60.810033255836721</v>
      </c>
      <c r="BG347" s="24">
        <v>36.057809277150419</v>
      </c>
      <c r="BH347" s="24">
        <v>3.1321574670128616</v>
      </c>
      <c r="BI347" s="21"/>
      <c r="BJ347" s="25">
        <f t="shared" ca="1" si="39"/>
        <v>1</v>
      </c>
      <c r="BK347" s="24">
        <f t="shared" ca="1" si="40"/>
        <v>11.908510000782426</v>
      </c>
      <c r="BL347" s="23">
        <f t="shared" si="37"/>
        <v>4.5141807210114324</v>
      </c>
      <c r="BM347" s="23">
        <f t="shared" ca="1" si="41"/>
        <v>3.0407178222426139</v>
      </c>
      <c r="BN347" s="22">
        <f t="shared" si="38"/>
        <v>2.8981335651026741</v>
      </c>
      <c r="BO347" s="21"/>
      <c r="BP347" s="2"/>
    </row>
    <row r="348" spans="1:68" x14ac:dyDescent="0.2">
      <c r="A348">
        <v>16.75</v>
      </c>
      <c r="B348">
        <v>2.2000000000000002</v>
      </c>
      <c r="C348">
        <v>1.2914000000000001</v>
      </c>
      <c r="D348">
        <v>-0.19034000000000001</v>
      </c>
      <c r="E348">
        <v>9.8879999999999996E-2</v>
      </c>
      <c r="F348">
        <v>1.45065</v>
      </c>
      <c r="G348">
        <v>1.5846800000000001</v>
      </c>
      <c r="I348" s="17">
        <f t="shared" si="35"/>
        <v>54.954068241469813</v>
      </c>
      <c r="J348" s="16">
        <f t="shared" si="36"/>
        <v>-55.154068241469815</v>
      </c>
      <c r="K348" s="16">
        <v>125</v>
      </c>
      <c r="L348" s="16">
        <v>5723.4251968503904</v>
      </c>
      <c r="M348" s="16">
        <v>2304.5275590551273</v>
      </c>
      <c r="N348" s="16">
        <v>23.813429571303587</v>
      </c>
      <c r="O348" s="16">
        <v>16.370527306968029</v>
      </c>
      <c r="P348" s="16">
        <v>16.707211812005074</v>
      </c>
      <c r="Q348" s="16">
        <v>0.59793182909265452</v>
      </c>
      <c r="R348" s="16">
        <v>3.5788845908029181</v>
      </c>
      <c r="S348" s="16">
        <v>23.380868405350235</v>
      </c>
      <c r="T348" s="20" t="s">
        <v>122</v>
      </c>
      <c r="U348" s="10">
        <v>4</v>
      </c>
      <c r="V348" s="20" t="s">
        <v>144</v>
      </c>
      <c r="W348" s="10">
        <v>4</v>
      </c>
      <c r="X348" s="20" t="s">
        <v>33</v>
      </c>
      <c r="Y348" s="10">
        <v>3</v>
      </c>
      <c r="Z348" s="20" t="s">
        <v>33</v>
      </c>
      <c r="AA348" s="15">
        <v>3</v>
      </c>
      <c r="AB348" s="11">
        <v>56.489139103513139</v>
      </c>
      <c r="AC348" s="10">
        <v>39.951590496016209</v>
      </c>
      <c r="AD348" s="19">
        <v>3.5592704004706537</v>
      </c>
      <c r="AE348" s="12">
        <v>1637.0527306968029</v>
      </c>
      <c r="AF348" s="10">
        <v>1561.4802996368483</v>
      </c>
      <c r="AG348" s="10">
        <v>1113.8141208003383</v>
      </c>
      <c r="AH348" s="10">
        <v>0</v>
      </c>
      <c r="AI348" s="10">
        <v>2.7941666589915135</v>
      </c>
      <c r="AJ348" s="10"/>
      <c r="AK348" s="10"/>
      <c r="AL348" s="10"/>
      <c r="AM348" s="10"/>
      <c r="AN348" s="10">
        <v>10.91368487131202</v>
      </c>
      <c r="AO348" s="10">
        <v>5.0363112443355629</v>
      </c>
      <c r="AP348" s="10">
        <v>8.7966988456023678</v>
      </c>
      <c r="AQ348" s="10">
        <v>114.66</v>
      </c>
      <c r="AR348" s="10"/>
      <c r="AS348" s="10"/>
      <c r="AT348" s="10">
        <v>3.1240509858596757</v>
      </c>
      <c r="AU348" s="10">
        <v>1</v>
      </c>
      <c r="AV348" s="16"/>
      <c r="AW348" s="19">
        <v>234.22204494552724</v>
      </c>
      <c r="AX348" s="1" t="s">
        <v>120</v>
      </c>
      <c r="AY348" s="23">
        <v>55.154068241469801</v>
      </c>
      <c r="AZ348" s="18">
        <v>100</v>
      </c>
      <c r="BA348" s="18">
        <v>0</v>
      </c>
      <c r="BB348" s="18">
        <v>0</v>
      </c>
      <c r="BC348" s="18">
        <v>100</v>
      </c>
      <c r="BD348" s="18">
        <v>0</v>
      </c>
      <c r="BE348" s="18">
        <v>0</v>
      </c>
      <c r="BF348" s="24">
        <v>56.489139103513139</v>
      </c>
      <c r="BG348" s="24">
        <v>39.951590496016209</v>
      </c>
      <c r="BH348" s="24">
        <v>3.5592704004706537</v>
      </c>
      <c r="BI348" s="21"/>
      <c r="BJ348" s="25">
        <f t="shared" ca="1" si="39"/>
        <v>1</v>
      </c>
      <c r="BK348" s="24">
        <f t="shared" ca="1" si="40"/>
        <v>12.015911165112412</v>
      </c>
      <c r="BL348" s="23">
        <f t="shared" si="37"/>
        <v>4.3186007226535672</v>
      </c>
      <c r="BM348" s="23">
        <f t="shared" ca="1" si="41"/>
        <v>3.0258157305718738</v>
      </c>
      <c r="BN348" s="22">
        <f t="shared" si="38"/>
        <v>2.8827055374984458</v>
      </c>
      <c r="BO348" s="21"/>
      <c r="BP348" s="2"/>
    </row>
    <row r="349" spans="1:68" x14ac:dyDescent="0.2">
      <c r="A349">
        <v>16.8</v>
      </c>
      <c r="B349">
        <v>0.3</v>
      </c>
      <c r="C349">
        <v>1.29036</v>
      </c>
      <c r="D349">
        <v>-0.19541</v>
      </c>
      <c r="E349">
        <v>9.8549999999999999E-2</v>
      </c>
      <c r="F349">
        <v>1.45208</v>
      </c>
      <c r="G349">
        <v>1.5867500000000001</v>
      </c>
      <c r="I349" s="17">
        <f t="shared" si="35"/>
        <v>55.118110236220474</v>
      </c>
      <c r="J349" s="16">
        <f t="shared" si="36"/>
        <v>-55.318110236220477</v>
      </c>
      <c r="K349" s="16">
        <v>125</v>
      </c>
      <c r="L349" s="16">
        <v>5743.9304461942229</v>
      </c>
      <c r="M349" s="16">
        <v>2314.7965879265189</v>
      </c>
      <c r="N349" s="16">
        <v>23.884514435695539</v>
      </c>
      <c r="O349" s="16">
        <v>16.086534839924678</v>
      </c>
      <c r="P349" s="16">
        <v>16.42176068818527</v>
      </c>
      <c r="Q349" s="16">
        <v>0.56616826692270739</v>
      </c>
      <c r="R349" s="16">
        <v>3.4476709146665403</v>
      </c>
      <c r="S349" s="16">
        <v>23.279572795874511</v>
      </c>
      <c r="T349" s="20" t="s">
        <v>122</v>
      </c>
      <c r="U349" s="10">
        <v>4</v>
      </c>
      <c r="V349" s="20" t="s">
        <v>144</v>
      </c>
      <c r="W349" s="10">
        <v>4</v>
      </c>
      <c r="X349" s="20" t="s">
        <v>33</v>
      </c>
      <c r="Y349" s="10">
        <v>3</v>
      </c>
      <c r="Z349" s="20" t="s">
        <v>33</v>
      </c>
      <c r="AA349" s="15">
        <v>3</v>
      </c>
      <c r="AB349" s="11">
        <v>53.718368918178392</v>
      </c>
      <c r="AC349" s="10">
        <v>42.382799846336844</v>
      </c>
      <c r="AD349" s="19">
        <v>3.8988312354847623</v>
      </c>
      <c r="AE349" s="12">
        <v>1608.6534839924677</v>
      </c>
      <c r="AF349" s="10">
        <v>1526.6916233437048</v>
      </c>
      <c r="AG349" s="10">
        <v>1094.7840458790179</v>
      </c>
      <c r="AH349" s="10">
        <v>0</v>
      </c>
      <c r="AI349" s="10">
        <v>2.9005088500354166</v>
      </c>
      <c r="AJ349" s="10"/>
      <c r="AK349" s="10"/>
      <c r="AL349" s="10"/>
      <c r="AM349" s="10"/>
      <c r="AN349" s="10">
        <v>10.724356559949785</v>
      </c>
      <c r="AO349" s="10">
        <v>4.9488292444426802</v>
      </c>
      <c r="AP349" s="10">
        <v>8.6634883211531264</v>
      </c>
      <c r="AQ349" s="10">
        <v>114.66</v>
      </c>
      <c r="AR349" s="10"/>
      <c r="AS349" s="10"/>
      <c r="AT349" s="10">
        <v>3.0367369072731458</v>
      </c>
      <c r="AU349" s="10">
        <v>1</v>
      </c>
      <c r="AV349" s="16"/>
      <c r="AW349" s="19">
        <v>229.00374350155573</v>
      </c>
      <c r="AX349" s="1" t="s">
        <v>120</v>
      </c>
      <c r="AY349" s="23">
        <v>55.318110236220498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53.718368918178392</v>
      </c>
      <c r="BG349" s="24">
        <v>42.382799846336844</v>
      </c>
      <c r="BH349" s="24">
        <v>3.8988312354847623</v>
      </c>
      <c r="BI349" s="21"/>
      <c r="BJ349" s="25">
        <f t="shared" ca="1" si="39"/>
        <v>1</v>
      </c>
      <c r="BK349" s="24">
        <f t="shared" ca="1" si="40"/>
        <v>11.707115463847645</v>
      </c>
      <c r="BL349" s="23">
        <f t="shared" si="37"/>
        <v>4.1784266661550209</v>
      </c>
      <c r="BM349" s="23">
        <f t="shared" ca="1" si="41"/>
        <v>3.0260156885195055</v>
      </c>
      <c r="BN349" s="22">
        <f t="shared" si="38"/>
        <v>2.8786763964955284</v>
      </c>
      <c r="BO349" s="21"/>
      <c r="BP349" s="2"/>
    </row>
    <row r="350" spans="1:68" x14ac:dyDescent="0.2">
      <c r="A350">
        <v>16.850000000000001</v>
      </c>
      <c r="B350">
        <v>2.2999999999999998</v>
      </c>
      <c r="C350">
        <v>1.2915000000000001</v>
      </c>
      <c r="D350">
        <v>-0.19686999999999999</v>
      </c>
      <c r="E350">
        <v>9.8220000000000002E-2</v>
      </c>
      <c r="F350">
        <v>1.4508799999999999</v>
      </c>
      <c r="G350">
        <v>1.5844499999999999</v>
      </c>
      <c r="I350" s="17">
        <f t="shared" si="35"/>
        <v>55.282152230971128</v>
      </c>
      <c r="J350" s="16">
        <f t="shared" si="36"/>
        <v>-55.482152230971131</v>
      </c>
      <c r="K350" s="16">
        <v>125</v>
      </c>
      <c r="L350" s="16">
        <v>5764.4356955380545</v>
      </c>
      <c r="M350" s="16">
        <v>2325.06561679791</v>
      </c>
      <c r="N350" s="16">
        <v>23.955599300087489</v>
      </c>
      <c r="O350" s="16">
        <v>16.39783427495296</v>
      </c>
      <c r="P350" s="16">
        <v>16.731601466437102</v>
      </c>
      <c r="Q350" s="16">
        <v>0.55702136341814679</v>
      </c>
      <c r="R350" s="16">
        <v>3.3291574900078067</v>
      </c>
      <c r="S350" s="16">
        <v>23.178277186398795</v>
      </c>
      <c r="T350" s="20" t="s">
        <v>122</v>
      </c>
      <c r="U350" s="10">
        <v>4</v>
      </c>
      <c r="V350" s="20" t="s">
        <v>144</v>
      </c>
      <c r="W350" s="10">
        <v>4</v>
      </c>
      <c r="X350" s="20" t="s">
        <v>33</v>
      </c>
      <c r="Y350" s="10">
        <v>3</v>
      </c>
      <c r="Z350" s="20" t="s">
        <v>33</v>
      </c>
      <c r="AA350" s="15">
        <v>3</v>
      </c>
      <c r="AB350" s="11">
        <v>50.198012449671296</v>
      </c>
      <c r="AC350" s="10">
        <v>45.379534800089921</v>
      </c>
      <c r="AD350" s="19">
        <v>4.4224527502387829</v>
      </c>
      <c r="AE350" s="12">
        <v>1639.7834274952959</v>
      </c>
      <c r="AF350" s="10">
        <v>1561.9372884707536</v>
      </c>
      <c r="AG350" s="10">
        <v>1115.4400977624734</v>
      </c>
      <c r="AH350" s="10">
        <v>0</v>
      </c>
      <c r="AI350" s="10">
        <v>3.0037629730687661</v>
      </c>
      <c r="AJ350" s="10"/>
      <c r="AK350" s="10"/>
      <c r="AL350" s="10"/>
      <c r="AM350" s="10"/>
      <c r="AN350" s="10">
        <v>10.931889516635307</v>
      </c>
      <c r="AO350" s="10">
        <v>4.9996821029348206</v>
      </c>
      <c r="AP350" s="10">
        <v>8.8080806843373143</v>
      </c>
      <c r="AQ350" s="10">
        <v>114.66</v>
      </c>
      <c r="AR350" s="10"/>
      <c r="AS350" s="10"/>
      <c r="AT350" s="10">
        <v>3.0959048642044631</v>
      </c>
      <c r="AU350" s="10">
        <v>1</v>
      </c>
      <c r="AV350" s="16"/>
      <c r="AW350" s="19">
        <v>234.29059327061304</v>
      </c>
      <c r="AX350" s="1" t="s">
        <v>120</v>
      </c>
      <c r="AY350" s="23">
        <v>55.482152230971103</v>
      </c>
      <c r="AZ350" s="18">
        <v>100</v>
      </c>
      <c r="BA350" s="18">
        <v>0</v>
      </c>
      <c r="BB350" s="18">
        <v>0</v>
      </c>
      <c r="BC350" s="18">
        <v>100</v>
      </c>
      <c r="BD350" s="18">
        <v>0</v>
      </c>
      <c r="BE350" s="18">
        <v>0</v>
      </c>
      <c r="BF350" s="24">
        <v>50.198012449671296</v>
      </c>
      <c r="BG350" s="24">
        <v>45.379534800089921</v>
      </c>
      <c r="BH350" s="24">
        <v>4.4224527502387829</v>
      </c>
      <c r="BI350" s="21"/>
      <c r="BJ350" s="25">
        <f t="shared" ca="1" si="39"/>
        <v>1</v>
      </c>
      <c r="BK350" s="24">
        <f t="shared" ca="1" si="40"/>
        <v>11.913112058954709</v>
      </c>
      <c r="BL350" s="23">
        <f t="shared" si="37"/>
        <v>4.0219938934128301</v>
      </c>
      <c r="BM350" s="23">
        <f t="shared" ca="1" si="41"/>
        <v>3.0099338300374479</v>
      </c>
      <c r="BN350" s="22">
        <f t="shared" si="38"/>
        <v>2.8629810350961953</v>
      </c>
      <c r="BO350" s="21"/>
      <c r="BP350" s="2"/>
    </row>
    <row r="351" spans="1:68" x14ac:dyDescent="0.2">
      <c r="A351">
        <v>16.899999999999999</v>
      </c>
      <c r="B351">
        <v>2.2999999999999998</v>
      </c>
      <c r="C351">
        <v>1.2939799999999999</v>
      </c>
      <c r="D351">
        <v>-0.19936000000000001</v>
      </c>
      <c r="E351">
        <v>9.6519999999999995E-2</v>
      </c>
      <c r="F351">
        <v>1.4588000000000001</v>
      </c>
      <c r="G351">
        <v>1.5889800000000001</v>
      </c>
      <c r="I351" s="17">
        <f t="shared" si="35"/>
        <v>55.446194225721776</v>
      </c>
      <c r="J351" s="16">
        <f t="shared" si="36"/>
        <v>-55.646194225721779</v>
      </c>
      <c r="K351" s="16">
        <v>125</v>
      </c>
      <c r="L351" s="16">
        <v>5784.9409448818851</v>
      </c>
      <c r="M351" s="16">
        <v>2335.3346456693007</v>
      </c>
      <c r="N351" s="16">
        <v>24.026684164479438</v>
      </c>
      <c r="O351" s="16">
        <v>17.075047080979278</v>
      </c>
      <c r="P351" s="16">
        <v>17.401299979978678</v>
      </c>
      <c r="Q351" s="16">
        <v>0.54142150744119033</v>
      </c>
      <c r="R351" s="16">
        <v>3.1113854026086027</v>
      </c>
      <c r="S351" s="16">
        <v>22.656451319402656</v>
      </c>
      <c r="T351" s="20" t="s">
        <v>122</v>
      </c>
      <c r="U351" s="10">
        <v>5</v>
      </c>
      <c r="V351" s="20" t="s">
        <v>144</v>
      </c>
      <c r="W351" s="10">
        <v>4</v>
      </c>
      <c r="X351" s="20" t="s">
        <v>33</v>
      </c>
      <c r="Y351" s="10">
        <v>3</v>
      </c>
      <c r="Z351" s="20" t="s">
        <v>33</v>
      </c>
      <c r="AA351" s="15">
        <v>3</v>
      </c>
      <c r="AB351" s="11">
        <v>43.706233541962135</v>
      </c>
      <c r="AC351" s="10">
        <v>50.564422648644729</v>
      </c>
      <c r="AD351" s="19">
        <v>5.7293438093931357</v>
      </c>
      <c r="AE351" s="12">
        <v>1707.504708097928</v>
      </c>
      <c r="AF351" s="10">
        <v>1639.5191577495373</v>
      </c>
      <c r="AG351" s="10">
        <v>1160.0866653319119</v>
      </c>
      <c r="AH351" s="10">
        <v>0</v>
      </c>
      <c r="AI351" s="10">
        <v>3.2140023513692468</v>
      </c>
      <c r="AJ351" s="10"/>
      <c r="AK351" s="10"/>
      <c r="AL351" s="10"/>
      <c r="AM351" s="10"/>
      <c r="AN351" s="10">
        <v>8.537523540489639</v>
      </c>
      <c r="AO351" s="10">
        <v>5.1082149931762766</v>
      </c>
      <c r="AP351" s="10">
        <v>9.1206066573233819</v>
      </c>
      <c r="AQ351" s="10">
        <v>114.66</v>
      </c>
      <c r="AR351" s="10"/>
      <c r="AS351" s="10"/>
      <c r="AT351" s="10">
        <v>3.2424604212589321</v>
      </c>
      <c r="AU351" s="10">
        <v>1</v>
      </c>
      <c r="AV351" s="16"/>
      <c r="AW351" s="19">
        <v>245.92787366243059</v>
      </c>
      <c r="AX351" s="1" t="s">
        <v>120</v>
      </c>
      <c r="AY351" s="23">
        <v>55.6461942257218</v>
      </c>
      <c r="AZ351" s="18">
        <v>0</v>
      </c>
      <c r="BA351" s="18">
        <v>100</v>
      </c>
      <c r="BB351" s="18">
        <v>0</v>
      </c>
      <c r="BC351" s="18">
        <v>100</v>
      </c>
      <c r="BD351" s="18">
        <v>0</v>
      </c>
      <c r="BE351" s="18">
        <v>0</v>
      </c>
      <c r="BF351" s="24">
        <v>43.706233541962135</v>
      </c>
      <c r="BG351" s="24">
        <v>50.564422648644729</v>
      </c>
      <c r="BH351" s="24">
        <v>5.7293438093931357</v>
      </c>
      <c r="BI351" s="21"/>
      <c r="BJ351" s="25">
        <f t="shared" ca="1" si="39"/>
        <v>1</v>
      </c>
      <c r="BK351" s="24">
        <f t="shared" ca="1" si="40"/>
        <v>12.425482176135441</v>
      </c>
      <c r="BL351" s="23">
        <f t="shared" si="37"/>
        <v>3.7316690995638688</v>
      </c>
      <c r="BM351" s="23">
        <f t="shared" ca="1" si="41"/>
        <v>2.9757023280072898</v>
      </c>
      <c r="BN351" s="22">
        <f t="shared" si="38"/>
        <v>2.8316058771959045</v>
      </c>
      <c r="BO351" s="21"/>
      <c r="BP351" s="2"/>
    </row>
    <row r="352" spans="1:68" x14ac:dyDescent="0.2">
      <c r="A352">
        <v>16.95</v>
      </c>
      <c r="B352">
        <v>2.2999999999999998</v>
      </c>
      <c r="C352">
        <v>1.2930600000000001</v>
      </c>
      <c r="D352">
        <v>-0.20158000000000001</v>
      </c>
      <c r="E352">
        <v>9.6310000000000007E-2</v>
      </c>
      <c r="F352">
        <v>1.45553</v>
      </c>
      <c r="G352">
        <v>1.5851999999999999</v>
      </c>
      <c r="I352" s="17">
        <f t="shared" si="35"/>
        <v>55.610236220472437</v>
      </c>
      <c r="J352" s="16">
        <f t="shared" si="36"/>
        <v>-55.81023622047244</v>
      </c>
      <c r="K352" s="16">
        <v>125</v>
      </c>
      <c r="L352" s="16">
        <v>5805.4461942257176</v>
      </c>
      <c r="M352" s="16">
        <v>2345.6036745406923</v>
      </c>
      <c r="N352" s="16">
        <v>24.097769028871387</v>
      </c>
      <c r="O352" s="16">
        <v>16.823822975517935</v>
      </c>
      <c r="P352" s="16">
        <v>17.149147638386864</v>
      </c>
      <c r="Q352" s="16">
        <v>0.52751320211233776</v>
      </c>
      <c r="R352" s="16">
        <v>3.0760316094751303</v>
      </c>
      <c r="S352" s="16">
        <v>22.591990477009023</v>
      </c>
      <c r="T352" s="20" t="s">
        <v>122</v>
      </c>
      <c r="U352" s="10">
        <v>5</v>
      </c>
      <c r="V352" s="20" t="s">
        <v>144</v>
      </c>
      <c r="W352" s="10">
        <v>4</v>
      </c>
      <c r="X352" s="20" t="s">
        <v>33</v>
      </c>
      <c r="Y352" s="10">
        <v>3</v>
      </c>
      <c r="Z352" s="20" t="s">
        <v>33</v>
      </c>
      <c r="AA352" s="15">
        <v>3</v>
      </c>
      <c r="AB352" s="11">
        <v>43.304521303653459</v>
      </c>
      <c r="AC352" s="10">
        <v>50.868009099166613</v>
      </c>
      <c r="AD352" s="19">
        <v>5.8274695971799311</v>
      </c>
      <c r="AE352" s="12">
        <v>1682.3822975517935</v>
      </c>
      <c r="AF352" s="10">
        <v>1608.6479852479222</v>
      </c>
      <c r="AG352" s="10">
        <v>1143.276509225791</v>
      </c>
      <c r="AH352" s="10">
        <v>0</v>
      </c>
      <c r="AI352" s="10">
        <v>3.2509418853814447</v>
      </c>
      <c r="AJ352" s="10"/>
      <c r="AK352" s="10"/>
      <c r="AL352" s="10"/>
      <c r="AM352" s="10"/>
      <c r="AN352" s="10">
        <v>8.4119114877589674</v>
      </c>
      <c r="AO352" s="10">
        <v>5.0483300180191462</v>
      </c>
      <c r="AP352" s="10">
        <v>9.002935564580536</v>
      </c>
      <c r="AQ352" s="10">
        <v>114.66</v>
      </c>
      <c r="AR352" s="10"/>
      <c r="AS352" s="10"/>
      <c r="AT352" s="10">
        <v>3.1637113881270977</v>
      </c>
      <c r="AU352" s="10">
        <v>1</v>
      </c>
      <c r="AV352" s="16"/>
      <c r="AW352" s="19">
        <v>241.29719778718831</v>
      </c>
      <c r="AX352" s="1" t="s">
        <v>120</v>
      </c>
      <c r="AY352" s="23">
        <v>55.810236220472397</v>
      </c>
      <c r="AZ352" s="18">
        <v>0</v>
      </c>
      <c r="BA352" s="18">
        <v>100</v>
      </c>
      <c r="BB352" s="18">
        <v>0</v>
      </c>
      <c r="BC352" s="18">
        <v>100</v>
      </c>
      <c r="BD352" s="18">
        <v>0</v>
      </c>
      <c r="BE352" s="18">
        <v>0</v>
      </c>
      <c r="BF352" s="24">
        <v>43.304521303653459</v>
      </c>
      <c r="BG352" s="24">
        <v>50.868009099166613</v>
      </c>
      <c r="BH352" s="24">
        <v>5.8274695971799311</v>
      </c>
      <c r="BI352" s="21"/>
      <c r="BJ352" s="25">
        <f t="shared" ca="1" si="39"/>
        <v>1</v>
      </c>
      <c r="BK352" s="24">
        <f t="shared" ca="1" si="40"/>
        <v>12.147341595603265</v>
      </c>
      <c r="BL352" s="23">
        <f t="shared" si="37"/>
        <v>3.7027760936370648</v>
      </c>
      <c r="BM352" s="23">
        <f t="shared" ca="1" si="41"/>
        <v>2.9815315152477662</v>
      </c>
      <c r="BN352" s="22">
        <f t="shared" si="38"/>
        <v>2.8336619270199446</v>
      </c>
      <c r="BO352" s="21"/>
      <c r="BP352" s="2"/>
    </row>
    <row r="353" spans="1:68" x14ac:dyDescent="0.2">
      <c r="A353">
        <v>17</v>
      </c>
      <c r="B353">
        <v>2.2999999999999998</v>
      </c>
      <c r="C353">
        <v>1.29084</v>
      </c>
      <c r="D353">
        <v>-0.20124</v>
      </c>
      <c r="E353">
        <v>9.6049999999999996E-2</v>
      </c>
      <c r="F353">
        <v>1.45743</v>
      </c>
      <c r="G353">
        <v>1.5850500000000001</v>
      </c>
      <c r="I353" s="17">
        <f t="shared" si="35"/>
        <v>55.774278215223092</v>
      </c>
      <c r="J353" s="16">
        <f t="shared" si="36"/>
        <v>-55.974278215223094</v>
      </c>
      <c r="K353" s="16">
        <v>125</v>
      </c>
      <c r="L353" s="16">
        <v>5825.9514435695492</v>
      </c>
      <c r="M353" s="16">
        <v>2355.8727034120834</v>
      </c>
      <c r="N353" s="16">
        <v>24.168853893263339</v>
      </c>
      <c r="O353" s="16">
        <v>16.217608286252368</v>
      </c>
      <c r="P353" s="16">
        <v>16.541783704388337</v>
      </c>
      <c r="Q353" s="16">
        <v>0.5296433029284684</v>
      </c>
      <c r="R353" s="16">
        <v>3.2018512174594593</v>
      </c>
      <c r="S353" s="16">
        <v>22.512181814997849</v>
      </c>
      <c r="T353" s="20" t="s">
        <v>122</v>
      </c>
      <c r="U353" s="10">
        <v>4</v>
      </c>
      <c r="V353" s="20" t="s">
        <v>144</v>
      </c>
      <c r="W353" s="10">
        <v>4</v>
      </c>
      <c r="X353" s="20" t="s">
        <v>33</v>
      </c>
      <c r="Y353" s="10">
        <v>3</v>
      </c>
      <c r="Z353" s="20" t="s">
        <v>33</v>
      </c>
      <c r="AA353" s="15">
        <v>3</v>
      </c>
      <c r="AB353" s="11">
        <v>47.381475629727746</v>
      </c>
      <c r="AC353" s="10">
        <v>47.689370137137544</v>
      </c>
      <c r="AD353" s="19">
        <v>4.9291542331347138</v>
      </c>
      <c r="AE353" s="12">
        <v>1621.7608286252366</v>
      </c>
      <c r="AF353" s="10">
        <v>1535.9872136396345</v>
      </c>
      <c r="AG353" s="10">
        <v>1102.7855802925558</v>
      </c>
      <c r="AH353" s="10">
        <v>0</v>
      </c>
      <c r="AI353" s="10">
        <v>3.1231932156843314</v>
      </c>
      <c r="AJ353" s="10"/>
      <c r="AK353" s="10"/>
      <c r="AL353" s="10"/>
      <c r="AM353" s="10"/>
      <c r="AN353" s="10">
        <v>10.811738857501579</v>
      </c>
      <c r="AO353" s="10">
        <v>4.9440241920439432</v>
      </c>
      <c r="AP353" s="10">
        <v>8.7194990620478912</v>
      </c>
      <c r="AQ353" s="10">
        <v>114.66</v>
      </c>
      <c r="AR353" s="10"/>
      <c r="AS353" s="10"/>
      <c r="AT353" s="10">
        <v>2.9999844899154144</v>
      </c>
      <c r="AU353" s="10">
        <v>1</v>
      </c>
      <c r="AV353" s="16"/>
      <c r="AW353" s="19">
        <v>230.39808204594519</v>
      </c>
      <c r="AX353" s="1" t="s">
        <v>120</v>
      </c>
      <c r="AY353" s="23">
        <v>55.974278215223102</v>
      </c>
      <c r="AZ353" s="18">
        <v>100</v>
      </c>
      <c r="BA353" s="18">
        <v>0</v>
      </c>
      <c r="BB353" s="18">
        <v>0</v>
      </c>
      <c r="BC353" s="18">
        <v>100</v>
      </c>
      <c r="BD353" s="18">
        <v>0</v>
      </c>
      <c r="BE353" s="18">
        <v>0</v>
      </c>
      <c r="BF353" s="24">
        <v>47.381475629727746</v>
      </c>
      <c r="BG353" s="24">
        <v>47.689370137137544</v>
      </c>
      <c r="BH353" s="24">
        <v>4.9291542331347138</v>
      </c>
      <c r="BI353" s="21"/>
      <c r="BJ353" s="25">
        <f t="shared" ca="1" si="39"/>
        <v>1</v>
      </c>
      <c r="BK353" s="24">
        <f t="shared" ca="1" si="40"/>
        <v>11.570071645097407</v>
      </c>
      <c r="BL353" s="23">
        <f t="shared" si="37"/>
        <v>3.8862041611014662</v>
      </c>
      <c r="BM353" s="23">
        <f t="shared" ca="1" si="41"/>
        <v>3.0110487074874239</v>
      </c>
      <c r="BN353" s="22">
        <f t="shared" si="38"/>
        <v>2.8566552364426099</v>
      </c>
      <c r="BO353" s="21"/>
      <c r="BP353" s="2"/>
    </row>
    <row r="354" spans="1:68" x14ac:dyDescent="0.2">
      <c r="A354">
        <v>17.05</v>
      </c>
      <c r="B354">
        <v>2.2999999999999998</v>
      </c>
      <c r="C354">
        <v>1.29081</v>
      </c>
      <c r="D354">
        <v>-0.19717000000000001</v>
      </c>
      <c r="E354">
        <v>9.5810000000000006E-2</v>
      </c>
      <c r="F354">
        <v>1.4516800000000001</v>
      </c>
      <c r="G354">
        <v>1.57813</v>
      </c>
      <c r="I354" s="17">
        <f t="shared" si="35"/>
        <v>55.938320209973753</v>
      </c>
      <c r="J354" s="16">
        <f t="shared" si="36"/>
        <v>-56.138320209973756</v>
      </c>
      <c r="K354" s="16">
        <v>125</v>
      </c>
      <c r="L354" s="16">
        <v>5846.4566929133816</v>
      </c>
      <c r="M354" s="16">
        <v>2366.141732283475</v>
      </c>
      <c r="N354" s="16">
        <v>24.239938757655292</v>
      </c>
      <c r="O354" s="16">
        <v>16.209416195856896</v>
      </c>
      <c r="P354" s="16">
        <v>16.532530772700902</v>
      </c>
      <c r="Q354" s="16">
        <v>0.55514186269803134</v>
      </c>
      <c r="R354" s="16">
        <v>3.3578758771445996</v>
      </c>
      <c r="S354" s="16">
        <v>22.438512280833692</v>
      </c>
      <c r="T354" s="20" t="s">
        <v>122</v>
      </c>
      <c r="U354" s="10">
        <v>4</v>
      </c>
      <c r="V354" s="20" t="s">
        <v>144</v>
      </c>
      <c r="W354" s="10">
        <v>4</v>
      </c>
      <c r="X354" s="20" t="s">
        <v>33</v>
      </c>
      <c r="Y354" s="10">
        <v>3</v>
      </c>
      <c r="Z354" s="20" t="s">
        <v>33</v>
      </c>
      <c r="AA354" s="15">
        <v>3</v>
      </c>
      <c r="AB354" s="11">
        <v>51.19966604768527</v>
      </c>
      <c r="AC354" s="10">
        <v>44.538449995673034</v>
      </c>
      <c r="AD354" s="19">
        <v>4.2618839566416966</v>
      </c>
      <c r="AE354" s="12">
        <v>1620.9416195856898</v>
      </c>
      <c r="AF354" s="10">
        <v>1533.6924423032403</v>
      </c>
      <c r="AG354" s="10">
        <v>1102.1687181800601</v>
      </c>
      <c r="AH354" s="10">
        <v>0</v>
      </c>
      <c r="AI354" s="10">
        <v>2.9780731527526241</v>
      </c>
      <c r="AJ354" s="10"/>
      <c r="AK354" s="10"/>
      <c r="AL354" s="10"/>
      <c r="AM354" s="10"/>
      <c r="AN354" s="10">
        <v>10.806277463904598</v>
      </c>
      <c r="AO354" s="10">
        <v>4.9806168531904813</v>
      </c>
      <c r="AP354" s="10">
        <v>8.7151810272604209</v>
      </c>
      <c r="AQ354" s="10">
        <v>114.66</v>
      </c>
      <c r="AR354" s="10"/>
      <c r="AS354" s="10"/>
      <c r="AT354" s="10">
        <v>2.981571317470157</v>
      </c>
      <c r="AU354" s="10">
        <v>1</v>
      </c>
      <c r="AV354" s="16"/>
      <c r="AW354" s="19">
        <v>230.05386634548606</v>
      </c>
      <c r="AX354" s="1" t="s">
        <v>120</v>
      </c>
      <c r="AY354" s="23">
        <v>56.138320209973799</v>
      </c>
      <c r="AZ354" s="18">
        <v>100</v>
      </c>
      <c r="BA354" s="18">
        <v>0</v>
      </c>
      <c r="BB354" s="18">
        <v>0</v>
      </c>
      <c r="BC354" s="18">
        <v>100</v>
      </c>
      <c r="BD354" s="18">
        <v>0</v>
      </c>
      <c r="BE354" s="18">
        <v>0</v>
      </c>
      <c r="BF354" s="24">
        <v>51.19966604768527</v>
      </c>
      <c r="BG354" s="24">
        <v>44.538449995673034</v>
      </c>
      <c r="BH354" s="24">
        <v>4.2618839566416966</v>
      </c>
      <c r="BI354" s="21"/>
      <c r="BJ354" s="25">
        <f t="shared" ca="1" si="39"/>
        <v>1</v>
      </c>
      <c r="BK354" s="24">
        <f t="shared" ca="1" si="40"/>
        <v>11.503370436825339</v>
      </c>
      <c r="BL354" s="23">
        <f t="shared" si="37"/>
        <v>4.079135324581328</v>
      </c>
      <c r="BM354" s="23">
        <f t="shared" ca="1" si="41"/>
        <v>3.0257401226781599</v>
      </c>
      <c r="BN354" s="22">
        <f t="shared" si="38"/>
        <v>2.86937593916723</v>
      </c>
      <c r="BO354" s="21"/>
      <c r="BP354" s="2"/>
    </row>
    <row r="355" spans="1:68" x14ac:dyDescent="0.2">
      <c r="A355">
        <v>17.100000000000001</v>
      </c>
      <c r="B355">
        <v>2.2999999999999998</v>
      </c>
      <c r="C355">
        <v>1.29376</v>
      </c>
      <c r="D355">
        <v>-0.1958</v>
      </c>
      <c r="E355">
        <v>9.5560000000000006E-2</v>
      </c>
      <c r="F355">
        <v>1.4552</v>
      </c>
      <c r="G355">
        <v>1.57935</v>
      </c>
      <c r="I355" s="17">
        <f t="shared" si="35"/>
        <v>56.102362204724415</v>
      </c>
      <c r="J355" s="16">
        <f t="shared" si="36"/>
        <v>-56.302362204724417</v>
      </c>
      <c r="K355" s="16">
        <v>125</v>
      </c>
      <c r="L355" s="16">
        <v>5866.9619422572141</v>
      </c>
      <c r="M355" s="16">
        <v>2376.4107611548666</v>
      </c>
      <c r="N355" s="16">
        <v>24.311023622047244</v>
      </c>
      <c r="O355" s="16">
        <v>17.014971751412453</v>
      </c>
      <c r="P355" s="16">
        <v>17.336981285243997</v>
      </c>
      <c r="Q355" s="16">
        <v>0.56372491598655761</v>
      </c>
      <c r="R355" s="16">
        <v>3.2515748082762252</v>
      </c>
      <c r="S355" s="16">
        <v>22.361773182746024</v>
      </c>
      <c r="T355" s="20" t="s">
        <v>122</v>
      </c>
      <c r="U355" s="10">
        <v>4</v>
      </c>
      <c r="V355" s="20" t="s">
        <v>144</v>
      </c>
      <c r="W355" s="10">
        <v>4</v>
      </c>
      <c r="X355" s="20" t="s">
        <v>33</v>
      </c>
      <c r="Y355" s="10">
        <v>3</v>
      </c>
      <c r="Z355" s="20" t="s">
        <v>33</v>
      </c>
      <c r="AA355" s="15">
        <v>3</v>
      </c>
      <c r="AB355" s="11">
        <v>47.144339950746868</v>
      </c>
      <c r="AC355" s="10">
        <v>47.879863986867448</v>
      </c>
      <c r="AD355" s="19">
        <v>4.9757960623856849</v>
      </c>
      <c r="AE355" s="12">
        <v>1701.4971751412454</v>
      </c>
      <c r="AF355" s="10">
        <v>1627.1274879351438</v>
      </c>
      <c r="AG355" s="10">
        <v>1155.7987523495999</v>
      </c>
      <c r="AH355" s="10">
        <v>0</v>
      </c>
      <c r="AI355" s="10">
        <v>3.0754328562722977</v>
      </c>
      <c r="AJ355" s="10"/>
      <c r="AK355" s="10"/>
      <c r="AL355" s="10"/>
      <c r="AM355" s="10"/>
      <c r="AN355" s="10">
        <v>11.343314500941636</v>
      </c>
      <c r="AO355" s="10">
        <v>5.1456978987723021</v>
      </c>
      <c r="AP355" s="10">
        <v>9.0905912664471984</v>
      </c>
      <c r="AQ355" s="10">
        <v>114.66</v>
      </c>
      <c r="AR355" s="10"/>
      <c r="AS355" s="10"/>
      <c r="AT355" s="10">
        <v>3.1581250114353372</v>
      </c>
      <c r="AU355" s="10">
        <v>1</v>
      </c>
      <c r="AV355" s="16"/>
      <c r="AW355" s="19">
        <v>244.06912319027157</v>
      </c>
      <c r="AX355" s="1" t="s">
        <v>120</v>
      </c>
      <c r="AY355" s="23">
        <v>56.302362204724403</v>
      </c>
      <c r="AZ355" s="18">
        <v>100</v>
      </c>
      <c r="BA355" s="18">
        <v>0</v>
      </c>
      <c r="BB355" s="18">
        <v>0</v>
      </c>
      <c r="BC355" s="18">
        <v>100</v>
      </c>
      <c r="BD355" s="18">
        <v>0</v>
      </c>
      <c r="BE355" s="18">
        <v>0</v>
      </c>
      <c r="BF355" s="24">
        <v>47.144339950746868</v>
      </c>
      <c r="BG355" s="24">
        <v>47.879863986867448</v>
      </c>
      <c r="BH355" s="24">
        <v>4.9757960623856849</v>
      </c>
      <c r="BI355" s="21"/>
      <c r="BJ355" s="25">
        <f t="shared" ca="1" si="39"/>
        <v>1</v>
      </c>
      <c r="BK355" s="24">
        <f t="shared" ca="1" si="40"/>
        <v>12.122062860139303</v>
      </c>
      <c r="BL355" s="23">
        <f t="shared" si="37"/>
        <v>3.9138050035942213</v>
      </c>
      <c r="BM355" s="23">
        <f t="shared" ca="1" si="41"/>
        <v>2.9967537056105256</v>
      </c>
      <c r="BN355" s="22">
        <f t="shared" si="38"/>
        <v>2.844500762962169</v>
      </c>
      <c r="BO355" s="21"/>
      <c r="BP355" s="2"/>
    </row>
    <row r="356" spans="1:68" x14ac:dyDescent="0.2">
      <c r="A356">
        <v>17.149999999999999</v>
      </c>
      <c r="B356">
        <v>2.2999999999999998</v>
      </c>
      <c r="C356">
        <v>1.29681</v>
      </c>
      <c r="D356">
        <v>-0.19625000000000001</v>
      </c>
      <c r="E356">
        <v>9.5439999999999997E-2</v>
      </c>
      <c r="F356">
        <v>1.45885</v>
      </c>
      <c r="G356">
        <v>1.5841499999999999</v>
      </c>
      <c r="I356" s="17">
        <f t="shared" si="35"/>
        <v>56.266404199475055</v>
      </c>
      <c r="J356" s="16">
        <f t="shared" si="36"/>
        <v>-56.466404199475058</v>
      </c>
      <c r="K356" s="16">
        <v>125</v>
      </c>
      <c r="L356" s="16">
        <v>5887.4671916010439</v>
      </c>
      <c r="M356" s="16">
        <v>2386.6797900262568</v>
      </c>
      <c r="N356" s="16">
        <v>24.38210848643919</v>
      </c>
      <c r="O356" s="16">
        <v>17.847834274952941</v>
      </c>
      <c r="P356" s="16">
        <v>18.169313388138502</v>
      </c>
      <c r="Q356" s="16">
        <v>0.56090566490638472</v>
      </c>
      <c r="R356" s="16">
        <v>3.0871043551517006</v>
      </c>
      <c r="S356" s="16">
        <v>22.32493841566394</v>
      </c>
      <c r="T356" s="20" t="s">
        <v>122</v>
      </c>
      <c r="U356" s="10">
        <v>5</v>
      </c>
      <c r="V356" s="20" t="s">
        <v>144</v>
      </c>
      <c r="W356" s="10">
        <v>4</v>
      </c>
      <c r="X356" s="20" t="s">
        <v>33</v>
      </c>
      <c r="Y356" s="10">
        <v>3</v>
      </c>
      <c r="Z356" s="20" t="s">
        <v>33</v>
      </c>
      <c r="AA356" s="15">
        <v>3</v>
      </c>
      <c r="AB356" s="11">
        <v>41.823427101553456</v>
      </c>
      <c r="AC356" s="10">
        <v>51.967486284750834</v>
      </c>
      <c r="AD356" s="19">
        <v>6.2090866136957068</v>
      </c>
      <c r="AE356" s="12">
        <v>1784.7834274952941</v>
      </c>
      <c r="AF356" s="10">
        <v>1723.8427206672129</v>
      </c>
      <c r="AG356" s="10">
        <v>1211.2875592092335</v>
      </c>
      <c r="AH356" s="10">
        <v>0</v>
      </c>
      <c r="AI356" s="10">
        <v>3.2392814915090873</v>
      </c>
      <c r="AJ356" s="10"/>
      <c r="AK356" s="10"/>
      <c r="AL356" s="10"/>
      <c r="AM356" s="10"/>
      <c r="AN356" s="10">
        <v>8.9239171374764705</v>
      </c>
      <c r="AO356" s="10">
        <v>5.3007464898505239</v>
      </c>
      <c r="AP356" s="10">
        <v>9.4790129144646347</v>
      </c>
      <c r="AQ356" s="10">
        <v>114.66</v>
      </c>
      <c r="AR356" s="10"/>
      <c r="AS356" s="10"/>
      <c r="AT356" s="10">
        <v>3.3402918355667923</v>
      </c>
      <c r="AU356" s="10">
        <v>1</v>
      </c>
      <c r="AV356" s="16"/>
      <c r="AW356" s="19">
        <v>258.57640810008195</v>
      </c>
      <c r="AX356" s="1" t="s">
        <v>120</v>
      </c>
      <c r="AY356" s="23">
        <v>56.4664041994751</v>
      </c>
      <c r="AZ356" s="18">
        <v>0</v>
      </c>
      <c r="BA356" s="18">
        <v>100</v>
      </c>
      <c r="BB356" s="18">
        <v>0</v>
      </c>
      <c r="BC356" s="18">
        <v>100</v>
      </c>
      <c r="BD356" s="18">
        <v>0</v>
      </c>
      <c r="BE356" s="18">
        <v>0</v>
      </c>
      <c r="BF356" s="24">
        <v>41.823427101553456</v>
      </c>
      <c r="BG356" s="24">
        <v>51.967486284750834</v>
      </c>
      <c r="BH356" s="24">
        <v>6.2090866136957068</v>
      </c>
      <c r="BI356" s="21"/>
      <c r="BJ356" s="25">
        <f t="shared" ca="1" si="39"/>
        <v>1</v>
      </c>
      <c r="BK356" s="24">
        <f t="shared" ca="1" si="40"/>
        <v>12.758795592072682</v>
      </c>
      <c r="BL356" s="23">
        <f t="shared" si="37"/>
        <v>3.6839691660783331</v>
      </c>
      <c r="BM356" s="23">
        <f t="shared" ca="1" si="41"/>
        <v>2.963160588741347</v>
      </c>
      <c r="BN356" s="22">
        <f t="shared" si="38"/>
        <v>2.8146253162631134</v>
      </c>
      <c r="BO356" s="21"/>
      <c r="BP356" s="2"/>
    </row>
    <row r="357" spans="1:68" x14ac:dyDescent="0.2">
      <c r="A357">
        <v>17.2</v>
      </c>
      <c r="B357">
        <v>2.2999999999999998</v>
      </c>
      <c r="C357">
        <v>1.2979499999999999</v>
      </c>
      <c r="D357">
        <v>-0.20046</v>
      </c>
      <c r="E357">
        <v>9.5259999999999997E-2</v>
      </c>
      <c r="F357">
        <v>1.46055</v>
      </c>
      <c r="G357">
        <v>1.5841499999999999</v>
      </c>
      <c r="I357" s="17">
        <f t="shared" si="35"/>
        <v>56.430446194225716</v>
      </c>
      <c r="J357" s="16">
        <f t="shared" si="36"/>
        <v>-56.630446194225719</v>
      </c>
      <c r="K357" s="16">
        <v>125</v>
      </c>
      <c r="L357" s="16">
        <v>5907.9724409448763</v>
      </c>
      <c r="M357" s="16">
        <v>2396.9488188976484</v>
      </c>
      <c r="N357" s="16">
        <v>24.453193350831143</v>
      </c>
      <c r="O357" s="16">
        <v>18.15913370998117</v>
      </c>
      <c r="P357" s="16">
        <v>18.479817192197757</v>
      </c>
      <c r="Q357" s="16">
        <v>0.53453000480076795</v>
      </c>
      <c r="R357" s="16">
        <v>2.8925069942058106</v>
      </c>
      <c r="S357" s="16">
        <v>22.269686265040825</v>
      </c>
      <c r="T357" s="20" t="s">
        <v>122</v>
      </c>
      <c r="U357" s="10">
        <v>5</v>
      </c>
      <c r="V357" s="20" t="s">
        <v>144</v>
      </c>
      <c r="W357" s="10">
        <v>4</v>
      </c>
      <c r="X357" s="20" t="s">
        <v>144</v>
      </c>
      <c r="Y357" s="10">
        <v>4</v>
      </c>
      <c r="Z357" s="20" t="s">
        <v>33</v>
      </c>
      <c r="AA357" s="15">
        <v>3</v>
      </c>
      <c r="AB357" s="11">
        <v>36.898985309922701</v>
      </c>
      <c r="AC357" s="10">
        <v>55.372467100482694</v>
      </c>
      <c r="AD357" s="19">
        <v>7.7285475895946067</v>
      </c>
      <c r="AE357" s="12">
        <v>1815.9133709981168</v>
      </c>
      <c r="AF357" s="10">
        <v>1759.1663888304292</v>
      </c>
      <c r="AG357" s="10">
        <v>1231.9878128131838</v>
      </c>
      <c r="AH357" s="10">
        <v>0</v>
      </c>
      <c r="AI357" s="10">
        <v>3.4572085806643584</v>
      </c>
      <c r="AJ357" s="10"/>
      <c r="AK357" s="10"/>
      <c r="AL357" s="10"/>
      <c r="AM357" s="10"/>
      <c r="AN357" s="10">
        <v>9.0795668549905848</v>
      </c>
      <c r="AO357" s="10">
        <v>5.3277088642129975</v>
      </c>
      <c r="AP357" s="10">
        <v>9.6239146896922865</v>
      </c>
      <c r="AQ357" s="10">
        <v>114.66</v>
      </c>
      <c r="AR357" s="10"/>
      <c r="AS357" s="10"/>
      <c r="AT357" s="10">
        <v>3.3967837949412525</v>
      </c>
      <c r="AU357" s="10">
        <v>1</v>
      </c>
      <c r="AV357" s="16"/>
      <c r="AW357" s="19">
        <v>263.87495832456437</v>
      </c>
      <c r="AX357" s="1" t="s">
        <v>120</v>
      </c>
      <c r="AY357" s="23">
        <v>56.630446194225698</v>
      </c>
      <c r="AZ357" s="18">
        <v>0</v>
      </c>
      <c r="BA357" s="18">
        <v>100</v>
      </c>
      <c r="BB357" s="18">
        <v>0</v>
      </c>
      <c r="BC357" s="18">
        <v>100</v>
      </c>
      <c r="BD357" s="18">
        <v>0</v>
      </c>
      <c r="BE357" s="18">
        <v>0</v>
      </c>
      <c r="BF357" s="24">
        <v>36.898985309922701</v>
      </c>
      <c r="BG357" s="24">
        <v>55.372467100482694</v>
      </c>
      <c r="BH357" s="24">
        <v>7.7285475895946067</v>
      </c>
      <c r="BI357" s="21"/>
      <c r="BJ357" s="25">
        <f t="shared" ca="1" si="39"/>
        <v>1</v>
      </c>
      <c r="BK357" s="24">
        <f t="shared" ca="1" si="40"/>
        <v>12.954662068141793</v>
      </c>
      <c r="BL357" s="23">
        <f t="shared" si="37"/>
        <v>3.4428431288104377</v>
      </c>
      <c r="BM357" s="23">
        <f t="shared" ca="1" si="41"/>
        <v>2.9402232768375161</v>
      </c>
      <c r="BN357" s="22">
        <f t="shared" si="38"/>
        <v>2.7916622561764064</v>
      </c>
      <c r="BO357" s="21"/>
      <c r="BP357" s="2"/>
    </row>
    <row r="358" spans="1:68" x14ac:dyDescent="0.2">
      <c r="A358">
        <v>17.25</v>
      </c>
      <c r="B358">
        <v>2.2999999999999998</v>
      </c>
      <c r="C358">
        <v>1.2926899999999999</v>
      </c>
      <c r="D358">
        <v>-0.21332000000000001</v>
      </c>
      <c r="E358">
        <v>9.5060000000000006E-2</v>
      </c>
      <c r="F358">
        <v>1.46048</v>
      </c>
      <c r="G358">
        <v>1.5816300000000001</v>
      </c>
      <c r="I358" s="17">
        <f t="shared" si="35"/>
        <v>56.594488188976378</v>
      </c>
      <c r="J358" s="16">
        <f t="shared" si="36"/>
        <v>-56.794488188976381</v>
      </c>
      <c r="K358" s="16">
        <v>125</v>
      </c>
      <c r="L358" s="16">
        <v>5928.4776902887088</v>
      </c>
      <c r="M358" s="16">
        <v>2407.21784776904</v>
      </c>
      <c r="N358" s="16">
        <v>24.524278215223099</v>
      </c>
      <c r="O358" s="16">
        <v>16.722787193973627</v>
      </c>
      <c r="P358" s="16">
        <v>17.042586641780243</v>
      </c>
      <c r="Q358" s="16">
        <v>0.45396207393182886</v>
      </c>
      <c r="R358" s="16">
        <v>2.6636923342313055</v>
      </c>
      <c r="S358" s="16">
        <v>22.208294986570689</v>
      </c>
      <c r="T358" s="20" t="s">
        <v>122</v>
      </c>
      <c r="U358" s="10">
        <v>5</v>
      </c>
      <c r="V358" s="20" t="s">
        <v>144</v>
      </c>
      <c r="W358" s="10">
        <v>4</v>
      </c>
      <c r="X358" s="20" t="s">
        <v>33</v>
      </c>
      <c r="Y358" s="10">
        <v>3</v>
      </c>
      <c r="Z358" s="20" t="s">
        <v>123</v>
      </c>
      <c r="AA358" s="15">
        <v>4</v>
      </c>
      <c r="AB358" s="11">
        <v>34.213892055232094</v>
      </c>
      <c r="AC358" s="10">
        <v>57.040785188689668</v>
      </c>
      <c r="AD358" s="19">
        <v>8.7453227560782363</v>
      </c>
      <c r="AE358" s="12">
        <v>1672.2787193973625</v>
      </c>
      <c r="AF358" s="10">
        <v>1588.8742505846142</v>
      </c>
      <c r="AG358" s="10">
        <v>1136.1724427853496</v>
      </c>
      <c r="AH358" s="10">
        <v>0</v>
      </c>
      <c r="AI358" s="10">
        <v>3.7541873254239113</v>
      </c>
      <c r="AJ358" s="10"/>
      <c r="AK358" s="10"/>
      <c r="AL358" s="10"/>
      <c r="AM358" s="10"/>
      <c r="AN358" s="10">
        <v>8.3613935969868134</v>
      </c>
      <c r="AO358" s="10">
        <v>4.9558025439721449</v>
      </c>
      <c r="AP358" s="10">
        <v>8.9532070994974475</v>
      </c>
      <c r="AQ358" s="10">
        <v>114.66</v>
      </c>
      <c r="AR358" s="10"/>
      <c r="AS358" s="10"/>
      <c r="AT358" s="10">
        <v>3.0386580827106955</v>
      </c>
      <c r="AU358" s="10">
        <v>1</v>
      </c>
      <c r="AV358" s="16"/>
      <c r="AW358" s="19">
        <v>238.33113758769213</v>
      </c>
      <c r="AX358" s="1" t="s">
        <v>120</v>
      </c>
      <c r="AY358" s="23">
        <v>56.794488188976402</v>
      </c>
      <c r="AZ358" s="18">
        <v>0</v>
      </c>
      <c r="BA358" s="18">
        <v>100</v>
      </c>
      <c r="BB358" s="18">
        <v>0</v>
      </c>
      <c r="BC358" s="18">
        <v>0</v>
      </c>
      <c r="BD358" s="18">
        <v>100</v>
      </c>
      <c r="BE358" s="18">
        <v>0</v>
      </c>
      <c r="BF358" s="24">
        <v>34.213892055232094</v>
      </c>
      <c r="BG358" s="24">
        <v>57.040785188689668</v>
      </c>
      <c r="BH358" s="24">
        <v>8.7453227560782363</v>
      </c>
      <c r="BI358" s="21"/>
      <c r="BJ358" s="25">
        <f t="shared" ca="1" si="39"/>
        <v>1</v>
      </c>
      <c r="BK358" s="24">
        <f t="shared" ca="1" si="40"/>
        <v>11.69677917574715</v>
      </c>
      <c r="BL358" s="23">
        <f t="shared" si="37"/>
        <v>3.224540837386515</v>
      </c>
      <c r="BM358" s="23">
        <f t="shared" ca="1" si="41"/>
        <v>2.9592037375080813</v>
      </c>
      <c r="BN358" s="22">
        <f t="shared" si="38"/>
        <v>2.7986200194745425</v>
      </c>
      <c r="BO358" s="21"/>
      <c r="BP358" s="2"/>
    </row>
    <row r="359" spans="1:68" x14ac:dyDescent="0.2">
      <c r="A359">
        <v>17.3</v>
      </c>
      <c r="B359">
        <v>2.2999999999999998</v>
      </c>
      <c r="C359">
        <v>1.29796</v>
      </c>
      <c r="D359">
        <v>-0.22389000000000001</v>
      </c>
      <c r="E359">
        <v>9.4890000000000002E-2</v>
      </c>
      <c r="F359">
        <v>1.46248</v>
      </c>
      <c r="G359">
        <v>1.5835300000000001</v>
      </c>
      <c r="I359" s="17">
        <f t="shared" si="35"/>
        <v>56.758530183727032</v>
      </c>
      <c r="J359" s="16">
        <f t="shared" si="36"/>
        <v>-56.958530183727035</v>
      </c>
      <c r="K359" s="16">
        <v>125</v>
      </c>
      <c r="L359" s="16">
        <v>5948.9829396325404</v>
      </c>
      <c r="M359" s="16">
        <v>2417.4868766404311</v>
      </c>
      <c r="N359" s="16">
        <v>24.595363079615044</v>
      </c>
      <c r="O359" s="16">
        <v>18.161864406779682</v>
      </c>
      <c r="P359" s="16">
        <v>18.480912425337824</v>
      </c>
      <c r="Q359" s="16">
        <v>0.38774099855976935</v>
      </c>
      <c r="R359" s="16">
        <v>2.0980619876114237</v>
      </c>
      <c r="S359" s="16">
        <v>22.156112399871073</v>
      </c>
      <c r="T359" s="20" t="s">
        <v>122</v>
      </c>
      <c r="U359" s="10">
        <v>5</v>
      </c>
      <c r="V359" s="20" t="s">
        <v>144</v>
      </c>
      <c r="W359" s="10">
        <v>4</v>
      </c>
      <c r="X359" s="20" t="s">
        <v>144</v>
      </c>
      <c r="Y359" s="10">
        <v>4</v>
      </c>
      <c r="Z359" s="20" t="s">
        <v>123</v>
      </c>
      <c r="AA359" s="15">
        <v>4</v>
      </c>
      <c r="AB359" s="11">
        <v>21.448231531622866</v>
      </c>
      <c r="AC359" s="10">
        <v>62.323526106680113</v>
      </c>
      <c r="AD359" s="19">
        <v>16.228242361697021</v>
      </c>
      <c r="AE359" s="12">
        <v>1816.1864406779682</v>
      </c>
      <c r="AF359" s="10">
        <v>1756.8828575123393</v>
      </c>
      <c r="AG359" s="10">
        <v>1232.0608283558549</v>
      </c>
      <c r="AH359" s="10">
        <v>0</v>
      </c>
      <c r="AI359" s="10">
        <v>4.7663034071670491</v>
      </c>
      <c r="AJ359" s="10"/>
      <c r="AK359" s="10"/>
      <c r="AL359" s="10"/>
      <c r="AM359" s="10"/>
      <c r="AN359" s="10">
        <v>9.0809322033898408</v>
      </c>
      <c r="AO359" s="10">
        <v>5.1204333795697154</v>
      </c>
      <c r="AP359" s="10">
        <v>9.624425798490984</v>
      </c>
      <c r="AQ359" s="10">
        <v>114.66</v>
      </c>
      <c r="AR359" s="10"/>
      <c r="AS359" s="10"/>
      <c r="AT359" s="10">
        <v>3.3617726397705483</v>
      </c>
      <c r="AU359" s="10">
        <v>1</v>
      </c>
      <c r="AV359" s="16"/>
      <c r="AW359" s="19">
        <v>263.5324286268509</v>
      </c>
      <c r="AX359" s="1" t="s">
        <v>120</v>
      </c>
      <c r="AY359" s="23">
        <v>56.958530183726999</v>
      </c>
      <c r="AZ359" s="18">
        <v>0</v>
      </c>
      <c r="BA359" s="18">
        <v>100</v>
      </c>
      <c r="BB359" s="18">
        <v>0</v>
      </c>
      <c r="BC359" s="18">
        <v>0</v>
      </c>
      <c r="BD359" s="18">
        <v>100</v>
      </c>
      <c r="BE359" s="18">
        <v>0</v>
      </c>
      <c r="BF359" s="24">
        <v>21.448231531622866</v>
      </c>
      <c r="BG359" s="24">
        <v>62.323526106680113</v>
      </c>
      <c r="BH359" s="24">
        <v>16.228242361697021</v>
      </c>
      <c r="BI359" s="21"/>
      <c r="BJ359" s="25">
        <f t="shared" ca="1" si="39"/>
        <v>0.99784648348018767</v>
      </c>
      <c r="BK359" s="24">
        <f t="shared" ca="1" si="40"/>
        <v>12.832174342111829</v>
      </c>
      <c r="BL359" s="23">
        <f t="shared" si="37"/>
        <v>2.5005189764418323</v>
      </c>
      <c r="BM359" s="23">
        <f t="shared" ca="1" si="41"/>
        <v>2.8628040945934261</v>
      </c>
      <c r="BN359" s="22">
        <f t="shared" si="38"/>
        <v>2.7099416011497275</v>
      </c>
      <c r="BO359" s="21"/>
      <c r="BP359" s="2"/>
    </row>
    <row r="360" spans="1:68" x14ac:dyDescent="0.2">
      <c r="A360">
        <v>17.350000000000001</v>
      </c>
      <c r="B360">
        <v>2.2999999999999998</v>
      </c>
      <c r="C360">
        <v>1.30149</v>
      </c>
      <c r="D360">
        <v>-0.23235</v>
      </c>
      <c r="E360">
        <v>9.4740000000000005E-2</v>
      </c>
      <c r="F360">
        <v>1.46418</v>
      </c>
      <c r="G360">
        <v>1.5857000000000001</v>
      </c>
      <c r="I360" s="17">
        <f t="shared" si="35"/>
        <v>56.922572178477694</v>
      </c>
      <c r="J360" s="16">
        <f t="shared" si="36"/>
        <v>-57.122572178477697</v>
      </c>
      <c r="K360" s="16">
        <v>125</v>
      </c>
      <c r="L360" s="16">
        <v>5969.4881889763728</v>
      </c>
      <c r="M360" s="16">
        <v>2427.7559055118227</v>
      </c>
      <c r="N360" s="16">
        <v>24.666447944007</v>
      </c>
      <c r="O360" s="16">
        <v>19.125800376647863</v>
      </c>
      <c r="P360" s="16">
        <v>19.444185369398529</v>
      </c>
      <c r="Q360" s="16">
        <v>0.33473907825252019</v>
      </c>
      <c r="R360" s="16">
        <v>1.721538197117459</v>
      </c>
      <c r="S360" s="16">
        <v>22.110068941018483</v>
      </c>
      <c r="T360" s="20" t="s">
        <v>122</v>
      </c>
      <c r="U360" s="10">
        <v>5</v>
      </c>
      <c r="V360" s="20" t="s">
        <v>144</v>
      </c>
      <c r="W360" s="10">
        <v>4</v>
      </c>
      <c r="X360" s="20" t="s">
        <v>144</v>
      </c>
      <c r="Y360" s="10">
        <v>4</v>
      </c>
      <c r="Z360" s="20" t="s">
        <v>123</v>
      </c>
      <c r="AA360" s="15">
        <v>4</v>
      </c>
      <c r="AB360" s="11">
        <v>14.859730239351642</v>
      </c>
      <c r="AC360" s="10">
        <v>62.248439517253587</v>
      </c>
      <c r="AD360" s="19">
        <v>22.891830243394768</v>
      </c>
      <c r="AE360" s="12">
        <v>1912.5800376647862</v>
      </c>
      <c r="AF360" s="10">
        <v>1869.002895087491</v>
      </c>
      <c r="AG360" s="10">
        <v>1296.2790246265686</v>
      </c>
      <c r="AH360" s="10">
        <v>0</v>
      </c>
      <c r="AI360" s="10">
        <v>5.8087587116823691</v>
      </c>
      <c r="AJ360" s="10"/>
      <c r="AK360" s="10"/>
      <c r="AL360" s="10"/>
      <c r="AM360" s="10"/>
      <c r="AN360" s="10">
        <v>9.5629001883239315</v>
      </c>
      <c r="AO360" s="10">
        <v>5.2077457565355765</v>
      </c>
      <c r="AP360" s="10">
        <v>10.073953172385981</v>
      </c>
      <c r="AQ360" s="10">
        <v>114.66</v>
      </c>
      <c r="AR360" s="10"/>
      <c r="AS360" s="10"/>
      <c r="AT360" s="10">
        <v>3.5713936734159959</v>
      </c>
      <c r="AU360" s="10">
        <v>1</v>
      </c>
      <c r="AV360" s="16"/>
      <c r="AW360" s="19">
        <v>280.35043426312365</v>
      </c>
      <c r="AX360" s="1" t="s">
        <v>120</v>
      </c>
      <c r="AY360" s="23">
        <v>57.122572178477697</v>
      </c>
      <c r="AZ360" s="18">
        <v>0</v>
      </c>
      <c r="BA360" s="18">
        <v>100</v>
      </c>
      <c r="BB360" s="18">
        <v>0</v>
      </c>
      <c r="BC360" s="18">
        <v>0</v>
      </c>
      <c r="BD360" s="18">
        <v>100</v>
      </c>
      <c r="BE360" s="18">
        <v>0</v>
      </c>
      <c r="BF360" s="24">
        <v>14.859730239351642</v>
      </c>
      <c r="BG360" s="24">
        <v>62.248439517253587</v>
      </c>
      <c r="BH360" s="24">
        <v>22.891830243394768</v>
      </c>
      <c r="BI360" s="21"/>
      <c r="BJ360" s="25">
        <f t="shared" ca="1" si="39"/>
        <v>0.97094472126707587</v>
      </c>
      <c r="BK360" s="24">
        <f t="shared" ca="1" si="40"/>
        <v>13.612895949934778</v>
      </c>
      <c r="BL360" s="23">
        <f t="shared" si="37"/>
        <v>2.0337207846950052</v>
      </c>
      <c r="BM360" s="23">
        <f t="shared" ca="1" si="41"/>
        <v>2.7915589784722239</v>
      </c>
      <c r="BN360" s="22">
        <f t="shared" si="38"/>
        <v>2.6435594725674183</v>
      </c>
      <c r="BO360" s="21"/>
      <c r="BP360" s="2"/>
    </row>
    <row r="361" spans="1:68" x14ac:dyDescent="0.2">
      <c r="A361">
        <v>17.399999999999999</v>
      </c>
      <c r="B361">
        <v>2.2999999999999998</v>
      </c>
      <c r="C361">
        <v>1.3004500000000001</v>
      </c>
      <c r="D361">
        <v>-0.22828000000000001</v>
      </c>
      <c r="E361">
        <v>9.4579999999999997E-2</v>
      </c>
      <c r="F361">
        <v>1.4629799999999999</v>
      </c>
      <c r="G361">
        <v>1.5827500000000001</v>
      </c>
      <c r="I361" s="17">
        <f t="shared" si="35"/>
        <v>57.086614173228341</v>
      </c>
      <c r="J361" s="16">
        <f t="shared" si="36"/>
        <v>-57.286614173228344</v>
      </c>
      <c r="K361" s="16">
        <v>125</v>
      </c>
      <c r="L361" s="16">
        <v>5989.9934383202035</v>
      </c>
      <c r="M361" s="16">
        <v>2438.0249343832133</v>
      </c>
      <c r="N361" s="16">
        <v>24.737532808398946</v>
      </c>
      <c r="O361" s="16">
        <v>18.841807909604565</v>
      </c>
      <c r="P361" s="16">
        <v>19.159485674827256</v>
      </c>
      <c r="Q361" s="16">
        <v>0.36023763802208331</v>
      </c>
      <c r="R361" s="16">
        <v>1.88020515861437</v>
      </c>
      <c r="S361" s="16">
        <v>22.060955918242367</v>
      </c>
      <c r="T361" s="20" t="s">
        <v>122</v>
      </c>
      <c r="U361" s="10">
        <v>5</v>
      </c>
      <c r="V361" s="20" t="s">
        <v>144</v>
      </c>
      <c r="W361" s="10">
        <v>4</v>
      </c>
      <c r="X361" s="20" t="s">
        <v>144</v>
      </c>
      <c r="Y361" s="10">
        <v>4</v>
      </c>
      <c r="Z361" s="20" t="s">
        <v>123</v>
      </c>
      <c r="AA361" s="15">
        <v>4</v>
      </c>
      <c r="AB361" s="11">
        <v>17.314216495168445</v>
      </c>
      <c r="AC361" s="10">
        <v>62.609848860770356</v>
      </c>
      <c r="AD361" s="19">
        <v>20.075934644061196</v>
      </c>
      <c r="AE361" s="12">
        <v>1884.1807909604565</v>
      </c>
      <c r="AF361" s="10">
        <v>1834.302622235351</v>
      </c>
      <c r="AG361" s="10">
        <v>1277.2990449884837</v>
      </c>
      <c r="AH361" s="10">
        <v>0</v>
      </c>
      <c r="AI361" s="10">
        <v>5.3185685371534497</v>
      </c>
      <c r="AJ361" s="10"/>
      <c r="AK361" s="10"/>
      <c r="AL361" s="10"/>
      <c r="AM361" s="10"/>
      <c r="AN361" s="10">
        <v>9.4209039548022826</v>
      </c>
      <c r="AO361" s="10">
        <v>5.2061593107714712</v>
      </c>
      <c r="AP361" s="10">
        <v>9.9410933149193852</v>
      </c>
      <c r="AQ361" s="10">
        <v>114.66</v>
      </c>
      <c r="AR361" s="10"/>
      <c r="AS361" s="10"/>
      <c r="AT361" s="10">
        <v>3.4862527981373019</v>
      </c>
      <c r="AU361" s="10">
        <v>1</v>
      </c>
      <c r="AV361" s="16"/>
      <c r="AW361" s="19">
        <v>275.14539333530263</v>
      </c>
      <c r="AX361" s="1" t="s">
        <v>120</v>
      </c>
      <c r="AY361" s="23">
        <v>57.286614173228301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17.314216495168445</v>
      </c>
      <c r="BG361" s="24">
        <v>62.609848860770356</v>
      </c>
      <c r="BH361" s="24">
        <v>20.075934644061196</v>
      </c>
      <c r="BI361" s="21"/>
      <c r="BJ361" s="25">
        <f t="shared" ca="1" si="39"/>
        <v>0.98282829893042456</v>
      </c>
      <c r="BK361" s="24">
        <f t="shared" ca="1" si="40"/>
        <v>13.292179363633471</v>
      </c>
      <c r="BL361" s="23">
        <f t="shared" si="37"/>
        <v>2.2285742469809824</v>
      </c>
      <c r="BM361" s="23">
        <f t="shared" ca="1" si="41"/>
        <v>2.82211265467769</v>
      </c>
      <c r="BN361" s="22">
        <f t="shared" si="38"/>
        <v>2.670144782590206</v>
      </c>
      <c r="BO361" s="21"/>
      <c r="BP361" s="2"/>
    </row>
    <row r="362" spans="1:68" x14ac:dyDescent="0.2">
      <c r="A362">
        <v>17.45</v>
      </c>
      <c r="B362">
        <v>2.2999999999999998</v>
      </c>
      <c r="C362">
        <v>1.30261</v>
      </c>
      <c r="D362">
        <v>-0.23274</v>
      </c>
      <c r="E362">
        <v>9.4479999999999995E-2</v>
      </c>
      <c r="F362">
        <v>1.4657800000000001</v>
      </c>
      <c r="G362">
        <v>1.5864799999999999</v>
      </c>
      <c r="I362" s="17">
        <f t="shared" si="35"/>
        <v>57.250656167978995</v>
      </c>
      <c r="J362" s="16">
        <f t="shared" si="36"/>
        <v>-57.450656167978998</v>
      </c>
      <c r="K362" s="16">
        <v>125</v>
      </c>
      <c r="L362" s="16">
        <v>6010.4986876640351</v>
      </c>
      <c r="M362" s="16">
        <v>2448.2939632546045</v>
      </c>
      <c r="N362" s="16">
        <v>24.808617672790898</v>
      </c>
      <c r="O362" s="16">
        <v>19.431638418079125</v>
      </c>
      <c r="P362" s="16">
        <v>19.748874166096829</v>
      </c>
      <c r="Q362" s="16">
        <v>0.33229572731637042</v>
      </c>
      <c r="R362" s="16">
        <v>1.6826059274144707</v>
      </c>
      <c r="S362" s="16">
        <v>22.030260279007305</v>
      </c>
      <c r="T362" s="20" t="s">
        <v>122</v>
      </c>
      <c r="U362" s="10">
        <v>5</v>
      </c>
      <c r="V362" s="20" t="s">
        <v>144</v>
      </c>
      <c r="W362" s="10">
        <v>4</v>
      </c>
      <c r="X362" s="20" t="s">
        <v>144</v>
      </c>
      <c r="Y362" s="10">
        <v>4</v>
      </c>
      <c r="Z362" s="20" t="s">
        <v>123</v>
      </c>
      <c r="AA362" s="15">
        <v>4</v>
      </c>
      <c r="AB362" s="11">
        <v>14.081728423417339</v>
      </c>
      <c r="AC362" s="10">
        <v>62.02908041174652</v>
      </c>
      <c r="AD362" s="19">
        <v>23.889191164836141</v>
      </c>
      <c r="AE362" s="12">
        <v>1943.1638418079124</v>
      </c>
      <c r="AF362" s="10">
        <v>1902.4362535997814</v>
      </c>
      <c r="AG362" s="10">
        <v>1316.5916110731221</v>
      </c>
      <c r="AH362" s="10">
        <v>0</v>
      </c>
      <c r="AI362" s="10">
        <v>5.9431622325057543</v>
      </c>
      <c r="AJ362" s="10"/>
      <c r="AK362" s="10"/>
      <c r="AL362" s="10"/>
      <c r="AM362" s="10"/>
      <c r="AN362" s="10">
        <v>9.7158192090395623</v>
      </c>
      <c r="AO362" s="10">
        <v>5.2670544951632561</v>
      </c>
      <c r="AP362" s="10">
        <v>10.216141277511854</v>
      </c>
      <c r="AQ362" s="10">
        <v>114.66</v>
      </c>
      <c r="AR362" s="10"/>
      <c r="AS362" s="10"/>
      <c r="AT362" s="10">
        <v>3.6063278416660873</v>
      </c>
      <c r="AU362" s="10">
        <v>1</v>
      </c>
      <c r="AV362" s="16"/>
      <c r="AW362" s="19">
        <v>285.36543803996722</v>
      </c>
      <c r="AX362" s="1" t="s">
        <v>120</v>
      </c>
      <c r="AY362" s="23">
        <v>57.450656167978998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14.081728423417339</v>
      </c>
      <c r="BG362" s="24">
        <v>62.02908041174652</v>
      </c>
      <c r="BH362" s="24">
        <v>23.889191164836141</v>
      </c>
      <c r="BI362" s="21"/>
      <c r="BJ362" s="25">
        <f t="shared" ca="1" si="39"/>
        <v>0.96792061405132535</v>
      </c>
      <c r="BK362" s="24">
        <f t="shared" ca="1" si="40"/>
        <v>13.741108483059582</v>
      </c>
      <c r="BL362" s="23">
        <f t="shared" si="37"/>
        <v>1.9846104463264167</v>
      </c>
      <c r="BM362" s="23">
        <f t="shared" ca="1" si="41"/>
        <v>2.7823480564935283</v>
      </c>
      <c r="BN362" s="22">
        <f t="shared" si="38"/>
        <v>2.6324560202527194</v>
      </c>
      <c r="BO362" s="21"/>
      <c r="BP362" s="2"/>
    </row>
    <row r="363" spans="1:68" x14ac:dyDescent="0.2">
      <c r="A363">
        <v>17.5</v>
      </c>
      <c r="B363">
        <v>2.2999999999999998</v>
      </c>
      <c r="C363">
        <v>1.3002899999999999</v>
      </c>
      <c r="D363">
        <v>-0.23787</v>
      </c>
      <c r="E363">
        <v>9.4359999999999999E-2</v>
      </c>
      <c r="F363">
        <v>1.4623299999999999</v>
      </c>
      <c r="G363">
        <v>1.58205</v>
      </c>
      <c r="I363" s="17">
        <f t="shared" si="35"/>
        <v>57.414698162729657</v>
      </c>
      <c r="J363" s="16">
        <f t="shared" si="36"/>
        <v>-57.61469816272966</v>
      </c>
      <c r="K363" s="16">
        <v>125</v>
      </c>
      <c r="L363" s="16">
        <v>6031.0039370078675</v>
      </c>
      <c r="M363" s="16">
        <v>2458.5629921259961</v>
      </c>
      <c r="N363" s="16">
        <v>24.879702537182851</v>
      </c>
      <c r="O363" s="16">
        <v>18.798116760828627</v>
      </c>
      <c r="P363" s="16">
        <v>19.114822088200349</v>
      </c>
      <c r="Q363" s="16">
        <v>0.30015626500240022</v>
      </c>
      <c r="R363" s="16">
        <v>1.5702801920803009</v>
      </c>
      <c r="S363" s="16">
        <v>21.993425511925221</v>
      </c>
      <c r="T363" s="20" t="s">
        <v>122</v>
      </c>
      <c r="U363" s="10">
        <v>5</v>
      </c>
      <c r="V363" s="20" t="s">
        <v>144</v>
      </c>
      <c r="W363" s="10">
        <v>4</v>
      </c>
      <c r="X363" s="20" t="s">
        <v>144</v>
      </c>
      <c r="Y363" s="10">
        <v>4</v>
      </c>
      <c r="Z363" s="20" t="s">
        <v>123</v>
      </c>
      <c r="AA363" s="15">
        <v>4</v>
      </c>
      <c r="AB363" s="11">
        <v>13.265690882031507</v>
      </c>
      <c r="AC363" s="10">
        <v>61.736001177150101</v>
      </c>
      <c r="AD363" s="19">
        <v>24.998307940818389</v>
      </c>
      <c r="AE363" s="12">
        <v>1879.8116760828627</v>
      </c>
      <c r="AF363" s="10">
        <v>1826.6357003564406</v>
      </c>
      <c r="AG363" s="10">
        <v>1274.3214725466898</v>
      </c>
      <c r="AH363" s="10">
        <v>0</v>
      </c>
      <c r="AI363" s="10">
        <v>6.3682902264417152</v>
      </c>
      <c r="AJ363" s="10"/>
      <c r="AK363" s="10"/>
      <c r="AL363" s="10"/>
      <c r="AM363" s="10"/>
      <c r="AN363" s="10">
        <v>9.3990583804143135</v>
      </c>
      <c r="AO363" s="10">
        <v>5.0991249584649614</v>
      </c>
      <c r="AP363" s="10">
        <v>9.92025030782683</v>
      </c>
      <c r="AQ363" s="10">
        <v>114.66</v>
      </c>
      <c r="AR363" s="10"/>
      <c r="AS363" s="10"/>
      <c r="AT363" s="10">
        <v>3.440388284445099</v>
      </c>
      <c r="AU363" s="10">
        <v>1</v>
      </c>
      <c r="AV363" s="16"/>
      <c r="AW363" s="19">
        <v>273.99535505346608</v>
      </c>
      <c r="AX363" s="1" t="s">
        <v>120</v>
      </c>
      <c r="AY363" s="23">
        <v>57.614698162729702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13.265690882031507</v>
      </c>
      <c r="BG363" s="24">
        <v>61.736001177150101</v>
      </c>
      <c r="BH363" s="24">
        <v>24.998307940818389</v>
      </c>
      <c r="BI363" s="21"/>
      <c r="BJ363" s="25">
        <f t="shared" ca="1" si="39"/>
        <v>0.96861666704878291</v>
      </c>
      <c r="BK363" s="24">
        <f t="shared" ca="1" si="40"/>
        <v>13.157566304037861</v>
      </c>
      <c r="BL363" s="23">
        <f t="shared" si="37"/>
        <v>1.8644033584696511</v>
      </c>
      <c r="BM363" s="23">
        <f t="shared" ca="1" si="41"/>
        <v>2.7835381508987549</v>
      </c>
      <c r="BN363" s="22">
        <f t="shared" si="38"/>
        <v>2.6280224808221795</v>
      </c>
      <c r="BO363" s="21"/>
      <c r="BP363" s="2"/>
    </row>
    <row r="364" spans="1:68" x14ac:dyDescent="0.2">
      <c r="A364">
        <v>17.55</v>
      </c>
      <c r="B364">
        <v>2.2999999999999998</v>
      </c>
      <c r="C364">
        <v>1.30006</v>
      </c>
      <c r="D364">
        <v>-0.23727999999999999</v>
      </c>
      <c r="E364">
        <v>9.4270000000000007E-2</v>
      </c>
      <c r="F364">
        <v>1.46888</v>
      </c>
      <c r="G364">
        <v>1.59015</v>
      </c>
      <c r="I364" s="17">
        <f t="shared" si="35"/>
        <v>57.578740157480311</v>
      </c>
      <c r="J364" s="16">
        <f t="shared" si="36"/>
        <v>-57.778740157480314</v>
      </c>
      <c r="K364" s="16">
        <v>125</v>
      </c>
      <c r="L364" s="16">
        <v>6051.5091863516991</v>
      </c>
      <c r="M364" s="16">
        <v>2468.8320209973872</v>
      </c>
      <c r="N364" s="16">
        <v>24.9507874015748</v>
      </c>
      <c r="O364" s="16">
        <v>18.735310734463294</v>
      </c>
      <c r="P364" s="16">
        <v>19.051618246350532</v>
      </c>
      <c r="Q364" s="16">
        <v>0.30385261641862688</v>
      </c>
      <c r="R364" s="16">
        <v>1.5948913761004628</v>
      </c>
      <c r="S364" s="16">
        <v>21.965799436613668</v>
      </c>
      <c r="T364" s="20" t="s">
        <v>122</v>
      </c>
      <c r="U364" s="10">
        <v>5</v>
      </c>
      <c r="V364" s="20" t="s">
        <v>144</v>
      </c>
      <c r="W364" s="10">
        <v>4</v>
      </c>
      <c r="X364" s="20" t="s">
        <v>144</v>
      </c>
      <c r="Y364" s="10">
        <v>4</v>
      </c>
      <c r="Z364" s="20" t="s">
        <v>123</v>
      </c>
      <c r="AA364" s="15">
        <v>4</v>
      </c>
      <c r="AB364" s="11">
        <v>13.619451324239655</v>
      </c>
      <c r="AC364" s="10">
        <v>61.871373915336832</v>
      </c>
      <c r="AD364" s="19">
        <v>24.509174760423509</v>
      </c>
      <c r="AE364" s="12">
        <v>1873.5310734463296</v>
      </c>
      <c r="AF364" s="10">
        <v>1817.9937631185899</v>
      </c>
      <c r="AG364" s="10">
        <v>1270.1078830900356</v>
      </c>
      <c r="AH364" s="10">
        <v>0</v>
      </c>
      <c r="AI364" s="10">
        <v>6.2700194821105457</v>
      </c>
      <c r="AJ364" s="10"/>
      <c r="AK364" s="10"/>
      <c r="AL364" s="10"/>
      <c r="AM364" s="10"/>
      <c r="AN364" s="10">
        <v>9.3676553672316469</v>
      </c>
      <c r="AO364" s="10">
        <v>5.0994339273044345</v>
      </c>
      <c r="AP364" s="10">
        <v>9.890755181630249</v>
      </c>
      <c r="AQ364" s="10">
        <v>114.66</v>
      </c>
      <c r="AR364" s="10"/>
      <c r="AS364" s="10"/>
      <c r="AT364" s="10">
        <v>3.4082880225565679</v>
      </c>
      <c r="AU364" s="10">
        <v>1</v>
      </c>
      <c r="AV364" s="16"/>
      <c r="AW364" s="19">
        <v>272.6990644677885</v>
      </c>
      <c r="AX364" s="1" t="s">
        <v>120</v>
      </c>
      <c r="AY364" s="23">
        <v>57.7787401574803</v>
      </c>
      <c r="AZ364" s="18">
        <v>0</v>
      </c>
      <c r="BA364" s="18">
        <v>100</v>
      </c>
      <c r="BB364" s="18">
        <v>0</v>
      </c>
      <c r="BC364" s="18">
        <v>0</v>
      </c>
      <c r="BD364" s="18">
        <v>100</v>
      </c>
      <c r="BE364" s="18">
        <v>0</v>
      </c>
      <c r="BF364" s="24">
        <v>13.619451324239655</v>
      </c>
      <c r="BG364" s="24">
        <v>61.871373915336832</v>
      </c>
      <c r="BH364" s="24">
        <v>24.509174760423509</v>
      </c>
      <c r="BI364" s="21"/>
      <c r="BJ364" s="25">
        <f t="shared" ca="1" si="39"/>
        <v>0.97161723180668524</v>
      </c>
      <c r="BK364" s="24">
        <f t="shared" ca="1" si="40"/>
        <v>13.038798651495009</v>
      </c>
      <c r="BL364" s="23">
        <f t="shared" si="37"/>
        <v>1.8960139871053656</v>
      </c>
      <c r="BM364" s="23">
        <f t="shared" ca="1" si="41"/>
        <v>2.7907768326017366</v>
      </c>
      <c r="BN364" s="22">
        <f t="shared" si="38"/>
        <v>2.632877845032692</v>
      </c>
      <c r="BO364" s="21"/>
      <c r="BP364" s="2"/>
    </row>
    <row r="365" spans="1:68" x14ac:dyDescent="0.2">
      <c r="A365">
        <v>17.600000000000001</v>
      </c>
      <c r="B365">
        <v>2.2999999999999998</v>
      </c>
      <c r="C365">
        <v>1.3032699999999999</v>
      </c>
      <c r="D365">
        <v>-0.23755000000000001</v>
      </c>
      <c r="E365">
        <v>9.4229999999999994E-2</v>
      </c>
      <c r="F365">
        <v>1.46695</v>
      </c>
      <c r="G365">
        <v>1.5847800000000001</v>
      </c>
      <c r="I365" s="17">
        <f t="shared" si="35"/>
        <v>57.742782152230973</v>
      </c>
      <c r="J365" s="16">
        <f t="shared" si="36"/>
        <v>-57.942782152230976</v>
      </c>
      <c r="K365" s="16">
        <v>125</v>
      </c>
      <c r="L365" s="16">
        <v>6072.0144356955316</v>
      </c>
      <c r="M365" s="16">
        <v>2479.1010498687788</v>
      </c>
      <c r="N365" s="16">
        <v>25.021872265966756</v>
      </c>
      <c r="O365" s="16">
        <v>19.611864406779659</v>
      </c>
      <c r="P365" s="16">
        <v>19.927995111784902</v>
      </c>
      <c r="Q365" s="16">
        <v>0.30216106577052304</v>
      </c>
      <c r="R365" s="16">
        <v>1.5162642507465931</v>
      </c>
      <c r="S365" s="16">
        <v>21.95352118091964</v>
      </c>
      <c r="T365" s="20" t="s">
        <v>122</v>
      </c>
      <c r="U365" s="10">
        <v>5</v>
      </c>
      <c r="V365" s="20" t="s">
        <v>144</v>
      </c>
      <c r="W365" s="10">
        <v>4</v>
      </c>
      <c r="X365" s="20" t="s">
        <v>144</v>
      </c>
      <c r="Y365" s="10">
        <v>4</v>
      </c>
      <c r="Z365" s="20" t="s">
        <v>123</v>
      </c>
      <c r="AA365" s="15">
        <v>4</v>
      </c>
      <c r="AB365" s="11">
        <v>11.956435325637699</v>
      </c>
      <c r="AC365" s="10">
        <v>61.11361780543875</v>
      </c>
      <c r="AD365" s="19">
        <v>26.929946868923551</v>
      </c>
      <c r="AE365" s="12">
        <v>1961.1864406779659</v>
      </c>
      <c r="AF365" s="10">
        <v>1919.8907326200549</v>
      </c>
      <c r="AG365" s="10">
        <v>1328.5330074523267</v>
      </c>
      <c r="AH365" s="10">
        <v>0</v>
      </c>
      <c r="AI365" s="10">
        <v>6.5951564808549046</v>
      </c>
      <c r="AJ365" s="10"/>
      <c r="AK365" s="10"/>
      <c r="AL365" s="10"/>
      <c r="AM365" s="10"/>
      <c r="AN365" s="10">
        <v>9.8059322033898297</v>
      </c>
      <c r="AO365" s="10">
        <v>5.2566723241046791</v>
      </c>
      <c r="AP365" s="10">
        <v>10.299731052166287</v>
      </c>
      <c r="AQ365" s="10">
        <v>114.66</v>
      </c>
      <c r="AR365" s="10"/>
      <c r="AS365" s="10"/>
      <c r="AT365" s="10">
        <v>3.5933864968966454</v>
      </c>
      <c r="AU365" s="10">
        <v>1</v>
      </c>
      <c r="AV365" s="16"/>
      <c r="AW365" s="19">
        <v>287.98360989300824</v>
      </c>
      <c r="AX365" s="1" t="s">
        <v>120</v>
      </c>
      <c r="AY365" s="23">
        <v>57.942782152230997</v>
      </c>
      <c r="AZ365" s="18">
        <v>0</v>
      </c>
      <c r="BA365" s="18">
        <v>100</v>
      </c>
      <c r="BB365" s="18">
        <v>0</v>
      </c>
      <c r="BC365" s="18">
        <v>0</v>
      </c>
      <c r="BD365" s="18">
        <v>100</v>
      </c>
      <c r="BE365" s="18">
        <v>0</v>
      </c>
      <c r="BF365" s="24">
        <v>11.956435325637699</v>
      </c>
      <c r="BG365" s="24">
        <v>61.11361780543875</v>
      </c>
      <c r="BH365" s="24">
        <v>26.929946868923551</v>
      </c>
      <c r="BI365" s="21"/>
      <c r="BJ365" s="25">
        <f t="shared" ca="1" si="39"/>
        <v>0.95964887679921207</v>
      </c>
      <c r="BK365" s="24">
        <f t="shared" ca="1" si="40"/>
        <v>13.713828826888379</v>
      </c>
      <c r="BL365" s="23">
        <f t="shared" si="37"/>
        <v>1.7887833431314175</v>
      </c>
      <c r="BM365" s="23">
        <f t="shared" ca="1" si="41"/>
        <v>2.7587270109835225</v>
      </c>
      <c r="BN365" s="22">
        <f t="shared" si="38"/>
        <v>2.6045908559844806</v>
      </c>
      <c r="BO365" s="21"/>
      <c r="BP365" s="2"/>
    </row>
    <row r="366" spans="1:68" x14ac:dyDescent="0.2">
      <c r="A366">
        <v>17.649999999999999</v>
      </c>
      <c r="B366">
        <v>2.2999999999999998</v>
      </c>
      <c r="C366">
        <v>1.3028299999999999</v>
      </c>
      <c r="D366">
        <v>-0.23155000000000001</v>
      </c>
      <c r="E366">
        <v>9.418E-2</v>
      </c>
      <c r="F366">
        <v>1.47028</v>
      </c>
      <c r="G366">
        <v>1.5902000000000001</v>
      </c>
      <c r="I366" s="17">
        <f t="shared" si="35"/>
        <v>57.90682414698162</v>
      </c>
      <c r="J366" s="16">
        <f t="shared" si="36"/>
        <v>-58.106824146981623</v>
      </c>
      <c r="K366" s="16">
        <v>125</v>
      </c>
      <c r="L366" s="16">
        <v>6092.5196850393622</v>
      </c>
      <c r="M366" s="16">
        <v>2489.3700787401694</v>
      </c>
      <c r="N366" s="16">
        <v>25.092957130358702</v>
      </c>
      <c r="O366" s="16">
        <v>19.491713747645953</v>
      </c>
      <c r="P366" s="16">
        <v>19.807623444048705</v>
      </c>
      <c r="Q366" s="16">
        <v>0.33975108017282746</v>
      </c>
      <c r="R366" s="16">
        <v>1.7152541350179358</v>
      </c>
      <c r="S366" s="16">
        <v>21.938173361302109</v>
      </c>
      <c r="T366" s="20" t="s">
        <v>122</v>
      </c>
      <c r="U366" s="10">
        <v>5</v>
      </c>
      <c r="V366" s="20" t="s">
        <v>144</v>
      </c>
      <c r="W366" s="10">
        <v>4</v>
      </c>
      <c r="X366" s="20" t="s">
        <v>144</v>
      </c>
      <c r="Y366" s="10">
        <v>4</v>
      </c>
      <c r="Z366" s="20" t="s">
        <v>123</v>
      </c>
      <c r="AA366" s="15">
        <v>4</v>
      </c>
      <c r="AB366" s="11">
        <v>14.439746187334421</v>
      </c>
      <c r="AC366" s="10">
        <v>62.136971503306114</v>
      </c>
      <c r="AD366" s="19">
        <v>23.423282309359461</v>
      </c>
      <c r="AE366" s="12">
        <v>1949.1713747645954</v>
      </c>
      <c r="AF366" s="10">
        <v>1904.5231688073359</v>
      </c>
      <c r="AG366" s="10">
        <v>1320.5082296032469</v>
      </c>
      <c r="AH366" s="10">
        <v>0</v>
      </c>
      <c r="AI366" s="10">
        <v>5.830039873301593</v>
      </c>
      <c r="AJ366" s="10"/>
      <c r="AK366" s="10"/>
      <c r="AL366" s="10"/>
      <c r="AM366" s="10"/>
      <c r="AN366" s="10">
        <v>9.7458568738229765</v>
      </c>
      <c r="AO366" s="10">
        <v>5.309667081469331</v>
      </c>
      <c r="AP366" s="10">
        <v>10.24355760722273</v>
      </c>
      <c r="AQ366" s="10">
        <v>114.66</v>
      </c>
      <c r="AR366" s="10"/>
      <c r="AS366" s="10"/>
      <c r="AT366" s="10">
        <v>3.5476957684311659</v>
      </c>
      <c r="AU366" s="10">
        <v>1</v>
      </c>
      <c r="AV366" s="16"/>
      <c r="AW366" s="19">
        <v>285.67847532110039</v>
      </c>
      <c r="AX366" s="1" t="s">
        <v>120</v>
      </c>
      <c r="AY366" s="23">
        <v>58.106824146981602</v>
      </c>
      <c r="AZ366" s="18">
        <v>0</v>
      </c>
      <c r="BA366" s="18">
        <v>100</v>
      </c>
      <c r="BB366" s="18">
        <v>0</v>
      </c>
      <c r="BC366" s="18">
        <v>0</v>
      </c>
      <c r="BD366" s="18">
        <v>100</v>
      </c>
      <c r="BE366" s="18">
        <v>0</v>
      </c>
      <c r="BF366" s="24">
        <v>14.439746187334421</v>
      </c>
      <c r="BG366" s="24">
        <v>62.136971503306114</v>
      </c>
      <c r="BH366" s="24">
        <v>23.423282309359461</v>
      </c>
      <c r="BI366" s="21"/>
      <c r="BJ366" s="25">
        <f t="shared" ca="1" si="39"/>
        <v>0.97299888788411337</v>
      </c>
      <c r="BK366" s="24">
        <f t="shared" ca="1" si="40"/>
        <v>13.524876328946434</v>
      </c>
      <c r="BL366" s="23">
        <f t="shared" si="37"/>
        <v>2.0269894994810227</v>
      </c>
      <c r="BM366" s="23">
        <f t="shared" ca="1" si="41"/>
        <v>2.7931295938072371</v>
      </c>
      <c r="BN366" s="22">
        <f t="shared" si="38"/>
        <v>2.6359736374306317</v>
      </c>
      <c r="BO366" s="21"/>
      <c r="BP366" s="2"/>
    </row>
    <row r="367" spans="1:68" x14ac:dyDescent="0.2">
      <c r="A367">
        <v>17.7</v>
      </c>
      <c r="B367">
        <v>2.2999999999999998</v>
      </c>
      <c r="C367">
        <v>1.30549</v>
      </c>
      <c r="D367">
        <v>-0.23066</v>
      </c>
      <c r="E367">
        <v>9.418E-2</v>
      </c>
      <c r="F367">
        <v>1.4659800000000001</v>
      </c>
      <c r="G367">
        <v>1.5884799999999999</v>
      </c>
      <c r="I367" s="17">
        <f t="shared" si="35"/>
        <v>58.070866141732282</v>
      </c>
      <c r="J367" s="16">
        <f t="shared" si="36"/>
        <v>-58.270866141732284</v>
      </c>
      <c r="K367" s="16">
        <v>125</v>
      </c>
      <c r="L367" s="16">
        <v>6113.0249343831947</v>
      </c>
      <c r="M367" s="16">
        <v>2499.639107611561</v>
      </c>
      <c r="N367" s="16">
        <v>25.164041994750654</v>
      </c>
      <c r="O367" s="16">
        <v>20.218079096045226</v>
      </c>
      <c r="P367" s="16">
        <v>20.533988792447978</v>
      </c>
      <c r="Q367" s="16">
        <v>0.34532693230916922</v>
      </c>
      <c r="R367" s="16">
        <v>1.6817333241955119</v>
      </c>
      <c r="S367" s="16">
        <v>21.938173361302109</v>
      </c>
      <c r="T367" s="20" t="s">
        <v>122</v>
      </c>
      <c r="U367" s="10">
        <v>5</v>
      </c>
      <c r="V367" s="20" t="s">
        <v>144</v>
      </c>
      <c r="W367" s="10">
        <v>4</v>
      </c>
      <c r="X367" s="20" t="s">
        <v>144</v>
      </c>
      <c r="Y367" s="10">
        <v>4</v>
      </c>
      <c r="Z367" s="20" t="s">
        <v>123</v>
      </c>
      <c r="AA367" s="15">
        <v>4</v>
      </c>
      <c r="AB367" s="11">
        <v>13.39323132123846</v>
      </c>
      <c r="AC367" s="10">
        <v>61.786316789958803</v>
      </c>
      <c r="AD367" s="19">
        <v>24.820451888802733</v>
      </c>
      <c r="AE367" s="12">
        <v>2021.8079096045226</v>
      </c>
      <c r="AF367" s="10">
        <v>1988.771724539966</v>
      </c>
      <c r="AG367" s="10">
        <v>1368.9325861631985</v>
      </c>
      <c r="AH367" s="10">
        <v>0</v>
      </c>
      <c r="AI367" s="10">
        <v>5.946245969041307</v>
      </c>
      <c r="AJ367" s="10"/>
      <c r="AK367" s="10"/>
      <c r="AL367" s="10"/>
      <c r="AM367" s="10"/>
      <c r="AN367" s="10">
        <v>10.109039548022613</v>
      </c>
      <c r="AO367" s="10">
        <v>5.4539237652985628</v>
      </c>
      <c r="AP367" s="10">
        <v>10.582528103142391</v>
      </c>
      <c r="AQ367" s="10">
        <v>114.66</v>
      </c>
      <c r="AR367" s="10"/>
      <c r="AS367" s="10"/>
      <c r="AT367" s="10">
        <v>3.6965791313206857</v>
      </c>
      <c r="AU367" s="10">
        <v>1</v>
      </c>
      <c r="AV367" s="16"/>
      <c r="AW367" s="19">
        <v>298.31575868099492</v>
      </c>
      <c r="AX367" s="1" t="s">
        <v>120</v>
      </c>
      <c r="AY367" s="23">
        <v>58.270866141732299</v>
      </c>
      <c r="AZ367" s="18">
        <v>0</v>
      </c>
      <c r="BA367" s="18">
        <v>100</v>
      </c>
      <c r="BB367" s="18">
        <v>0</v>
      </c>
      <c r="BC367" s="18">
        <v>0</v>
      </c>
      <c r="BD367" s="18">
        <v>100</v>
      </c>
      <c r="BE367" s="18">
        <v>0</v>
      </c>
      <c r="BF367" s="24">
        <v>13.39323132123846</v>
      </c>
      <c r="BG367" s="24">
        <v>61.786316789958803</v>
      </c>
      <c r="BH367" s="24">
        <v>24.820451888802733</v>
      </c>
      <c r="BI367" s="21"/>
      <c r="BJ367" s="25">
        <f t="shared" ca="1" si="39"/>
        <v>0.96551728759795452</v>
      </c>
      <c r="BK367" s="24">
        <f t="shared" ca="1" si="40"/>
        <v>14.063659749018937</v>
      </c>
      <c r="BL367" s="23">
        <f t="shared" si="37"/>
        <v>1.9758397945025028</v>
      </c>
      <c r="BM367" s="23">
        <f t="shared" ca="1" si="41"/>
        <v>2.7728560313000843</v>
      </c>
      <c r="BN367" s="22">
        <f t="shared" si="38"/>
        <v>2.6182000681259638</v>
      </c>
      <c r="BO367" s="21"/>
      <c r="BP367" s="2"/>
    </row>
    <row r="368" spans="1:68" x14ac:dyDescent="0.2">
      <c r="A368">
        <v>17.75</v>
      </c>
      <c r="B368">
        <v>0.3</v>
      </c>
      <c r="C368">
        <v>1.3025100000000001</v>
      </c>
      <c r="D368">
        <v>-0.24029</v>
      </c>
      <c r="E368">
        <v>9.4159999999999994E-2</v>
      </c>
      <c r="F368">
        <v>1.46285</v>
      </c>
      <c r="G368">
        <v>1.5849500000000001</v>
      </c>
      <c r="I368" s="17">
        <f t="shared" si="35"/>
        <v>58.234908136482936</v>
      </c>
      <c r="J368" s="16">
        <f t="shared" si="36"/>
        <v>-58.434908136482939</v>
      </c>
      <c r="K368" s="16">
        <v>125</v>
      </c>
      <c r="L368" s="16">
        <v>6133.5301837270263</v>
      </c>
      <c r="M368" s="16">
        <v>2509.9081364829522</v>
      </c>
      <c r="N368" s="16">
        <v>25.235126859142603</v>
      </c>
      <c r="O368" s="16">
        <v>19.404331450094197</v>
      </c>
      <c r="P368" s="16">
        <v>19.720152743055952</v>
      </c>
      <c r="Q368" s="16">
        <v>0.28499495919347073</v>
      </c>
      <c r="R368" s="16">
        <v>1.4451965099196602</v>
      </c>
      <c r="S368" s="16">
        <v>21.932034233455088</v>
      </c>
      <c r="T368" s="20" t="s">
        <v>122</v>
      </c>
      <c r="U368" s="10">
        <v>5</v>
      </c>
      <c r="V368" s="20" t="s">
        <v>142</v>
      </c>
      <c r="W368" s="10">
        <v>5</v>
      </c>
      <c r="X368" s="20" t="s">
        <v>144</v>
      </c>
      <c r="Y368" s="10">
        <v>4</v>
      </c>
      <c r="Z368" s="20" t="s">
        <v>121</v>
      </c>
      <c r="AA368" s="15">
        <v>5</v>
      </c>
      <c r="AB368" s="11">
        <v>11.340348456268003</v>
      </c>
      <c r="AC368" s="10">
        <v>60.747430633316867</v>
      </c>
      <c r="AD368" s="19">
        <v>27.912220910415133</v>
      </c>
      <c r="AE368" s="12">
        <v>1940.4331450094196</v>
      </c>
      <c r="AF368" s="10">
        <v>1891.8201158265608</v>
      </c>
      <c r="AG368" s="10">
        <v>1314.6768495370634</v>
      </c>
      <c r="AH368" s="10">
        <v>0</v>
      </c>
      <c r="AI368" s="10">
        <v>6.9194742246892842</v>
      </c>
      <c r="AJ368" s="10"/>
      <c r="AK368" s="10"/>
      <c r="AL368" s="10"/>
      <c r="AM368" s="10"/>
      <c r="AN368" s="10">
        <v>9.7021657250470987</v>
      </c>
      <c r="AO368" s="10">
        <v>5.2000190242223754</v>
      </c>
      <c r="AP368" s="10">
        <v>10.202737946759445</v>
      </c>
      <c r="AQ368" s="10">
        <v>114.66</v>
      </c>
      <c r="AR368" s="10"/>
      <c r="AS368" s="10"/>
      <c r="AT368" s="10">
        <v>3.4924680495916425</v>
      </c>
      <c r="AU368" s="10">
        <v>1</v>
      </c>
      <c r="AV368" s="16"/>
      <c r="AW368" s="19">
        <v>283.77301737398409</v>
      </c>
      <c r="AX368" s="1" t="s">
        <v>120</v>
      </c>
      <c r="AY368" s="23">
        <v>58.434908136482903</v>
      </c>
      <c r="AZ368" s="18">
        <v>0</v>
      </c>
      <c r="BA368" s="18">
        <v>100</v>
      </c>
      <c r="BB368" s="18">
        <v>0</v>
      </c>
      <c r="BC368" s="18">
        <v>0</v>
      </c>
      <c r="BD368" s="18">
        <v>100</v>
      </c>
      <c r="BE368" s="18">
        <v>0</v>
      </c>
      <c r="BF368" s="24">
        <v>11.340348456268003</v>
      </c>
      <c r="BG368" s="24">
        <v>60.747430633316867</v>
      </c>
      <c r="BH368" s="24">
        <v>27.912220910415133</v>
      </c>
      <c r="BI368" s="21"/>
      <c r="BJ368" s="25">
        <f t="shared" ca="1" si="39"/>
        <v>0.960162701392828</v>
      </c>
      <c r="BK368" s="24">
        <f t="shared" ca="1" si="40"/>
        <v>13.359669356885197</v>
      </c>
      <c r="BL368" s="23">
        <f t="shared" si="37"/>
        <v>1.7113332443988605</v>
      </c>
      <c r="BM368" s="23">
        <f t="shared" ca="1" si="41"/>
        <v>2.7581651829163762</v>
      </c>
      <c r="BN368" s="22">
        <f t="shared" si="38"/>
        <v>2.5972945571661916</v>
      </c>
      <c r="BO368" s="21"/>
      <c r="BP368" s="2"/>
    </row>
    <row r="369" spans="1:68" x14ac:dyDescent="0.2">
      <c r="A369">
        <v>17.8</v>
      </c>
      <c r="B369">
        <v>2.2999999999999998</v>
      </c>
      <c r="C369">
        <v>1.30122</v>
      </c>
      <c r="D369">
        <v>-0.24148</v>
      </c>
      <c r="E369">
        <v>9.4189999999999996E-2</v>
      </c>
      <c r="F369">
        <v>1.4636800000000001</v>
      </c>
      <c r="G369">
        <v>1.5838000000000001</v>
      </c>
      <c r="I369" s="17">
        <f t="shared" si="35"/>
        <v>58.398950131233597</v>
      </c>
      <c r="J369" s="16">
        <f t="shared" si="36"/>
        <v>-58.5989501312336</v>
      </c>
      <c r="K369" s="16">
        <v>125</v>
      </c>
      <c r="L369" s="16">
        <v>6154.0354330708587</v>
      </c>
      <c r="M369" s="16">
        <v>2520.1771653543437</v>
      </c>
      <c r="N369" s="16">
        <v>25.30621172353456</v>
      </c>
      <c r="O369" s="16">
        <v>19.052071563088539</v>
      </c>
      <c r="P369" s="16">
        <v>19.368025461211786</v>
      </c>
      <c r="Q369" s="16">
        <v>0.27753960633701374</v>
      </c>
      <c r="R369" s="16">
        <v>1.432978322404834</v>
      </c>
      <c r="S369" s="16">
        <v>21.941242925225609</v>
      </c>
      <c r="T369" s="20" t="s">
        <v>122</v>
      </c>
      <c r="U369" s="10">
        <v>5</v>
      </c>
      <c r="V369" s="20" t="s">
        <v>144</v>
      </c>
      <c r="W369" s="10">
        <v>4</v>
      </c>
      <c r="X369" s="20" t="s">
        <v>144</v>
      </c>
      <c r="Y369" s="10">
        <v>4</v>
      </c>
      <c r="Z369" s="20" t="s">
        <v>121</v>
      </c>
      <c r="AA369" s="15">
        <v>5</v>
      </c>
      <c r="AB369" s="11">
        <v>11.48530801383454</v>
      </c>
      <c r="AC369" s="10">
        <v>60.838176907856578</v>
      </c>
      <c r="AD369" s="19">
        <v>27.676515078308885</v>
      </c>
      <c r="AE369" s="12">
        <v>1905.2071563088539</v>
      </c>
      <c r="AF369" s="10">
        <v>1849.1871856481982</v>
      </c>
      <c r="AG369" s="10">
        <v>1291.2016974141191</v>
      </c>
      <c r="AH369" s="10">
        <v>0</v>
      </c>
      <c r="AI369" s="10">
        <v>6.9784726284051048</v>
      </c>
      <c r="AJ369" s="10"/>
      <c r="AK369" s="10"/>
      <c r="AL369" s="10"/>
      <c r="AM369" s="10"/>
      <c r="AN369" s="10">
        <v>9.5260357815442696</v>
      </c>
      <c r="AO369" s="10">
        <v>5.1271965098114913</v>
      </c>
      <c r="AP369" s="10">
        <v>10.038411881898833</v>
      </c>
      <c r="AQ369" s="10">
        <v>114.66</v>
      </c>
      <c r="AR369" s="10"/>
      <c r="AS369" s="10"/>
      <c r="AT369" s="10">
        <v>3.3952285386527445</v>
      </c>
      <c r="AU369" s="10">
        <v>1</v>
      </c>
      <c r="AV369" s="16"/>
      <c r="AW369" s="19">
        <v>277.37807784722975</v>
      </c>
      <c r="AX369" s="1" t="s">
        <v>120</v>
      </c>
      <c r="AY369" s="23">
        <v>58.5989501312336</v>
      </c>
      <c r="AZ369" s="18">
        <v>0</v>
      </c>
      <c r="BA369" s="18">
        <v>100</v>
      </c>
      <c r="BB369" s="18">
        <v>0</v>
      </c>
      <c r="BC369" s="18">
        <v>0</v>
      </c>
      <c r="BD369" s="18">
        <v>100</v>
      </c>
      <c r="BE369" s="18">
        <v>0</v>
      </c>
      <c r="BF369" s="24">
        <v>11.48530801383454</v>
      </c>
      <c r="BG369" s="24">
        <v>60.838176907856578</v>
      </c>
      <c r="BH369" s="24">
        <v>27.676515078308885</v>
      </c>
      <c r="BI369" s="21"/>
      <c r="BJ369" s="25">
        <f t="shared" ca="1" si="39"/>
        <v>0.96374895406530414</v>
      </c>
      <c r="BK369" s="24">
        <f t="shared" ca="1" si="40"/>
        <v>13.009756064689455</v>
      </c>
      <c r="BL369" s="23">
        <f t="shared" si="37"/>
        <v>1.7036368203048047</v>
      </c>
      <c r="BM369" s="23">
        <f t="shared" ca="1" si="41"/>
        <v>2.7669411032402862</v>
      </c>
      <c r="BN369" s="22">
        <f t="shared" si="38"/>
        <v>2.6019748939973963</v>
      </c>
      <c r="BO369" s="21"/>
      <c r="BP369" s="2"/>
    </row>
    <row r="370" spans="1:68" x14ac:dyDescent="0.2">
      <c r="A370">
        <v>17.850000000000001</v>
      </c>
      <c r="B370">
        <v>2.2999999999999998</v>
      </c>
      <c r="C370">
        <v>1.30176</v>
      </c>
      <c r="D370">
        <v>-0.23779</v>
      </c>
      <c r="E370">
        <v>9.8049999999999998E-2</v>
      </c>
      <c r="F370">
        <v>1.46505</v>
      </c>
      <c r="G370">
        <v>1.5859799999999999</v>
      </c>
      <c r="I370" s="17">
        <f t="shared" si="35"/>
        <v>58.562992125984252</v>
      </c>
      <c r="J370" s="16">
        <f t="shared" si="36"/>
        <v>-58.762992125984255</v>
      </c>
      <c r="K370" s="16">
        <v>125</v>
      </c>
      <c r="L370" s="16">
        <v>6174.5406824146903</v>
      </c>
      <c r="M370" s="16">
        <v>2530.4461942257349</v>
      </c>
      <c r="N370" s="16">
        <v>25.377296587926509</v>
      </c>
      <c r="O370" s="16">
        <v>19.19952919020718</v>
      </c>
      <c r="P370" s="16">
        <v>19.532544952442848</v>
      </c>
      <c r="Q370" s="16">
        <v>0.30065746519443093</v>
      </c>
      <c r="R370" s="16">
        <v>1.5392641661722071</v>
      </c>
      <c r="S370" s="16">
        <v>23.126094599699183</v>
      </c>
      <c r="T370" s="20" t="s">
        <v>122</v>
      </c>
      <c r="U370" s="10">
        <v>5</v>
      </c>
      <c r="V370" s="20" t="s">
        <v>144</v>
      </c>
      <c r="W370" s="10">
        <v>4</v>
      </c>
      <c r="X370" s="20" t="s">
        <v>144</v>
      </c>
      <c r="Y370" s="10">
        <v>4</v>
      </c>
      <c r="Z370" s="20" t="s">
        <v>123</v>
      </c>
      <c r="AA370" s="15">
        <v>4</v>
      </c>
      <c r="AB370" s="11">
        <v>12.569554033406448</v>
      </c>
      <c r="AC370" s="10">
        <v>61.429981006125772</v>
      </c>
      <c r="AD370" s="19">
        <v>26.000464960467777</v>
      </c>
      <c r="AE370" s="12">
        <v>1919.9529190207181</v>
      </c>
      <c r="AF370" s="10">
        <v>1867.3362287728037</v>
      </c>
      <c r="AG370" s="10">
        <v>1302.16966349619</v>
      </c>
      <c r="AH370" s="10">
        <v>0</v>
      </c>
      <c r="AI370" s="10">
        <v>6.4966106661650418</v>
      </c>
      <c r="AJ370" s="10"/>
      <c r="AK370" s="10"/>
      <c r="AL370" s="10"/>
      <c r="AM370" s="10"/>
      <c r="AN370" s="10">
        <v>9.5997645951035899</v>
      </c>
      <c r="AO370" s="10">
        <v>5.2063541453036173</v>
      </c>
      <c r="AP370" s="10">
        <v>10.115187644473329</v>
      </c>
      <c r="AQ370" s="10">
        <v>114.66</v>
      </c>
      <c r="AR370" s="10"/>
      <c r="AS370" s="10"/>
      <c r="AT370" s="10">
        <v>3.415551666774558</v>
      </c>
      <c r="AU370" s="10">
        <v>1</v>
      </c>
      <c r="AV370" s="16"/>
      <c r="AW370" s="19">
        <v>280.10043431592055</v>
      </c>
      <c r="AX370" s="1" t="s">
        <v>120</v>
      </c>
      <c r="AY370" s="23">
        <v>58.762992125984297</v>
      </c>
      <c r="AZ370" s="18">
        <v>0</v>
      </c>
      <c r="BA370" s="18">
        <v>100</v>
      </c>
      <c r="BB370" s="18">
        <v>0</v>
      </c>
      <c r="BC370" s="18">
        <v>0</v>
      </c>
      <c r="BD370" s="18">
        <v>100</v>
      </c>
      <c r="BE370" s="18">
        <v>0</v>
      </c>
      <c r="BF370" s="24">
        <v>12.569554033406448</v>
      </c>
      <c r="BG370" s="24">
        <v>61.429981006125772</v>
      </c>
      <c r="BH370" s="24">
        <v>26.000464960467777</v>
      </c>
      <c r="BI370" s="21"/>
      <c r="BJ370" s="25">
        <f t="shared" ca="1" si="39"/>
        <v>0.96953680143427001</v>
      </c>
      <c r="BK370" s="24">
        <f t="shared" ca="1" si="40"/>
        <v>13.06819053310215</v>
      </c>
      <c r="BL370" s="23">
        <f t="shared" si="37"/>
        <v>1.828230128726583</v>
      </c>
      <c r="BM370" s="23">
        <f t="shared" ca="1" si="41"/>
        <v>2.781495487334511</v>
      </c>
      <c r="BN370" s="22">
        <f t="shared" si="38"/>
        <v>2.6154460322869104</v>
      </c>
      <c r="BO370" s="21"/>
      <c r="BP370" s="2"/>
    </row>
    <row r="371" spans="1:68" x14ac:dyDescent="0.2">
      <c r="A371">
        <v>17.899999999999999</v>
      </c>
      <c r="B371">
        <v>2.2999999999999998</v>
      </c>
      <c r="C371">
        <v>1.3040700000000001</v>
      </c>
      <c r="D371">
        <v>-0.23438000000000001</v>
      </c>
      <c r="E371">
        <v>9.9030000000000007E-2</v>
      </c>
      <c r="F371">
        <v>1.4661</v>
      </c>
      <c r="G371">
        <v>1.5822000000000001</v>
      </c>
      <c r="I371" s="17">
        <f t="shared" si="35"/>
        <v>58.727034120734899</v>
      </c>
      <c r="J371" s="16">
        <f t="shared" si="36"/>
        <v>-58.927034120734902</v>
      </c>
      <c r="K371" s="16">
        <v>125</v>
      </c>
      <c r="L371" s="16">
        <v>6195.045931758521</v>
      </c>
      <c r="M371" s="16">
        <v>2540.7152230971255</v>
      </c>
      <c r="N371" s="16">
        <v>25.448381452318458</v>
      </c>
      <c r="O371" s="16">
        <v>19.830320150659169</v>
      </c>
      <c r="P371" s="16">
        <v>20.167667681503691</v>
      </c>
      <c r="Q371" s="16">
        <v>0.32202112337974054</v>
      </c>
      <c r="R371" s="16">
        <v>1.5967197023732931</v>
      </c>
      <c r="S371" s="16">
        <v>23.42691186420284</v>
      </c>
      <c r="T371" s="20" t="s">
        <v>122</v>
      </c>
      <c r="U371" s="10">
        <v>5</v>
      </c>
      <c r="V371" s="20" t="s">
        <v>144</v>
      </c>
      <c r="W371" s="10">
        <v>4</v>
      </c>
      <c r="X371" s="20" t="s">
        <v>144</v>
      </c>
      <c r="Y371" s="10">
        <v>4</v>
      </c>
      <c r="Z371" s="20" t="s">
        <v>123</v>
      </c>
      <c r="AA371" s="15">
        <v>4</v>
      </c>
      <c r="AB371" s="11">
        <v>12.719428682920366</v>
      </c>
      <c r="AC371" s="10">
        <v>61.500480068430946</v>
      </c>
      <c r="AD371" s="19">
        <v>25.780091248648688</v>
      </c>
      <c r="AE371" s="12">
        <v>1983.0320150659168</v>
      </c>
      <c r="AF371" s="10">
        <v>1940.8503587009129</v>
      </c>
      <c r="AG371" s="10">
        <v>1344.5111787669127</v>
      </c>
      <c r="AH371" s="10">
        <v>0</v>
      </c>
      <c r="AI371" s="10">
        <v>6.262839986966056</v>
      </c>
      <c r="AJ371" s="10"/>
      <c r="AK371" s="10"/>
      <c r="AL371" s="10"/>
      <c r="AM371" s="10"/>
      <c r="AN371" s="10">
        <v>9.9151600753295845</v>
      </c>
      <c r="AO371" s="10">
        <v>5.3645410478363278</v>
      </c>
      <c r="AP371" s="10">
        <v>10.41157825136839</v>
      </c>
      <c r="AQ371" s="10">
        <v>114.66</v>
      </c>
      <c r="AR371" s="10"/>
      <c r="AS371" s="10"/>
      <c r="AT371" s="10">
        <v>3.5417226763772844</v>
      </c>
      <c r="AU371" s="10">
        <v>1</v>
      </c>
      <c r="AV371" s="16"/>
      <c r="AW371" s="19">
        <v>291.12755380513693</v>
      </c>
      <c r="AX371" s="1" t="s">
        <v>120</v>
      </c>
      <c r="AY371" s="23">
        <v>58.927034120734902</v>
      </c>
      <c r="AZ371" s="18">
        <v>0</v>
      </c>
      <c r="BA371" s="18">
        <v>100</v>
      </c>
      <c r="BB371" s="18">
        <v>0</v>
      </c>
      <c r="BC371" s="18">
        <v>0</v>
      </c>
      <c r="BD371" s="18">
        <v>100</v>
      </c>
      <c r="BE371" s="18">
        <v>0</v>
      </c>
      <c r="BF371" s="24">
        <v>12.719428682920366</v>
      </c>
      <c r="BG371" s="24">
        <v>61.500480068430946</v>
      </c>
      <c r="BH371" s="24">
        <v>25.780091248648688</v>
      </c>
      <c r="BI371" s="21"/>
      <c r="BJ371" s="25">
        <f t="shared" ca="1" si="39"/>
        <v>0.96785451682532453</v>
      </c>
      <c r="BK371" s="24">
        <f t="shared" ca="1" si="40"/>
        <v>13.515698365267193</v>
      </c>
      <c r="BL371" s="23">
        <f t="shared" si="37"/>
        <v>1.8864580748691147</v>
      </c>
      <c r="BM371" s="23">
        <f t="shared" ca="1" si="41"/>
        <v>2.7764432258174194</v>
      </c>
      <c r="BN371" s="22">
        <f t="shared" si="38"/>
        <v>2.6123797842216883</v>
      </c>
      <c r="BO371" s="21"/>
      <c r="BP371" s="2"/>
    </row>
    <row r="372" spans="1:68" x14ac:dyDescent="0.2">
      <c r="A372">
        <v>17.95</v>
      </c>
      <c r="B372">
        <v>2.2999999999999998</v>
      </c>
      <c r="C372">
        <v>1.3029200000000001</v>
      </c>
      <c r="D372">
        <v>-0.23255000000000001</v>
      </c>
      <c r="E372">
        <v>9.9449999999999997E-2</v>
      </c>
      <c r="F372">
        <v>1.4676499999999999</v>
      </c>
      <c r="G372">
        <v>1.58578</v>
      </c>
      <c r="I372" s="17">
        <f t="shared" si="35"/>
        <v>58.891076115485561</v>
      </c>
      <c r="J372" s="16">
        <f t="shared" si="36"/>
        <v>-59.091076115485563</v>
      </c>
      <c r="K372" s="16">
        <v>125</v>
      </c>
      <c r="L372" s="16">
        <v>6215.5511811023534</v>
      </c>
      <c r="M372" s="16">
        <v>2550.9842519685171</v>
      </c>
      <c r="N372" s="16">
        <v>25.51946631671041</v>
      </c>
      <c r="O372" s="16">
        <v>19.516290018832429</v>
      </c>
      <c r="P372" s="16">
        <v>19.855494021937886</v>
      </c>
      <c r="Q372" s="16">
        <v>0.33348607777244332</v>
      </c>
      <c r="R372" s="16">
        <v>1.6795657534583734</v>
      </c>
      <c r="S372" s="16">
        <v>23.555833548990115</v>
      </c>
      <c r="T372" s="20" t="s">
        <v>122</v>
      </c>
      <c r="U372" s="10">
        <v>5</v>
      </c>
      <c r="V372" s="20" t="s">
        <v>144</v>
      </c>
      <c r="W372" s="10">
        <v>4</v>
      </c>
      <c r="X372" s="20" t="s">
        <v>144</v>
      </c>
      <c r="Y372" s="10">
        <v>4</v>
      </c>
      <c r="Z372" s="20" t="s">
        <v>123</v>
      </c>
      <c r="AA372" s="15">
        <v>4</v>
      </c>
      <c r="AB372" s="11">
        <v>13.991854883419741</v>
      </c>
      <c r="AC372" s="10">
        <v>62.000072692425064</v>
      </c>
      <c r="AD372" s="19">
        <v>24.008072424155191</v>
      </c>
      <c r="AE372" s="12">
        <v>1951.6290018832428</v>
      </c>
      <c r="AF372" s="10">
        <v>1902.9178546729459</v>
      </c>
      <c r="AG372" s="10">
        <v>1323.6996014625258</v>
      </c>
      <c r="AH372" s="10">
        <v>0</v>
      </c>
      <c r="AI372" s="10">
        <v>5.9539199221043422</v>
      </c>
      <c r="AJ372" s="10"/>
      <c r="AK372" s="10"/>
      <c r="AL372" s="10"/>
      <c r="AM372" s="10"/>
      <c r="AN372" s="10">
        <v>9.7581450094162143</v>
      </c>
      <c r="AO372" s="10">
        <v>5.3346890644099316</v>
      </c>
      <c r="AP372" s="10">
        <v>10.26589721023768</v>
      </c>
      <c r="AQ372" s="10">
        <v>114.66</v>
      </c>
      <c r="AR372" s="10"/>
      <c r="AS372" s="10"/>
      <c r="AT372" s="10">
        <v>3.4543563533182353</v>
      </c>
      <c r="AU372" s="10">
        <v>1</v>
      </c>
      <c r="AV372" s="16"/>
      <c r="AW372" s="19">
        <v>285.43767820094189</v>
      </c>
      <c r="AX372" s="1" t="s">
        <v>120</v>
      </c>
      <c r="AY372" s="23">
        <v>59.091076115485599</v>
      </c>
      <c r="AZ372" s="18">
        <v>0</v>
      </c>
      <c r="BA372" s="18">
        <v>100</v>
      </c>
      <c r="BB372" s="18">
        <v>0</v>
      </c>
      <c r="BC372" s="18">
        <v>0</v>
      </c>
      <c r="BD372" s="18">
        <v>100</v>
      </c>
      <c r="BE372" s="18">
        <v>0</v>
      </c>
      <c r="BF372" s="24">
        <v>13.991854883419741</v>
      </c>
      <c r="BG372" s="24">
        <v>62.000072692425064</v>
      </c>
      <c r="BH372" s="24">
        <v>24.008072424155191</v>
      </c>
      <c r="BI372" s="21"/>
      <c r="BJ372" s="25">
        <f t="shared" ca="1" si="39"/>
        <v>0.9763503250340837</v>
      </c>
      <c r="BK372" s="24">
        <f t="shared" ca="1" si="40"/>
        <v>13.187990892603857</v>
      </c>
      <c r="BL372" s="23">
        <f t="shared" si="37"/>
        <v>1.9912328902512526</v>
      </c>
      <c r="BM372" s="23">
        <f t="shared" ca="1" si="41"/>
        <v>2.7981051186775057</v>
      </c>
      <c r="BN372" s="22">
        <f t="shared" si="38"/>
        <v>2.6300706776211742</v>
      </c>
      <c r="BO372" s="21"/>
      <c r="BP372" s="2"/>
    </row>
    <row r="373" spans="1:68" x14ac:dyDescent="0.2">
      <c r="A373">
        <v>18</v>
      </c>
      <c r="B373">
        <v>2.2999999999999998</v>
      </c>
      <c r="C373">
        <v>1.3001499999999999</v>
      </c>
      <c r="D373">
        <v>-0.23552000000000001</v>
      </c>
      <c r="E373">
        <v>0.10012</v>
      </c>
      <c r="F373">
        <v>1.4649300000000001</v>
      </c>
      <c r="G373">
        <v>1.5809800000000001</v>
      </c>
      <c r="I373" s="17">
        <f t="shared" si="35"/>
        <v>59.055118110236215</v>
      </c>
      <c r="J373" s="16">
        <f t="shared" si="36"/>
        <v>-59.255118110236218</v>
      </c>
      <c r="K373" s="16">
        <v>125</v>
      </c>
      <c r="L373" s="16">
        <v>6236.056430446185</v>
      </c>
      <c r="M373" s="16">
        <v>2561.2532808399083</v>
      </c>
      <c r="N373" s="16">
        <v>25.590551181102359</v>
      </c>
      <c r="O373" s="16">
        <v>18.759887005649716</v>
      </c>
      <c r="P373" s="16">
        <v>19.102052524028572</v>
      </c>
      <c r="Q373" s="16">
        <v>0.3148790206433027</v>
      </c>
      <c r="R373" s="16">
        <v>1.6484041191239251</v>
      </c>
      <c r="S373" s="16">
        <v>23.761494331865062</v>
      </c>
      <c r="T373" s="20" t="s">
        <v>122</v>
      </c>
      <c r="U373" s="10">
        <v>5</v>
      </c>
      <c r="V373" s="20" t="s">
        <v>144</v>
      </c>
      <c r="W373" s="10">
        <v>4</v>
      </c>
      <c r="X373" s="20" t="s">
        <v>144</v>
      </c>
      <c r="Y373" s="10">
        <v>4</v>
      </c>
      <c r="Z373" s="20" t="s">
        <v>123</v>
      </c>
      <c r="AA373" s="15">
        <v>4</v>
      </c>
      <c r="AB373" s="11">
        <v>14.289697592269825</v>
      </c>
      <c r="AC373" s="10">
        <v>62.093227194468298</v>
      </c>
      <c r="AD373" s="19">
        <v>23.617075213261881</v>
      </c>
      <c r="AE373" s="12">
        <v>1875.9887005649719</v>
      </c>
      <c r="AF373" s="10">
        <v>1813.071487310448</v>
      </c>
      <c r="AG373" s="10">
        <v>1273.4701682685716</v>
      </c>
      <c r="AH373" s="10">
        <v>0</v>
      </c>
      <c r="AI373" s="10">
        <v>6.0664735570514621</v>
      </c>
      <c r="AJ373" s="10"/>
      <c r="AK373" s="10"/>
      <c r="AL373" s="10"/>
      <c r="AM373" s="10"/>
      <c r="AN373" s="10">
        <v>9.3799435028248581</v>
      </c>
      <c r="AO373" s="10">
        <v>5.1701256383099379</v>
      </c>
      <c r="AP373" s="10">
        <v>9.9142911778800009</v>
      </c>
      <c r="AQ373" s="10">
        <v>114.66</v>
      </c>
      <c r="AR373" s="10"/>
      <c r="AS373" s="10"/>
      <c r="AT373" s="10">
        <v>3.2694328020276009</v>
      </c>
      <c r="AU373" s="10">
        <v>1</v>
      </c>
      <c r="AV373" s="16"/>
      <c r="AW373" s="19">
        <v>271.96072309656722</v>
      </c>
      <c r="AX373" s="1" t="s">
        <v>120</v>
      </c>
      <c r="AY373" s="23">
        <v>59.255118110236197</v>
      </c>
      <c r="AZ373" s="18">
        <v>0</v>
      </c>
      <c r="BA373" s="18">
        <v>100</v>
      </c>
      <c r="BB373" s="18">
        <v>0</v>
      </c>
      <c r="BC373" s="18">
        <v>0</v>
      </c>
      <c r="BD373" s="18">
        <v>100</v>
      </c>
      <c r="BE373" s="18">
        <v>0</v>
      </c>
      <c r="BF373" s="24">
        <v>14.289697592269825</v>
      </c>
      <c r="BG373" s="24">
        <v>62.093227194468298</v>
      </c>
      <c r="BH373" s="24">
        <v>23.617075213261881</v>
      </c>
      <c r="BI373" s="21"/>
      <c r="BJ373" s="25">
        <f t="shared" ca="1" si="39"/>
        <v>0.98284691260086865</v>
      </c>
      <c r="BK373" s="24">
        <f t="shared" ca="1" si="40"/>
        <v>12.521955430747127</v>
      </c>
      <c r="BL373" s="23">
        <f t="shared" si="37"/>
        <v>1.9699608469053578</v>
      </c>
      <c r="BM373" s="23">
        <f t="shared" ca="1" si="41"/>
        <v>2.8145197132646942</v>
      </c>
      <c r="BN373" s="22">
        <f t="shared" si="38"/>
        <v>2.6396871178526196</v>
      </c>
      <c r="BO373" s="21"/>
      <c r="BP373" s="2"/>
    </row>
    <row r="374" spans="1:68" x14ac:dyDescent="0.2">
      <c r="A374">
        <v>18.05</v>
      </c>
      <c r="B374">
        <v>2.2999999999999998</v>
      </c>
      <c r="C374">
        <v>1.2979099999999999</v>
      </c>
      <c r="D374">
        <v>-0.23866000000000001</v>
      </c>
      <c r="E374">
        <v>0.10135</v>
      </c>
      <c r="F374">
        <v>1.4663999999999999</v>
      </c>
      <c r="G374">
        <v>1.58423</v>
      </c>
      <c r="I374" s="17">
        <f t="shared" si="35"/>
        <v>59.219160104986877</v>
      </c>
      <c r="J374" s="16">
        <f t="shared" si="36"/>
        <v>-59.419160104986879</v>
      </c>
      <c r="K374" s="16">
        <v>125</v>
      </c>
      <c r="L374" s="16">
        <v>6256.5616797900175</v>
      </c>
      <c r="M374" s="16">
        <v>2571.5223097112998</v>
      </c>
      <c r="N374" s="16">
        <v>25.661636045494312</v>
      </c>
      <c r="O374" s="16">
        <v>18.148210922787186</v>
      </c>
      <c r="P374" s="16">
        <v>18.495813252787357</v>
      </c>
      <c r="Q374" s="16">
        <v>0.2952069131060967</v>
      </c>
      <c r="R374" s="16">
        <v>1.5960742524344442</v>
      </c>
      <c r="S374" s="16">
        <v>24.139050694456376</v>
      </c>
      <c r="T374" s="20" t="s">
        <v>122</v>
      </c>
      <c r="U374" s="10">
        <v>5</v>
      </c>
      <c r="V374" s="20" t="s">
        <v>144</v>
      </c>
      <c r="W374" s="10">
        <v>4</v>
      </c>
      <c r="X374" s="20" t="s">
        <v>144</v>
      </c>
      <c r="Y374" s="10">
        <v>4</v>
      </c>
      <c r="Z374" s="20" t="s">
        <v>123</v>
      </c>
      <c r="AA374" s="15">
        <v>4</v>
      </c>
      <c r="AB374" s="11">
        <v>14.213805613809448</v>
      </c>
      <c r="AC374" s="10">
        <v>62.070296419120737</v>
      </c>
      <c r="AD374" s="19">
        <v>23.715897967069818</v>
      </c>
      <c r="AE374" s="12">
        <v>1814.8210922787184</v>
      </c>
      <c r="AF374" s="10">
        <v>1740.5430289677267</v>
      </c>
      <c r="AG374" s="10">
        <v>1233.0542168524905</v>
      </c>
      <c r="AH374" s="10">
        <v>0</v>
      </c>
      <c r="AI374" s="10">
        <v>6.2653726696908363</v>
      </c>
      <c r="AJ374" s="10"/>
      <c r="AK374" s="10"/>
      <c r="AL374" s="10"/>
      <c r="AM374" s="10"/>
      <c r="AN374" s="10">
        <v>9.074105461393593</v>
      </c>
      <c r="AO374" s="10">
        <v>5.0287989650119043</v>
      </c>
      <c r="AP374" s="10">
        <v>9.6313795179674333</v>
      </c>
      <c r="AQ374" s="10">
        <v>114.66</v>
      </c>
      <c r="AR374" s="10"/>
      <c r="AS374" s="10"/>
      <c r="AT374" s="10">
        <v>3.1190603597753763</v>
      </c>
      <c r="AU374" s="10">
        <v>1</v>
      </c>
      <c r="AV374" s="16"/>
      <c r="AW374" s="19">
        <v>261.08145434515899</v>
      </c>
      <c r="AX374" s="1" t="s">
        <v>120</v>
      </c>
      <c r="AY374" s="23">
        <v>59.419160104986901</v>
      </c>
      <c r="AZ374" s="18">
        <v>0</v>
      </c>
      <c r="BA374" s="18">
        <v>100</v>
      </c>
      <c r="BB374" s="18">
        <v>0</v>
      </c>
      <c r="BC374" s="18">
        <v>0</v>
      </c>
      <c r="BD374" s="18">
        <v>100</v>
      </c>
      <c r="BE374" s="18">
        <v>0</v>
      </c>
      <c r="BF374" s="24">
        <v>14.213805613809448</v>
      </c>
      <c r="BG374" s="24">
        <v>62.070296419120737</v>
      </c>
      <c r="BH374" s="24">
        <v>23.715897967069818</v>
      </c>
      <c r="BI374" s="21"/>
      <c r="BJ374" s="25">
        <f t="shared" ca="1" si="39"/>
        <v>0.98701998046528294</v>
      </c>
      <c r="BK374" s="24">
        <f t="shared" ca="1" si="40"/>
        <v>11.982081498381666</v>
      </c>
      <c r="BL374" s="23">
        <f t="shared" si="37"/>
        <v>1.9209779759985248</v>
      </c>
      <c r="BM374" s="23">
        <f t="shared" ca="1" si="41"/>
        <v>2.824835830942773</v>
      </c>
      <c r="BN374" s="22">
        <f t="shared" si="38"/>
        <v>2.6438797021218825</v>
      </c>
      <c r="BO374" s="21"/>
      <c r="BP374" s="2"/>
    </row>
    <row r="375" spans="1:68" x14ac:dyDescent="0.2">
      <c r="A375">
        <v>18.100000000000001</v>
      </c>
      <c r="B375">
        <v>2.2999999999999998</v>
      </c>
      <c r="C375">
        <v>1.29986</v>
      </c>
      <c r="D375">
        <v>-0.24118000000000001</v>
      </c>
      <c r="E375">
        <v>0.10228</v>
      </c>
      <c r="F375">
        <v>1.46045</v>
      </c>
      <c r="G375">
        <v>1.5772299999999999</v>
      </c>
      <c r="I375" s="17">
        <f t="shared" si="35"/>
        <v>59.383202099737531</v>
      </c>
      <c r="J375" s="16">
        <f t="shared" si="36"/>
        <v>-59.583202099737534</v>
      </c>
      <c r="K375" s="16">
        <v>125</v>
      </c>
      <c r="L375" s="16">
        <v>6277.066929133849</v>
      </c>
      <c r="M375" s="16">
        <v>2581.791338582691</v>
      </c>
      <c r="N375" s="16">
        <v>25.732720909886261</v>
      </c>
      <c r="O375" s="16">
        <v>18.680696798493429</v>
      </c>
      <c r="P375" s="16">
        <v>19.032409888499959</v>
      </c>
      <c r="Q375" s="16">
        <v>0.27941910705712891</v>
      </c>
      <c r="R375" s="16">
        <v>1.468122579820875</v>
      </c>
      <c r="S375" s="16">
        <v>24.424520139342501</v>
      </c>
      <c r="T375" s="20" t="s">
        <v>122</v>
      </c>
      <c r="U375" s="10">
        <v>5</v>
      </c>
      <c r="V375" s="20" t="s">
        <v>144</v>
      </c>
      <c r="W375" s="10">
        <v>4</v>
      </c>
      <c r="X375" s="20" t="s">
        <v>144</v>
      </c>
      <c r="Y375" s="10">
        <v>4</v>
      </c>
      <c r="Z375" s="20" t="s">
        <v>123</v>
      </c>
      <c r="AA375" s="15">
        <v>4</v>
      </c>
      <c r="AB375" s="11">
        <v>12.209066905277211</v>
      </c>
      <c r="AC375" s="10">
        <v>61.249544511548358</v>
      </c>
      <c r="AD375" s="19">
        <v>26.541388583174431</v>
      </c>
      <c r="AE375" s="12">
        <v>1868.0696798493427</v>
      </c>
      <c r="AF375" s="10">
        <v>1802.4658537960427</v>
      </c>
      <c r="AG375" s="10">
        <v>1268.8273258999973</v>
      </c>
      <c r="AH375" s="10">
        <v>0</v>
      </c>
      <c r="AI375" s="10">
        <v>6.8114203387704153</v>
      </c>
      <c r="AJ375" s="10"/>
      <c r="AK375" s="10"/>
      <c r="AL375" s="10"/>
      <c r="AM375" s="10"/>
      <c r="AN375" s="10">
        <v>9.3403483992467145</v>
      </c>
      <c r="AO375" s="10">
        <v>5.0980817103694847</v>
      </c>
      <c r="AP375" s="10">
        <v>9.8817912812999804</v>
      </c>
      <c r="AQ375" s="10">
        <v>114.66</v>
      </c>
      <c r="AR375" s="10"/>
      <c r="AS375" s="10"/>
      <c r="AT375" s="10">
        <v>3.2221113254775848</v>
      </c>
      <c r="AU375" s="10">
        <v>1</v>
      </c>
      <c r="AV375" s="16"/>
      <c r="AW375" s="19">
        <v>270.36987806940635</v>
      </c>
      <c r="AX375" s="1" t="s">
        <v>120</v>
      </c>
      <c r="AY375" s="23">
        <v>59.583202099737498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12.209066905277211</v>
      </c>
      <c r="BG375" s="24">
        <v>61.249544511548358</v>
      </c>
      <c r="BH375" s="24">
        <v>26.541388583174431</v>
      </c>
      <c r="BI375" s="21"/>
      <c r="BJ375" s="25">
        <f t="shared" ca="1" si="39"/>
        <v>0.97500101296585673</v>
      </c>
      <c r="BK375" s="24">
        <f t="shared" ca="1" si="40"/>
        <v>12.373091753037466</v>
      </c>
      <c r="BL375" s="23">
        <f t="shared" si="37"/>
        <v>1.758029945648621</v>
      </c>
      <c r="BM375" s="23">
        <f t="shared" ca="1" si="41"/>
        <v>2.7926531681383309</v>
      </c>
      <c r="BN375" s="22">
        <f t="shared" si="38"/>
        <v>2.6139879331054043</v>
      </c>
      <c r="BO375" s="21"/>
      <c r="BP375" s="2"/>
    </row>
    <row r="376" spans="1:68" x14ac:dyDescent="0.2">
      <c r="A376">
        <v>18.149999999999999</v>
      </c>
      <c r="B376">
        <v>2.2999999999999998</v>
      </c>
      <c r="C376">
        <v>1.30098</v>
      </c>
      <c r="D376">
        <v>-0.23807</v>
      </c>
      <c r="E376">
        <v>0.10434</v>
      </c>
      <c r="F376">
        <v>1.4659</v>
      </c>
      <c r="G376">
        <v>1.58188</v>
      </c>
      <c r="I376" s="17">
        <f t="shared" si="35"/>
        <v>59.547244094488178</v>
      </c>
      <c r="J376" s="16">
        <f t="shared" si="36"/>
        <v>-59.747244094488181</v>
      </c>
      <c r="K376" s="16">
        <v>125</v>
      </c>
      <c r="L376" s="16">
        <v>6297.5721784776797</v>
      </c>
      <c r="M376" s="16">
        <v>2592.0603674540816</v>
      </c>
      <c r="N376" s="16">
        <v>25.80380577427821</v>
      </c>
      <c r="O376" s="16">
        <v>18.986534839924694</v>
      </c>
      <c r="P376" s="16">
        <v>19.347353484353917</v>
      </c>
      <c r="Q376" s="16">
        <v>0.29890326452232335</v>
      </c>
      <c r="R376" s="16">
        <v>1.5449310147976802</v>
      </c>
      <c r="S376" s="16">
        <v>25.056850307584877</v>
      </c>
      <c r="T376" s="20" t="s">
        <v>122</v>
      </c>
      <c r="U376" s="10">
        <v>5</v>
      </c>
      <c r="V376" s="20" t="s">
        <v>144</v>
      </c>
      <c r="W376" s="10">
        <v>4</v>
      </c>
      <c r="X376" s="20" t="s">
        <v>144</v>
      </c>
      <c r="Y376" s="10">
        <v>4</v>
      </c>
      <c r="Z376" s="20" t="s">
        <v>123</v>
      </c>
      <c r="AA376" s="15">
        <v>4</v>
      </c>
      <c r="AB376" s="11">
        <v>12.84244860483598</v>
      </c>
      <c r="AC376" s="10">
        <v>61.556419642603174</v>
      </c>
      <c r="AD376" s="19">
        <v>25.601131752560846</v>
      </c>
      <c r="AE376" s="12">
        <v>1898.6534839924693</v>
      </c>
      <c r="AF376" s="10">
        <v>1838.3118504056947</v>
      </c>
      <c r="AG376" s="10">
        <v>1289.8235656235945</v>
      </c>
      <c r="AH376" s="10">
        <v>0</v>
      </c>
      <c r="AI376" s="10">
        <v>6.4727809230430733</v>
      </c>
      <c r="AJ376" s="10"/>
      <c r="AK376" s="10"/>
      <c r="AL376" s="10"/>
      <c r="AM376" s="10"/>
      <c r="AN376" s="10">
        <v>9.493267419962347</v>
      </c>
      <c r="AO376" s="10">
        <v>5.1970658209761096</v>
      </c>
      <c r="AP376" s="10">
        <v>10.028764959365162</v>
      </c>
      <c r="AQ376" s="10">
        <v>114.66</v>
      </c>
      <c r="AR376" s="10"/>
      <c r="AS376" s="10"/>
      <c r="AT376" s="10">
        <v>3.2756909973143142</v>
      </c>
      <c r="AU376" s="10">
        <v>1</v>
      </c>
      <c r="AV376" s="16"/>
      <c r="AW376" s="19">
        <v>275.74677756085424</v>
      </c>
      <c r="AX376" s="1" t="s">
        <v>120</v>
      </c>
      <c r="AY376" s="23">
        <v>59.747244094488202</v>
      </c>
      <c r="AZ376" s="18">
        <v>0</v>
      </c>
      <c r="BA376" s="18">
        <v>100</v>
      </c>
      <c r="BB376" s="18">
        <v>0</v>
      </c>
      <c r="BC376" s="18">
        <v>0</v>
      </c>
      <c r="BD376" s="18">
        <v>100</v>
      </c>
      <c r="BE376" s="18">
        <v>0</v>
      </c>
      <c r="BF376" s="24">
        <v>12.84244860483598</v>
      </c>
      <c r="BG376" s="24">
        <v>61.556419642603174</v>
      </c>
      <c r="BH376" s="24">
        <v>25.601131752560846</v>
      </c>
      <c r="BI376" s="21"/>
      <c r="BJ376" s="25">
        <f t="shared" ca="1" si="39"/>
        <v>0.9774158664257141</v>
      </c>
      <c r="BK376" s="24">
        <f t="shared" ca="1" si="40"/>
        <v>12.555479255388001</v>
      </c>
      <c r="BL376" s="23">
        <f t="shared" si="37"/>
        <v>1.8452450592171636</v>
      </c>
      <c r="BM376" s="23">
        <f t="shared" ca="1" si="41"/>
        <v>2.7983545498464437</v>
      </c>
      <c r="BN376" s="22">
        <f t="shared" si="38"/>
        <v>2.6197921980025161</v>
      </c>
      <c r="BO376" s="21"/>
      <c r="BP376" s="2"/>
    </row>
    <row r="377" spans="1:68" x14ac:dyDescent="0.2">
      <c r="A377">
        <v>18.2</v>
      </c>
      <c r="B377">
        <v>2.2999999999999998</v>
      </c>
      <c r="C377">
        <v>1.30125</v>
      </c>
      <c r="D377">
        <v>-0.23926</v>
      </c>
      <c r="E377">
        <v>0.10487</v>
      </c>
      <c r="F377">
        <v>1.46133</v>
      </c>
      <c r="G377">
        <v>1.57985</v>
      </c>
      <c r="I377" s="17">
        <f t="shared" si="35"/>
        <v>59.71128608923884</v>
      </c>
      <c r="J377" s="16">
        <f t="shared" si="36"/>
        <v>-59.911286089238843</v>
      </c>
      <c r="K377" s="16">
        <v>125</v>
      </c>
      <c r="L377" s="16">
        <v>6318.0774278215122</v>
      </c>
      <c r="M377" s="16">
        <v>2602.3293963254732</v>
      </c>
      <c r="N377" s="16">
        <v>25.874890638670163</v>
      </c>
      <c r="O377" s="16">
        <v>19.060263653484014</v>
      </c>
      <c r="P377" s="16">
        <v>19.423424989099658</v>
      </c>
      <c r="Q377" s="16">
        <v>0.29144791166586642</v>
      </c>
      <c r="R377" s="16">
        <v>1.500497012393158</v>
      </c>
      <c r="S377" s="16">
        <v>25.219537195530727</v>
      </c>
      <c r="T377" s="20" t="s">
        <v>122</v>
      </c>
      <c r="U377" s="10">
        <v>5</v>
      </c>
      <c r="V377" s="20" t="s">
        <v>144</v>
      </c>
      <c r="W377" s="10">
        <v>4</v>
      </c>
      <c r="X377" s="20" t="s">
        <v>144</v>
      </c>
      <c r="Y377" s="10">
        <v>4</v>
      </c>
      <c r="Z377" s="20" t="s">
        <v>123</v>
      </c>
      <c r="AA377" s="15">
        <v>4</v>
      </c>
      <c r="AB377" s="11">
        <v>12.267958125868191</v>
      </c>
      <c r="AC377" s="10">
        <v>61.280092561809184</v>
      </c>
      <c r="AD377" s="19">
        <v>26.451949312322622</v>
      </c>
      <c r="AE377" s="12">
        <v>1906.0263653484012</v>
      </c>
      <c r="AF377" s="10">
        <v>1846.055248061439</v>
      </c>
      <c r="AG377" s="10">
        <v>1294.8949992733105</v>
      </c>
      <c r="AH377" s="10">
        <v>0</v>
      </c>
      <c r="AI377" s="10">
        <v>6.6644584543696608</v>
      </c>
      <c r="AJ377" s="10"/>
      <c r="AK377" s="10"/>
      <c r="AL377" s="10"/>
      <c r="AM377" s="10"/>
      <c r="AN377" s="10">
        <v>9.5301318267420072</v>
      </c>
      <c r="AO377" s="10">
        <v>5.2005432037141865</v>
      </c>
      <c r="AP377" s="10">
        <v>10.064264994913174</v>
      </c>
      <c r="AQ377" s="10">
        <v>114.66</v>
      </c>
      <c r="AR377" s="10"/>
      <c r="AS377" s="10"/>
      <c r="AT377" s="10">
        <v>3.2764953960247478</v>
      </c>
      <c r="AU377" s="10">
        <v>1</v>
      </c>
      <c r="AV377" s="16"/>
      <c r="AW377" s="19">
        <v>276.90828720921587</v>
      </c>
      <c r="AX377" s="1" t="s">
        <v>120</v>
      </c>
      <c r="AY377" s="23">
        <v>59.9112860892388</v>
      </c>
      <c r="AZ377" s="18">
        <v>0</v>
      </c>
      <c r="BA377" s="18">
        <v>100</v>
      </c>
      <c r="BB377" s="18">
        <v>0</v>
      </c>
      <c r="BC377" s="18">
        <v>0</v>
      </c>
      <c r="BD377" s="18">
        <v>100</v>
      </c>
      <c r="BE377" s="18">
        <v>0</v>
      </c>
      <c r="BF377" s="24">
        <v>12.267958125868191</v>
      </c>
      <c r="BG377" s="24">
        <v>61.280092561809184</v>
      </c>
      <c r="BH377" s="24">
        <v>26.451949312322622</v>
      </c>
      <c r="BI377" s="21"/>
      <c r="BJ377" s="25">
        <f t="shared" ca="1" si="39"/>
        <v>0.97499410247629925</v>
      </c>
      <c r="BK377" s="24">
        <f t="shared" ca="1" si="40"/>
        <v>12.564106047078749</v>
      </c>
      <c r="BL377" s="23">
        <f t="shared" si="37"/>
        <v>1.7919391899248374</v>
      </c>
      <c r="BM377" s="23">
        <f t="shared" ca="1" si="41"/>
        <v>2.7913613976719525</v>
      </c>
      <c r="BN377" s="22">
        <f t="shared" si="38"/>
        <v>2.6115576778243206</v>
      </c>
      <c r="BO377" s="21"/>
      <c r="BP377" s="2"/>
    </row>
    <row r="378" spans="1:68" x14ac:dyDescent="0.2">
      <c r="A378">
        <v>18.25</v>
      </c>
      <c r="B378">
        <v>2.2999999999999998</v>
      </c>
      <c r="C378">
        <v>1.30287</v>
      </c>
      <c r="D378">
        <v>-0.2361</v>
      </c>
      <c r="E378">
        <v>0.10639999999999999</v>
      </c>
      <c r="F378">
        <v>1.46448</v>
      </c>
      <c r="G378">
        <v>1.58345</v>
      </c>
      <c r="I378" s="17">
        <f t="shared" si="35"/>
        <v>59.875328083989501</v>
      </c>
      <c r="J378" s="16">
        <f t="shared" si="36"/>
        <v>-60.075328083989504</v>
      </c>
      <c r="K378" s="16">
        <v>125</v>
      </c>
      <c r="L378" s="16">
        <v>6338.5826771653446</v>
      </c>
      <c r="M378" s="16">
        <v>2612.5984251968648</v>
      </c>
      <c r="N378" s="16">
        <v>25.945975503062115</v>
      </c>
      <c r="O378" s="16">
        <v>19.502636534839937</v>
      </c>
      <c r="P378" s="16">
        <v>19.872560733691849</v>
      </c>
      <c r="Q378" s="16">
        <v>0.31124531925107995</v>
      </c>
      <c r="R378" s="16">
        <v>1.5662064060189087</v>
      </c>
      <c r="S378" s="16">
        <v>25.689180475827239</v>
      </c>
      <c r="T378" s="20" t="s">
        <v>122</v>
      </c>
      <c r="U378" s="10">
        <v>5</v>
      </c>
      <c r="V378" s="20" t="s">
        <v>144</v>
      </c>
      <c r="W378" s="10">
        <v>4</v>
      </c>
      <c r="X378" s="20" t="s">
        <v>144</v>
      </c>
      <c r="Y378" s="10">
        <v>4</v>
      </c>
      <c r="Z378" s="20" t="s">
        <v>123</v>
      </c>
      <c r="AA378" s="15">
        <v>4</v>
      </c>
      <c r="AB378" s="11">
        <v>12.663327332831912</v>
      </c>
      <c r="AC378" s="10">
        <v>61.474395171001191</v>
      </c>
      <c r="AD378" s="19">
        <v>25.8622774961669</v>
      </c>
      <c r="AE378" s="12">
        <v>1950.2636534839937</v>
      </c>
      <c r="AF378" s="10">
        <v>1897.6885562873533</v>
      </c>
      <c r="AG378" s="10">
        <v>1324.8373822461233</v>
      </c>
      <c r="AH378" s="10">
        <v>0</v>
      </c>
      <c r="AI378" s="10">
        <v>6.3848544876142403</v>
      </c>
      <c r="AJ378" s="10"/>
      <c r="AK378" s="10"/>
      <c r="AL378" s="10"/>
      <c r="AM378" s="10"/>
      <c r="AN378" s="10">
        <v>9.7513182674199683</v>
      </c>
      <c r="AO378" s="10">
        <v>5.3235487609041803</v>
      </c>
      <c r="AP378" s="10">
        <v>10.273861675722863</v>
      </c>
      <c r="AQ378" s="10">
        <v>114.66</v>
      </c>
      <c r="AR378" s="10"/>
      <c r="AS378" s="10"/>
      <c r="AT378" s="10">
        <v>3.3588130181481954</v>
      </c>
      <c r="AU378" s="10">
        <v>1</v>
      </c>
      <c r="AV378" s="16"/>
      <c r="AW378" s="19">
        <v>284.65328344310302</v>
      </c>
      <c r="AX378" s="1" t="s">
        <v>120</v>
      </c>
      <c r="AY378" s="23">
        <v>60.075328083989497</v>
      </c>
      <c r="AZ378" s="18">
        <v>0</v>
      </c>
      <c r="BA378" s="18">
        <v>100</v>
      </c>
      <c r="BB378" s="18">
        <v>0</v>
      </c>
      <c r="BC378" s="18">
        <v>0</v>
      </c>
      <c r="BD378" s="18">
        <v>100</v>
      </c>
      <c r="BE378" s="18">
        <v>0</v>
      </c>
      <c r="BF378" s="24">
        <v>12.663327332831912</v>
      </c>
      <c r="BG378" s="24">
        <v>61.474395171001191</v>
      </c>
      <c r="BH378" s="24">
        <v>25.8622774961669</v>
      </c>
      <c r="BI378" s="21"/>
      <c r="BJ378" s="25">
        <f t="shared" ca="1" si="39"/>
        <v>0.97548932450620418</v>
      </c>
      <c r="BK378" s="24">
        <f t="shared" ca="1" si="40"/>
        <v>12.852358785540863</v>
      </c>
      <c r="BL378" s="23">
        <f t="shared" si="37"/>
        <v>1.8633796287941964</v>
      </c>
      <c r="BM378" s="23">
        <f t="shared" ca="1" si="41"/>
        <v>2.7920243766767787</v>
      </c>
      <c r="BN378" s="22">
        <f t="shared" si="38"/>
        <v>2.6132040322497234</v>
      </c>
      <c r="BO378" s="21"/>
      <c r="BP378" s="2"/>
    </row>
    <row r="379" spans="1:68" x14ac:dyDescent="0.2">
      <c r="A379">
        <v>18.3</v>
      </c>
      <c r="B379">
        <v>2.2999999999999998</v>
      </c>
      <c r="C379">
        <v>1.3047599999999999</v>
      </c>
      <c r="D379">
        <v>-0.23543</v>
      </c>
      <c r="E379">
        <v>0.10879</v>
      </c>
      <c r="F379">
        <v>1.46848</v>
      </c>
      <c r="G379">
        <v>1.5869</v>
      </c>
      <c r="I379" s="17">
        <f t="shared" si="35"/>
        <v>60.039370078740156</v>
      </c>
      <c r="J379" s="16">
        <f t="shared" si="36"/>
        <v>-60.239370078740158</v>
      </c>
      <c r="K379" s="16">
        <v>125</v>
      </c>
      <c r="L379" s="16">
        <v>6359.0879265091762</v>
      </c>
      <c r="M379" s="16">
        <v>2622.8674540682559</v>
      </c>
      <c r="N379" s="16">
        <v>26.017060367454068</v>
      </c>
      <c r="O379" s="16">
        <v>20.018738229755176</v>
      </c>
      <c r="P379" s="16">
        <v>20.39922663980623</v>
      </c>
      <c r="Q379" s="16">
        <v>0.31544287085933731</v>
      </c>
      <c r="R379" s="16">
        <v>1.546347204377811</v>
      </c>
      <c r="S379" s="16">
        <v>26.422806253545332</v>
      </c>
      <c r="T379" s="20" t="s">
        <v>122</v>
      </c>
      <c r="U379" s="10">
        <v>5</v>
      </c>
      <c r="V379" s="20" t="s">
        <v>144</v>
      </c>
      <c r="W379" s="10">
        <v>4</v>
      </c>
      <c r="X379" s="20" t="s">
        <v>144</v>
      </c>
      <c r="Y379" s="10">
        <v>4</v>
      </c>
      <c r="Z379" s="20" t="s">
        <v>123</v>
      </c>
      <c r="AA379" s="15">
        <v>4</v>
      </c>
      <c r="AB379" s="11">
        <v>12.027837384471283</v>
      </c>
      <c r="AC379" s="10">
        <v>61.152846915636076</v>
      </c>
      <c r="AD379" s="19">
        <v>26.819315699892645</v>
      </c>
      <c r="AE379" s="12">
        <v>2001.8738229755174</v>
      </c>
      <c r="AF379" s="10">
        <v>1958.443059986467</v>
      </c>
      <c r="AG379" s="10">
        <v>1359.9484426537488</v>
      </c>
      <c r="AH379" s="10">
        <v>8.3467725138774291</v>
      </c>
      <c r="AI379" s="10">
        <v>6.4668529627041975</v>
      </c>
      <c r="AJ379" s="10"/>
      <c r="AK379" s="10"/>
      <c r="AL379" s="10"/>
      <c r="AM379" s="10"/>
      <c r="AN379" s="10">
        <v>10.009369114877588</v>
      </c>
      <c r="AO379" s="10">
        <v>5.4299766283429411</v>
      </c>
      <c r="AP379" s="10">
        <v>10.51963909857624</v>
      </c>
      <c r="AQ379" s="10">
        <v>114.66</v>
      </c>
      <c r="AR379" s="10"/>
      <c r="AS379" s="10"/>
      <c r="AT379" s="10">
        <v>3.45748455543833</v>
      </c>
      <c r="AU379" s="10">
        <v>1</v>
      </c>
      <c r="AV379" s="16"/>
      <c r="AW379" s="19">
        <v>293.76645899797006</v>
      </c>
      <c r="AX379" s="1" t="s">
        <v>120</v>
      </c>
      <c r="AY379" s="23">
        <v>60.239370078740201</v>
      </c>
      <c r="AZ379" s="18">
        <v>0</v>
      </c>
      <c r="BA379" s="18">
        <v>100</v>
      </c>
      <c r="BB379" s="18">
        <v>0</v>
      </c>
      <c r="BC379" s="18">
        <v>0</v>
      </c>
      <c r="BD379" s="18">
        <v>100</v>
      </c>
      <c r="BE379" s="18">
        <v>0</v>
      </c>
      <c r="BF379" s="24">
        <v>12.027837384471283</v>
      </c>
      <c r="BG379" s="24">
        <v>61.152846915636076</v>
      </c>
      <c r="BH379" s="24">
        <v>26.819315699892645</v>
      </c>
      <c r="BI379" s="21"/>
      <c r="BJ379" s="25">
        <f t="shared" ca="1" si="39"/>
        <v>0.9703477205766573</v>
      </c>
      <c r="BK379" s="24">
        <f t="shared" ca="1" si="40"/>
        <v>13.213560774829922</v>
      </c>
      <c r="BL379" s="23">
        <f t="shared" si="37"/>
        <v>1.8318738898068176</v>
      </c>
      <c r="BM379" s="23">
        <f t="shared" ca="1" si="41"/>
        <v>2.7778925368903922</v>
      </c>
      <c r="BN379" s="22">
        <f t="shared" si="38"/>
        <v>2.6006530883912342</v>
      </c>
      <c r="BO379" s="21"/>
      <c r="BP379" s="2"/>
    </row>
    <row r="380" spans="1:68" x14ac:dyDescent="0.2">
      <c r="A380">
        <v>18.350000000000001</v>
      </c>
      <c r="B380">
        <v>2.2999999999999998</v>
      </c>
      <c r="C380">
        <v>1.3023</v>
      </c>
      <c r="D380">
        <v>-0.23687</v>
      </c>
      <c r="E380">
        <v>0.10997</v>
      </c>
      <c r="F380">
        <v>1.45848</v>
      </c>
      <c r="G380">
        <v>1.5785499999999999</v>
      </c>
      <c r="I380" s="17">
        <f t="shared" si="35"/>
        <v>60.203412073490817</v>
      </c>
      <c r="J380" s="16">
        <f t="shared" si="36"/>
        <v>-60.40341207349082</v>
      </c>
      <c r="K380" s="16">
        <v>125</v>
      </c>
      <c r="L380" s="16">
        <v>6379.5931758530087</v>
      </c>
      <c r="M380" s="16">
        <v>2633.1364829396475</v>
      </c>
      <c r="N380" s="16">
        <v>26.088145231846021</v>
      </c>
      <c r="O380" s="16">
        <v>19.346986817325821</v>
      </c>
      <c r="P380" s="16">
        <v>19.732691030395696</v>
      </c>
      <c r="Q380" s="16">
        <v>0.3064212674027843</v>
      </c>
      <c r="R380" s="16">
        <v>1.5528610209868556</v>
      </c>
      <c r="S380" s="16">
        <v>26.785014796519125</v>
      </c>
      <c r="T380" s="20" t="s">
        <v>122</v>
      </c>
      <c r="U380" s="10">
        <v>5</v>
      </c>
      <c r="V380" s="20" t="s">
        <v>144</v>
      </c>
      <c r="W380" s="10">
        <v>4</v>
      </c>
      <c r="X380" s="20" t="s">
        <v>144</v>
      </c>
      <c r="Y380" s="10">
        <v>4</v>
      </c>
      <c r="Z380" s="20" t="s">
        <v>123</v>
      </c>
      <c r="AA380" s="15">
        <v>4</v>
      </c>
      <c r="AB380" s="11">
        <v>12.652094123122154</v>
      </c>
      <c r="AC380" s="10">
        <v>61.469128565057716</v>
      </c>
      <c r="AD380" s="19">
        <v>25.878777311820134</v>
      </c>
      <c r="AE380" s="12">
        <v>1934.6986817325821</v>
      </c>
      <c r="AF380" s="10">
        <v>1878.8209148002966</v>
      </c>
      <c r="AG380" s="10">
        <v>1315.5127353597131</v>
      </c>
      <c r="AH380" s="10">
        <v>14.335602473275287</v>
      </c>
      <c r="AI380" s="10">
        <v>6.4397263276303498</v>
      </c>
      <c r="AJ380" s="10"/>
      <c r="AK380" s="10"/>
      <c r="AL380" s="10"/>
      <c r="AM380" s="10"/>
      <c r="AN380" s="10">
        <v>9.6734934086629103</v>
      </c>
      <c r="AO380" s="10">
        <v>5.298351919683153</v>
      </c>
      <c r="AP380" s="10">
        <v>10.208589147517991</v>
      </c>
      <c r="AQ380" s="10">
        <v>114.66</v>
      </c>
      <c r="AR380" s="10"/>
      <c r="AS380" s="10"/>
      <c r="AT380" s="10">
        <v>3.2964353454457793</v>
      </c>
      <c r="AU380" s="10">
        <v>1</v>
      </c>
      <c r="AV380" s="16"/>
      <c r="AW380" s="19">
        <v>281.82313722004449</v>
      </c>
      <c r="AX380" s="1" t="s">
        <v>120</v>
      </c>
      <c r="AY380" s="23">
        <v>60.403412073490799</v>
      </c>
      <c r="AZ380" s="18">
        <v>0</v>
      </c>
      <c r="BA380" s="18">
        <v>100</v>
      </c>
      <c r="BB380" s="18">
        <v>0</v>
      </c>
      <c r="BC380" s="18">
        <v>0</v>
      </c>
      <c r="BD380" s="18">
        <v>100</v>
      </c>
      <c r="BE380" s="18">
        <v>0</v>
      </c>
      <c r="BF380" s="24">
        <v>12.652094123122154</v>
      </c>
      <c r="BG380" s="24">
        <v>61.469128565057716</v>
      </c>
      <c r="BH380" s="24">
        <v>25.878777311820134</v>
      </c>
      <c r="BI380" s="21"/>
      <c r="BJ380" s="25">
        <f t="shared" ca="1" si="39"/>
        <v>0.97794295045315516</v>
      </c>
      <c r="BK380" s="24">
        <f t="shared" ca="1" si="40"/>
        <v>12.625381777184238</v>
      </c>
      <c r="BL380" s="23">
        <f t="shared" si="37"/>
        <v>1.8522832776840705</v>
      </c>
      <c r="BM380" s="23">
        <f t="shared" ca="1" si="41"/>
        <v>2.7971907070936251</v>
      </c>
      <c r="BN380" s="22">
        <f t="shared" si="38"/>
        <v>2.6137752800319105</v>
      </c>
      <c r="BO380" s="21"/>
      <c r="BP380" s="2"/>
    </row>
    <row r="381" spans="1:68" x14ac:dyDescent="0.2">
      <c r="A381">
        <v>18.399999999999999</v>
      </c>
      <c r="B381">
        <v>2.2999999999999998</v>
      </c>
      <c r="C381">
        <v>1.30307</v>
      </c>
      <c r="D381">
        <v>-0.24113999999999999</v>
      </c>
      <c r="E381">
        <v>0.11155</v>
      </c>
      <c r="F381">
        <v>1.4651799999999999</v>
      </c>
      <c r="G381">
        <v>1.5860799999999999</v>
      </c>
      <c r="I381" s="17">
        <f t="shared" si="35"/>
        <v>60.367454068241464</v>
      </c>
      <c r="J381" s="16">
        <f t="shared" si="36"/>
        <v>-60.567454068241467</v>
      </c>
      <c r="K381" s="16">
        <v>125</v>
      </c>
      <c r="L381" s="16">
        <v>6400.0984251968393</v>
      </c>
      <c r="M381" s="16">
        <v>2643.4055118110382</v>
      </c>
      <c r="N381" s="16">
        <v>26.15923009623797</v>
      </c>
      <c r="O381" s="16">
        <v>19.557250470809798</v>
      </c>
      <c r="P381" s="16">
        <v>19.949938555718436</v>
      </c>
      <c r="Q381" s="16">
        <v>0.27966970715314438</v>
      </c>
      <c r="R381" s="16">
        <v>1.4018574862877462</v>
      </c>
      <c r="S381" s="16">
        <v>27.270005896433172</v>
      </c>
      <c r="T381" s="20" t="s">
        <v>122</v>
      </c>
      <c r="U381" s="10">
        <v>5</v>
      </c>
      <c r="V381" s="20" t="s">
        <v>142</v>
      </c>
      <c r="W381" s="10">
        <v>5</v>
      </c>
      <c r="X381" s="20" t="s">
        <v>144</v>
      </c>
      <c r="Y381" s="10">
        <v>4</v>
      </c>
      <c r="Z381" s="20" t="s">
        <v>123</v>
      </c>
      <c r="AA381" s="15">
        <v>4</v>
      </c>
      <c r="AB381" s="11">
        <v>10.823638681401306</v>
      </c>
      <c r="AC381" s="10">
        <v>60.399667235911316</v>
      </c>
      <c r="AD381" s="19">
        <v>28.776694082687378</v>
      </c>
      <c r="AE381" s="12">
        <v>1955.7250470809799</v>
      </c>
      <c r="AF381" s="10">
        <v>1903.1732560533346</v>
      </c>
      <c r="AG381" s="10">
        <v>1329.9959037145625</v>
      </c>
      <c r="AH381" s="10">
        <v>22.850245032587033</v>
      </c>
      <c r="AI381" s="10">
        <v>7.133392729157487</v>
      </c>
      <c r="AJ381" s="10"/>
      <c r="AK381" s="10"/>
      <c r="AL381" s="10"/>
      <c r="AM381" s="10"/>
      <c r="AN381" s="10">
        <v>9.778625235404899</v>
      </c>
      <c r="AO381" s="10">
        <v>5.2884461585503164</v>
      </c>
      <c r="AP381" s="10">
        <v>10.309971326001937</v>
      </c>
      <c r="AQ381" s="10">
        <v>114.66</v>
      </c>
      <c r="AR381" s="10"/>
      <c r="AS381" s="10"/>
      <c r="AT381" s="10">
        <v>3.3276320155932857</v>
      </c>
      <c r="AU381" s="10">
        <v>1</v>
      </c>
      <c r="AV381" s="16"/>
      <c r="AW381" s="19">
        <v>285.47598840800021</v>
      </c>
      <c r="AX381" s="1" t="s">
        <v>120</v>
      </c>
      <c r="AY381" s="23">
        <v>60.567454068241503</v>
      </c>
      <c r="AZ381" s="18">
        <v>0</v>
      </c>
      <c r="BA381" s="18">
        <v>100</v>
      </c>
      <c r="BB381" s="18">
        <v>0</v>
      </c>
      <c r="BC381" s="18">
        <v>0</v>
      </c>
      <c r="BD381" s="18">
        <v>100</v>
      </c>
      <c r="BE381" s="18">
        <v>0</v>
      </c>
      <c r="BF381" s="24">
        <v>10.823638681401306</v>
      </c>
      <c r="BG381" s="24">
        <v>60.399667235911316</v>
      </c>
      <c r="BH381" s="24">
        <v>28.776694082687378</v>
      </c>
      <c r="BI381" s="21"/>
      <c r="BJ381" s="25">
        <f t="shared" ca="1" si="39"/>
        <v>0.96761082994346759</v>
      </c>
      <c r="BK381" s="24">
        <f t="shared" ca="1" si="40"/>
        <v>12.763857114574158</v>
      </c>
      <c r="BL381" s="23">
        <f t="shared" si="37"/>
        <v>1.6696809239997643</v>
      </c>
      <c r="BM381" s="23">
        <f t="shared" ca="1" si="41"/>
        <v>2.7694354642097565</v>
      </c>
      <c r="BN381" s="22">
        <f t="shared" si="38"/>
        <v>2.5860208578774406</v>
      </c>
      <c r="BO381" s="21"/>
      <c r="BP381" s="2"/>
    </row>
    <row r="382" spans="1:68" x14ac:dyDescent="0.2">
      <c r="A382">
        <v>18.45</v>
      </c>
      <c r="B382">
        <v>2.2999999999999998</v>
      </c>
      <c r="C382">
        <v>1.30349</v>
      </c>
      <c r="D382">
        <v>-0.23214000000000001</v>
      </c>
      <c r="E382">
        <v>0.11266</v>
      </c>
      <c r="F382">
        <v>1.46313</v>
      </c>
      <c r="G382">
        <v>1.5830299999999999</v>
      </c>
      <c r="I382" s="17">
        <f t="shared" si="35"/>
        <v>60.531496062992119</v>
      </c>
      <c r="J382" s="16">
        <f t="shared" si="36"/>
        <v>-60.731496062992122</v>
      </c>
      <c r="K382" s="16">
        <v>125</v>
      </c>
      <c r="L382" s="16">
        <v>6420.6036745406709</v>
      </c>
      <c r="M382" s="16">
        <v>2653.6745406824293</v>
      </c>
      <c r="N382" s="16">
        <v>26.230314960629915</v>
      </c>
      <c r="O382" s="16">
        <v>19.671939736346545</v>
      </c>
      <c r="P382" s="16">
        <v>20.069534212230515</v>
      </c>
      <c r="Q382" s="16">
        <v>0.33605472875660081</v>
      </c>
      <c r="R382" s="16">
        <v>1.6744520585425779</v>
      </c>
      <c r="S382" s="16">
        <v>27.610727491942416</v>
      </c>
      <c r="T382" s="20" t="s">
        <v>122</v>
      </c>
      <c r="U382" s="10">
        <v>5</v>
      </c>
      <c r="V382" s="20" t="s">
        <v>144</v>
      </c>
      <c r="W382" s="10">
        <v>4</v>
      </c>
      <c r="X382" s="20" t="s">
        <v>144</v>
      </c>
      <c r="Y382" s="10">
        <v>4</v>
      </c>
      <c r="Z382" s="20" t="s">
        <v>123</v>
      </c>
      <c r="AA382" s="15">
        <v>4</v>
      </c>
      <c r="AB382" s="11">
        <v>13.852280652137033</v>
      </c>
      <c r="AC382" s="10">
        <v>61.953456943909401</v>
      </c>
      <c r="AD382" s="19">
        <v>24.194262403953562</v>
      </c>
      <c r="AE382" s="12">
        <v>1967.1939736346544</v>
      </c>
      <c r="AF382" s="10">
        <v>1916.0371421521775</v>
      </c>
      <c r="AG382" s="10">
        <v>1337.9689474820343</v>
      </c>
      <c r="AH382" s="10">
        <v>28.39705778700003</v>
      </c>
      <c r="AI382" s="10">
        <v>5.9721029031454469</v>
      </c>
      <c r="AJ382" s="10"/>
      <c r="AK382" s="10"/>
      <c r="AL382" s="10"/>
      <c r="AM382" s="10"/>
      <c r="AN382" s="10">
        <v>9.8359698681732723</v>
      </c>
      <c r="AO382" s="10">
        <v>5.4235610780282677</v>
      </c>
      <c r="AP382" s="10">
        <v>10.365782632374241</v>
      </c>
      <c r="AQ382" s="10">
        <v>114.66</v>
      </c>
      <c r="AR382" s="10"/>
      <c r="AS382" s="10"/>
      <c r="AT382" s="10">
        <v>3.3375843587029905</v>
      </c>
      <c r="AU382" s="10">
        <v>1</v>
      </c>
      <c r="AV382" s="16"/>
      <c r="AW382" s="19">
        <v>287.40557132282663</v>
      </c>
      <c r="AX382" s="1" t="s">
        <v>120</v>
      </c>
      <c r="AY382" s="23">
        <v>60.7314960629921</v>
      </c>
      <c r="AZ382" s="18">
        <v>0</v>
      </c>
      <c r="BA382" s="18">
        <v>100</v>
      </c>
      <c r="BB382" s="18">
        <v>0</v>
      </c>
      <c r="BC382" s="18">
        <v>0</v>
      </c>
      <c r="BD382" s="18">
        <v>100</v>
      </c>
      <c r="BE382" s="18">
        <v>0</v>
      </c>
      <c r="BF382" s="24">
        <v>13.852280652137033</v>
      </c>
      <c r="BG382" s="24">
        <v>61.953456943909401</v>
      </c>
      <c r="BH382" s="24">
        <v>24.194262403953562</v>
      </c>
      <c r="BI382" s="21"/>
      <c r="BJ382" s="25">
        <f t="shared" ca="1" si="39"/>
        <v>0.98352975203964177</v>
      </c>
      <c r="BK382" s="24">
        <f t="shared" ca="1" si="40"/>
        <v>12.753405778835029</v>
      </c>
      <c r="BL382" s="23">
        <f t="shared" si="37"/>
        <v>1.993297922957151</v>
      </c>
      <c r="BM382" s="23">
        <f t="shared" ca="1" si="41"/>
        <v>2.8105805956194883</v>
      </c>
      <c r="BN382" s="22">
        <f t="shared" si="38"/>
        <v>2.6254528058240325</v>
      </c>
      <c r="BO382" s="21"/>
      <c r="BP382" s="2"/>
    </row>
    <row r="383" spans="1:68" x14ac:dyDescent="0.2">
      <c r="A383">
        <v>18.5</v>
      </c>
      <c r="B383">
        <v>2.2999999999999998</v>
      </c>
      <c r="C383">
        <v>1.3056300000000001</v>
      </c>
      <c r="D383">
        <v>-0.23512</v>
      </c>
      <c r="E383">
        <v>0.11396000000000001</v>
      </c>
      <c r="F383">
        <v>1.4597500000000001</v>
      </c>
      <c r="G383">
        <v>1.57853</v>
      </c>
      <c r="I383" s="17">
        <f t="shared" si="35"/>
        <v>60.69553805774278</v>
      </c>
      <c r="J383" s="16">
        <f t="shared" si="36"/>
        <v>-60.895538057742783</v>
      </c>
      <c r="K383" s="16">
        <v>125</v>
      </c>
      <c r="L383" s="16">
        <v>6441.1089238845034</v>
      </c>
      <c r="M383" s="16">
        <v>2663.9435695538209</v>
      </c>
      <c r="N383" s="16">
        <v>26.301399825021871</v>
      </c>
      <c r="O383" s="16">
        <v>20.256308851224141</v>
      </c>
      <c r="P383" s="16">
        <v>20.659649550772915</v>
      </c>
      <c r="Q383" s="16">
        <v>0.31738502160345644</v>
      </c>
      <c r="R383" s="16">
        <v>1.536255592445819</v>
      </c>
      <c r="S383" s="16">
        <v>28.009770801998279</v>
      </c>
      <c r="T383" s="20" t="s">
        <v>122</v>
      </c>
      <c r="U383" s="10">
        <v>5</v>
      </c>
      <c r="V383" s="20" t="s">
        <v>142</v>
      </c>
      <c r="W383" s="10">
        <v>5</v>
      </c>
      <c r="X383" s="20" t="s">
        <v>144</v>
      </c>
      <c r="Y383" s="10">
        <v>4</v>
      </c>
      <c r="Z383" s="20" t="s">
        <v>123</v>
      </c>
      <c r="AA383" s="15">
        <v>4</v>
      </c>
      <c r="AB383" s="11">
        <v>11.75009820735329</v>
      </c>
      <c r="AC383" s="10">
        <v>60.996579955247199</v>
      </c>
      <c r="AD383" s="19">
        <v>27.253321837399508</v>
      </c>
      <c r="AE383" s="12">
        <v>2025.6308851224142</v>
      </c>
      <c r="AF383" s="10">
        <v>1984.2562849604699</v>
      </c>
      <c r="AG383" s="10">
        <v>1377.3099700515277</v>
      </c>
      <c r="AH383" s="10">
        <v>35.143631526371813</v>
      </c>
      <c r="AI383" s="10">
        <v>6.5093335049015826</v>
      </c>
      <c r="AJ383" s="10"/>
      <c r="AK383" s="10"/>
      <c r="AL383" s="10"/>
      <c r="AM383" s="10"/>
      <c r="AN383" s="10">
        <v>10.12815442561207</v>
      </c>
      <c r="AO383" s="10">
        <v>5.4982677828401121</v>
      </c>
      <c r="AP383" s="10">
        <v>10.641169790360694</v>
      </c>
      <c r="AQ383" s="10">
        <v>114.66</v>
      </c>
      <c r="AR383" s="10"/>
      <c r="AS383" s="10"/>
      <c r="AT383" s="10">
        <v>3.4484008737377438</v>
      </c>
      <c r="AU383" s="10">
        <v>1</v>
      </c>
      <c r="AV383" s="16"/>
      <c r="AW383" s="19">
        <v>297.63844274407052</v>
      </c>
      <c r="AX383" s="1" t="s">
        <v>120</v>
      </c>
      <c r="AY383" s="23">
        <v>60.895538057742797</v>
      </c>
      <c r="AZ383" s="18">
        <v>0</v>
      </c>
      <c r="BA383" s="18">
        <v>100</v>
      </c>
      <c r="BB383" s="18">
        <v>0</v>
      </c>
      <c r="BC383" s="18">
        <v>0</v>
      </c>
      <c r="BD383" s="18">
        <v>100</v>
      </c>
      <c r="BE383" s="18">
        <v>0</v>
      </c>
      <c r="BF383" s="24">
        <v>11.75009820735329</v>
      </c>
      <c r="BG383" s="24">
        <v>60.996579955247199</v>
      </c>
      <c r="BH383" s="24">
        <v>27.253321837399508</v>
      </c>
      <c r="BI383" s="21"/>
      <c r="BJ383" s="25">
        <f t="shared" ca="1" si="39"/>
        <v>0.97110504012769105</v>
      </c>
      <c r="BK383" s="24">
        <f t="shared" ca="1" si="40"/>
        <v>13.179380216395446</v>
      </c>
      <c r="BL383" s="23">
        <f t="shared" si="37"/>
        <v>1.8199626757396041</v>
      </c>
      <c r="BM383" s="23">
        <f t="shared" ca="1" si="41"/>
        <v>2.7773329868504146</v>
      </c>
      <c r="BN383" s="22">
        <f t="shared" si="38"/>
        <v>2.5944820397104538</v>
      </c>
      <c r="BO383" s="21"/>
      <c r="BP383" s="2"/>
    </row>
    <row r="384" spans="1:68" x14ac:dyDescent="0.2">
      <c r="A384">
        <v>18.55</v>
      </c>
      <c r="B384">
        <v>2.2999999999999998</v>
      </c>
      <c r="C384">
        <v>1.3107599999999999</v>
      </c>
      <c r="D384">
        <v>-0.23784</v>
      </c>
      <c r="E384">
        <v>0.11570999999999999</v>
      </c>
      <c r="F384">
        <v>1.46285</v>
      </c>
      <c r="G384">
        <v>1.5804</v>
      </c>
      <c r="I384" s="17">
        <f t="shared" si="35"/>
        <v>60.859580052493435</v>
      </c>
      <c r="J384" s="16">
        <f t="shared" si="36"/>
        <v>-61.059580052493438</v>
      </c>
      <c r="K384" s="16">
        <v>125</v>
      </c>
      <c r="L384" s="16">
        <v>6461.6141732283349</v>
      </c>
      <c r="M384" s="16">
        <v>2674.212598425212</v>
      </c>
      <c r="N384" s="16">
        <v>26.37248468941382</v>
      </c>
      <c r="O384" s="16">
        <v>21.657156308851221</v>
      </c>
      <c r="P384" s="16">
        <v>22.068232309487232</v>
      </c>
      <c r="Q384" s="16">
        <v>0.30034421507441178</v>
      </c>
      <c r="R384" s="16">
        <v>1.3609799410408256</v>
      </c>
      <c r="S384" s="16">
        <v>28.546944488611945</v>
      </c>
      <c r="T384" s="20" t="s">
        <v>122</v>
      </c>
      <c r="U384" s="10">
        <v>5</v>
      </c>
      <c r="V384" s="20" t="s">
        <v>142</v>
      </c>
      <c r="W384" s="10">
        <v>5</v>
      </c>
      <c r="X384" s="20" t="s">
        <v>144</v>
      </c>
      <c r="Y384" s="10">
        <v>4</v>
      </c>
      <c r="Z384" s="20" t="s">
        <v>121</v>
      </c>
      <c r="AA384" s="15">
        <v>5</v>
      </c>
      <c r="AB384" s="11">
        <v>9.0298068427047724</v>
      </c>
      <c r="AC384" s="10">
        <v>58.854980549111275</v>
      </c>
      <c r="AD384" s="19">
        <v>32.115212608183953</v>
      </c>
      <c r="AE384" s="12">
        <v>2165.7156308851218</v>
      </c>
      <c r="AF384" s="10">
        <v>2148.7657124948701</v>
      </c>
      <c r="AG384" s="10">
        <v>1471.2154872991489</v>
      </c>
      <c r="AH384" s="10">
        <v>44.731744440647148</v>
      </c>
      <c r="AI384" s="10">
        <v>7.347646867118689</v>
      </c>
      <c r="AJ384" s="10"/>
      <c r="AK384" s="10"/>
      <c r="AL384" s="10"/>
      <c r="AM384" s="10"/>
      <c r="AN384" s="10">
        <v>10.82857815442561</v>
      </c>
      <c r="AO384" s="10">
        <v>5.7188486599365724</v>
      </c>
      <c r="AP384" s="10">
        <v>11.298508411094042</v>
      </c>
      <c r="AQ384" s="10">
        <v>114.66</v>
      </c>
      <c r="AR384" s="10"/>
      <c r="AS384" s="10"/>
      <c r="AT384" s="10">
        <v>3.7340265609466137</v>
      </c>
      <c r="AU384" s="10">
        <v>1</v>
      </c>
      <c r="AV384" s="16"/>
      <c r="AW384" s="19">
        <v>322.31485687423049</v>
      </c>
      <c r="AX384" s="1" t="s">
        <v>120</v>
      </c>
      <c r="AY384" s="23">
        <v>61.059580052493402</v>
      </c>
      <c r="AZ384" s="18">
        <v>0</v>
      </c>
      <c r="BA384" s="18">
        <v>100</v>
      </c>
      <c r="BB384" s="18">
        <v>0</v>
      </c>
      <c r="BC384" s="18">
        <v>0</v>
      </c>
      <c r="BD384" s="18">
        <v>100</v>
      </c>
      <c r="BE384" s="18">
        <v>0</v>
      </c>
      <c r="BF384" s="24">
        <v>9.0298068427047724</v>
      </c>
      <c r="BG384" s="24">
        <v>58.854980549111275</v>
      </c>
      <c r="BH384" s="24">
        <v>32.115212608183953</v>
      </c>
      <c r="BI384" s="21"/>
      <c r="BJ384" s="25">
        <f t="shared" ca="1" si="39"/>
        <v>0.94874166363253831</v>
      </c>
      <c r="BK384" s="24">
        <f t="shared" ca="1" si="40"/>
        <v>14.256913869887237</v>
      </c>
      <c r="BL384" s="23">
        <f t="shared" si="37"/>
        <v>1.5944016314380547</v>
      </c>
      <c r="BM384" s="23">
        <f t="shared" ca="1" si="41"/>
        <v>2.717999644267163</v>
      </c>
      <c r="BN384" s="22">
        <f t="shared" si="38"/>
        <v>2.5420526403238894</v>
      </c>
      <c r="BO384" s="21"/>
      <c r="BP384" s="2"/>
    </row>
    <row r="385" spans="1:68" x14ac:dyDescent="0.2">
      <c r="A385">
        <v>18.600000000000001</v>
      </c>
      <c r="B385">
        <v>2.2999999999999998</v>
      </c>
      <c r="C385">
        <v>1.3182799999999999</v>
      </c>
      <c r="D385">
        <v>-0.22634000000000001</v>
      </c>
      <c r="E385">
        <v>0.11840000000000001</v>
      </c>
      <c r="F385">
        <v>1.46268</v>
      </c>
      <c r="G385">
        <v>1.5826800000000001</v>
      </c>
      <c r="I385" s="17">
        <f t="shared" si="35"/>
        <v>61.023622047244096</v>
      </c>
      <c r="J385" s="16">
        <f t="shared" si="36"/>
        <v>-61.223622047244099</v>
      </c>
      <c r="K385" s="16">
        <v>125</v>
      </c>
      <c r="L385" s="16">
        <v>6482.1194225721674</v>
      </c>
      <c r="M385" s="16">
        <v>2684.4816272966036</v>
      </c>
      <c r="N385" s="16">
        <v>26.443569553805773</v>
      </c>
      <c r="O385" s="16">
        <v>23.710640301318257</v>
      </c>
      <c r="P385" s="16">
        <v>24.133606564768364</v>
      </c>
      <c r="Q385" s="16">
        <v>0.37239174267882835</v>
      </c>
      <c r="R385" s="16">
        <v>1.5430422373026804</v>
      </c>
      <c r="S385" s="16">
        <v>29.372657184035234</v>
      </c>
      <c r="T385" s="20" t="s">
        <v>122</v>
      </c>
      <c r="U385" s="10">
        <v>5</v>
      </c>
      <c r="V385" s="20" t="s">
        <v>142</v>
      </c>
      <c r="W385" s="10">
        <v>5</v>
      </c>
      <c r="X385" s="20" t="s">
        <v>144</v>
      </c>
      <c r="Y385" s="10">
        <v>4</v>
      </c>
      <c r="Z385" s="20" t="s">
        <v>121</v>
      </c>
      <c r="AA385" s="15">
        <v>5</v>
      </c>
      <c r="AB385" s="11">
        <v>9.5538950373931044</v>
      </c>
      <c r="AC385" s="10">
        <v>59.366146879833067</v>
      </c>
      <c r="AD385" s="19">
        <v>31.079958082773832</v>
      </c>
      <c r="AE385" s="12">
        <v>2371.0640301318258</v>
      </c>
      <c r="AF385" s="10">
        <v>2390.5447278606598</v>
      </c>
      <c r="AG385" s="10">
        <v>1608.907104317891</v>
      </c>
      <c r="AH385" s="10">
        <v>60.255516964720329</v>
      </c>
      <c r="AI385" s="10">
        <v>6.4807040003522713</v>
      </c>
      <c r="AJ385" s="10"/>
      <c r="AK385" s="10"/>
      <c r="AL385" s="10"/>
      <c r="AM385" s="10"/>
      <c r="AN385" s="10">
        <v>11.855320150659129</v>
      </c>
      <c r="AO385" s="10">
        <v>6.2267732618000027</v>
      </c>
      <c r="AP385" s="10">
        <v>12.262349730225235</v>
      </c>
      <c r="AQ385" s="10">
        <v>114.66</v>
      </c>
      <c r="AR385" s="10"/>
      <c r="AS385" s="10"/>
      <c r="AT385" s="10">
        <v>4.1595482681641665</v>
      </c>
      <c r="AU385" s="10">
        <v>1</v>
      </c>
      <c r="AV385" s="16"/>
      <c r="AW385" s="19">
        <v>358.58170917909894</v>
      </c>
      <c r="AX385" s="1" t="s">
        <v>120</v>
      </c>
      <c r="AY385" s="23">
        <v>61.223622047244099</v>
      </c>
      <c r="AZ385" s="18">
        <v>0</v>
      </c>
      <c r="BA385" s="18">
        <v>100</v>
      </c>
      <c r="BB385" s="18">
        <v>0</v>
      </c>
      <c r="BC385" s="18">
        <v>0</v>
      </c>
      <c r="BD385" s="18">
        <v>100</v>
      </c>
      <c r="BE385" s="18">
        <v>0</v>
      </c>
      <c r="BF385" s="24">
        <v>9.5538950373931044</v>
      </c>
      <c r="BG385" s="24">
        <v>59.366146879833067</v>
      </c>
      <c r="BH385" s="24">
        <v>31.079958082773832</v>
      </c>
      <c r="BI385" s="21"/>
      <c r="BJ385" s="25">
        <f t="shared" ca="1" si="39"/>
        <v>0.94470720291332633</v>
      </c>
      <c r="BK385" s="24">
        <f t="shared" ca="1" si="40"/>
        <v>15.769931794517516</v>
      </c>
      <c r="BL385" s="23">
        <f t="shared" si="37"/>
        <v>1.7824142996561458</v>
      </c>
      <c r="BM385" s="23">
        <f t="shared" ca="1" si="41"/>
        <v>2.7067736921719443</v>
      </c>
      <c r="BN385" s="22">
        <f t="shared" si="38"/>
        <v>2.5390864925243486</v>
      </c>
      <c r="BO385" s="21"/>
      <c r="BP385" s="2"/>
    </row>
    <row r="386" spans="1:68" x14ac:dyDescent="0.2">
      <c r="A386">
        <v>18.649999999999999</v>
      </c>
      <c r="B386">
        <v>2.2999999999999998</v>
      </c>
      <c r="C386">
        <v>1.33514</v>
      </c>
      <c r="D386">
        <v>-0.18814</v>
      </c>
      <c r="E386">
        <v>0.12268999999999999</v>
      </c>
      <c r="F386">
        <v>1.4612499999999999</v>
      </c>
      <c r="G386">
        <v>1.5761799999999999</v>
      </c>
      <c r="I386" s="17">
        <f t="shared" si="35"/>
        <v>61.187664041994744</v>
      </c>
      <c r="J386" s="16">
        <f t="shared" si="36"/>
        <v>-61.387664041994746</v>
      </c>
      <c r="K386" s="16">
        <v>125</v>
      </c>
      <c r="L386" s="16">
        <v>6502.6246719159981</v>
      </c>
      <c r="M386" s="16">
        <v>2694.7506561679943</v>
      </c>
      <c r="N386" s="16">
        <v>26.514654418197722</v>
      </c>
      <c r="O386" s="16">
        <v>28.314595103578171</v>
      </c>
      <c r="P386" s="16">
        <v>28.756523905122133</v>
      </c>
      <c r="Q386" s="16">
        <v>0.61171483437349949</v>
      </c>
      <c r="R386" s="16">
        <v>2.1272210660501298</v>
      </c>
      <c r="S386" s="16">
        <v>30.689500107219594</v>
      </c>
      <c r="T386" s="20" t="s">
        <v>122</v>
      </c>
      <c r="U386" s="10">
        <v>5</v>
      </c>
      <c r="V386" s="20" t="s">
        <v>142</v>
      </c>
      <c r="W386" s="10">
        <v>5</v>
      </c>
      <c r="X386" s="20" t="s">
        <v>144</v>
      </c>
      <c r="Y386" s="10">
        <v>4</v>
      </c>
      <c r="Z386" s="20" t="s">
        <v>123</v>
      </c>
      <c r="AA386" s="15">
        <v>4</v>
      </c>
      <c r="AB386" s="11">
        <v>13.336954649376679</v>
      </c>
      <c r="AC386" s="10">
        <v>61.764327626329496</v>
      </c>
      <c r="AD386" s="19">
        <v>24.898717724293824</v>
      </c>
      <c r="AE386" s="12">
        <v>2831.4595103578167</v>
      </c>
      <c r="AF386" s="10">
        <v>2933.2111649997014</v>
      </c>
      <c r="AG386" s="10">
        <v>1917.101593674809</v>
      </c>
      <c r="AH386" s="10">
        <v>85.882539888449941</v>
      </c>
      <c r="AI386" s="10">
        <v>4.7009688647772832</v>
      </c>
      <c r="AJ386" s="10"/>
      <c r="AK386" s="10"/>
      <c r="AL386" s="10"/>
      <c r="AM386" s="10"/>
      <c r="AN386" s="10">
        <v>14.157297551789085</v>
      </c>
      <c r="AO386" s="10">
        <v>7.4412030826081059</v>
      </c>
      <c r="AP386" s="10">
        <v>14.419711155723661</v>
      </c>
      <c r="AQ386" s="10">
        <v>114.66</v>
      </c>
      <c r="AR386" s="10"/>
      <c r="AS386" s="10"/>
      <c r="AT386" s="10">
        <v>5.1355532557663217</v>
      </c>
      <c r="AU386" s="10">
        <v>1</v>
      </c>
      <c r="AV386" s="16"/>
      <c r="AW386" s="19">
        <v>439.98167474995518</v>
      </c>
      <c r="AX386" s="1" t="s">
        <v>120</v>
      </c>
      <c r="AY386" s="23">
        <v>61.387664041994697</v>
      </c>
      <c r="AZ386" s="18">
        <v>0</v>
      </c>
      <c r="BA386" s="18">
        <v>100</v>
      </c>
      <c r="BB386" s="18">
        <v>0</v>
      </c>
      <c r="BC386" s="18">
        <v>0</v>
      </c>
      <c r="BD386" s="18">
        <v>100</v>
      </c>
      <c r="BE386" s="18">
        <v>0</v>
      </c>
      <c r="BF386" s="24">
        <v>13.336954649376679</v>
      </c>
      <c r="BG386" s="24">
        <v>61.764327626329496</v>
      </c>
      <c r="BH386" s="24">
        <v>24.898717724293824</v>
      </c>
      <c r="BI386" s="21"/>
      <c r="BJ386" s="25">
        <f t="shared" ca="1" si="39"/>
        <v>0.94615854007901412</v>
      </c>
      <c r="BK386" s="24">
        <f t="shared" ca="1" si="40"/>
        <v>19.175632141991105</v>
      </c>
      <c r="BL386" s="23">
        <f t="shared" si="37"/>
        <v>2.3983915315294397</v>
      </c>
      <c r="BM386" s="23">
        <f t="shared" ca="1" si="41"/>
        <v>2.7099461597221319</v>
      </c>
      <c r="BN386" s="22">
        <f t="shared" si="38"/>
        <v>2.5579951449172014</v>
      </c>
      <c r="BO386" s="21"/>
      <c r="BP386" s="2"/>
    </row>
    <row r="387" spans="1:68" x14ac:dyDescent="0.2">
      <c r="A387">
        <v>18.7</v>
      </c>
      <c r="B387">
        <v>2.2999999999999998</v>
      </c>
      <c r="C387">
        <v>1.3401400000000001</v>
      </c>
      <c r="D387">
        <v>-0.15204999999999999</v>
      </c>
      <c r="E387">
        <v>0.12866</v>
      </c>
      <c r="F387">
        <v>1.4624999999999999</v>
      </c>
      <c r="G387">
        <v>1.5735300000000001</v>
      </c>
      <c r="I387" s="17">
        <f t="shared" si="35"/>
        <v>61.351706036745398</v>
      </c>
      <c r="J387" s="16">
        <f t="shared" si="36"/>
        <v>-61.551706036745401</v>
      </c>
      <c r="K387" s="16">
        <v>125</v>
      </c>
      <c r="L387" s="16">
        <v>6523.1299212598296</v>
      </c>
      <c r="M387" s="16">
        <v>2705.0196850393854</v>
      </c>
      <c r="N387" s="16">
        <v>26.585739282589671</v>
      </c>
      <c r="O387" s="16">
        <v>29.679943502824905</v>
      </c>
      <c r="P387" s="16">
        <v>30.148260731506468</v>
      </c>
      <c r="Q387" s="16">
        <v>0.83781877100336033</v>
      </c>
      <c r="R387" s="16">
        <v>2.7789953737788831</v>
      </c>
      <c r="S387" s="16">
        <v>32.522029769553065</v>
      </c>
      <c r="T387" s="20" t="s">
        <v>122</v>
      </c>
      <c r="U387" s="10">
        <v>5</v>
      </c>
      <c r="V387" s="20" t="s">
        <v>144</v>
      </c>
      <c r="W387" s="10">
        <v>4</v>
      </c>
      <c r="X387" s="20" t="s">
        <v>144</v>
      </c>
      <c r="Y387" s="10">
        <v>4</v>
      </c>
      <c r="Z387" s="20" t="s">
        <v>123</v>
      </c>
      <c r="AA387" s="15">
        <v>4</v>
      </c>
      <c r="AB387" s="11">
        <v>22.293355048696711</v>
      </c>
      <c r="AC387" s="10">
        <v>62.15415844246791</v>
      </c>
      <c r="AD387" s="19">
        <v>15.552486508835379</v>
      </c>
      <c r="AE387" s="12">
        <v>2967.9943502824908</v>
      </c>
      <c r="AF387" s="10">
        <v>3095.7387181423387</v>
      </c>
      <c r="AG387" s="10">
        <v>2009.884048767098</v>
      </c>
      <c r="AH387" s="10">
        <v>122.11797573181838</v>
      </c>
      <c r="AI387" s="10">
        <v>3.5984226869733797</v>
      </c>
      <c r="AJ387" s="10"/>
      <c r="AK387" s="10"/>
      <c r="AL387" s="10"/>
      <c r="AM387" s="10"/>
      <c r="AN387" s="10">
        <v>14.839971751412453</v>
      </c>
      <c r="AO387" s="10">
        <v>8.0015509679168684</v>
      </c>
      <c r="AP387" s="10">
        <v>15.074130365753234</v>
      </c>
      <c r="AQ387" s="10">
        <v>114.66</v>
      </c>
      <c r="AR387" s="10"/>
      <c r="AS387" s="10"/>
      <c r="AT387" s="10">
        <v>5.4130023857977871</v>
      </c>
      <c r="AU387" s="10">
        <v>1</v>
      </c>
      <c r="AV387" s="16"/>
      <c r="AW387" s="19">
        <v>464.3608077213508</v>
      </c>
      <c r="AX387" s="1" t="s">
        <v>120</v>
      </c>
      <c r="AY387" s="23">
        <v>61.551706036745401</v>
      </c>
      <c r="AZ387" s="18">
        <v>0</v>
      </c>
      <c r="BA387" s="18">
        <v>100</v>
      </c>
      <c r="BB387" s="18">
        <v>0</v>
      </c>
      <c r="BC387" s="18">
        <v>0</v>
      </c>
      <c r="BD387" s="18">
        <v>100</v>
      </c>
      <c r="BE387" s="18">
        <v>0</v>
      </c>
      <c r="BF387" s="24">
        <v>22.293355048696711</v>
      </c>
      <c r="BG387" s="24">
        <v>62.15415844246791</v>
      </c>
      <c r="BH387" s="24">
        <v>15.552486508835379</v>
      </c>
      <c r="BI387" s="21"/>
      <c r="BJ387" s="25">
        <f t="shared" ca="1" si="39"/>
        <v>0.96681583232683044</v>
      </c>
      <c r="BK387" s="24">
        <f t="shared" ca="1" si="40"/>
        <v>20.040522064157742</v>
      </c>
      <c r="BL387" s="23">
        <f t="shared" si="37"/>
        <v>3.1161090903214621</v>
      </c>
      <c r="BM387" s="23">
        <f t="shared" ca="1" si="41"/>
        <v>2.7635279581965415</v>
      </c>
      <c r="BN387" s="22">
        <f t="shared" si="38"/>
        <v>2.613992061642985</v>
      </c>
      <c r="BO387" s="21"/>
      <c r="BP387" s="2"/>
    </row>
    <row r="388" spans="1:68" x14ac:dyDescent="0.2">
      <c r="A388">
        <v>18.75</v>
      </c>
      <c r="B388">
        <v>0.3</v>
      </c>
      <c r="C388">
        <v>1.3367199999999999</v>
      </c>
      <c r="D388">
        <v>-0.13111</v>
      </c>
      <c r="E388">
        <v>0.13286999999999999</v>
      </c>
      <c r="F388">
        <v>1.46265</v>
      </c>
      <c r="G388">
        <v>1.5722499999999999</v>
      </c>
      <c r="I388" s="17">
        <f t="shared" si="35"/>
        <v>61.515748031496059</v>
      </c>
      <c r="J388" s="16">
        <f t="shared" si="36"/>
        <v>-61.715748031496062</v>
      </c>
      <c r="K388" s="16">
        <v>125</v>
      </c>
      <c r="L388" s="16">
        <v>6543.6351706036621</v>
      </c>
      <c r="M388" s="16">
        <v>2715.288713910777</v>
      </c>
      <c r="N388" s="16">
        <v>26.656824146981627</v>
      </c>
      <c r="O388" s="16">
        <v>28.746045197740106</v>
      </c>
      <c r="P388" s="16">
        <v>29.232971350751537</v>
      </c>
      <c r="Q388" s="16">
        <v>0.96900792126740254</v>
      </c>
      <c r="R388" s="16">
        <v>3.3147773780529182</v>
      </c>
      <c r="S388" s="16">
        <v>33.814316181349369</v>
      </c>
      <c r="T388" s="20" t="s">
        <v>122</v>
      </c>
      <c r="U388" s="10">
        <v>5</v>
      </c>
      <c r="V388" s="20" t="s">
        <v>144</v>
      </c>
      <c r="W388" s="10">
        <v>4</v>
      </c>
      <c r="X388" s="20" t="s">
        <v>144</v>
      </c>
      <c r="Y388" s="10">
        <v>4</v>
      </c>
      <c r="Z388" s="20" t="s">
        <v>123</v>
      </c>
      <c r="AA388" s="15">
        <v>4</v>
      </c>
      <c r="AB388" s="11">
        <v>33.952294079703783</v>
      </c>
      <c r="AC388" s="10">
        <v>57.195247649061166</v>
      </c>
      <c r="AD388" s="19">
        <v>8.8524582712350526</v>
      </c>
      <c r="AE388" s="12">
        <v>2874.6045197740104</v>
      </c>
      <c r="AF388" s="10">
        <v>2986.8514233862393</v>
      </c>
      <c r="AG388" s="10">
        <v>1948.8647567167691</v>
      </c>
      <c r="AH388" s="10">
        <v>147.23983613556499</v>
      </c>
      <c r="AI388" s="10">
        <v>3.0167938475174294</v>
      </c>
      <c r="AJ388" s="10"/>
      <c r="AK388" s="10"/>
      <c r="AL388" s="10"/>
      <c r="AM388" s="10"/>
      <c r="AN388" s="10">
        <v>14.373022598870053</v>
      </c>
      <c r="AO388" s="10">
        <v>7.998626792392912</v>
      </c>
      <c r="AP388" s="10">
        <v>14.642053297017384</v>
      </c>
      <c r="AQ388" s="10">
        <v>114.66</v>
      </c>
      <c r="AR388" s="10"/>
      <c r="AS388" s="10"/>
      <c r="AT388" s="10">
        <v>5.1924890669804524</v>
      </c>
      <c r="AU388" s="10">
        <v>1</v>
      </c>
      <c r="AV388" s="16"/>
      <c r="AW388" s="19">
        <v>448.02771350793586</v>
      </c>
      <c r="AX388" s="1" t="s">
        <v>120</v>
      </c>
      <c r="AY388" s="23">
        <v>61.715748031496098</v>
      </c>
      <c r="AZ388" s="18">
        <v>0</v>
      </c>
      <c r="BA388" s="18">
        <v>100</v>
      </c>
      <c r="BB388" s="18">
        <v>0</v>
      </c>
      <c r="BC388" s="18">
        <v>0</v>
      </c>
      <c r="BD388" s="18">
        <v>100</v>
      </c>
      <c r="BE388" s="18">
        <v>0</v>
      </c>
      <c r="BF388" s="24">
        <v>33.952294079703783</v>
      </c>
      <c r="BG388" s="24">
        <v>57.195247649061166</v>
      </c>
      <c r="BH388" s="24">
        <v>8.8524582712350526</v>
      </c>
      <c r="BI388" s="21"/>
      <c r="BJ388" s="25">
        <f t="shared" ca="1" si="39"/>
        <v>0.99156092689288766</v>
      </c>
      <c r="BK388" s="24">
        <f t="shared" ca="1" si="40"/>
        <v>19.162183888848727</v>
      </c>
      <c r="BL388" s="23">
        <f t="shared" si="37"/>
        <v>3.7325302643405731</v>
      </c>
      <c r="BM388" s="23">
        <f t="shared" ca="1" si="41"/>
        <v>2.8278388966138404</v>
      </c>
      <c r="BN388" s="22">
        <f t="shared" si="38"/>
        <v>2.6735331144972934</v>
      </c>
      <c r="BO388" s="21"/>
      <c r="BP388" s="2"/>
    </row>
    <row r="389" spans="1:68" x14ac:dyDescent="0.2">
      <c r="A389">
        <v>18.8</v>
      </c>
      <c r="B389">
        <v>2.2000000000000002</v>
      </c>
      <c r="C389">
        <v>1.33413</v>
      </c>
      <c r="D389">
        <v>-0.14088999999999999</v>
      </c>
      <c r="E389">
        <v>0.13499</v>
      </c>
      <c r="F389">
        <v>1.45943</v>
      </c>
      <c r="G389">
        <v>1.5650999999999999</v>
      </c>
      <c r="I389" s="17">
        <f t="shared" si="35"/>
        <v>61.679790026246721</v>
      </c>
      <c r="J389" s="16">
        <f t="shared" si="36"/>
        <v>-61.879790026246724</v>
      </c>
      <c r="K389" s="16">
        <v>125</v>
      </c>
      <c r="L389" s="16">
        <v>6564.1404199474946</v>
      </c>
      <c r="M389" s="16">
        <v>2725.5577427821686</v>
      </c>
      <c r="N389" s="16">
        <v>26.727909011373576</v>
      </c>
      <c r="O389" s="16">
        <v>28.038794726930348</v>
      </c>
      <c r="P389" s="16">
        <v>28.535091644687459</v>
      </c>
      <c r="Q389" s="16">
        <v>0.9077361977916466</v>
      </c>
      <c r="R389" s="16">
        <v>3.1811224197019357</v>
      </c>
      <c r="S389" s="16">
        <v>34.46506373313278</v>
      </c>
      <c r="T389" s="20" t="s">
        <v>122</v>
      </c>
      <c r="U389" s="10">
        <v>5</v>
      </c>
      <c r="V389" s="20" t="s">
        <v>144</v>
      </c>
      <c r="W389" s="10">
        <v>4</v>
      </c>
      <c r="X389" s="20" t="s">
        <v>144</v>
      </c>
      <c r="Y389" s="10">
        <v>4</v>
      </c>
      <c r="Z389" s="20" t="s">
        <v>123</v>
      </c>
      <c r="AA389" s="15">
        <v>4</v>
      </c>
      <c r="AB389" s="11">
        <v>31.71612592003256</v>
      </c>
      <c r="AC389" s="10">
        <v>58.451637008647147</v>
      </c>
      <c r="AD389" s="19">
        <v>9.8322370713202929</v>
      </c>
      <c r="AE389" s="12">
        <v>2803.8794726930346</v>
      </c>
      <c r="AF389" s="10">
        <v>2903.5417374172985</v>
      </c>
      <c r="AG389" s="10">
        <v>1902.339442979164</v>
      </c>
      <c r="AH389" s="10">
        <v>159.16432570476076</v>
      </c>
      <c r="AI389" s="10">
        <v>3.1435445357481648</v>
      </c>
      <c r="AJ389" s="10"/>
      <c r="AK389" s="10"/>
      <c r="AL389" s="10"/>
      <c r="AM389" s="10"/>
      <c r="AN389" s="10">
        <v>14.019397363465174</v>
      </c>
      <c r="AO389" s="10">
        <v>7.806289979322143</v>
      </c>
      <c r="AP389" s="10">
        <v>14.316376100854146</v>
      </c>
      <c r="AQ389" s="10">
        <v>114.66</v>
      </c>
      <c r="AR389" s="10"/>
      <c r="AS389" s="10"/>
      <c r="AT389" s="10">
        <v>5.0205110125138228</v>
      </c>
      <c r="AU389" s="10">
        <v>1</v>
      </c>
      <c r="AV389" s="16"/>
      <c r="AW389" s="19">
        <v>435.53126061259479</v>
      </c>
      <c r="AX389" s="1" t="s">
        <v>120</v>
      </c>
      <c r="AY389" s="23">
        <v>61.879790026246702</v>
      </c>
      <c r="AZ389" s="18">
        <v>0</v>
      </c>
      <c r="BA389" s="18">
        <v>100</v>
      </c>
      <c r="BB389" s="18">
        <v>0</v>
      </c>
      <c r="BC389" s="18">
        <v>0</v>
      </c>
      <c r="BD389" s="18">
        <v>100</v>
      </c>
      <c r="BE389" s="18">
        <v>0</v>
      </c>
      <c r="BF389" s="24">
        <v>31.71612592003256</v>
      </c>
      <c r="BG389" s="24">
        <v>58.451637008647147</v>
      </c>
      <c r="BH389" s="24">
        <v>9.8322370713202929</v>
      </c>
      <c r="BI389" s="21"/>
      <c r="BJ389" s="25">
        <f t="shared" ca="1" si="39"/>
        <v>0.99191536520375923</v>
      </c>
      <c r="BK389" s="24">
        <f t="shared" ca="1" si="40"/>
        <v>18.568214620422388</v>
      </c>
      <c r="BL389" s="23">
        <f t="shared" si="37"/>
        <v>3.5945647143190547</v>
      </c>
      <c r="BM389" s="23">
        <f t="shared" ca="1" si="41"/>
        <v>2.828132364545088</v>
      </c>
      <c r="BN389" s="22">
        <f t="shared" si="38"/>
        <v>2.6699407636161756</v>
      </c>
      <c r="BO389" s="21"/>
      <c r="BP389" s="2"/>
    </row>
    <row r="390" spans="1:68" x14ac:dyDescent="0.2">
      <c r="A390">
        <v>18.850000000000001</v>
      </c>
      <c r="B390">
        <v>2.2000000000000002</v>
      </c>
      <c r="C390">
        <v>1.34033</v>
      </c>
      <c r="D390">
        <v>-0.13955000000000001</v>
      </c>
      <c r="E390">
        <v>0.14818000000000001</v>
      </c>
      <c r="F390">
        <v>1.4651000000000001</v>
      </c>
      <c r="G390">
        <v>1.5690500000000001</v>
      </c>
      <c r="I390" s="17">
        <f t="shared" si="35"/>
        <v>61.843832020997375</v>
      </c>
      <c r="J390" s="16">
        <f t="shared" si="36"/>
        <v>-62.043832020997378</v>
      </c>
      <c r="K390" s="16">
        <v>125</v>
      </c>
      <c r="L390" s="16">
        <v>6584.6456692913262</v>
      </c>
      <c r="M390" s="16">
        <v>2735.8267716535597</v>
      </c>
      <c r="N390" s="16">
        <v>26.798993875765529</v>
      </c>
      <c r="O390" s="16">
        <v>29.731826741996255</v>
      </c>
      <c r="P390" s="16">
        <v>30.286425729090883</v>
      </c>
      <c r="Q390" s="16">
        <v>0.91613130100816109</v>
      </c>
      <c r="R390" s="16">
        <v>3.0248907850760136</v>
      </c>
      <c r="S390" s="16">
        <v>38.513818548238071</v>
      </c>
      <c r="T390" s="20" t="s">
        <v>122</v>
      </c>
      <c r="U390" s="10">
        <v>5</v>
      </c>
      <c r="V390" s="20" t="s">
        <v>144</v>
      </c>
      <c r="W390" s="10">
        <v>4</v>
      </c>
      <c r="X390" s="20" t="s">
        <v>144</v>
      </c>
      <c r="Y390" s="10">
        <v>4</v>
      </c>
      <c r="Z390" s="20" t="s">
        <v>123</v>
      </c>
      <c r="AA390" s="15">
        <v>4</v>
      </c>
      <c r="AB390" s="11">
        <v>27.049822086758084</v>
      </c>
      <c r="AC390" s="10">
        <v>60.652022859452416</v>
      </c>
      <c r="AD390" s="19">
        <v>12.298155053789497</v>
      </c>
      <c r="AE390" s="12">
        <v>2973.1826741996256</v>
      </c>
      <c r="AF390" s="10">
        <v>3108.374850326888</v>
      </c>
      <c r="AG390" s="10">
        <v>2019.095048606059</v>
      </c>
      <c r="AH390" s="10">
        <v>240.99067897657801</v>
      </c>
      <c r="AI390" s="10">
        <v>3.3059044806963853</v>
      </c>
      <c r="AJ390" s="10"/>
      <c r="AK390" s="10"/>
      <c r="AL390" s="10"/>
      <c r="AM390" s="10"/>
      <c r="AN390" s="10">
        <v>14.865913370998127</v>
      </c>
      <c r="AO390" s="10">
        <v>8.1395659515543191</v>
      </c>
      <c r="AP390" s="10">
        <v>15.143212864545442</v>
      </c>
      <c r="AQ390" s="10">
        <v>114.66</v>
      </c>
      <c r="AR390" s="10"/>
      <c r="AS390" s="10"/>
      <c r="AT390" s="10">
        <v>5.3717053448594569</v>
      </c>
      <c r="AU390" s="10">
        <v>1</v>
      </c>
      <c r="AV390" s="16"/>
      <c r="AW390" s="19">
        <v>466.25622754903316</v>
      </c>
      <c r="AX390" s="1" t="s">
        <v>120</v>
      </c>
      <c r="AY390" s="23">
        <v>62.043832020997399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27.049822086758084</v>
      </c>
      <c r="BG390" s="24">
        <v>60.652022859452416</v>
      </c>
      <c r="BH390" s="24">
        <v>12.298155053789497</v>
      </c>
      <c r="BI390" s="21"/>
      <c r="BJ390" s="25">
        <f t="shared" ca="1" si="39"/>
        <v>0.97761200116547442</v>
      </c>
      <c r="BK390" s="24">
        <f t="shared" ca="1" si="40"/>
        <v>19.846769766041639</v>
      </c>
      <c r="BL390" s="23">
        <f t="shared" si="37"/>
        <v>3.3938201413490217</v>
      </c>
      <c r="BM390" s="23">
        <f t="shared" ca="1" si="41"/>
        <v>2.7899539103000719</v>
      </c>
      <c r="BN390" s="22">
        <f t="shared" si="38"/>
        <v>2.6360657185612784</v>
      </c>
      <c r="BO390" s="21"/>
      <c r="BP390" s="2"/>
    </row>
    <row r="391" spans="1:68" x14ac:dyDescent="0.2">
      <c r="A391">
        <v>18.899999999999999</v>
      </c>
      <c r="B391">
        <v>2.1</v>
      </c>
      <c r="C391">
        <v>1.3417699999999999</v>
      </c>
      <c r="D391">
        <v>-0.13442000000000001</v>
      </c>
      <c r="E391">
        <v>0.15026</v>
      </c>
      <c r="F391">
        <v>1.4636499999999999</v>
      </c>
      <c r="G391">
        <v>1.56558</v>
      </c>
      <c r="I391" s="17">
        <f t="shared" si="35"/>
        <v>62.007874015748023</v>
      </c>
      <c r="J391" s="16">
        <f t="shared" si="36"/>
        <v>-62.207874015748025</v>
      </c>
      <c r="K391" s="16">
        <v>125</v>
      </c>
      <c r="L391" s="16">
        <v>6605.1509186351568</v>
      </c>
      <c r="M391" s="16">
        <v>2746.0958005249504</v>
      </c>
      <c r="N391" s="16">
        <v>26.870078740157474</v>
      </c>
      <c r="O391" s="16">
        <v>30.125047080979275</v>
      </c>
      <c r="P391" s="16">
        <v>30.688840025937591</v>
      </c>
      <c r="Q391" s="16">
        <v>0.94827076332213123</v>
      </c>
      <c r="R391" s="16">
        <v>3.0899530986530341</v>
      </c>
      <c r="S391" s="16">
        <v>39.152287844327461</v>
      </c>
      <c r="T391" s="20" t="s">
        <v>122</v>
      </c>
      <c r="U391" s="10">
        <v>5</v>
      </c>
      <c r="V391" s="20" t="s">
        <v>144</v>
      </c>
      <c r="W391" s="10">
        <v>4</v>
      </c>
      <c r="X391" s="20" t="s">
        <v>144</v>
      </c>
      <c r="Y391" s="10">
        <v>4</v>
      </c>
      <c r="Z391" s="20" t="s">
        <v>123</v>
      </c>
      <c r="AA391" s="15">
        <v>4</v>
      </c>
      <c r="AB391" s="11">
        <v>28.046146175328765</v>
      </c>
      <c r="AC391" s="10">
        <v>60.235599578378718</v>
      </c>
      <c r="AD391" s="19">
        <v>11.718254246292517</v>
      </c>
      <c r="AE391" s="12">
        <v>3012.5047080979275</v>
      </c>
      <c r="AF391" s="10">
        <v>3154.5115176415693</v>
      </c>
      <c r="AG391" s="10">
        <v>2045.9226683958393</v>
      </c>
      <c r="AH391" s="10">
        <v>252.66258728578259</v>
      </c>
      <c r="AI391" s="10">
        <v>3.2362950765690193</v>
      </c>
      <c r="AJ391" s="10"/>
      <c r="AK391" s="10"/>
      <c r="AL391" s="10"/>
      <c r="AM391" s="10"/>
      <c r="AN391" s="10">
        <v>15.062523540489638</v>
      </c>
      <c r="AO391" s="10">
        <v>8.2562760717925574</v>
      </c>
      <c r="AP391" s="10">
        <v>15.344420012968795</v>
      </c>
      <c r="AQ391" s="10">
        <v>114.66</v>
      </c>
      <c r="AR391" s="10"/>
      <c r="AS391" s="10"/>
      <c r="AT391" s="10">
        <v>5.4339545568806678</v>
      </c>
      <c r="AU391" s="10">
        <v>1</v>
      </c>
      <c r="AV391" s="16"/>
      <c r="AW391" s="19">
        <v>473.17672764623535</v>
      </c>
      <c r="AX391" s="1" t="s">
        <v>120</v>
      </c>
      <c r="AY391" s="23">
        <v>62.207874015747997</v>
      </c>
      <c r="AZ391" s="18">
        <v>0</v>
      </c>
      <c r="BA391" s="18">
        <v>100</v>
      </c>
      <c r="BB391" s="18">
        <v>0</v>
      </c>
      <c r="BC391" s="18">
        <v>0</v>
      </c>
      <c r="BD391" s="18">
        <v>100</v>
      </c>
      <c r="BE391" s="18">
        <v>0</v>
      </c>
      <c r="BF391" s="24">
        <v>28.046146175328765</v>
      </c>
      <c r="BG391" s="24">
        <v>60.235599578378718</v>
      </c>
      <c r="BH391" s="24">
        <v>11.718254246292517</v>
      </c>
      <c r="BI391" s="21"/>
      <c r="BJ391" s="25">
        <f t="shared" ca="1" si="39"/>
        <v>0.97858977305447636</v>
      </c>
      <c r="BK391" s="24">
        <f t="shared" ca="1" si="40"/>
        <v>20.056409515682024</v>
      </c>
      <c r="BL391" s="23">
        <f t="shared" si="37"/>
        <v>3.4625779686578331</v>
      </c>
      <c r="BM391" s="23">
        <f t="shared" ca="1" si="41"/>
        <v>2.791883424368145</v>
      </c>
      <c r="BN391" s="22">
        <f t="shared" si="38"/>
        <v>2.6376706271614894</v>
      </c>
      <c r="BO391" s="21"/>
      <c r="BP391" s="2"/>
    </row>
    <row r="392" spans="1:68" x14ac:dyDescent="0.2">
      <c r="A392">
        <v>18.95</v>
      </c>
      <c r="B392">
        <v>2.2000000000000002</v>
      </c>
      <c r="C392">
        <v>1.3408199999999999</v>
      </c>
      <c r="D392">
        <v>-0.12997</v>
      </c>
      <c r="E392">
        <v>0.15342</v>
      </c>
      <c r="F392">
        <v>1.4639</v>
      </c>
      <c r="G392">
        <v>1.5657000000000001</v>
      </c>
      <c r="I392" s="17">
        <f t="shared" si="35"/>
        <v>62.171916010498684</v>
      </c>
      <c r="J392" s="16">
        <f t="shared" si="36"/>
        <v>-62.371916010498687</v>
      </c>
      <c r="K392" s="16">
        <v>125</v>
      </c>
      <c r="L392" s="16">
        <v>6625.6561679789893</v>
      </c>
      <c r="M392" s="16">
        <v>2756.364829396342</v>
      </c>
      <c r="N392" s="16">
        <v>26.94116360454943</v>
      </c>
      <c r="O392" s="16">
        <v>29.8656308851224</v>
      </c>
      <c r="P392" s="16">
        <v>30.443391573758241</v>
      </c>
      <c r="Q392" s="16">
        <v>0.97615002400384043</v>
      </c>
      <c r="R392" s="16">
        <v>3.2064430851563448</v>
      </c>
      <c r="S392" s="16">
        <v>40.122270044155563</v>
      </c>
      <c r="T392" s="20" t="s">
        <v>122</v>
      </c>
      <c r="U392" s="10">
        <v>5</v>
      </c>
      <c r="V392" s="20" t="s">
        <v>144</v>
      </c>
      <c r="W392" s="10">
        <v>4</v>
      </c>
      <c r="X392" s="20" t="s">
        <v>144</v>
      </c>
      <c r="Y392" s="10">
        <v>4</v>
      </c>
      <c r="Z392" s="20" t="s">
        <v>123</v>
      </c>
      <c r="AA392" s="15">
        <v>4</v>
      </c>
      <c r="AB392" s="11">
        <v>30.744782842135486</v>
      </c>
      <c r="AC392" s="10">
        <v>58.959423886092878</v>
      </c>
      <c r="AD392" s="19">
        <v>10.295793271771636</v>
      </c>
      <c r="AE392" s="12">
        <v>2986.56308851224</v>
      </c>
      <c r="AF392" s="10">
        <v>3124.4290380120083</v>
      </c>
      <c r="AG392" s="10">
        <v>2029.5594382505494</v>
      </c>
      <c r="AH392" s="10">
        <v>271.15418961475473</v>
      </c>
      <c r="AI392" s="10">
        <v>3.118720568062852</v>
      </c>
      <c r="AJ392" s="10"/>
      <c r="AK392" s="10"/>
      <c r="AL392" s="10"/>
      <c r="AM392" s="10"/>
      <c r="AN392" s="10">
        <v>14.9328154425612</v>
      </c>
      <c r="AO392" s="10">
        <v>8.2502135108066312</v>
      </c>
      <c r="AP392" s="10">
        <v>15.221695786879121</v>
      </c>
      <c r="AQ392" s="10">
        <v>114.66</v>
      </c>
      <c r="AR392" s="10"/>
      <c r="AS392" s="10"/>
      <c r="AT392" s="10">
        <v>5.3584360824046291</v>
      </c>
      <c r="AU392" s="10">
        <v>1</v>
      </c>
      <c r="AV392" s="16"/>
      <c r="AW392" s="19">
        <v>468.66435570180124</v>
      </c>
      <c r="AX392" s="1" t="s">
        <v>120</v>
      </c>
      <c r="AY392" s="23">
        <v>62.371916010498701</v>
      </c>
      <c r="AZ392" s="18">
        <v>0</v>
      </c>
      <c r="BA392" s="18">
        <v>100</v>
      </c>
      <c r="BB392" s="18">
        <v>0</v>
      </c>
      <c r="BC392" s="18">
        <v>0</v>
      </c>
      <c r="BD392" s="18">
        <v>100</v>
      </c>
      <c r="BE392" s="18">
        <v>0</v>
      </c>
      <c r="BF392" s="24">
        <v>30.744782842135486</v>
      </c>
      <c r="BG392" s="24">
        <v>58.959423886092878</v>
      </c>
      <c r="BH392" s="24">
        <v>10.295793271771636</v>
      </c>
      <c r="BI392" s="21"/>
      <c r="BJ392" s="25">
        <f t="shared" ca="1" si="39"/>
        <v>0.98471859296799757</v>
      </c>
      <c r="BK392" s="24">
        <f t="shared" ca="1" si="40"/>
        <v>19.764880962285886</v>
      </c>
      <c r="BL392" s="23">
        <f t="shared" si="37"/>
        <v>3.5979718016986935</v>
      </c>
      <c r="BM392" s="23">
        <f t="shared" ca="1" si="41"/>
        <v>2.8073327495241944</v>
      </c>
      <c r="BN392" s="22">
        <f t="shared" si="38"/>
        <v>2.6507636850888279</v>
      </c>
      <c r="BO392" s="21"/>
      <c r="BP392" s="2"/>
    </row>
    <row r="393" spans="1:68" x14ac:dyDescent="0.2">
      <c r="A393">
        <v>19</v>
      </c>
      <c r="B393">
        <v>2.1</v>
      </c>
      <c r="C393">
        <v>1.34134</v>
      </c>
      <c r="D393">
        <v>-0.13100999999999999</v>
      </c>
      <c r="E393">
        <v>0.16206000000000001</v>
      </c>
      <c r="F393">
        <v>1.4634799999999999</v>
      </c>
      <c r="G393">
        <v>1.56555</v>
      </c>
      <c r="I393" s="17">
        <f t="shared" si="35"/>
        <v>62.335958005249338</v>
      </c>
      <c r="J393" s="16">
        <f t="shared" si="36"/>
        <v>-62.535958005249341</v>
      </c>
      <c r="K393" s="16">
        <v>125</v>
      </c>
      <c r="L393" s="16">
        <v>6646.1614173228209</v>
      </c>
      <c r="M393" s="16">
        <v>2766.6338582677331</v>
      </c>
      <c r="N393" s="16">
        <v>27.01224846894138</v>
      </c>
      <c r="O393" s="16">
        <v>30.007627118644081</v>
      </c>
      <c r="P393" s="16">
        <v>30.62357809379062</v>
      </c>
      <c r="Q393" s="16">
        <v>0.96963442150744095</v>
      </c>
      <c r="R393" s="16">
        <v>3.1663002231083133</v>
      </c>
      <c r="S393" s="16">
        <v>42.774373274065319</v>
      </c>
      <c r="T393" s="20" t="s">
        <v>122</v>
      </c>
      <c r="U393" s="10">
        <v>5</v>
      </c>
      <c r="V393" s="20" t="s">
        <v>144</v>
      </c>
      <c r="W393" s="10">
        <v>4</v>
      </c>
      <c r="X393" s="20" t="s">
        <v>144</v>
      </c>
      <c r="Y393" s="10">
        <v>4</v>
      </c>
      <c r="Z393" s="20" t="s">
        <v>123</v>
      </c>
      <c r="AA393" s="15">
        <v>4</v>
      </c>
      <c r="AB393" s="11">
        <v>29.846972221898667</v>
      </c>
      <c r="AC393" s="10">
        <v>59.406745367416519</v>
      </c>
      <c r="AD393" s="19">
        <v>10.746282410684811</v>
      </c>
      <c r="AE393" s="12">
        <v>3000.7627118644077</v>
      </c>
      <c r="AF393" s="10">
        <v>3144.4212609955925</v>
      </c>
      <c r="AG393" s="10">
        <v>2041.5718729193748</v>
      </c>
      <c r="AH393" s="10">
        <v>324.24942456254962</v>
      </c>
      <c r="AI393" s="10">
        <v>3.1582602076132686</v>
      </c>
      <c r="AJ393" s="10"/>
      <c r="AK393" s="10"/>
      <c r="AL393" s="10"/>
      <c r="AM393" s="10"/>
      <c r="AN393" s="10">
        <v>15.00381355932204</v>
      </c>
      <c r="AO393" s="10">
        <v>8.2811760172475886</v>
      </c>
      <c r="AP393" s="10">
        <v>15.31178904689531</v>
      </c>
      <c r="AQ393" s="10">
        <v>114.66</v>
      </c>
      <c r="AR393" s="10"/>
      <c r="AS393" s="10"/>
      <c r="AT393" s="10">
        <v>5.3733430732874323</v>
      </c>
      <c r="AU393" s="10">
        <v>1</v>
      </c>
      <c r="AV393" s="16"/>
      <c r="AW393" s="19">
        <v>471.66318914933885</v>
      </c>
      <c r="AX393" s="1" t="s">
        <v>120</v>
      </c>
      <c r="AY393" s="23">
        <v>62.535958005249299</v>
      </c>
      <c r="AZ393" s="18">
        <v>0</v>
      </c>
      <c r="BA393" s="18">
        <v>100</v>
      </c>
      <c r="BB393" s="18">
        <v>0</v>
      </c>
      <c r="BC393" s="18">
        <v>0</v>
      </c>
      <c r="BD393" s="18">
        <v>100</v>
      </c>
      <c r="BE393" s="18">
        <v>0</v>
      </c>
      <c r="BF393" s="24">
        <v>29.846972221898667</v>
      </c>
      <c r="BG393" s="24">
        <v>59.406745367416519</v>
      </c>
      <c r="BH393" s="24">
        <v>10.746282410684811</v>
      </c>
      <c r="BI393" s="21"/>
      <c r="BJ393" s="25">
        <f t="shared" ca="1" si="39"/>
        <v>0.98322553075934405</v>
      </c>
      <c r="BK393" s="24">
        <f t="shared" ca="1" si="40"/>
        <v>19.823861814010826</v>
      </c>
      <c r="BL393" s="23">
        <f t="shared" si="37"/>
        <v>3.5517097283202181</v>
      </c>
      <c r="BM393" s="23">
        <f t="shared" ca="1" si="41"/>
        <v>2.8027771347270294</v>
      </c>
      <c r="BN393" s="22">
        <f t="shared" si="38"/>
        <v>2.6452570368151607</v>
      </c>
      <c r="BO393" s="21"/>
      <c r="BP393" s="2"/>
    </row>
    <row r="394" spans="1:68" x14ac:dyDescent="0.2">
      <c r="A394">
        <v>19.05</v>
      </c>
      <c r="B394">
        <v>2.2000000000000002</v>
      </c>
      <c r="C394">
        <v>1.34385</v>
      </c>
      <c r="D394">
        <v>-0.12411</v>
      </c>
      <c r="E394">
        <v>0.16874</v>
      </c>
      <c r="F394">
        <v>1.4689000000000001</v>
      </c>
      <c r="G394">
        <v>1.56748</v>
      </c>
      <c r="I394" s="17">
        <f t="shared" si="35"/>
        <v>62.5</v>
      </c>
      <c r="J394" s="16">
        <f t="shared" si="36"/>
        <v>-62.7</v>
      </c>
      <c r="K394" s="16">
        <v>125</v>
      </c>
      <c r="L394" s="16">
        <v>6666.6666666666533</v>
      </c>
      <c r="M394" s="16">
        <v>2776.9028871391247</v>
      </c>
      <c r="N394" s="16">
        <v>27.083333333333332</v>
      </c>
      <c r="O394" s="16">
        <v>30.693032015065931</v>
      </c>
      <c r="P394" s="16">
        <v>31.338509739505469</v>
      </c>
      <c r="Q394" s="16">
        <v>1.0128629380700911</v>
      </c>
      <c r="R394" s="16">
        <v>3.2320073497090118</v>
      </c>
      <c r="S394" s="16">
        <v>44.824841974967768</v>
      </c>
      <c r="T394" s="20" t="s">
        <v>122</v>
      </c>
      <c r="U394" s="10">
        <v>5</v>
      </c>
      <c r="V394" s="20" t="s">
        <v>144</v>
      </c>
      <c r="W394" s="10">
        <v>4</v>
      </c>
      <c r="X394" s="20" t="s">
        <v>144</v>
      </c>
      <c r="Y394" s="10">
        <v>4</v>
      </c>
      <c r="Z394" s="20" t="s">
        <v>123</v>
      </c>
      <c r="AA394" s="15">
        <v>4</v>
      </c>
      <c r="AB394" s="11">
        <v>30.708113403403296</v>
      </c>
      <c r="AC394" s="10">
        <v>58.978116121362952</v>
      </c>
      <c r="AD394" s="19">
        <v>10.313770475233753</v>
      </c>
      <c r="AE394" s="12">
        <v>3069.3032015065933</v>
      </c>
      <c r="AF394" s="10">
        <v>3227.3246752359373</v>
      </c>
      <c r="AG394" s="10">
        <v>2089.2339826336979</v>
      </c>
      <c r="AH394" s="10">
        <v>364.96817777076552</v>
      </c>
      <c r="AI394" s="10">
        <v>3.0940523699305116</v>
      </c>
      <c r="AJ394" s="10"/>
      <c r="AK394" s="10"/>
      <c r="AL394" s="10"/>
      <c r="AM394" s="10"/>
      <c r="AN394" s="10">
        <v>15.346516007532966</v>
      </c>
      <c r="AO394" s="10">
        <v>8.4665710402121164</v>
      </c>
      <c r="AP394" s="10">
        <v>15.669254869752734</v>
      </c>
      <c r="AQ394" s="10">
        <v>114.66</v>
      </c>
      <c r="AR394" s="10"/>
      <c r="AS394" s="10"/>
      <c r="AT394" s="10">
        <v>5.5006737087203028</v>
      </c>
      <c r="AU394" s="10">
        <v>1</v>
      </c>
      <c r="AV394" s="16"/>
      <c r="AW394" s="19">
        <v>484.09870128539058</v>
      </c>
      <c r="AX394" s="1" t="s">
        <v>120</v>
      </c>
      <c r="AY394" s="23">
        <v>62.7</v>
      </c>
      <c r="AZ394" s="18">
        <v>0</v>
      </c>
      <c r="BA394" s="18">
        <v>100</v>
      </c>
      <c r="BB394" s="18">
        <v>0</v>
      </c>
      <c r="BC394" s="18">
        <v>0</v>
      </c>
      <c r="BD394" s="18">
        <v>100</v>
      </c>
      <c r="BE394" s="18">
        <v>0</v>
      </c>
      <c r="BF394" s="24">
        <v>30.708113403403296</v>
      </c>
      <c r="BG394" s="24">
        <v>58.978116121362952</v>
      </c>
      <c r="BH394" s="24">
        <v>10.313770475233753</v>
      </c>
      <c r="BI394" s="21"/>
      <c r="BJ394" s="25">
        <f t="shared" ca="1" si="39"/>
        <v>0.98254822319078872</v>
      </c>
      <c r="BK394" s="24">
        <f t="shared" ca="1" si="40"/>
        <v>20.265316827826947</v>
      </c>
      <c r="BL394" s="23">
        <f t="shared" si="37"/>
        <v>3.6166990108545196</v>
      </c>
      <c r="BM394" s="23">
        <f t="shared" ca="1" si="41"/>
        <v>2.8003626082240856</v>
      </c>
      <c r="BN394" s="22">
        <f t="shared" si="38"/>
        <v>2.6434797654304427</v>
      </c>
      <c r="BO394" s="21"/>
      <c r="BP394" s="2"/>
    </row>
    <row r="395" spans="1:68" x14ac:dyDescent="0.2">
      <c r="A395">
        <v>19.100000000000001</v>
      </c>
      <c r="B395">
        <v>2.1</v>
      </c>
      <c r="C395">
        <v>1.3464700000000001</v>
      </c>
      <c r="D395">
        <v>-0.121</v>
      </c>
      <c r="E395">
        <v>0.17874000000000001</v>
      </c>
      <c r="F395">
        <v>1.46685</v>
      </c>
      <c r="G395">
        <v>1.5665500000000001</v>
      </c>
      <c r="I395" s="17">
        <f t="shared" si="35"/>
        <v>62.664041994750654</v>
      </c>
      <c r="J395" s="16">
        <f t="shared" si="36"/>
        <v>-62.864041994750657</v>
      </c>
      <c r="K395" s="16">
        <v>125</v>
      </c>
      <c r="L395" s="16">
        <v>6687.1719160104849</v>
      </c>
      <c r="M395" s="16">
        <v>2787.1719160105158</v>
      </c>
      <c r="N395" s="16">
        <v>27.154418197725285</v>
      </c>
      <c r="O395" s="16">
        <v>31.408474576271217</v>
      </c>
      <c r="P395" s="16">
        <v>32.098154021209247</v>
      </c>
      <c r="Q395" s="16">
        <v>1.0323470955352856</v>
      </c>
      <c r="R395" s="16">
        <v>3.2162195210763507</v>
      </c>
      <c r="S395" s="16">
        <v>47.894405898474432</v>
      </c>
      <c r="T395" s="20" t="s">
        <v>122</v>
      </c>
      <c r="U395" s="10">
        <v>5</v>
      </c>
      <c r="V395" s="20" t="s">
        <v>144</v>
      </c>
      <c r="W395" s="10">
        <v>4</v>
      </c>
      <c r="X395" s="20" t="s">
        <v>144</v>
      </c>
      <c r="Y395" s="10">
        <v>4</v>
      </c>
      <c r="Z395" s="20" t="s">
        <v>123</v>
      </c>
      <c r="AA395" s="15">
        <v>4</v>
      </c>
      <c r="AB395" s="11">
        <v>29.845102580160514</v>
      </c>
      <c r="AC395" s="10">
        <v>59.407654032328985</v>
      </c>
      <c r="AD395" s="19">
        <v>10.747243387510501</v>
      </c>
      <c r="AE395" s="12">
        <v>3140.8474576271219</v>
      </c>
      <c r="AF395" s="10">
        <v>3315.488399592627</v>
      </c>
      <c r="AG395" s="10">
        <v>2139.876934747283</v>
      </c>
      <c r="AH395" s="10">
        <v>426.65117555826816</v>
      </c>
      <c r="AI395" s="10">
        <v>3.1092405025429879</v>
      </c>
      <c r="AJ395" s="10"/>
      <c r="AK395" s="10"/>
      <c r="AL395" s="10"/>
      <c r="AM395" s="10"/>
      <c r="AN395" s="10">
        <v>15.704237288135609</v>
      </c>
      <c r="AO395" s="10">
        <v>8.6323890216670982</v>
      </c>
      <c r="AP395" s="10">
        <v>16.049077010604623</v>
      </c>
      <c r="AQ395" s="10">
        <v>114.66</v>
      </c>
      <c r="AR395" s="10"/>
      <c r="AS395" s="10"/>
      <c r="AT395" s="10">
        <v>5.6365913042791744</v>
      </c>
      <c r="AU395" s="10">
        <v>1</v>
      </c>
      <c r="AV395" s="16"/>
      <c r="AW395" s="19">
        <v>497.32325993889407</v>
      </c>
      <c r="AX395" s="1" t="s">
        <v>120</v>
      </c>
      <c r="AY395" s="23">
        <v>62.8640419947507</v>
      </c>
      <c r="AZ395" s="18">
        <v>0</v>
      </c>
      <c r="BA395" s="18">
        <v>100</v>
      </c>
      <c r="BB395" s="18">
        <v>0</v>
      </c>
      <c r="BC395" s="18">
        <v>0</v>
      </c>
      <c r="BD395" s="18">
        <v>100</v>
      </c>
      <c r="BE395" s="18">
        <v>0</v>
      </c>
      <c r="BF395" s="24">
        <v>29.845102580160514</v>
      </c>
      <c r="BG395" s="24">
        <v>59.407654032328985</v>
      </c>
      <c r="BH395" s="24">
        <v>10.747243387510501</v>
      </c>
      <c r="BI395" s="21"/>
      <c r="BJ395" s="25">
        <f t="shared" ca="1" si="39"/>
        <v>0.97898282815251503</v>
      </c>
      <c r="BK395" s="24">
        <f t="shared" ca="1" si="40"/>
        <v>20.752504317254388</v>
      </c>
      <c r="BL395" s="23">
        <f t="shared" si="37"/>
        <v>3.590202062038053</v>
      </c>
      <c r="BM395" s="23">
        <f t="shared" ca="1" si="41"/>
        <v>2.79036779964839</v>
      </c>
      <c r="BN395" s="22">
        <f t="shared" si="38"/>
        <v>2.6342268709421459</v>
      </c>
      <c r="BO395" s="21"/>
      <c r="BP395" s="2"/>
    </row>
    <row r="396" spans="1:68" x14ac:dyDescent="0.2">
      <c r="A396">
        <v>19.149999999999999</v>
      </c>
      <c r="B396">
        <v>2.1</v>
      </c>
      <c r="C396">
        <v>1.3548</v>
      </c>
      <c r="D396">
        <v>-0.11679</v>
      </c>
      <c r="E396">
        <v>0.19228999999999999</v>
      </c>
      <c r="F396">
        <v>1.4726999999999999</v>
      </c>
      <c r="G396">
        <v>1.5689500000000001</v>
      </c>
      <c r="I396" s="17">
        <f t="shared" si="35"/>
        <v>62.828083989501302</v>
      </c>
      <c r="J396" s="16">
        <f t="shared" si="36"/>
        <v>-63.028083989501305</v>
      </c>
      <c r="K396" s="16">
        <v>125</v>
      </c>
      <c r="L396" s="16">
        <v>6707.6771653543155</v>
      </c>
      <c r="M396" s="16">
        <v>2797.4409448819065</v>
      </c>
      <c r="N396" s="16">
        <v>27.22550306211723</v>
      </c>
      <c r="O396" s="16">
        <v>33.683145009416222</v>
      </c>
      <c r="P396" s="16">
        <v>34.432717785629713</v>
      </c>
      <c r="Q396" s="16">
        <v>1.0587227556409022</v>
      </c>
      <c r="R396" s="16">
        <v>3.0747580316844862</v>
      </c>
      <c r="S396" s="16">
        <v>52.053665014825953</v>
      </c>
      <c r="T396" s="20" t="s">
        <v>122</v>
      </c>
      <c r="U396" s="10">
        <v>5</v>
      </c>
      <c r="V396" s="20" t="s">
        <v>142</v>
      </c>
      <c r="W396" s="10">
        <v>5</v>
      </c>
      <c r="X396" s="20" t="s">
        <v>144</v>
      </c>
      <c r="Y396" s="10">
        <v>4</v>
      </c>
      <c r="Z396" s="20" t="s">
        <v>123</v>
      </c>
      <c r="AA396" s="15">
        <v>4</v>
      </c>
      <c r="AB396" s="11">
        <v>25.261069044868428</v>
      </c>
      <c r="AC396" s="10">
        <v>61.31693416004623</v>
      </c>
      <c r="AD396" s="19">
        <v>13.421996795085343</v>
      </c>
      <c r="AE396" s="12">
        <v>3368.3145009416221</v>
      </c>
      <c r="AF396" s="10">
        <v>3588.9367689748096</v>
      </c>
      <c r="AG396" s="10">
        <v>2295.5145190419807</v>
      </c>
      <c r="AH396" s="10">
        <v>510.75076017000805</v>
      </c>
      <c r="AI396" s="10">
        <v>3.2522884392699885</v>
      </c>
      <c r="AJ396" s="10"/>
      <c r="AK396" s="10"/>
      <c r="AL396" s="10"/>
      <c r="AM396" s="10"/>
      <c r="AN396" s="10">
        <v>16.841572504708111</v>
      </c>
      <c r="AO396" s="10">
        <v>9.0895738705944389</v>
      </c>
      <c r="AP396" s="10">
        <v>17.216358892814856</v>
      </c>
      <c r="AQ396" s="10">
        <v>114.66</v>
      </c>
      <c r="AR396" s="10"/>
      <c r="AS396" s="10"/>
      <c r="AT396" s="10">
        <v>6.1020049616807066</v>
      </c>
      <c r="AU396" s="10">
        <v>1</v>
      </c>
      <c r="AV396" s="16"/>
      <c r="AW396" s="19">
        <v>538.34051534622142</v>
      </c>
      <c r="AX396" s="1" t="s">
        <v>120</v>
      </c>
      <c r="AY396" s="23">
        <v>63.028083989501297</v>
      </c>
      <c r="AZ396" s="18">
        <v>0</v>
      </c>
      <c r="BA396" s="18">
        <v>100</v>
      </c>
      <c r="BB396" s="18">
        <v>0</v>
      </c>
      <c r="BC396" s="18">
        <v>0</v>
      </c>
      <c r="BD396" s="18">
        <v>100</v>
      </c>
      <c r="BE396" s="18">
        <v>0</v>
      </c>
      <c r="BF396" s="24">
        <v>25.261069044868428</v>
      </c>
      <c r="BG396" s="24">
        <v>61.31693416004623</v>
      </c>
      <c r="BH396" s="24">
        <v>13.421996795085343</v>
      </c>
      <c r="BI396" s="21"/>
      <c r="BJ396" s="25">
        <f t="shared" ca="1" si="39"/>
        <v>0.9636945880758776</v>
      </c>
      <c r="BK396" s="24">
        <f t="shared" ca="1" si="40"/>
        <v>22.444322406327313</v>
      </c>
      <c r="BL396" s="23">
        <f t="shared" si="37"/>
        <v>3.4065667192410256</v>
      </c>
      <c r="BM396" s="23">
        <f t="shared" ca="1" si="41"/>
        <v>2.7496043689247585</v>
      </c>
      <c r="BN396" s="22">
        <f t="shared" si="38"/>
        <v>2.5984019088810681</v>
      </c>
      <c r="BO396" s="21"/>
      <c r="BP396" s="2"/>
    </row>
    <row r="397" spans="1:68" x14ac:dyDescent="0.2">
      <c r="A397">
        <v>19.2</v>
      </c>
      <c r="B397">
        <v>0.7</v>
      </c>
      <c r="C397">
        <v>1.3625</v>
      </c>
      <c r="D397">
        <v>-0.111</v>
      </c>
      <c r="E397">
        <v>0.20881</v>
      </c>
      <c r="F397">
        <v>1.47143</v>
      </c>
      <c r="G397">
        <v>1.56548</v>
      </c>
      <c r="I397" s="17">
        <f t="shared" ref="I397:I409" si="42">IF(A397="(m)",0,A397/0.3048)</f>
        <v>62.992125984251963</v>
      </c>
      <c r="J397" s="16">
        <f t="shared" ref="J397:J409" si="43">$J$7-I397</f>
        <v>-63.192125984251966</v>
      </c>
      <c r="K397" s="16">
        <v>125</v>
      </c>
      <c r="L397" s="16">
        <v>6728.182414698148</v>
      </c>
      <c r="M397" s="16">
        <v>2807.7099737532981</v>
      </c>
      <c r="N397" s="16">
        <v>27.296587926509183</v>
      </c>
      <c r="O397" s="16">
        <v>35.785781544256146</v>
      </c>
      <c r="P397" s="16">
        <v>36.608375562733158</v>
      </c>
      <c r="Q397" s="16">
        <v>1.0949971195391262</v>
      </c>
      <c r="R397" s="16">
        <v>2.9911109212226799</v>
      </c>
      <c r="S397" s="16">
        <v>57.124584616458961</v>
      </c>
      <c r="T397" s="20" t="s">
        <v>122</v>
      </c>
      <c r="U397" s="10">
        <v>5</v>
      </c>
      <c r="V397" s="20" t="s">
        <v>142</v>
      </c>
      <c r="W397" s="10">
        <v>5</v>
      </c>
      <c r="X397" s="20" t="s">
        <v>144</v>
      </c>
      <c r="Y397" s="10">
        <v>4</v>
      </c>
      <c r="Z397" s="20" t="s">
        <v>123</v>
      </c>
      <c r="AA397" s="15">
        <v>4</v>
      </c>
      <c r="AB397" s="11">
        <v>22.33486999490011</v>
      </c>
      <c r="AC397" s="10">
        <v>62.144993290176437</v>
      </c>
      <c r="AD397" s="19">
        <v>15.520136714923455</v>
      </c>
      <c r="AE397" s="12">
        <v>3578.5781544256147</v>
      </c>
      <c r="AF397" s="10">
        <v>3843.6903163196948</v>
      </c>
      <c r="AG397" s="10">
        <v>2440.5583708488771</v>
      </c>
      <c r="AH397" s="10">
        <v>613.60450333610981</v>
      </c>
      <c r="AI397" s="10">
        <v>3.3432394395833001</v>
      </c>
      <c r="AJ397" s="10"/>
      <c r="AK397" s="10"/>
      <c r="AL397" s="10"/>
      <c r="AM397" s="10"/>
      <c r="AN397" s="10">
        <v>17.892890772128073</v>
      </c>
      <c r="AO397" s="10">
        <v>9.527200296416698</v>
      </c>
      <c r="AP397" s="10">
        <v>18.304187781366579</v>
      </c>
      <c r="AQ397" s="10">
        <v>114.66</v>
      </c>
      <c r="AR397" s="10"/>
      <c r="AS397" s="10"/>
      <c r="AT397" s="10">
        <v>6.5323171153386772</v>
      </c>
      <c r="AU397" s="10">
        <v>1</v>
      </c>
      <c r="AV397" s="16"/>
      <c r="AW397" s="19">
        <v>576.5535474479542</v>
      </c>
      <c r="AX397" s="1" t="s">
        <v>120</v>
      </c>
      <c r="AY397" s="23">
        <v>63.192125984252002</v>
      </c>
      <c r="AZ397" s="18">
        <v>0</v>
      </c>
      <c r="BA397" s="18">
        <v>100</v>
      </c>
      <c r="BB397" s="18">
        <v>0</v>
      </c>
      <c r="BC397" s="18">
        <v>0</v>
      </c>
      <c r="BD397" s="18">
        <v>100</v>
      </c>
      <c r="BE397" s="18">
        <v>0</v>
      </c>
      <c r="BF397" s="24">
        <v>22.33486999490011</v>
      </c>
      <c r="BG397" s="24">
        <v>62.144993290176437</v>
      </c>
      <c r="BH397" s="24">
        <v>15.520136714923455</v>
      </c>
      <c r="BI397" s="21"/>
      <c r="BJ397" s="25">
        <f t="shared" ca="1" si="39"/>
        <v>0.95182754836310735</v>
      </c>
      <c r="BK397" s="24">
        <f t="shared" ca="1" si="40"/>
        <v>24.003389237407173</v>
      </c>
      <c r="BL397" s="23">
        <f t="shared" si="37"/>
        <v>3.2937906192641071</v>
      </c>
      <c r="BM397" s="23">
        <f t="shared" ca="1" si="41"/>
        <v>2.7178204667152133</v>
      </c>
      <c r="BN397" s="22">
        <f t="shared" si="38"/>
        <v>2.5704884709444356</v>
      </c>
      <c r="BO397" s="21"/>
      <c r="BP397" s="2"/>
    </row>
    <row r="398" spans="1:68" x14ac:dyDescent="0.2">
      <c r="A398">
        <v>19.25</v>
      </c>
      <c r="B398">
        <v>2.1</v>
      </c>
      <c r="C398">
        <v>1.35999</v>
      </c>
      <c r="D398">
        <v>-0.1095</v>
      </c>
      <c r="E398">
        <v>0.21679000000000001</v>
      </c>
      <c r="F398">
        <v>1.4715800000000001</v>
      </c>
      <c r="G398">
        <v>1.5645800000000001</v>
      </c>
      <c r="I398" s="17">
        <f t="shared" si="42"/>
        <v>63.156167979002625</v>
      </c>
      <c r="J398" s="16">
        <f t="shared" si="43"/>
        <v>-63.356167979002628</v>
      </c>
      <c r="K398" s="16">
        <v>125</v>
      </c>
      <c r="L398" s="16">
        <v>6748.6876640419805</v>
      </c>
      <c r="M398" s="16">
        <v>2817.9790026246897</v>
      </c>
      <c r="N398" s="16">
        <v>27.367672790901135</v>
      </c>
      <c r="O398" s="16">
        <v>35.100376647834302</v>
      </c>
      <c r="P398" s="16">
        <v>35.958243639269114</v>
      </c>
      <c r="Q398" s="16">
        <v>1.1043946231397022</v>
      </c>
      <c r="R398" s="16">
        <v>3.0713252688838781</v>
      </c>
      <c r="S398" s="16">
        <v>59.574096627417276</v>
      </c>
      <c r="T398" s="20" t="s">
        <v>122</v>
      </c>
      <c r="U398" s="10">
        <v>5</v>
      </c>
      <c r="V398" s="20" t="s">
        <v>142</v>
      </c>
      <c r="W398" s="10">
        <v>5</v>
      </c>
      <c r="X398" s="20" t="s">
        <v>144</v>
      </c>
      <c r="Y398" s="10">
        <v>4</v>
      </c>
      <c r="Z398" s="20" t="s">
        <v>123</v>
      </c>
      <c r="AA398" s="15">
        <v>4</v>
      </c>
      <c r="AB398" s="11">
        <v>24.359130582307053</v>
      </c>
      <c r="AC398" s="10">
        <v>61.608617938767622</v>
      </c>
      <c r="AD398" s="19">
        <v>14.032251478925328</v>
      </c>
      <c r="AE398" s="12">
        <v>3510.03766478343</v>
      </c>
      <c r="AF398" s="10">
        <v>3765.9980165389943</v>
      </c>
      <c r="AG398" s="10">
        <v>2397.2162426179411</v>
      </c>
      <c r="AH398" s="10">
        <v>662.53214749404628</v>
      </c>
      <c r="AI398" s="10">
        <v>3.2559234612210277</v>
      </c>
      <c r="AJ398" s="10"/>
      <c r="AK398" s="10"/>
      <c r="AL398" s="10"/>
      <c r="AM398" s="10"/>
      <c r="AN398" s="10">
        <v>17.550188323917151</v>
      </c>
      <c r="AO398" s="10">
        <v>9.4279799999461726</v>
      </c>
      <c r="AP398" s="10">
        <v>17.979121819634557</v>
      </c>
      <c r="AQ398" s="10">
        <v>114.66</v>
      </c>
      <c r="AR398" s="10"/>
      <c r="AS398" s="10"/>
      <c r="AT398" s="10">
        <v>6.3691969435491167</v>
      </c>
      <c r="AU398" s="10">
        <v>1</v>
      </c>
      <c r="AV398" s="16"/>
      <c r="AW398" s="19">
        <v>564.8997024808491</v>
      </c>
      <c r="AX398" s="1" t="s">
        <v>120</v>
      </c>
      <c r="AY398" s="23">
        <v>63.356167979002599</v>
      </c>
      <c r="AZ398" s="18">
        <v>0</v>
      </c>
      <c r="BA398" s="18">
        <v>100</v>
      </c>
      <c r="BB398" s="18">
        <v>0</v>
      </c>
      <c r="BC398" s="18">
        <v>0</v>
      </c>
      <c r="BD398" s="18">
        <v>100</v>
      </c>
      <c r="BE398" s="18">
        <v>0</v>
      </c>
      <c r="BF398" s="24">
        <v>24.359130582307053</v>
      </c>
      <c r="BG398" s="24">
        <v>61.608617938767622</v>
      </c>
      <c r="BH398" s="24">
        <v>14.032251478925328</v>
      </c>
      <c r="BI398" s="21"/>
      <c r="BJ398" s="25">
        <f t="shared" ca="1" si="39"/>
        <v>0.958327613231442</v>
      </c>
      <c r="BK398" s="24">
        <f t="shared" ca="1" si="40"/>
        <v>23.401629025268868</v>
      </c>
      <c r="BL398" s="23">
        <f t="shared" ref="BL398:BL409" si="44">(Q398/(P398-(L398/2000)))*100</f>
        <v>3.3893874879090911</v>
      </c>
      <c r="BM398" s="23">
        <f t="shared" ca="1" si="41"/>
        <v>2.7342441880781223</v>
      </c>
      <c r="BN398" s="22">
        <f t="shared" ref="BN398:BN409" si="45">SQRT(((3.47-LOG(P398/1.06))^2)+((LOG(R398)+1.22)^2))</f>
        <v>2.5839215090290684</v>
      </c>
      <c r="BO398" s="21"/>
      <c r="BP398" s="2"/>
    </row>
    <row r="399" spans="1:68" x14ac:dyDescent="0.2">
      <c r="A399">
        <v>19.3</v>
      </c>
      <c r="B399">
        <v>2.1</v>
      </c>
      <c r="C399">
        <v>1.3537600000000001</v>
      </c>
      <c r="D399">
        <v>-0.11073</v>
      </c>
      <c r="E399">
        <v>0.20741000000000001</v>
      </c>
      <c r="F399">
        <v>1.47095</v>
      </c>
      <c r="G399">
        <v>1.5640799999999999</v>
      </c>
      <c r="I399" s="17">
        <f t="shared" si="42"/>
        <v>63.320209973753279</v>
      </c>
      <c r="J399" s="16">
        <f t="shared" si="43"/>
        <v>-63.520209973753282</v>
      </c>
      <c r="K399" s="16">
        <v>125</v>
      </c>
      <c r="L399" s="16">
        <v>6769.1929133858121</v>
      </c>
      <c r="M399" s="16">
        <v>2828.2480314960808</v>
      </c>
      <c r="N399" s="16">
        <v>27.438757655293088</v>
      </c>
      <c r="O399" s="16">
        <v>33.399152542372917</v>
      </c>
      <c r="P399" s="16">
        <v>34.21555831998014</v>
      </c>
      <c r="Q399" s="16">
        <v>1.0966886701872296</v>
      </c>
      <c r="R399" s="16">
        <v>3.2052338878445816</v>
      </c>
      <c r="S399" s="16">
        <v>56.694845667168025</v>
      </c>
      <c r="T399" s="20" t="s">
        <v>122</v>
      </c>
      <c r="U399" s="10">
        <v>5</v>
      </c>
      <c r="V399" s="20" t="s">
        <v>144</v>
      </c>
      <c r="W399" s="10">
        <v>4</v>
      </c>
      <c r="X399" s="20" t="s">
        <v>144</v>
      </c>
      <c r="Y399" s="10">
        <v>4</v>
      </c>
      <c r="Z399" s="20" t="s">
        <v>123</v>
      </c>
      <c r="AA399" s="15">
        <v>4</v>
      </c>
      <c r="AB399" s="11">
        <v>28.237345254542738</v>
      </c>
      <c r="AC399" s="10">
        <v>60.152142216900906</v>
      </c>
      <c r="AD399" s="19">
        <v>11.610512528556354</v>
      </c>
      <c r="AE399" s="12">
        <v>3339.9152542372917</v>
      </c>
      <c r="AF399" s="10">
        <v>3559.7700231318308</v>
      </c>
      <c r="AG399" s="10">
        <v>2281.0372213320093</v>
      </c>
      <c r="AH399" s="10">
        <v>601.83952481571305</v>
      </c>
      <c r="AI399" s="10">
        <v>3.1198971276085827</v>
      </c>
      <c r="AJ399" s="10"/>
      <c r="AK399" s="10"/>
      <c r="AL399" s="10"/>
      <c r="AM399" s="10"/>
      <c r="AN399" s="10">
        <v>16.699576271186459</v>
      </c>
      <c r="AO399" s="10">
        <v>9.1121533885866359</v>
      </c>
      <c r="AP399" s="10">
        <v>17.10777915999007</v>
      </c>
      <c r="AQ399" s="10">
        <v>114.66</v>
      </c>
      <c r="AR399" s="10"/>
      <c r="AS399" s="10"/>
      <c r="AT399" s="10">
        <v>5.9805188190528611</v>
      </c>
      <c r="AU399" s="10">
        <v>1</v>
      </c>
      <c r="AV399" s="16"/>
      <c r="AW399" s="19">
        <v>533.9655034697746</v>
      </c>
      <c r="AX399" s="1" t="s">
        <v>120</v>
      </c>
      <c r="AY399" s="23">
        <v>63.520209973753303</v>
      </c>
      <c r="AZ399" s="18">
        <v>0</v>
      </c>
      <c r="BA399" s="18">
        <v>100</v>
      </c>
      <c r="BB399" s="18">
        <v>0</v>
      </c>
      <c r="BC399" s="18">
        <v>0</v>
      </c>
      <c r="BD399" s="18">
        <v>100</v>
      </c>
      <c r="BE399" s="18">
        <v>0</v>
      </c>
      <c r="BF399" s="24">
        <v>28.237345254542738</v>
      </c>
      <c r="BG399" s="24">
        <v>60.152142216900906</v>
      </c>
      <c r="BH399" s="24">
        <v>11.610512528556354</v>
      </c>
      <c r="BI399" s="21"/>
      <c r="BJ399" s="25">
        <f t="shared" ref="BJ399:BJ409" ca="1" si="46">IF((0.381*BM399)+(0.05*(M399/2116.217)-0.15)&lt;1,(0.381*BM399)+(0.05*(M399/2116.217)-0.15),1)</f>
        <v>0.97164687627498292</v>
      </c>
      <c r="BK399" s="24">
        <f t="shared" ref="BK399:BK409" ca="1" si="47">((P399-(L399/2000))/1.06)*(1.06/(M399/2000))^BJ399</f>
        <v>21.981071883034456</v>
      </c>
      <c r="BL399" s="23">
        <f t="shared" si="44"/>
        <v>3.5571017052605804</v>
      </c>
      <c r="BM399" s="23">
        <f t="shared" ref="BM399:BM409" ca="1" si="48">SQRT(((3.47-LOG(BK399))^2)+((LOG(BL399)+1.22)^2))</f>
        <v>2.7685660673812058</v>
      </c>
      <c r="BN399" s="22">
        <f t="shared" si="45"/>
        <v>2.6123620197326654</v>
      </c>
      <c r="BO399" s="21"/>
      <c r="BP399" s="2"/>
    </row>
    <row r="400" spans="1:68" x14ac:dyDescent="0.2">
      <c r="A400">
        <v>19.350000000000001</v>
      </c>
      <c r="B400">
        <v>2.1</v>
      </c>
      <c r="C400">
        <v>1.3499099999999999</v>
      </c>
      <c r="D400">
        <v>-0.11623</v>
      </c>
      <c r="E400">
        <v>0.20341000000000001</v>
      </c>
      <c r="F400">
        <v>1.4746300000000001</v>
      </c>
      <c r="G400">
        <v>1.56935</v>
      </c>
      <c r="I400" s="17">
        <f t="shared" si="42"/>
        <v>63.484251968503941</v>
      </c>
      <c r="J400" s="16">
        <f t="shared" si="43"/>
        <v>-63.684251968503943</v>
      </c>
      <c r="K400" s="16">
        <v>125</v>
      </c>
      <c r="L400" s="16">
        <v>6789.6981627296445</v>
      </c>
      <c r="M400" s="16">
        <v>2838.5170603674724</v>
      </c>
      <c r="N400" s="16">
        <v>27.509842519685041</v>
      </c>
      <c r="O400" s="16">
        <v>32.347834274952923</v>
      </c>
      <c r="P400" s="16">
        <v>33.146559364360748</v>
      </c>
      <c r="Q400" s="16">
        <v>1.0622311569851175</v>
      </c>
      <c r="R400" s="16">
        <v>3.2046498259702654</v>
      </c>
      <c r="S400" s="16">
        <v>55.467020097765364</v>
      </c>
      <c r="T400" s="20" t="s">
        <v>122</v>
      </c>
      <c r="U400" s="10">
        <v>5</v>
      </c>
      <c r="V400" s="20" t="s">
        <v>144</v>
      </c>
      <c r="W400" s="10">
        <v>4</v>
      </c>
      <c r="X400" s="20" t="s">
        <v>144</v>
      </c>
      <c r="Y400" s="10">
        <v>4</v>
      </c>
      <c r="Z400" s="20" t="s">
        <v>123</v>
      </c>
      <c r="AA400" s="15">
        <v>4</v>
      </c>
      <c r="AB400" s="11">
        <v>29.038570363435788</v>
      </c>
      <c r="AC400" s="10">
        <v>59.790485128433488</v>
      </c>
      <c r="AD400" s="19">
        <v>11.170944508130727</v>
      </c>
      <c r="AE400" s="12">
        <v>3234.783427495292</v>
      </c>
      <c r="AF400" s="10">
        <v>3432.7992489799121</v>
      </c>
      <c r="AG400" s="10">
        <v>2209.7706242907166</v>
      </c>
      <c r="AH400" s="10">
        <v>575.11908160622374</v>
      </c>
      <c r="AI400" s="10">
        <v>3.1204657429216374</v>
      </c>
      <c r="AJ400" s="10"/>
      <c r="AK400" s="10"/>
      <c r="AL400" s="10"/>
      <c r="AM400" s="10"/>
      <c r="AN400" s="10">
        <v>16.173917137476462</v>
      </c>
      <c r="AO400" s="10">
        <v>8.8860309540921456</v>
      </c>
      <c r="AP400" s="10">
        <v>16.573279682180374</v>
      </c>
      <c r="AQ400" s="10">
        <v>114.66</v>
      </c>
      <c r="AR400" s="10"/>
      <c r="AS400" s="10"/>
      <c r="AT400" s="10">
        <v>5.7347955692269226</v>
      </c>
      <c r="AU400" s="10">
        <v>1</v>
      </c>
      <c r="AV400" s="16"/>
      <c r="AW400" s="19">
        <v>514.9198873469868</v>
      </c>
      <c r="AX400" s="1" t="s">
        <v>120</v>
      </c>
      <c r="AY400" s="23">
        <v>63.684251968503901</v>
      </c>
      <c r="AZ400" s="18">
        <v>0</v>
      </c>
      <c r="BA400" s="18">
        <v>100</v>
      </c>
      <c r="BB400" s="18">
        <v>0</v>
      </c>
      <c r="BC400" s="18">
        <v>0</v>
      </c>
      <c r="BD400" s="18">
        <v>100</v>
      </c>
      <c r="BE400" s="18">
        <v>0</v>
      </c>
      <c r="BF400" s="24">
        <v>29.038570363435788</v>
      </c>
      <c r="BG400" s="24">
        <v>59.790485128433488</v>
      </c>
      <c r="BH400" s="24">
        <v>11.170944508130727</v>
      </c>
      <c r="BI400" s="21"/>
      <c r="BJ400" s="25">
        <f t="shared" ca="1" si="46"/>
        <v>0.97748545525783281</v>
      </c>
      <c r="BK400" s="24">
        <f t="shared" ca="1" si="47"/>
        <v>21.101059827794625</v>
      </c>
      <c r="BL400" s="23">
        <f t="shared" si="44"/>
        <v>3.5703196450935373</v>
      </c>
      <c r="BM400" s="23">
        <f t="shared" ca="1" si="48"/>
        <v>2.7832536053176455</v>
      </c>
      <c r="BN400" s="22">
        <f t="shared" si="45"/>
        <v>2.622674188919432</v>
      </c>
      <c r="BO400" s="21"/>
      <c r="BP400" s="2"/>
    </row>
    <row r="401" spans="1:68" x14ac:dyDescent="0.2">
      <c r="A401">
        <v>19.399999999999999</v>
      </c>
      <c r="B401">
        <v>0.8</v>
      </c>
      <c r="C401">
        <v>1.35185</v>
      </c>
      <c r="D401">
        <v>-0.13996</v>
      </c>
      <c r="E401">
        <v>0.20755000000000001</v>
      </c>
      <c r="F401">
        <v>1.47218</v>
      </c>
      <c r="G401">
        <v>1.56568</v>
      </c>
      <c r="I401" s="17">
        <f t="shared" si="42"/>
        <v>63.648293963254588</v>
      </c>
      <c r="J401" s="16">
        <f t="shared" si="43"/>
        <v>-63.848293963254591</v>
      </c>
      <c r="K401" s="16">
        <v>125</v>
      </c>
      <c r="L401" s="16">
        <v>6810.2034120734752</v>
      </c>
      <c r="M401" s="16">
        <v>2848.786089238863</v>
      </c>
      <c r="N401" s="16">
        <v>27.580927384076986</v>
      </c>
      <c r="O401" s="16">
        <v>32.877589453860658</v>
      </c>
      <c r="P401" s="16">
        <v>33.694614055554858</v>
      </c>
      <c r="Q401" s="16">
        <v>0.91356265002400361</v>
      </c>
      <c r="R401" s="16">
        <v>2.7113017187783894</v>
      </c>
      <c r="S401" s="16">
        <v>56.737819562097116</v>
      </c>
      <c r="T401" s="20" t="s">
        <v>122</v>
      </c>
      <c r="U401" s="10">
        <v>5</v>
      </c>
      <c r="V401" s="20" t="s">
        <v>142</v>
      </c>
      <c r="W401" s="10">
        <v>5</v>
      </c>
      <c r="X401" s="20" t="s">
        <v>144</v>
      </c>
      <c r="Y401" s="10">
        <v>4</v>
      </c>
      <c r="Z401" s="20" t="s">
        <v>123</v>
      </c>
      <c r="AA401" s="15">
        <v>4</v>
      </c>
      <c r="AB401" s="11">
        <v>19.362913378689157</v>
      </c>
      <c r="AC401" s="10">
        <v>62.589736622194508</v>
      </c>
      <c r="AD401" s="19">
        <v>18.047349999116335</v>
      </c>
      <c r="AE401" s="12">
        <v>3287.758945386066</v>
      </c>
      <c r="AF401" s="10">
        <v>3496.0700803354639</v>
      </c>
      <c r="AG401" s="10">
        <v>2246.3076037036572</v>
      </c>
      <c r="AH401" s="10">
        <v>599.79892480498552</v>
      </c>
      <c r="AI401" s="10">
        <v>3.6882652825911326</v>
      </c>
      <c r="AJ401" s="10"/>
      <c r="AK401" s="10"/>
      <c r="AL401" s="10"/>
      <c r="AM401" s="10"/>
      <c r="AN401" s="10">
        <v>16.438794726930329</v>
      </c>
      <c r="AO401" s="10">
        <v>8.8128171716499466</v>
      </c>
      <c r="AP401" s="10">
        <v>16.847307027777429</v>
      </c>
      <c r="AQ401" s="10">
        <v>114.66</v>
      </c>
      <c r="AR401" s="10"/>
      <c r="AS401" s="10"/>
      <c r="AT401" s="10">
        <v>5.8236270342928185</v>
      </c>
      <c r="AU401" s="10">
        <v>1</v>
      </c>
      <c r="AV401" s="16"/>
      <c r="AW401" s="19">
        <v>524.41051205031954</v>
      </c>
      <c r="AX401" s="1" t="s">
        <v>120</v>
      </c>
      <c r="AY401" s="23">
        <v>63.848293963254598</v>
      </c>
      <c r="AZ401" s="18">
        <v>0</v>
      </c>
      <c r="BA401" s="18">
        <v>100</v>
      </c>
      <c r="BB401" s="18">
        <v>0</v>
      </c>
      <c r="BC401" s="18">
        <v>0</v>
      </c>
      <c r="BD401" s="18">
        <v>100</v>
      </c>
      <c r="BE401" s="18">
        <v>0</v>
      </c>
      <c r="BF401" s="24">
        <v>19.362913378689157</v>
      </c>
      <c r="BG401" s="24">
        <v>62.589736622194508</v>
      </c>
      <c r="BH401" s="24">
        <v>18.047349999116335</v>
      </c>
      <c r="BI401" s="21"/>
      <c r="BJ401" s="25">
        <f t="shared" ca="1" si="46"/>
        <v>0.95754405886553029</v>
      </c>
      <c r="BK401" s="24">
        <f t="shared" ca="1" si="47"/>
        <v>21.533298085300999</v>
      </c>
      <c r="BL401" s="23">
        <f t="shared" si="44"/>
        <v>3.0161022055494984</v>
      </c>
      <c r="BM401" s="23">
        <f t="shared" ca="1" si="48"/>
        <v>2.7302771658914811</v>
      </c>
      <c r="BN401" s="22">
        <f t="shared" si="45"/>
        <v>2.5700231279763321</v>
      </c>
      <c r="BO401" s="21"/>
      <c r="BP401" s="2"/>
    </row>
    <row r="402" spans="1:68" x14ac:dyDescent="0.2">
      <c r="A402">
        <v>19.45</v>
      </c>
      <c r="B402">
        <v>2.1</v>
      </c>
      <c r="C402">
        <v>1.3531500000000001</v>
      </c>
      <c r="D402">
        <v>-0.13255</v>
      </c>
      <c r="E402">
        <v>0.21962999999999999</v>
      </c>
      <c r="F402">
        <v>1.4725999999999999</v>
      </c>
      <c r="G402">
        <v>1.5667500000000001</v>
      </c>
      <c r="I402" s="17">
        <f t="shared" si="42"/>
        <v>63.812335958005242</v>
      </c>
      <c r="J402" s="16">
        <f t="shared" si="43"/>
        <v>-64.012335958005238</v>
      </c>
      <c r="K402" s="16">
        <v>125</v>
      </c>
      <c r="L402" s="16">
        <v>6830.7086614173068</v>
      </c>
      <c r="M402" s="16">
        <v>2859.0551181102542</v>
      </c>
      <c r="N402" s="16">
        <v>27.652012248468939</v>
      </c>
      <c r="O402" s="16">
        <v>33.232580037664825</v>
      </c>
      <c r="P402" s="16">
        <v>34.103000317721204</v>
      </c>
      <c r="Q402" s="16">
        <v>0.95998631781084953</v>
      </c>
      <c r="R402" s="16">
        <v>2.814961466343489</v>
      </c>
      <c r="S402" s="16">
        <v>60.445852781693155</v>
      </c>
      <c r="T402" s="20" t="s">
        <v>122</v>
      </c>
      <c r="U402" s="10">
        <v>5</v>
      </c>
      <c r="V402" s="20" t="s">
        <v>142</v>
      </c>
      <c r="W402" s="10">
        <v>5</v>
      </c>
      <c r="X402" s="20" t="s">
        <v>144</v>
      </c>
      <c r="Y402" s="10">
        <v>4</v>
      </c>
      <c r="Z402" s="20" t="s">
        <v>123</v>
      </c>
      <c r="AA402" s="15">
        <v>4</v>
      </c>
      <c r="AB402" s="11">
        <v>20.963587986241677</v>
      </c>
      <c r="AC402" s="10">
        <v>62.405326281547403</v>
      </c>
      <c r="AD402" s="19">
        <v>16.631085732210924</v>
      </c>
      <c r="AE402" s="12">
        <v>3323.2580037664825</v>
      </c>
      <c r="AF402" s="10">
        <v>3542.9093318053974</v>
      </c>
      <c r="AG402" s="10">
        <v>2273.5333545147469</v>
      </c>
      <c r="AH402" s="10">
        <v>674.61614811204095</v>
      </c>
      <c r="AI402" s="10">
        <v>3.5524464968927476</v>
      </c>
      <c r="AJ402" s="10"/>
      <c r="AK402" s="10"/>
      <c r="AL402" s="10"/>
      <c r="AM402" s="10"/>
      <c r="AN402" s="10">
        <v>16.616290018832412</v>
      </c>
      <c r="AO402" s="10">
        <v>8.9491880847249803</v>
      </c>
      <c r="AP402" s="10">
        <v>17.051500158860602</v>
      </c>
      <c r="AQ402" s="10">
        <v>114.66</v>
      </c>
      <c r="AR402" s="10"/>
      <c r="AS402" s="10"/>
      <c r="AT402" s="10">
        <v>5.8832286669377076</v>
      </c>
      <c r="AU402" s="10">
        <v>1</v>
      </c>
      <c r="AV402" s="16"/>
      <c r="AW402" s="19">
        <v>531.43639977080954</v>
      </c>
      <c r="AX402" s="1" t="s">
        <v>120</v>
      </c>
      <c r="AY402" s="23">
        <v>64.012335958005195</v>
      </c>
      <c r="AZ402" s="18">
        <v>0</v>
      </c>
      <c r="BA402" s="18">
        <v>100</v>
      </c>
      <c r="BB402" s="18">
        <v>0</v>
      </c>
      <c r="BC402" s="18">
        <v>0</v>
      </c>
      <c r="BD402" s="18">
        <v>100</v>
      </c>
      <c r="BE402" s="18">
        <v>0</v>
      </c>
      <c r="BF402" s="24">
        <v>20.963587986241677</v>
      </c>
      <c r="BG402" s="24">
        <v>62.405326281547403</v>
      </c>
      <c r="BH402" s="24">
        <v>16.631085732210924</v>
      </c>
      <c r="BI402" s="21"/>
      <c r="BJ402" s="25">
        <f t="shared" ca="1" si="46"/>
        <v>0.96042879238841039</v>
      </c>
      <c r="BK402" s="24">
        <f t="shared" ca="1" si="47"/>
        <v>21.72255049678958</v>
      </c>
      <c r="BL402" s="23">
        <f t="shared" si="44"/>
        <v>3.1282501050003297</v>
      </c>
      <c r="BM402" s="23">
        <f t="shared" ca="1" si="48"/>
        <v>2.7372118286049028</v>
      </c>
      <c r="BN402" s="22">
        <f t="shared" si="45"/>
        <v>2.5765474252579095</v>
      </c>
      <c r="BO402" s="21"/>
      <c r="BP402" s="2"/>
    </row>
    <row r="403" spans="1:68" x14ac:dyDescent="0.2">
      <c r="A403">
        <v>19.5</v>
      </c>
      <c r="B403">
        <v>2</v>
      </c>
      <c r="C403">
        <v>1.3575999999999999</v>
      </c>
      <c r="D403">
        <v>-0.12166</v>
      </c>
      <c r="E403">
        <v>0.23180000000000001</v>
      </c>
      <c r="F403">
        <v>1.4747300000000001</v>
      </c>
      <c r="G403">
        <v>1.5706800000000001</v>
      </c>
      <c r="I403" s="17">
        <f t="shared" si="42"/>
        <v>63.976377952755904</v>
      </c>
      <c r="J403" s="16">
        <f t="shared" si="43"/>
        <v>-64.1763779527559</v>
      </c>
      <c r="K403" s="16">
        <v>125</v>
      </c>
      <c r="L403" s="16">
        <v>6851.2139107611392</v>
      </c>
      <c r="M403" s="16">
        <v>2869.3241469816458</v>
      </c>
      <c r="N403" s="16">
        <v>27.723097112860891</v>
      </c>
      <c r="O403" s="16">
        <v>34.447740112994346</v>
      </c>
      <c r="P403" s="16">
        <v>35.371953886897394</v>
      </c>
      <c r="Q403" s="16">
        <v>1.028212193951032</v>
      </c>
      <c r="R403" s="16">
        <v>2.9068572158574084</v>
      </c>
      <c r="S403" s="16">
        <v>64.181512076600754</v>
      </c>
      <c r="T403" s="20" t="s">
        <v>122</v>
      </c>
      <c r="U403" s="10">
        <v>5</v>
      </c>
      <c r="V403" s="20" t="s">
        <v>142</v>
      </c>
      <c r="W403" s="10">
        <v>5</v>
      </c>
      <c r="X403" s="20" t="s">
        <v>144</v>
      </c>
      <c r="Y403" s="10">
        <v>4</v>
      </c>
      <c r="Z403" s="20" t="s">
        <v>123</v>
      </c>
      <c r="AA403" s="15">
        <v>4</v>
      </c>
      <c r="AB403" s="11">
        <v>21.846920827044954</v>
      </c>
      <c r="AC403" s="10">
        <v>62.247764197501887</v>
      </c>
      <c r="AD403" s="19">
        <v>15.905314975453157</v>
      </c>
      <c r="AE403" s="12">
        <v>3444.7740112994347</v>
      </c>
      <c r="AF403" s="10">
        <v>3690.9917958647238</v>
      </c>
      <c r="AG403" s="10">
        <v>2358.130259126493</v>
      </c>
      <c r="AH403" s="10">
        <v>750.0016792540772</v>
      </c>
      <c r="AI403" s="10">
        <v>3.4401414508591177</v>
      </c>
      <c r="AJ403" s="10"/>
      <c r="AK403" s="10"/>
      <c r="AL403" s="10"/>
      <c r="AM403" s="10"/>
      <c r="AN403" s="10">
        <v>17.223870056497173</v>
      </c>
      <c r="AO403" s="10">
        <v>9.2645953474378722</v>
      </c>
      <c r="AP403" s="10">
        <v>17.685976943448697</v>
      </c>
      <c r="AQ403" s="10">
        <v>114.66</v>
      </c>
      <c r="AR403" s="10"/>
      <c r="AS403" s="10"/>
      <c r="AT403" s="10">
        <v>6.1185303538036395</v>
      </c>
      <c r="AU403" s="10">
        <v>1</v>
      </c>
      <c r="AV403" s="16"/>
      <c r="AW403" s="19">
        <v>553.6487693797086</v>
      </c>
      <c r="AX403" s="1" t="s">
        <v>120</v>
      </c>
      <c r="AY403" s="23">
        <v>64.1763779527559</v>
      </c>
      <c r="AZ403" s="18">
        <v>0</v>
      </c>
      <c r="BA403" s="18">
        <v>100</v>
      </c>
      <c r="BB403" s="18">
        <v>0</v>
      </c>
      <c r="BC403" s="18">
        <v>0</v>
      </c>
      <c r="BD403" s="18">
        <v>100</v>
      </c>
      <c r="BE403" s="18">
        <v>0</v>
      </c>
      <c r="BF403" s="24">
        <v>21.846920827044954</v>
      </c>
      <c r="BG403" s="24">
        <v>62.247764197501887</v>
      </c>
      <c r="BH403" s="24">
        <v>15.905314975453157</v>
      </c>
      <c r="BI403" s="21"/>
      <c r="BJ403" s="25">
        <f t="shared" ca="1" si="46"/>
        <v>0.9588487189763556</v>
      </c>
      <c r="BK403" s="24">
        <f t="shared" ca="1" si="47"/>
        <v>22.546579488856846</v>
      </c>
      <c r="BL403" s="23">
        <f t="shared" si="44"/>
        <v>3.2185595309385571</v>
      </c>
      <c r="BM403" s="23">
        <f t="shared" ca="1" si="48"/>
        <v>2.7324278379457922</v>
      </c>
      <c r="BN403" s="22">
        <f t="shared" si="45"/>
        <v>2.5735868308531926</v>
      </c>
      <c r="BO403" s="21"/>
      <c r="BP403" s="2"/>
    </row>
    <row r="404" spans="1:68" x14ac:dyDescent="0.2">
      <c r="A404">
        <v>19.55</v>
      </c>
      <c r="B404">
        <v>2.1</v>
      </c>
      <c r="C404">
        <v>1.35981</v>
      </c>
      <c r="D404">
        <v>-0.10525</v>
      </c>
      <c r="E404">
        <v>0.23759</v>
      </c>
      <c r="F404">
        <v>1.47268</v>
      </c>
      <c r="G404">
        <v>1.56165</v>
      </c>
      <c r="I404" s="17">
        <f t="shared" si="42"/>
        <v>64.140419947506558</v>
      </c>
      <c r="J404" s="16">
        <f t="shared" si="43"/>
        <v>-64.340419947506561</v>
      </c>
      <c r="K404" s="16">
        <v>125</v>
      </c>
      <c r="L404" s="16">
        <v>6871.7191601049708</v>
      </c>
      <c r="M404" s="16">
        <v>2879.5931758530369</v>
      </c>
      <c r="N404" s="16">
        <v>27.79418197725284</v>
      </c>
      <c r="O404" s="16">
        <v>35.051224105461401</v>
      </c>
      <c r="P404" s="16">
        <v>36.00103067553308</v>
      </c>
      <c r="Q404" s="16">
        <v>1.1310208833413342</v>
      </c>
      <c r="R404" s="16">
        <v>3.1416347313356101</v>
      </c>
      <c r="S404" s="16">
        <v>65.95878958831112</v>
      </c>
      <c r="T404" s="20" t="s">
        <v>122</v>
      </c>
      <c r="U404" s="10">
        <v>5</v>
      </c>
      <c r="V404" s="20" t="s">
        <v>142</v>
      </c>
      <c r="W404" s="10">
        <v>5</v>
      </c>
      <c r="X404" s="20" t="s">
        <v>144</v>
      </c>
      <c r="Y404" s="10">
        <v>4</v>
      </c>
      <c r="Z404" s="20" t="s">
        <v>123</v>
      </c>
      <c r="AA404" s="15">
        <v>4</v>
      </c>
      <c r="AB404" s="11">
        <v>25.930843652691046</v>
      </c>
      <c r="AC404" s="10">
        <v>61.080970736830054</v>
      </c>
      <c r="AD404" s="19">
        <v>12.988185610478901</v>
      </c>
      <c r="AE404" s="12">
        <v>3505.1224105461397</v>
      </c>
      <c r="AF404" s="10">
        <v>3763.7946386839908</v>
      </c>
      <c r="AG404" s="10">
        <v>2400.0687117022053</v>
      </c>
      <c r="AH404" s="10">
        <v>785.10049942748458</v>
      </c>
      <c r="AI404" s="10">
        <v>3.1830562287388124</v>
      </c>
      <c r="AJ404" s="10"/>
      <c r="AK404" s="10"/>
      <c r="AL404" s="10"/>
      <c r="AM404" s="10"/>
      <c r="AN404" s="10">
        <v>17.5256120527307</v>
      </c>
      <c r="AO404" s="10">
        <v>9.503065601652688</v>
      </c>
      <c r="AP404" s="10">
        <v>18.00051533776654</v>
      </c>
      <c r="AQ404" s="10">
        <v>114.66</v>
      </c>
      <c r="AR404" s="10"/>
      <c r="AS404" s="10"/>
      <c r="AT404" s="10">
        <v>6.2218448835122526</v>
      </c>
      <c r="AU404" s="10">
        <v>1</v>
      </c>
      <c r="AV404" s="16"/>
      <c r="AW404" s="19">
        <v>564.56919580259864</v>
      </c>
      <c r="AX404" s="1" t="s">
        <v>120</v>
      </c>
      <c r="AY404" s="23">
        <v>64.340419947506604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25.930843652691046</v>
      </c>
      <c r="BG404" s="24">
        <v>61.080970736830054</v>
      </c>
      <c r="BH404" s="24">
        <v>12.988185610478901</v>
      </c>
      <c r="BI404" s="21"/>
      <c r="BJ404" s="25">
        <f t="shared" ca="1" si="46"/>
        <v>0.96534916014130467</v>
      </c>
      <c r="BK404" s="24">
        <f t="shared" ca="1" si="47"/>
        <v>22.859178673782676</v>
      </c>
      <c r="BL404" s="23">
        <f t="shared" si="44"/>
        <v>3.4730997728376671</v>
      </c>
      <c r="BM404" s="23">
        <f t="shared" ca="1" si="48"/>
        <v>2.7488525469638576</v>
      </c>
      <c r="BN404" s="22">
        <f t="shared" si="45"/>
        <v>2.590040442152262</v>
      </c>
      <c r="BO404" s="21"/>
      <c r="BP404" s="2"/>
    </row>
    <row r="405" spans="1:68" x14ac:dyDescent="0.2">
      <c r="A405">
        <v>19.600000000000001</v>
      </c>
      <c r="B405">
        <v>2.1</v>
      </c>
      <c r="C405">
        <v>1.3628899999999999</v>
      </c>
      <c r="D405">
        <v>-0.10276</v>
      </c>
      <c r="E405">
        <v>0.22982</v>
      </c>
      <c r="F405">
        <v>1.4736</v>
      </c>
      <c r="G405">
        <v>1.5684499999999999</v>
      </c>
      <c r="I405" s="17">
        <f t="shared" si="42"/>
        <v>64.30446194225722</v>
      </c>
      <c r="J405" s="16">
        <f t="shared" si="43"/>
        <v>-64.504461942257223</v>
      </c>
      <c r="K405" s="16">
        <v>125</v>
      </c>
      <c r="L405" s="16">
        <v>6892.2244094488033</v>
      </c>
      <c r="M405" s="16">
        <v>2889.8622047244285</v>
      </c>
      <c r="N405" s="16">
        <v>27.865266841644793</v>
      </c>
      <c r="O405" s="16">
        <v>35.89227871939736</v>
      </c>
      <c r="P405" s="16">
        <v>36.807740552641711</v>
      </c>
      <c r="Q405" s="16">
        <v>1.1466207393182906</v>
      </c>
      <c r="R405" s="16">
        <v>3.1151619797972008</v>
      </c>
      <c r="S405" s="16">
        <v>63.573738419746455</v>
      </c>
      <c r="T405" s="20" t="s">
        <v>122</v>
      </c>
      <c r="U405" s="10">
        <v>5</v>
      </c>
      <c r="V405" s="20" t="s">
        <v>142</v>
      </c>
      <c r="W405" s="10">
        <v>5</v>
      </c>
      <c r="X405" s="20" t="s">
        <v>144</v>
      </c>
      <c r="Y405" s="10">
        <v>4</v>
      </c>
      <c r="Z405" s="20" t="s">
        <v>123</v>
      </c>
      <c r="AA405" s="15">
        <v>4</v>
      </c>
      <c r="AB405" s="11">
        <v>24.752364261238888</v>
      </c>
      <c r="AC405" s="10">
        <v>61.485223173668189</v>
      </c>
      <c r="AD405" s="19">
        <v>13.762412565092919</v>
      </c>
      <c r="AE405" s="12">
        <v>3589.2278719397364</v>
      </c>
      <c r="AF405" s="10">
        <v>3857.4954919118395</v>
      </c>
      <c r="AG405" s="10">
        <v>2453.849370176114</v>
      </c>
      <c r="AH405" s="10">
        <v>734.57427246380576</v>
      </c>
      <c r="AI405" s="10">
        <v>3.210105947893922</v>
      </c>
      <c r="AJ405" s="10"/>
      <c r="AK405" s="10"/>
      <c r="AL405" s="10"/>
      <c r="AM405" s="10"/>
      <c r="AN405" s="10">
        <v>17.94613935969868</v>
      </c>
      <c r="AO405" s="10">
        <v>9.6717728689147169</v>
      </c>
      <c r="AP405" s="10">
        <v>18.403870276320855</v>
      </c>
      <c r="AQ405" s="10">
        <v>114.66</v>
      </c>
      <c r="AR405" s="10"/>
      <c r="AS405" s="10"/>
      <c r="AT405" s="10">
        <v>6.3606805217235634</v>
      </c>
      <c r="AU405" s="10">
        <v>1</v>
      </c>
      <c r="AV405" s="16"/>
      <c r="AW405" s="19">
        <v>578.6243237867759</v>
      </c>
      <c r="AX405" s="1" t="s">
        <v>120</v>
      </c>
      <c r="AY405" s="23">
        <v>64.504461942257194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24.752364261238888</v>
      </c>
      <c r="BG405" s="24">
        <v>61.485223173668189</v>
      </c>
      <c r="BH405" s="24">
        <v>13.762412565092919</v>
      </c>
      <c r="BI405" s="21"/>
      <c r="BJ405" s="25">
        <f t="shared" ca="1" si="46"/>
        <v>0.96170607835336264</v>
      </c>
      <c r="BK405" s="24">
        <f t="shared" ca="1" si="47"/>
        <v>23.364269849325552</v>
      </c>
      <c r="BL405" s="23">
        <f t="shared" si="44"/>
        <v>3.436944765886619</v>
      </c>
      <c r="BM405" s="23">
        <f t="shared" ca="1" si="48"/>
        <v>2.7386538361580617</v>
      </c>
      <c r="BN405" s="22">
        <f t="shared" si="45"/>
        <v>2.5804014744020409</v>
      </c>
      <c r="BO405" s="21"/>
      <c r="BP405" s="2"/>
    </row>
    <row r="406" spans="1:68" x14ac:dyDescent="0.2">
      <c r="A406">
        <v>19.649999999999999</v>
      </c>
      <c r="B406">
        <v>0.8</v>
      </c>
      <c r="C406">
        <v>1.34823</v>
      </c>
      <c r="D406">
        <v>-0.11249000000000001</v>
      </c>
      <c r="E406">
        <v>0.22045999999999999</v>
      </c>
      <c r="F406">
        <v>1.4742299999999999</v>
      </c>
      <c r="G406">
        <v>1.56918</v>
      </c>
      <c r="I406" s="17">
        <f t="shared" si="42"/>
        <v>64.468503937007867</v>
      </c>
      <c r="J406" s="16">
        <f t="shared" si="43"/>
        <v>-64.66850393700787</v>
      </c>
      <c r="K406" s="16">
        <v>125</v>
      </c>
      <c r="L406" s="16">
        <v>6912.7296587926339</v>
      </c>
      <c r="M406" s="16">
        <v>2900.1312335958191</v>
      </c>
      <c r="N406" s="16">
        <v>27.936351706036742</v>
      </c>
      <c r="O406" s="16">
        <v>31.889077212806054</v>
      </c>
      <c r="P406" s="16">
        <v>32.76316623566381</v>
      </c>
      <c r="Q406" s="16">
        <v>1.0856622659625537</v>
      </c>
      <c r="R406" s="16">
        <v>3.3136671167659419</v>
      </c>
      <c r="S406" s="16">
        <v>60.70062658734421</v>
      </c>
      <c r="T406" s="20" t="s">
        <v>122</v>
      </c>
      <c r="U406" s="10">
        <v>5</v>
      </c>
      <c r="V406" s="20" t="s">
        <v>144</v>
      </c>
      <c r="W406" s="10">
        <v>4</v>
      </c>
      <c r="X406" s="20" t="s">
        <v>144</v>
      </c>
      <c r="Y406" s="10">
        <v>4</v>
      </c>
      <c r="Z406" s="20" t="s">
        <v>123</v>
      </c>
      <c r="AA406" s="15">
        <v>4</v>
      </c>
      <c r="AB406" s="11">
        <v>31.954096079692874</v>
      </c>
      <c r="AC406" s="10">
        <v>58.323601119821646</v>
      </c>
      <c r="AD406" s="19">
        <v>9.7223028004854779</v>
      </c>
      <c r="AE406" s="12">
        <v>3188.9077212806051</v>
      </c>
      <c r="AF406" s="10">
        <v>3380.4570281883316</v>
      </c>
      <c r="AG406" s="10">
        <v>2184.2110823775874</v>
      </c>
      <c r="AH406" s="10">
        <v>674.00794041546806</v>
      </c>
      <c r="AI406" s="10">
        <v>3.0178046398817981</v>
      </c>
      <c r="AJ406" s="10"/>
      <c r="AK406" s="10"/>
      <c r="AL406" s="10"/>
      <c r="AM406" s="10"/>
      <c r="AN406" s="10">
        <v>15.944538606403027</v>
      </c>
      <c r="AO406" s="10">
        <v>8.8789605156106912</v>
      </c>
      <c r="AP406" s="10">
        <v>16.381583117831905</v>
      </c>
      <c r="AQ406" s="10">
        <v>114.66</v>
      </c>
      <c r="AR406" s="10"/>
      <c r="AS406" s="10"/>
      <c r="AT406" s="10">
        <v>5.5167562275772033</v>
      </c>
      <c r="AU406" s="10">
        <v>1</v>
      </c>
      <c r="AV406" s="16"/>
      <c r="AW406" s="19">
        <v>507.06855422824975</v>
      </c>
      <c r="AX406" s="1" t="s">
        <v>120</v>
      </c>
      <c r="AY406" s="23">
        <v>64.668503937007898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31.954096079692874</v>
      </c>
      <c r="BG406" s="24">
        <v>58.323601119821646</v>
      </c>
      <c r="BH406" s="24">
        <v>9.7223028004854779</v>
      </c>
      <c r="BI406" s="21"/>
      <c r="BJ406" s="25">
        <f t="shared" ca="1" si="46"/>
        <v>0.98784229143188207</v>
      </c>
      <c r="BK406" s="24">
        <f t="shared" ca="1" si="47"/>
        <v>20.287811881493415</v>
      </c>
      <c r="BL406" s="23">
        <f t="shared" si="44"/>
        <v>3.7044720469917136</v>
      </c>
      <c r="BM406" s="23">
        <f t="shared" ca="1" si="48"/>
        <v>2.8066160042668624</v>
      </c>
      <c r="BN406" s="22">
        <f t="shared" si="45"/>
        <v>2.6360497334141848</v>
      </c>
      <c r="BO406" s="21"/>
      <c r="BP406" s="2"/>
    </row>
    <row r="407" spans="1:68" x14ac:dyDescent="0.2">
      <c r="A407">
        <v>19.7</v>
      </c>
      <c r="B407">
        <v>2.1</v>
      </c>
      <c r="C407">
        <v>1.34057</v>
      </c>
      <c r="D407">
        <v>-0.12798999999999999</v>
      </c>
      <c r="E407">
        <v>0.21736</v>
      </c>
      <c r="F407">
        <v>1.4739</v>
      </c>
      <c r="G407">
        <v>1.5701000000000001</v>
      </c>
      <c r="I407" s="17">
        <f t="shared" si="42"/>
        <v>64.632545931758528</v>
      </c>
      <c r="J407" s="16">
        <f t="shared" si="43"/>
        <v>-64.832545931758531</v>
      </c>
      <c r="K407" s="16">
        <v>125</v>
      </c>
      <c r="L407" s="16">
        <v>6933.2349081364664</v>
      </c>
      <c r="M407" s="16">
        <v>2910.4002624672107</v>
      </c>
      <c r="N407" s="16">
        <v>28.007436570428695</v>
      </c>
      <c r="O407" s="16">
        <v>29.797363465160107</v>
      </c>
      <c r="P407" s="16">
        <v>30.657749954663331</v>
      </c>
      <c r="Q407" s="16">
        <v>0.98855472875660089</v>
      </c>
      <c r="R407" s="16">
        <v>3.2244855875544527</v>
      </c>
      <c r="S407" s="16">
        <v>59.749061771057143</v>
      </c>
      <c r="T407" s="20" t="s">
        <v>122</v>
      </c>
      <c r="U407" s="10">
        <v>5</v>
      </c>
      <c r="V407" s="20" t="s">
        <v>144</v>
      </c>
      <c r="W407" s="10">
        <v>4</v>
      </c>
      <c r="X407" s="20" t="s">
        <v>144</v>
      </c>
      <c r="Y407" s="10">
        <v>4</v>
      </c>
      <c r="Z407" s="20" t="s">
        <v>123</v>
      </c>
      <c r="AA407" s="15">
        <v>4</v>
      </c>
      <c r="AB407" s="11">
        <v>31.847536068979153</v>
      </c>
      <c r="AC407" s="10">
        <v>58.38110719826873</v>
      </c>
      <c r="AD407" s="19">
        <v>9.7713567327521158</v>
      </c>
      <c r="AE407" s="12">
        <v>2979.7363465160106</v>
      </c>
      <c r="AF407" s="10">
        <v>3131.5548039915789</v>
      </c>
      <c r="AG407" s="10">
        <v>2043.8499969775553</v>
      </c>
      <c r="AH407" s="10">
        <v>652.97057555578522</v>
      </c>
      <c r="AI407" s="10">
        <v>3.1012698703312558</v>
      </c>
      <c r="AJ407" s="10"/>
      <c r="AK407" s="10"/>
      <c r="AL407" s="10"/>
      <c r="AM407" s="10"/>
      <c r="AN407" s="10">
        <v>14.898681732580053</v>
      </c>
      <c r="AO407" s="10">
        <v>8.3905347345144801</v>
      </c>
      <c r="AP407" s="10">
        <v>15.328874977331665</v>
      </c>
      <c r="AQ407" s="10">
        <v>114.66</v>
      </c>
      <c r="AR407" s="10"/>
      <c r="AS407" s="10"/>
      <c r="AT407" s="10">
        <v>5.0721267490394908</v>
      </c>
      <c r="AU407" s="10">
        <v>1</v>
      </c>
      <c r="AV407" s="16"/>
      <c r="AW407" s="19">
        <v>469.73322059873686</v>
      </c>
      <c r="AX407" s="1" t="s">
        <v>120</v>
      </c>
      <c r="AY407" s="23">
        <v>64.832545931758503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31.847536068979153</v>
      </c>
      <c r="BG407" s="24">
        <v>58.38110719826873</v>
      </c>
      <c r="BH407" s="24">
        <v>9.7713567327521158</v>
      </c>
      <c r="BI407" s="21"/>
      <c r="BJ407" s="25">
        <f t="shared" ca="1" si="46"/>
        <v>0.99651028712337952</v>
      </c>
      <c r="BK407" s="24">
        <f t="shared" ca="1" si="47"/>
        <v>18.706167304466458</v>
      </c>
      <c r="BL407" s="23">
        <f t="shared" si="44"/>
        <v>3.6355776234585511</v>
      </c>
      <c r="BM407" s="23">
        <f t="shared" ca="1" si="48"/>
        <v>2.8287298327771802</v>
      </c>
      <c r="BN407" s="22">
        <f t="shared" si="45"/>
        <v>2.6500405050693296</v>
      </c>
      <c r="BO407" s="21"/>
      <c r="BP407" s="2"/>
    </row>
    <row r="408" spans="1:68" x14ac:dyDescent="0.2">
      <c r="A408">
        <v>19.75</v>
      </c>
      <c r="B408">
        <v>2.1</v>
      </c>
      <c r="C408">
        <v>1.3418000000000001</v>
      </c>
      <c r="D408">
        <v>-0.13211000000000001</v>
      </c>
      <c r="E408">
        <v>0.21285999999999999</v>
      </c>
      <c r="F408">
        <v>1.4674</v>
      </c>
      <c r="G408">
        <v>1.56338</v>
      </c>
      <c r="I408" s="17">
        <f t="shared" si="42"/>
        <v>64.79658792650919</v>
      </c>
      <c r="J408" s="16">
        <f t="shared" si="43"/>
        <v>-64.996587926509193</v>
      </c>
      <c r="K408" s="16">
        <v>125</v>
      </c>
      <c r="L408" s="16">
        <v>6953.7401574802989</v>
      </c>
      <c r="M408" s="16">
        <v>2920.6692913386023</v>
      </c>
      <c r="N408" s="16">
        <v>28.078521434820647</v>
      </c>
      <c r="O408" s="16">
        <v>30.133239171374811</v>
      </c>
      <c r="P408" s="16">
        <v>30.973734886653709</v>
      </c>
      <c r="Q408" s="16">
        <v>0.96274291886701846</v>
      </c>
      <c r="R408" s="16">
        <v>3.1082558251050805</v>
      </c>
      <c r="S408" s="16">
        <v>58.367758005479146</v>
      </c>
      <c r="T408" s="20" t="s">
        <v>122</v>
      </c>
      <c r="U408" s="10">
        <v>5</v>
      </c>
      <c r="V408" s="20" t="s">
        <v>144</v>
      </c>
      <c r="W408" s="10">
        <v>4</v>
      </c>
      <c r="X408" s="20" t="s">
        <v>144</v>
      </c>
      <c r="Y408" s="10">
        <v>4</v>
      </c>
      <c r="Z408" s="20" t="s">
        <v>123</v>
      </c>
      <c r="AA408" s="15">
        <v>4</v>
      </c>
      <c r="AB408" s="11">
        <v>28.993906064117944</v>
      </c>
      <c r="AC408" s="10">
        <v>59.81114316216626</v>
      </c>
      <c r="AD408" s="19">
        <v>11.194950773715794</v>
      </c>
      <c r="AE408" s="12">
        <v>3013.3239171374812</v>
      </c>
      <c r="AF408" s="10">
        <v>3167.5233107349277</v>
      </c>
      <c r="AG408" s="10">
        <v>2064.9156591102474</v>
      </c>
      <c r="AH408" s="10">
        <v>623.09286659640338</v>
      </c>
      <c r="AI408" s="10">
        <v>3.2172384007876609</v>
      </c>
      <c r="AJ408" s="10"/>
      <c r="AK408" s="10"/>
      <c r="AL408" s="10"/>
      <c r="AM408" s="10"/>
      <c r="AN408" s="10">
        <v>15.066619585687405</v>
      </c>
      <c r="AO408" s="10">
        <v>8.4233176334699387</v>
      </c>
      <c r="AP408" s="10">
        <v>15.486867443326854</v>
      </c>
      <c r="AQ408" s="10">
        <v>114.66</v>
      </c>
      <c r="AR408" s="10"/>
      <c r="AS408" s="10"/>
      <c r="AT408" s="10">
        <v>5.1142986538112636</v>
      </c>
      <c r="AU408" s="10">
        <v>1</v>
      </c>
      <c r="AV408" s="16"/>
      <c r="AW408" s="19">
        <v>475.12849661023915</v>
      </c>
      <c r="AX408" s="1" t="s">
        <v>120</v>
      </c>
      <c r="AY408" s="23">
        <v>64.996587926509207</v>
      </c>
      <c r="AZ408" s="18">
        <v>0</v>
      </c>
      <c r="BA408" s="18">
        <v>100</v>
      </c>
      <c r="BB408" s="18">
        <v>0</v>
      </c>
      <c r="BC408" s="18">
        <v>0</v>
      </c>
      <c r="BD408" s="18">
        <v>100</v>
      </c>
      <c r="BE408" s="18">
        <v>0</v>
      </c>
      <c r="BF408" s="24">
        <v>28.993906064117944</v>
      </c>
      <c r="BG408" s="24">
        <v>59.81114316216626</v>
      </c>
      <c r="BH408" s="24">
        <v>11.194950773715794</v>
      </c>
      <c r="BI408" s="21"/>
      <c r="BJ408" s="25">
        <f t="shared" ca="1" si="46"/>
        <v>0.99165330618671832</v>
      </c>
      <c r="BK408" s="24">
        <f t="shared" ca="1" si="47"/>
        <v>18.879574542021686</v>
      </c>
      <c r="BL408" s="23">
        <f t="shared" si="44"/>
        <v>3.5012825119973034</v>
      </c>
      <c r="BM408" s="23">
        <f t="shared" ca="1" si="48"/>
        <v>2.8153450349668723</v>
      </c>
      <c r="BN408" s="22">
        <f t="shared" si="45"/>
        <v>2.6362817357271395</v>
      </c>
      <c r="BO408" s="21"/>
      <c r="BP408" s="2"/>
    </row>
    <row r="409" spans="1:68" x14ac:dyDescent="0.2">
      <c r="A409">
        <v>19.8</v>
      </c>
      <c r="B409">
        <v>2.1</v>
      </c>
      <c r="C409">
        <v>1.3421400000000001</v>
      </c>
      <c r="D409">
        <v>-0.13125999999999999</v>
      </c>
      <c r="E409">
        <v>0.21007000000000001</v>
      </c>
      <c r="F409">
        <v>1.47645</v>
      </c>
      <c r="G409">
        <v>1.5692999999999999</v>
      </c>
      <c r="I409" s="17">
        <f t="shared" si="42"/>
        <v>64.960629921259837</v>
      </c>
      <c r="J409" s="16">
        <f t="shared" si="43"/>
        <v>-65.16062992125984</v>
      </c>
      <c r="K409" s="16">
        <v>125</v>
      </c>
      <c r="L409" s="16">
        <v>6974.2454068241295</v>
      </c>
      <c r="M409" s="16">
        <v>2930.938320209993</v>
      </c>
      <c r="N409" s="16">
        <v>28.149606299212596</v>
      </c>
      <c r="O409" s="16">
        <v>30.226082862523587</v>
      </c>
      <c r="P409" s="16">
        <v>31.054246297783408</v>
      </c>
      <c r="Q409" s="16">
        <v>0.96806817090734498</v>
      </c>
      <c r="R409" s="16">
        <v>3.1173455688616851</v>
      </c>
      <c r="S409" s="16">
        <v>57.511349670820799</v>
      </c>
      <c r="T409" s="20" t="s">
        <v>122</v>
      </c>
      <c r="U409" s="10">
        <v>5</v>
      </c>
      <c r="V409" s="20" t="s">
        <v>144</v>
      </c>
      <c r="W409" s="10">
        <v>4</v>
      </c>
      <c r="X409" s="20" t="s">
        <v>144</v>
      </c>
      <c r="Y409" s="10">
        <v>4</v>
      </c>
      <c r="Z409" s="20" t="s">
        <v>123</v>
      </c>
      <c r="AA409" s="15">
        <v>4</v>
      </c>
      <c r="AB409" s="11">
        <v>29.076334301846153</v>
      </c>
      <c r="AC409" s="10">
        <v>59.772973557325606</v>
      </c>
      <c r="AD409" s="19">
        <v>11.150692140828241</v>
      </c>
      <c r="AE409" s="12">
        <v>3022.608286252359</v>
      </c>
      <c r="AF409" s="10">
        <v>3175.7890503181961</v>
      </c>
      <c r="AG409" s="10">
        <v>2070.2830865188939</v>
      </c>
      <c r="AH409" s="10">
        <v>604.01300650165444</v>
      </c>
      <c r="AI409" s="10">
        <v>3.2078573835019362</v>
      </c>
      <c r="AJ409" s="10"/>
      <c r="AK409" s="10"/>
      <c r="AL409" s="10"/>
      <c r="AM409" s="10"/>
      <c r="AN409" s="10">
        <v>15.113041431261793</v>
      </c>
      <c r="AO409" s="10">
        <v>8.4499884428891558</v>
      </c>
      <c r="AP409" s="10">
        <v>15.527123148891704</v>
      </c>
      <c r="AQ409" s="10">
        <v>114.66</v>
      </c>
      <c r="AR409" s="10"/>
      <c r="AS409" s="10"/>
      <c r="AT409" s="10">
        <v>5.1093820214246248</v>
      </c>
      <c r="AU409" s="10">
        <v>1</v>
      </c>
      <c r="AV409" s="16"/>
      <c r="AW409" s="19">
        <v>476.36835754772937</v>
      </c>
      <c r="AX409" s="1" t="s">
        <v>120</v>
      </c>
      <c r="AY409" s="23">
        <v>65.160629921259797</v>
      </c>
      <c r="AZ409" s="18">
        <v>0</v>
      </c>
      <c r="BA409" s="18">
        <v>100</v>
      </c>
      <c r="BB409" s="18">
        <v>0</v>
      </c>
      <c r="BC409" s="18">
        <v>0</v>
      </c>
      <c r="BD409" s="18">
        <v>100</v>
      </c>
      <c r="BE409" s="18">
        <v>0</v>
      </c>
      <c r="BF409" s="24">
        <v>29.076334301846153</v>
      </c>
      <c r="BG409" s="24">
        <v>59.772973557325606</v>
      </c>
      <c r="BH409" s="24">
        <v>11.150692140828241</v>
      </c>
      <c r="BI409" s="21"/>
      <c r="BJ409" s="25">
        <f t="shared" ca="1" si="46"/>
        <v>0.99235225725165166</v>
      </c>
      <c r="BK409" s="24">
        <f t="shared" ca="1" si="47"/>
        <v>18.857780840226496</v>
      </c>
      <c r="BL409" s="23">
        <f t="shared" si="44"/>
        <v>3.5116763908767226</v>
      </c>
      <c r="BM409" s="23">
        <f t="shared" ca="1" si="48"/>
        <v>2.816542735848413</v>
      </c>
      <c r="BN409" s="22">
        <f t="shared" si="45"/>
        <v>2.6362489411909156</v>
      </c>
      <c r="BO409" s="21"/>
      <c r="BP409" s="2"/>
    </row>
    <row r="410" spans="1:68" x14ac:dyDescent="0.2">
      <c r="A410">
        <v>19.850000000000001</v>
      </c>
      <c r="B410">
        <v>2.1</v>
      </c>
      <c r="C410">
        <v>1.3446400000000001</v>
      </c>
      <c r="D410">
        <v>-32768</v>
      </c>
      <c r="E410">
        <v>0.20709</v>
      </c>
      <c r="F410">
        <v>1.4749000000000001</v>
      </c>
      <c r="G410">
        <v>1.56603</v>
      </c>
      <c r="I410" s="17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20"/>
      <c r="U410" s="10"/>
      <c r="V410" s="20"/>
      <c r="W410" s="10"/>
      <c r="X410" s="20"/>
      <c r="Y410" s="10"/>
      <c r="Z410" s="20"/>
      <c r="AA410" s="15"/>
      <c r="AB410" s="11"/>
      <c r="AC410" s="10"/>
      <c r="AD410" s="19"/>
      <c r="AE410" s="12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6"/>
      <c r="AW410" s="19"/>
      <c r="AY410" s="23"/>
      <c r="AZ410" s="18"/>
      <c r="BA410" s="18"/>
      <c r="BB410" s="18"/>
      <c r="BC410" s="18"/>
      <c r="BD410" s="18"/>
      <c r="BE410" s="18"/>
      <c r="BF410" s="24"/>
      <c r="BG410" s="24"/>
      <c r="BH410" s="24"/>
      <c r="BI410" s="21"/>
      <c r="BJ410" s="25"/>
      <c r="BK410" s="24"/>
      <c r="BL410" s="23"/>
      <c r="BM410" s="23"/>
      <c r="BN410" s="22"/>
      <c r="BO410" s="21"/>
      <c r="BP410" s="2"/>
    </row>
    <row r="411" spans="1:68" x14ac:dyDescent="0.2">
      <c r="A411"/>
      <c r="B411"/>
      <c r="C411">
        <v>1.23184</v>
      </c>
      <c r="D411">
        <v>-0.28594000000000003</v>
      </c>
      <c r="E411">
        <v>5.1920000000000001E-2</v>
      </c>
      <c r="F411">
        <v>1.8183</v>
      </c>
      <c r="G411">
        <v>1.9391499999999999</v>
      </c>
      <c r="I411" s="17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20"/>
      <c r="U411" s="10"/>
      <c r="V411" s="20"/>
      <c r="W411" s="10"/>
      <c r="X411" s="20"/>
      <c r="Y411" s="10"/>
      <c r="Z411" s="20"/>
      <c r="AA411" s="15"/>
      <c r="AB411" s="11"/>
      <c r="AC411" s="10"/>
      <c r="AD411" s="19"/>
      <c r="AE411" s="12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6"/>
      <c r="AW411" s="19"/>
      <c r="AY411" s="23"/>
      <c r="AZ411" s="18"/>
      <c r="BA411" s="18"/>
      <c r="BB411" s="18"/>
      <c r="BC411" s="18"/>
      <c r="BD411" s="18"/>
      <c r="BE411" s="18"/>
      <c r="BF411" s="24"/>
      <c r="BG411" s="24"/>
      <c r="BH411" s="24"/>
      <c r="BI411" s="21"/>
      <c r="BJ411" s="25"/>
      <c r="BK411" s="24"/>
      <c r="BL411" s="23"/>
      <c r="BM411" s="23"/>
      <c r="BN411" s="22"/>
      <c r="BO411" s="21"/>
      <c r="BP411" s="2"/>
    </row>
    <row r="412" spans="1:68" x14ac:dyDescent="0.2">
      <c r="I412" s="17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20"/>
      <c r="U412" s="10"/>
      <c r="V412" s="20"/>
      <c r="W412" s="10"/>
      <c r="X412" s="20"/>
      <c r="Y412" s="10"/>
      <c r="Z412" s="20"/>
      <c r="AA412" s="15"/>
      <c r="AB412" s="11"/>
      <c r="AC412" s="10"/>
      <c r="AD412" s="19"/>
      <c r="AE412" s="12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6"/>
      <c r="AW412" s="19"/>
      <c r="AY412" s="23"/>
      <c r="AZ412" s="18"/>
      <c r="BA412" s="18"/>
      <c r="BB412" s="18"/>
      <c r="BC412" s="18"/>
      <c r="BD412" s="18"/>
      <c r="BE412" s="18"/>
      <c r="BF412" s="24"/>
      <c r="BG412" s="24"/>
      <c r="BH412" s="24"/>
      <c r="BI412" s="21"/>
      <c r="BJ412" s="25"/>
      <c r="BK412" s="24"/>
      <c r="BL412" s="23"/>
      <c r="BM412" s="23"/>
      <c r="BN412" s="22"/>
      <c r="BP412" s="2"/>
    </row>
    <row r="413" spans="1:68" x14ac:dyDescent="0.2">
      <c r="I413" s="17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20"/>
      <c r="U413" s="10"/>
      <c r="V413" s="20"/>
      <c r="W413" s="10"/>
      <c r="X413" s="20"/>
      <c r="Y413" s="10"/>
      <c r="Z413" s="20"/>
      <c r="AA413" s="15"/>
      <c r="AB413" s="11"/>
      <c r="AC413" s="10"/>
      <c r="AD413" s="19"/>
      <c r="AE413" s="12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6"/>
      <c r="AW413" s="19"/>
      <c r="AY413" s="23"/>
      <c r="AZ413" s="18"/>
      <c r="BA413" s="18"/>
      <c r="BB413" s="18"/>
      <c r="BC413" s="18"/>
      <c r="BD413" s="18"/>
      <c r="BE413" s="18"/>
      <c r="BF413" s="24"/>
      <c r="BG413" s="24"/>
      <c r="BH413" s="24"/>
      <c r="BI413" s="21"/>
      <c r="BJ413" s="25"/>
      <c r="BK413" s="24"/>
      <c r="BL413" s="23"/>
      <c r="BM413" s="23"/>
      <c r="BN413" s="22"/>
      <c r="BP413" s="2"/>
    </row>
    <row r="414" spans="1:68" x14ac:dyDescent="0.2">
      <c r="I414" s="17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20"/>
      <c r="U414" s="10"/>
      <c r="V414" s="20"/>
      <c r="W414" s="10"/>
      <c r="X414" s="20"/>
      <c r="Y414" s="10"/>
      <c r="Z414" s="20"/>
      <c r="AA414" s="15"/>
      <c r="AB414" s="11"/>
      <c r="AC414" s="10"/>
      <c r="AD414" s="19"/>
      <c r="AE414" s="12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6"/>
      <c r="AW414" s="19"/>
      <c r="AY414" s="23"/>
      <c r="AZ414" s="18"/>
      <c r="BA414" s="18"/>
      <c r="BB414" s="18"/>
      <c r="BC414" s="18"/>
      <c r="BD414" s="18"/>
      <c r="BE414" s="18"/>
      <c r="BF414" s="24"/>
      <c r="BG414" s="24"/>
      <c r="BH414" s="24"/>
      <c r="BI414" s="21"/>
      <c r="BJ414" s="25"/>
      <c r="BK414" s="24"/>
      <c r="BL414" s="23"/>
      <c r="BM414" s="23"/>
      <c r="BN414" s="22"/>
      <c r="BP414" s="2"/>
    </row>
    <row r="415" spans="1:68" x14ac:dyDescent="0.2">
      <c r="I415" s="17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20"/>
      <c r="U415" s="10"/>
      <c r="V415" s="20"/>
      <c r="W415" s="10"/>
      <c r="X415" s="20"/>
      <c r="Y415" s="10"/>
      <c r="Z415" s="20"/>
      <c r="AA415" s="15"/>
      <c r="AB415" s="11"/>
      <c r="AC415" s="10"/>
      <c r="AD415" s="19"/>
      <c r="AE415" s="12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6"/>
      <c r="AW415" s="19"/>
      <c r="AY415" s="23"/>
      <c r="AZ415" s="18"/>
      <c r="BA415" s="18"/>
      <c r="BB415" s="18"/>
      <c r="BC415" s="18"/>
      <c r="BD415" s="18"/>
      <c r="BE415" s="18"/>
      <c r="BF415" s="24"/>
      <c r="BG415" s="24"/>
      <c r="BH415" s="24"/>
      <c r="BI415" s="21"/>
      <c r="BJ415" s="25"/>
      <c r="BK415" s="24"/>
      <c r="BL415" s="23"/>
      <c r="BM415" s="23"/>
      <c r="BN415" s="22"/>
      <c r="BP415" s="2"/>
    </row>
    <row r="416" spans="1:68" x14ac:dyDescent="0.2">
      <c r="I416" s="17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20"/>
      <c r="U416" s="10"/>
      <c r="V416" s="20"/>
      <c r="W416" s="10"/>
      <c r="X416" s="20"/>
      <c r="Y416" s="10"/>
      <c r="Z416" s="20"/>
      <c r="AA416" s="15"/>
      <c r="AB416" s="11"/>
      <c r="AC416" s="10"/>
      <c r="AD416" s="19"/>
      <c r="AE416" s="12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6"/>
      <c r="AW416" s="19"/>
      <c r="AY416" s="23"/>
      <c r="AZ416" s="18"/>
      <c r="BA416" s="18"/>
      <c r="BB416" s="18"/>
      <c r="BC416" s="18"/>
      <c r="BD416" s="18"/>
      <c r="BE416" s="18"/>
      <c r="BF416" s="24"/>
      <c r="BG416" s="24"/>
      <c r="BH416" s="24"/>
      <c r="BI416" s="21"/>
      <c r="BJ416" s="25"/>
      <c r="BK416" s="24"/>
      <c r="BL416" s="23"/>
      <c r="BM416" s="23"/>
      <c r="BN416" s="22"/>
      <c r="BP416" s="2"/>
    </row>
    <row r="417" spans="9:68" x14ac:dyDescent="0.2">
      <c r="I417" s="17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20"/>
      <c r="U417" s="10"/>
      <c r="V417" s="20"/>
      <c r="W417" s="10"/>
      <c r="X417" s="20"/>
      <c r="Y417" s="10"/>
      <c r="Z417" s="20"/>
      <c r="AA417" s="15"/>
      <c r="AB417" s="11"/>
      <c r="AC417" s="10"/>
      <c r="AD417" s="19"/>
      <c r="AE417" s="12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6"/>
      <c r="AW417" s="19"/>
      <c r="AY417" s="23"/>
      <c r="AZ417" s="18"/>
      <c r="BA417" s="18"/>
      <c r="BB417" s="18"/>
      <c r="BC417" s="18"/>
      <c r="BD417" s="18"/>
      <c r="BE417" s="18"/>
      <c r="BF417" s="24"/>
      <c r="BG417" s="24"/>
      <c r="BH417" s="24"/>
      <c r="BI417" s="21"/>
      <c r="BJ417" s="25"/>
      <c r="BK417" s="24"/>
      <c r="BL417" s="23"/>
      <c r="BM417" s="23"/>
      <c r="BN417" s="22"/>
      <c r="BP417" s="2"/>
    </row>
    <row r="418" spans="9:68" x14ac:dyDescent="0.2">
      <c r="I418" s="17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20"/>
      <c r="U418" s="10"/>
      <c r="V418" s="20"/>
      <c r="W418" s="10"/>
      <c r="X418" s="20"/>
      <c r="Y418" s="10"/>
      <c r="Z418" s="20"/>
      <c r="AA418" s="15"/>
      <c r="AB418" s="11"/>
      <c r="AC418" s="10"/>
      <c r="AD418" s="19"/>
      <c r="AE418" s="12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6"/>
      <c r="AW418" s="19"/>
      <c r="AY418" s="23"/>
      <c r="AZ418" s="18"/>
      <c r="BA418" s="18"/>
      <c r="BB418" s="18"/>
      <c r="BC418" s="18"/>
      <c r="BD418" s="18"/>
      <c r="BE418" s="18"/>
      <c r="BF418" s="24"/>
      <c r="BG418" s="24"/>
      <c r="BH418" s="24"/>
      <c r="BI418" s="21"/>
      <c r="BJ418" s="25"/>
      <c r="BK418" s="24"/>
      <c r="BL418" s="23"/>
      <c r="BM418" s="23"/>
      <c r="BN418" s="22"/>
      <c r="BP418" s="2"/>
    </row>
    <row r="419" spans="9:68" x14ac:dyDescent="0.2">
      <c r="I419" s="17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20"/>
      <c r="U419" s="10"/>
      <c r="V419" s="20"/>
      <c r="W419" s="10"/>
      <c r="X419" s="20"/>
      <c r="Y419" s="10"/>
      <c r="Z419" s="20"/>
      <c r="AA419" s="15"/>
      <c r="AB419" s="11"/>
      <c r="AC419" s="10"/>
      <c r="AD419" s="19"/>
      <c r="AE419" s="12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6"/>
      <c r="AW419" s="19"/>
      <c r="AY419" s="23"/>
      <c r="AZ419" s="18"/>
      <c r="BA419" s="18"/>
      <c r="BB419" s="18"/>
      <c r="BC419" s="18"/>
      <c r="BD419" s="18"/>
      <c r="BE419" s="18"/>
      <c r="BF419" s="24"/>
      <c r="BG419" s="24"/>
      <c r="BH419" s="24"/>
      <c r="BI419" s="21"/>
      <c r="BJ419" s="25"/>
      <c r="BK419" s="24"/>
      <c r="BL419" s="23"/>
      <c r="BM419" s="23"/>
      <c r="BN419" s="22"/>
      <c r="BP419" s="2"/>
    </row>
    <row r="420" spans="9:68" x14ac:dyDescent="0.2">
      <c r="I420" s="17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20"/>
      <c r="U420" s="10"/>
      <c r="V420" s="20"/>
      <c r="W420" s="10"/>
      <c r="X420" s="20"/>
      <c r="Y420" s="10"/>
      <c r="Z420" s="20"/>
      <c r="AA420" s="15"/>
      <c r="AB420" s="11"/>
      <c r="AC420" s="10"/>
      <c r="AD420" s="19"/>
      <c r="AE420" s="12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6"/>
      <c r="AW420" s="19"/>
      <c r="AY420" s="23"/>
      <c r="AZ420" s="18"/>
      <c r="BA420" s="18"/>
      <c r="BB420" s="18"/>
      <c r="BC420" s="18"/>
      <c r="BD420" s="18"/>
      <c r="BE420" s="18"/>
      <c r="BF420" s="24"/>
      <c r="BG420" s="24"/>
      <c r="BH420" s="24"/>
      <c r="BI420" s="21"/>
      <c r="BJ420" s="25"/>
      <c r="BK420" s="24"/>
      <c r="BL420" s="23"/>
      <c r="BM420" s="23"/>
      <c r="BN420" s="22"/>
      <c r="BP420" s="2"/>
    </row>
    <row r="421" spans="9:68" x14ac:dyDescent="0.2"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0"/>
      <c r="U421" s="10"/>
      <c r="V421" s="20"/>
      <c r="W421" s="10"/>
      <c r="X421" s="20"/>
      <c r="Y421" s="10"/>
      <c r="Z421" s="20"/>
      <c r="AA421" s="15"/>
      <c r="AB421" s="11"/>
      <c r="AC421" s="10"/>
      <c r="AD421" s="19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19"/>
      <c r="AY421" s="23"/>
      <c r="AZ421" s="18"/>
      <c r="BA421" s="18"/>
      <c r="BB421" s="18"/>
      <c r="BC421" s="18"/>
      <c r="BD421" s="18"/>
      <c r="BE421" s="18"/>
      <c r="BF421" s="24"/>
      <c r="BG421" s="24"/>
      <c r="BH421" s="24"/>
      <c r="BI421" s="21"/>
      <c r="BJ421" s="25"/>
      <c r="BK421" s="24"/>
      <c r="BL421" s="23"/>
      <c r="BM421" s="23"/>
      <c r="BN421" s="22"/>
      <c r="BP421" s="2"/>
    </row>
    <row r="422" spans="9:68" x14ac:dyDescent="0.2"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0"/>
      <c r="U422" s="10"/>
      <c r="V422" s="20"/>
      <c r="W422" s="10"/>
      <c r="X422" s="20"/>
      <c r="Y422" s="10"/>
      <c r="Z422" s="20"/>
      <c r="AA422" s="15"/>
      <c r="AB422" s="11"/>
      <c r="AC422" s="10"/>
      <c r="AD422" s="19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19"/>
      <c r="AY422" s="23"/>
      <c r="AZ422" s="18"/>
      <c r="BA422" s="18"/>
      <c r="BB422" s="18"/>
      <c r="BC422" s="18"/>
      <c r="BD422" s="18"/>
      <c r="BE422" s="18"/>
      <c r="BF422" s="24"/>
      <c r="BG422" s="24"/>
      <c r="BH422" s="24"/>
      <c r="BI422" s="21"/>
      <c r="BJ422" s="25"/>
      <c r="BK422" s="24"/>
      <c r="BL422" s="23"/>
      <c r="BM422" s="23"/>
      <c r="BN422" s="22"/>
      <c r="BP422" s="2"/>
    </row>
    <row r="423" spans="9:68" x14ac:dyDescent="0.2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0"/>
      <c r="U423" s="10"/>
      <c r="V423" s="20"/>
      <c r="W423" s="10"/>
      <c r="X423" s="20"/>
      <c r="Y423" s="10"/>
      <c r="Z423" s="20"/>
      <c r="AA423" s="15"/>
      <c r="AB423" s="11"/>
      <c r="AC423" s="10"/>
      <c r="AD423" s="19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19"/>
      <c r="AY423" s="23"/>
      <c r="AZ423" s="18"/>
      <c r="BA423" s="18"/>
      <c r="BB423" s="18"/>
      <c r="BC423" s="18"/>
      <c r="BD423" s="18"/>
      <c r="BE423" s="18"/>
      <c r="BF423" s="24"/>
      <c r="BG423" s="24"/>
      <c r="BH423" s="24"/>
      <c r="BI423" s="21"/>
      <c r="BJ423" s="25"/>
      <c r="BK423" s="24"/>
      <c r="BL423" s="23"/>
      <c r="BM423" s="23"/>
      <c r="BN423" s="22"/>
      <c r="BP423" s="2"/>
    </row>
    <row r="424" spans="9:68" x14ac:dyDescent="0.2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0"/>
      <c r="U424" s="10"/>
      <c r="V424" s="20"/>
      <c r="W424" s="10"/>
      <c r="X424" s="20"/>
      <c r="Y424" s="10"/>
      <c r="Z424" s="20"/>
      <c r="AA424" s="15"/>
      <c r="AB424" s="11"/>
      <c r="AC424" s="10"/>
      <c r="AD424" s="19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19"/>
      <c r="AY424" s="23"/>
      <c r="AZ424" s="18"/>
      <c r="BA424" s="18"/>
      <c r="BB424" s="18"/>
      <c r="BC424" s="18"/>
      <c r="BD424" s="18"/>
      <c r="BE424" s="18"/>
      <c r="BF424" s="24"/>
      <c r="BG424" s="24"/>
      <c r="BH424" s="24"/>
      <c r="BI424" s="21"/>
      <c r="BJ424" s="25"/>
      <c r="BK424" s="24"/>
      <c r="BL424" s="23"/>
      <c r="BM424" s="23"/>
      <c r="BN424" s="22"/>
      <c r="BP424" s="2"/>
    </row>
    <row r="425" spans="9:68" x14ac:dyDescent="0.2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0"/>
      <c r="U425" s="10"/>
      <c r="V425" s="20"/>
      <c r="W425" s="10"/>
      <c r="X425" s="20"/>
      <c r="Y425" s="10"/>
      <c r="Z425" s="20"/>
      <c r="AA425" s="15"/>
      <c r="AB425" s="11"/>
      <c r="AC425" s="10"/>
      <c r="AD425" s="19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19"/>
      <c r="AY425" s="23"/>
      <c r="AZ425" s="18"/>
      <c r="BA425" s="18"/>
      <c r="BB425" s="18"/>
      <c r="BC425" s="18"/>
      <c r="BD425" s="18"/>
      <c r="BE425" s="18"/>
      <c r="BF425" s="24"/>
      <c r="BG425" s="24"/>
      <c r="BH425" s="24"/>
      <c r="BI425" s="21"/>
      <c r="BJ425" s="25"/>
      <c r="BK425" s="24"/>
      <c r="BL425" s="23"/>
      <c r="BM425" s="23"/>
      <c r="BN425" s="22"/>
      <c r="BP425" s="2"/>
    </row>
    <row r="426" spans="9:68" x14ac:dyDescent="0.2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0"/>
      <c r="U426" s="10"/>
      <c r="V426" s="20"/>
      <c r="W426" s="10"/>
      <c r="X426" s="20"/>
      <c r="Y426" s="10"/>
      <c r="Z426" s="20"/>
      <c r="AA426" s="15"/>
      <c r="AB426" s="11"/>
      <c r="AC426" s="10"/>
      <c r="AD426" s="19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19"/>
      <c r="AY426" s="23"/>
      <c r="AZ426" s="18"/>
      <c r="BA426" s="18"/>
      <c r="BB426" s="18"/>
      <c r="BC426" s="18"/>
      <c r="BD426" s="18"/>
      <c r="BE426" s="18"/>
      <c r="BF426" s="24"/>
      <c r="BG426" s="24"/>
      <c r="BH426" s="24"/>
      <c r="BI426" s="21"/>
      <c r="BJ426" s="25"/>
      <c r="BK426" s="24"/>
      <c r="BL426" s="23"/>
      <c r="BM426" s="23"/>
      <c r="BN426" s="22"/>
      <c r="BP426" s="2"/>
    </row>
    <row r="427" spans="9:68" x14ac:dyDescent="0.2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0"/>
      <c r="U427" s="10"/>
      <c r="V427" s="20"/>
      <c r="W427" s="10"/>
      <c r="X427" s="20"/>
      <c r="Y427" s="10"/>
      <c r="Z427" s="20"/>
      <c r="AA427" s="15"/>
      <c r="AB427" s="11"/>
      <c r="AC427" s="10"/>
      <c r="AD427" s="19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19"/>
      <c r="AY427" s="23"/>
      <c r="AZ427" s="18"/>
      <c r="BA427" s="18"/>
      <c r="BB427" s="18"/>
      <c r="BC427" s="18"/>
      <c r="BD427" s="18"/>
      <c r="BE427" s="18"/>
      <c r="BF427" s="24"/>
      <c r="BG427" s="24"/>
      <c r="BH427" s="24"/>
      <c r="BI427" s="21"/>
      <c r="BJ427" s="25"/>
      <c r="BK427" s="24"/>
      <c r="BL427" s="23"/>
      <c r="BM427" s="23"/>
      <c r="BN427" s="22"/>
      <c r="BP427" s="2"/>
    </row>
    <row r="428" spans="9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0"/>
      <c r="U428" s="10"/>
      <c r="V428" s="20"/>
      <c r="W428" s="10"/>
      <c r="X428" s="20"/>
      <c r="Y428" s="10"/>
      <c r="Z428" s="20"/>
      <c r="AA428" s="15"/>
      <c r="AB428" s="11"/>
      <c r="AC428" s="10"/>
      <c r="AD428" s="19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19"/>
      <c r="AY428" s="23"/>
      <c r="AZ428" s="18"/>
      <c r="BA428" s="18"/>
      <c r="BB428" s="18"/>
      <c r="BC428" s="18"/>
      <c r="BD428" s="18"/>
      <c r="BE428" s="18"/>
      <c r="BF428" s="24"/>
      <c r="BG428" s="24"/>
      <c r="BH428" s="24"/>
      <c r="BI428" s="21"/>
      <c r="BJ428" s="25"/>
      <c r="BK428" s="24"/>
      <c r="BL428" s="23"/>
      <c r="BM428" s="23"/>
      <c r="BN428" s="22"/>
      <c r="BP428" s="2"/>
    </row>
    <row r="429" spans="9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0"/>
      <c r="U429" s="10"/>
      <c r="V429" s="20"/>
      <c r="W429" s="10"/>
      <c r="X429" s="20"/>
      <c r="Y429" s="10"/>
      <c r="Z429" s="20"/>
      <c r="AA429" s="15"/>
      <c r="AB429" s="11"/>
      <c r="AC429" s="10"/>
      <c r="AD429" s="19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19"/>
      <c r="AY429" s="23"/>
      <c r="AZ429" s="18"/>
      <c r="BA429" s="18"/>
      <c r="BB429" s="18"/>
      <c r="BC429" s="18"/>
      <c r="BD429" s="18"/>
      <c r="BE429" s="18"/>
      <c r="BF429" s="24"/>
      <c r="BG429" s="24"/>
      <c r="BH429" s="24"/>
      <c r="BI429" s="21"/>
      <c r="BJ429" s="25"/>
      <c r="BK429" s="24"/>
      <c r="BL429" s="23"/>
      <c r="BM429" s="23"/>
      <c r="BN429" s="22"/>
      <c r="BP429" s="2"/>
    </row>
    <row r="430" spans="9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0"/>
      <c r="U430" s="10"/>
      <c r="V430" s="20"/>
      <c r="W430" s="10"/>
      <c r="X430" s="20"/>
      <c r="Y430" s="10"/>
      <c r="Z430" s="20"/>
      <c r="AA430" s="15"/>
      <c r="AB430" s="11"/>
      <c r="AC430" s="10"/>
      <c r="AD430" s="19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19"/>
      <c r="AY430" s="23"/>
      <c r="AZ430" s="18"/>
      <c r="BA430" s="18"/>
      <c r="BB430" s="18"/>
      <c r="BC430" s="18"/>
      <c r="BD430" s="18"/>
      <c r="BE430" s="18"/>
      <c r="BF430" s="24"/>
      <c r="BG430" s="24"/>
      <c r="BH430" s="24"/>
      <c r="BI430" s="21"/>
      <c r="BJ430" s="25"/>
      <c r="BK430" s="24"/>
      <c r="BL430" s="23"/>
      <c r="BM430" s="23"/>
      <c r="BN430" s="22"/>
      <c r="BP430" s="2"/>
    </row>
    <row r="431" spans="9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0"/>
      <c r="U431" s="10"/>
      <c r="V431" s="20"/>
      <c r="W431" s="10"/>
      <c r="X431" s="20"/>
      <c r="Y431" s="10"/>
      <c r="Z431" s="20"/>
      <c r="AA431" s="15"/>
      <c r="AB431" s="11"/>
      <c r="AC431" s="10"/>
      <c r="AD431" s="19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19"/>
      <c r="AY431" s="23"/>
      <c r="AZ431" s="18"/>
      <c r="BA431" s="18"/>
      <c r="BB431" s="18"/>
      <c r="BC431" s="18"/>
      <c r="BD431" s="18"/>
      <c r="BE431" s="18"/>
      <c r="BF431" s="24"/>
      <c r="BG431" s="24"/>
      <c r="BH431" s="24"/>
      <c r="BI431" s="21"/>
      <c r="BJ431" s="25"/>
      <c r="BK431" s="24"/>
      <c r="BL431" s="23"/>
      <c r="BM431" s="23"/>
      <c r="BN431" s="22"/>
      <c r="BP431" s="2"/>
    </row>
    <row r="432" spans="9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0"/>
      <c r="U432" s="10"/>
      <c r="V432" s="20"/>
      <c r="W432" s="10"/>
      <c r="X432" s="20"/>
      <c r="Y432" s="10"/>
      <c r="Z432" s="20"/>
      <c r="AA432" s="15"/>
      <c r="AB432" s="11"/>
      <c r="AC432" s="10"/>
      <c r="AD432" s="19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19"/>
      <c r="AY432" s="23"/>
      <c r="AZ432" s="18"/>
      <c r="BA432" s="18"/>
      <c r="BB432" s="18"/>
      <c r="BC432" s="18"/>
      <c r="BD432" s="18"/>
      <c r="BE432" s="18"/>
      <c r="BF432" s="24"/>
      <c r="BG432" s="24"/>
      <c r="BH432" s="24"/>
      <c r="BI432" s="21"/>
      <c r="BJ432" s="25"/>
      <c r="BK432" s="24"/>
      <c r="BL432" s="23"/>
      <c r="BM432" s="23"/>
      <c r="BN432" s="22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0"/>
      <c r="U433" s="10"/>
      <c r="V433" s="20"/>
      <c r="W433" s="10"/>
      <c r="X433" s="20"/>
      <c r="Y433" s="10"/>
      <c r="Z433" s="20"/>
      <c r="AA433" s="15"/>
      <c r="AB433" s="11"/>
      <c r="AC433" s="10"/>
      <c r="AD433" s="19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19"/>
      <c r="AY433" s="23"/>
      <c r="AZ433" s="18"/>
      <c r="BA433" s="18"/>
      <c r="BB433" s="18"/>
      <c r="BC433" s="18"/>
      <c r="BD433" s="18"/>
      <c r="BE433" s="18"/>
      <c r="BF433" s="24"/>
      <c r="BG433" s="24"/>
      <c r="BH433" s="24"/>
      <c r="BI433" s="21"/>
      <c r="BJ433" s="25"/>
      <c r="BK433" s="24"/>
      <c r="BL433" s="23"/>
      <c r="BM433" s="23"/>
      <c r="BN433" s="22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0"/>
      <c r="U434" s="10"/>
      <c r="V434" s="20"/>
      <c r="W434" s="10"/>
      <c r="X434" s="20"/>
      <c r="Y434" s="10"/>
      <c r="Z434" s="20"/>
      <c r="AA434" s="15"/>
      <c r="AB434" s="11"/>
      <c r="AC434" s="10"/>
      <c r="AD434" s="19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19"/>
      <c r="AY434" s="23"/>
      <c r="AZ434" s="18"/>
      <c r="BA434" s="18"/>
      <c r="BB434" s="18"/>
      <c r="BC434" s="18"/>
      <c r="BD434" s="18"/>
      <c r="BE434" s="18"/>
      <c r="BF434" s="24"/>
      <c r="BG434" s="24"/>
      <c r="BH434" s="24"/>
      <c r="BI434" s="21"/>
      <c r="BJ434" s="25"/>
      <c r="BK434" s="24"/>
      <c r="BL434" s="23"/>
      <c r="BM434" s="23"/>
      <c r="BN434" s="22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0"/>
      <c r="U435" s="10"/>
      <c r="V435" s="20"/>
      <c r="W435" s="10"/>
      <c r="X435" s="20"/>
      <c r="Y435" s="10"/>
      <c r="Z435" s="20"/>
      <c r="AA435" s="15"/>
      <c r="AB435" s="11"/>
      <c r="AC435" s="10"/>
      <c r="AD435" s="19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19"/>
      <c r="AY435" s="23"/>
      <c r="AZ435" s="18"/>
      <c r="BA435" s="18"/>
      <c r="BB435" s="18"/>
      <c r="BC435" s="18"/>
      <c r="BD435" s="18"/>
      <c r="BE435" s="18"/>
      <c r="BF435" s="24"/>
      <c r="BG435" s="24"/>
      <c r="BH435" s="24"/>
      <c r="BI435" s="21"/>
      <c r="BJ435" s="25"/>
      <c r="BK435" s="24"/>
      <c r="BL435" s="23"/>
      <c r="BM435" s="23"/>
      <c r="BN435" s="22"/>
      <c r="BP435" s="2"/>
    </row>
    <row r="436" spans="9:68" x14ac:dyDescent="0.2">
      <c r="I436" s="17"/>
      <c r="J436" s="16"/>
      <c r="K436" s="16"/>
      <c r="L436" s="16"/>
      <c r="M436" s="16"/>
      <c r="N436" s="10"/>
      <c r="O436" s="10"/>
      <c r="P436" s="9"/>
      <c r="Q436" s="9"/>
      <c r="R436" s="9"/>
      <c r="S436" s="9"/>
      <c r="U436" s="15"/>
      <c r="W436" s="2"/>
      <c r="X436" s="2"/>
      <c r="Y436" s="2"/>
      <c r="Z436" s="2"/>
      <c r="AA436" s="2"/>
      <c r="AB436" s="14"/>
      <c r="AC436" s="2"/>
      <c r="AD436" s="13"/>
      <c r="AE436" s="12"/>
      <c r="AF436" s="10"/>
      <c r="AG436" s="11"/>
      <c r="AH436" s="9"/>
      <c r="AI436" s="9"/>
      <c r="AJ436" s="9"/>
      <c r="AK436" s="9"/>
      <c r="AL436" s="9"/>
      <c r="AM436" s="10"/>
      <c r="AN436" s="9"/>
      <c r="AO436" s="9"/>
      <c r="AP436" s="10"/>
      <c r="AQ436" s="9"/>
      <c r="AR436" s="8"/>
      <c r="AS436" s="8"/>
      <c r="AT436" s="8"/>
      <c r="AU436" s="8"/>
      <c r="AV436" s="8"/>
      <c r="AW436" s="7"/>
      <c r="BP436" s="2"/>
    </row>
    <row r="437" spans="9:68" x14ac:dyDescent="0.2">
      <c r="I437" s="17"/>
      <c r="J437" s="16"/>
      <c r="K437" s="16"/>
      <c r="L437" s="16"/>
      <c r="M437" s="16"/>
      <c r="N437" s="10"/>
      <c r="O437" s="10"/>
      <c r="P437" s="9"/>
      <c r="Q437" s="9"/>
      <c r="R437" s="9"/>
      <c r="S437" s="9"/>
      <c r="U437" s="15"/>
      <c r="W437" s="2"/>
      <c r="X437" s="2"/>
      <c r="Y437" s="2"/>
      <c r="Z437" s="2"/>
      <c r="AA437" s="2"/>
      <c r="AB437" s="14"/>
      <c r="AC437" s="2"/>
      <c r="AD437" s="13"/>
      <c r="AE437" s="12"/>
      <c r="AF437" s="10"/>
      <c r="AG437" s="11"/>
      <c r="AH437" s="9"/>
      <c r="AI437" s="9"/>
      <c r="AJ437" s="9"/>
      <c r="AK437" s="9"/>
      <c r="AL437" s="9"/>
      <c r="AM437" s="10"/>
      <c r="AN437" s="9"/>
      <c r="AO437" s="9"/>
      <c r="AP437" s="10"/>
      <c r="AQ437" s="9"/>
      <c r="AR437" s="8"/>
      <c r="AS437" s="8"/>
      <c r="AT437" s="8"/>
      <c r="AU437" s="8"/>
      <c r="AV437" s="8"/>
      <c r="AW437" s="7"/>
      <c r="BP437" s="2"/>
    </row>
    <row r="438" spans="9:68" x14ac:dyDescent="0.2">
      <c r="I438" s="17"/>
      <c r="J438" s="16"/>
      <c r="K438" s="16"/>
      <c r="L438" s="16"/>
      <c r="M438" s="16"/>
      <c r="N438" s="10"/>
      <c r="O438" s="10"/>
      <c r="P438" s="9"/>
      <c r="Q438" s="9"/>
      <c r="R438" s="9"/>
      <c r="S438" s="9"/>
      <c r="U438" s="15"/>
      <c r="W438" s="2"/>
      <c r="X438" s="2"/>
      <c r="Y438" s="2"/>
      <c r="Z438" s="2"/>
      <c r="AA438" s="2"/>
      <c r="AB438" s="14"/>
      <c r="AC438" s="2"/>
      <c r="AD438" s="13"/>
      <c r="AE438" s="12"/>
      <c r="AF438" s="10"/>
      <c r="AG438" s="11"/>
      <c r="AH438" s="9"/>
      <c r="AI438" s="9"/>
      <c r="AJ438" s="9"/>
      <c r="AK438" s="9"/>
      <c r="AL438" s="9"/>
      <c r="AM438" s="10"/>
      <c r="AN438" s="9"/>
      <c r="AO438" s="9"/>
      <c r="AP438" s="10"/>
      <c r="AQ438" s="9"/>
      <c r="AR438" s="8"/>
      <c r="AS438" s="8"/>
      <c r="AT438" s="8"/>
      <c r="AU438" s="8"/>
      <c r="AV438" s="8"/>
      <c r="AW438" s="7"/>
      <c r="BP438" s="2"/>
    </row>
    <row r="439" spans="9:68" x14ac:dyDescent="0.2">
      <c r="I439" s="17"/>
      <c r="J439" s="16"/>
      <c r="K439" s="16"/>
      <c r="L439" s="16"/>
      <c r="M439" s="16"/>
      <c r="N439" s="10"/>
      <c r="O439" s="10"/>
      <c r="P439" s="9"/>
      <c r="Q439" s="9"/>
      <c r="R439" s="9"/>
      <c r="S439" s="9"/>
      <c r="U439" s="15"/>
      <c r="W439" s="2"/>
      <c r="X439" s="2"/>
      <c r="Y439" s="2"/>
      <c r="Z439" s="2"/>
      <c r="AA439" s="2"/>
      <c r="AB439" s="14"/>
      <c r="AC439" s="2"/>
      <c r="AD439" s="13"/>
      <c r="AE439" s="12"/>
      <c r="AF439" s="10"/>
      <c r="AG439" s="11"/>
      <c r="AH439" s="9"/>
      <c r="AI439" s="9"/>
      <c r="AJ439" s="9"/>
      <c r="AK439" s="9"/>
      <c r="AL439" s="9"/>
      <c r="AM439" s="10"/>
      <c r="AN439" s="9"/>
      <c r="AO439" s="9"/>
      <c r="AP439" s="10"/>
      <c r="AQ439" s="9"/>
      <c r="AR439" s="8"/>
      <c r="AS439" s="8"/>
      <c r="AT439" s="8"/>
      <c r="AU439" s="8"/>
      <c r="AV439" s="8"/>
      <c r="AW439" s="7"/>
      <c r="BP439" s="2"/>
    </row>
    <row r="440" spans="9:68" x14ac:dyDescent="0.2">
      <c r="I440" s="17"/>
      <c r="J440" s="16"/>
      <c r="K440" s="16"/>
      <c r="L440" s="16"/>
      <c r="M440" s="16"/>
      <c r="N440" s="10"/>
      <c r="O440" s="10"/>
      <c r="P440" s="9"/>
      <c r="Q440" s="9"/>
      <c r="R440" s="9"/>
      <c r="S440" s="9"/>
      <c r="U440" s="15"/>
      <c r="W440" s="2"/>
      <c r="X440" s="2"/>
      <c r="Y440" s="2"/>
      <c r="Z440" s="2"/>
      <c r="AA440" s="2"/>
      <c r="AB440" s="14"/>
      <c r="AC440" s="2"/>
      <c r="AD440" s="13"/>
      <c r="AE440" s="12"/>
      <c r="AF440" s="10"/>
      <c r="AG440" s="11"/>
      <c r="AH440" s="9"/>
      <c r="AI440" s="9"/>
      <c r="AJ440" s="9"/>
      <c r="AK440" s="9"/>
      <c r="AL440" s="9"/>
      <c r="AM440" s="10"/>
      <c r="AN440" s="9"/>
      <c r="AO440" s="9"/>
      <c r="AP440" s="10"/>
      <c r="AQ440" s="9"/>
      <c r="AR440" s="8"/>
      <c r="AS440" s="8"/>
      <c r="AT440" s="8"/>
      <c r="AU440" s="8"/>
      <c r="AV440" s="8"/>
      <c r="AW440" s="7"/>
      <c r="BP440" s="2"/>
    </row>
    <row r="441" spans="9:68" x14ac:dyDescent="0.2">
      <c r="I441" s="17"/>
      <c r="J441" s="16"/>
      <c r="K441" s="16"/>
      <c r="L441" s="16"/>
      <c r="M441" s="16"/>
      <c r="N441" s="10"/>
      <c r="O441" s="10"/>
      <c r="P441" s="9"/>
      <c r="Q441" s="9"/>
      <c r="R441" s="9"/>
      <c r="S441" s="9"/>
      <c r="U441" s="15"/>
      <c r="W441" s="2"/>
      <c r="X441" s="2"/>
      <c r="Y441" s="2"/>
      <c r="Z441" s="2"/>
      <c r="AA441" s="2"/>
      <c r="AB441" s="14"/>
      <c r="AC441" s="2"/>
      <c r="AD441" s="13"/>
      <c r="AE441" s="12"/>
      <c r="AF441" s="10"/>
      <c r="AG441" s="11"/>
      <c r="AH441" s="9"/>
      <c r="AI441" s="9"/>
      <c r="AJ441" s="9"/>
      <c r="AK441" s="9"/>
      <c r="AL441" s="9"/>
      <c r="AM441" s="10"/>
      <c r="AN441" s="9"/>
      <c r="AO441" s="9"/>
      <c r="AP441" s="10"/>
      <c r="AQ441" s="9"/>
      <c r="AR441" s="8"/>
      <c r="AS441" s="8"/>
      <c r="AT441" s="8"/>
      <c r="AU441" s="8"/>
      <c r="AV441" s="8"/>
      <c r="AW441" s="7"/>
      <c r="BP441" s="2"/>
    </row>
    <row r="442" spans="9:68" x14ac:dyDescent="0.2">
      <c r="I442" s="17"/>
      <c r="J442" s="16"/>
      <c r="K442" s="16"/>
      <c r="L442" s="16"/>
      <c r="M442" s="16"/>
      <c r="N442" s="10"/>
      <c r="O442" s="10"/>
      <c r="P442" s="9"/>
      <c r="Q442" s="9"/>
      <c r="R442" s="9"/>
      <c r="S442" s="9"/>
      <c r="U442" s="15"/>
      <c r="W442" s="2"/>
      <c r="X442" s="2"/>
      <c r="Y442" s="2"/>
      <c r="Z442" s="2"/>
      <c r="AA442" s="2"/>
      <c r="AB442" s="14"/>
      <c r="AC442" s="2"/>
      <c r="AD442" s="13"/>
      <c r="AE442" s="12"/>
      <c r="AF442" s="10"/>
      <c r="AG442" s="11"/>
      <c r="AH442" s="9"/>
      <c r="AI442" s="9"/>
      <c r="AJ442" s="9"/>
      <c r="AK442" s="9"/>
      <c r="AL442" s="9"/>
      <c r="AM442" s="10"/>
      <c r="AN442" s="9"/>
      <c r="AO442" s="9"/>
      <c r="AP442" s="10"/>
      <c r="AQ442" s="9"/>
      <c r="AR442" s="8"/>
      <c r="AS442" s="8"/>
      <c r="AT442" s="8"/>
      <c r="AU442" s="8"/>
      <c r="AV442" s="8"/>
      <c r="AW442" s="7"/>
      <c r="BP442" s="2"/>
    </row>
    <row r="443" spans="9:68" x14ac:dyDescent="0.2">
      <c r="I443" s="17"/>
      <c r="J443" s="16"/>
      <c r="K443" s="16"/>
      <c r="L443" s="16"/>
      <c r="M443" s="16"/>
      <c r="N443" s="10"/>
      <c r="O443" s="10"/>
      <c r="P443" s="9"/>
      <c r="Q443" s="9"/>
      <c r="R443" s="9"/>
      <c r="S443" s="9"/>
      <c r="U443" s="15"/>
      <c r="W443" s="2"/>
      <c r="X443" s="2"/>
      <c r="Y443" s="2"/>
      <c r="Z443" s="2"/>
      <c r="AA443" s="2"/>
      <c r="AB443" s="14"/>
      <c r="AC443" s="2"/>
      <c r="AD443" s="13"/>
      <c r="AE443" s="12"/>
      <c r="AF443" s="10"/>
      <c r="AG443" s="11"/>
      <c r="AH443" s="9"/>
      <c r="AI443" s="9"/>
      <c r="AJ443" s="9"/>
      <c r="AK443" s="9"/>
      <c r="AL443" s="9"/>
      <c r="AM443" s="10"/>
      <c r="AN443" s="9"/>
      <c r="AO443" s="9"/>
      <c r="AP443" s="10"/>
      <c r="AQ443" s="9"/>
      <c r="AR443" s="8"/>
      <c r="AS443" s="8"/>
      <c r="AT443" s="8"/>
      <c r="AU443" s="8"/>
      <c r="AV443" s="8"/>
      <c r="AW443" s="7"/>
      <c r="BP443" s="2"/>
    </row>
    <row r="444" spans="9:68" x14ac:dyDescent="0.2">
      <c r="I444" s="17"/>
      <c r="J444" s="16"/>
      <c r="K444" s="16"/>
      <c r="L444" s="16"/>
      <c r="M444" s="16"/>
      <c r="N444" s="10"/>
      <c r="O444" s="10"/>
      <c r="P444" s="9"/>
      <c r="Q444" s="9"/>
      <c r="R444" s="9"/>
      <c r="S444" s="9"/>
      <c r="U444" s="15"/>
      <c r="W444" s="2"/>
      <c r="X444" s="2"/>
      <c r="Y444" s="2"/>
      <c r="Z444" s="2"/>
      <c r="AA444" s="2"/>
      <c r="AB444" s="14"/>
      <c r="AC444" s="2"/>
      <c r="AD444" s="13"/>
      <c r="AE444" s="12"/>
      <c r="AF444" s="10"/>
      <c r="AG444" s="11"/>
      <c r="AH444" s="9"/>
      <c r="AI444" s="9"/>
      <c r="AJ444" s="9"/>
      <c r="AK444" s="9"/>
      <c r="AL444" s="9"/>
      <c r="AM444" s="10"/>
      <c r="AN444" s="9"/>
      <c r="AO444" s="9"/>
      <c r="AP444" s="10"/>
      <c r="AQ444" s="9"/>
      <c r="AR444" s="8"/>
      <c r="AS444" s="8"/>
      <c r="AT444" s="8"/>
      <c r="AU444" s="8"/>
      <c r="AV444" s="8"/>
      <c r="AW444" s="7"/>
      <c r="BP444" s="2"/>
    </row>
    <row r="445" spans="9:68" x14ac:dyDescent="0.2">
      <c r="I445" s="17"/>
      <c r="J445" s="16"/>
      <c r="K445" s="16"/>
      <c r="L445" s="16"/>
      <c r="M445" s="16"/>
      <c r="N445" s="10"/>
      <c r="O445" s="10"/>
      <c r="P445" s="9"/>
      <c r="Q445" s="9"/>
      <c r="R445" s="9"/>
      <c r="S445" s="9"/>
      <c r="U445" s="15"/>
      <c r="W445" s="2"/>
      <c r="X445" s="2"/>
      <c r="Y445" s="2"/>
      <c r="Z445" s="2"/>
      <c r="AA445" s="2"/>
      <c r="AB445" s="14"/>
      <c r="AC445" s="2"/>
      <c r="AD445" s="13"/>
      <c r="AE445" s="12"/>
      <c r="AF445" s="10"/>
      <c r="AG445" s="11"/>
      <c r="AH445" s="9"/>
      <c r="AI445" s="9"/>
      <c r="AJ445" s="9"/>
      <c r="AK445" s="9"/>
      <c r="AL445" s="9"/>
      <c r="AM445" s="10"/>
      <c r="AN445" s="9"/>
      <c r="AO445" s="9"/>
      <c r="AP445" s="10"/>
      <c r="AQ445" s="9"/>
      <c r="AR445" s="8"/>
      <c r="AS445" s="8"/>
      <c r="AT445" s="8"/>
      <c r="AU445" s="8"/>
      <c r="AV445" s="8"/>
      <c r="AW445" s="7"/>
      <c r="BP445" s="2"/>
    </row>
    <row r="446" spans="9:68" x14ac:dyDescent="0.2">
      <c r="I446" s="17"/>
      <c r="J446" s="16"/>
      <c r="K446" s="16"/>
      <c r="L446" s="16"/>
      <c r="M446" s="16"/>
      <c r="N446" s="10"/>
      <c r="O446" s="10"/>
      <c r="P446" s="9"/>
      <c r="Q446" s="9"/>
      <c r="R446" s="9"/>
      <c r="S446" s="9"/>
      <c r="U446" s="15"/>
      <c r="W446" s="2"/>
      <c r="X446" s="2"/>
      <c r="Y446" s="2"/>
      <c r="Z446" s="2"/>
      <c r="AA446" s="2"/>
      <c r="AB446" s="14"/>
      <c r="AC446" s="2"/>
      <c r="AD446" s="13"/>
      <c r="AE446" s="12"/>
      <c r="AF446" s="10"/>
      <c r="AG446" s="11"/>
      <c r="AH446" s="9"/>
      <c r="AI446" s="9"/>
      <c r="AJ446" s="9"/>
      <c r="AK446" s="9"/>
      <c r="AL446" s="9"/>
      <c r="AM446" s="10"/>
      <c r="AN446" s="9"/>
      <c r="AO446" s="9"/>
      <c r="AP446" s="10"/>
      <c r="AQ446" s="9"/>
      <c r="AR446" s="8"/>
      <c r="AS446" s="8"/>
      <c r="AT446" s="8"/>
      <c r="AU446" s="8"/>
      <c r="AV446" s="8"/>
      <c r="AW446" s="7"/>
      <c r="BP446" s="2"/>
    </row>
    <row r="447" spans="9:68" x14ac:dyDescent="0.2">
      <c r="I447" s="17"/>
      <c r="J447" s="16"/>
      <c r="K447" s="16"/>
      <c r="L447" s="16"/>
      <c r="M447" s="16"/>
      <c r="N447" s="10"/>
      <c r="O447" s="10"/>
      <c r="P447" s="9"/>
      <c r="Q447" s="9"/>
      <c r="R447" s="9"/>
      <c r="S447" s="9"/>
      <c r="U447" s="15"/>
      <c r="W447" s="2"/>
      <c r="X447" s="2"/>
      <c r="Y447" s="2"/>
      <c r="Z447" s="2"/>
      <c r="AA447" s="2"/>
      <c r="AB447" s="14"/>
      <c r="AC447" s="2"/>
      <c r="AD447" s="13"/>
      <c r="AE447" s="12"/>
      <c r="AF447" s="10"/>
      <c r="AG447" s="11"/>
      <c r="AH447" s="9"/>
      <c r="AI447" s="9"/>
      <c r="AJ447" s="9"/>
      <c r="AK447" s="9"/>
      <c r="AL447" s="9"/>
      <c r="AM447" s="10"/>
      <c r="AN447" s="9"/>
      <c r="AO447" s="9"/>
      <c r="AP447" s="10"/>
      <c r="AQ447" s="9"/>
      <c r="AR447" s="8"/>
      <c r="AS447" s="8"/>
      <c r="AT447" s="8"/>
      <c r="AU447" s="8"/>
      <c r="AV447" s="8"/>
      <c r="AW447" s="7"/>
      <c r="BP447" s="2"/>
    </row>
    <row r="448" spans="9:68" x14ac:dyDescent="0.2">
      <c r="I448" s="17"/>
      <c r="J448" s="16"/>
      <c r="K448" s="16"/>
      <c r="L448" s="16"/>
      <c r="M448" s="16"/>
      <c r="N448" s="10"/>
      <c r="O448" s="10"/>
      <c r="P448" s="9"/>
      <c r="Q448" s="9"/>
      <c r="R448" s="9"/>
      <c r="S448" s="9"/>
      <c r="U448" s="15"/>
      <c r="W448" s="2"/>
      <c r="X448" s="2"/>
      <c r="Y448" s="2"/>
      <c r="Z448" s="2"/>
      <c r="AA448" s="2"/>
      <c r="AB448" s="14"/>
      <c r="AC448" s="2"/>
      <c r="AD448" s="13"/>
      <c r="AE448" s="12"/>
      <c r="AF448" s="10"/>
      <c r="AG448" s="11"/>
      <c r="AH448" s="9"/>
      <c r="AI448" s="9"/>
      <c r="AJ448" s="9"/>
      <c r="AK448" s="9"/>
      <c r="AL448" s="9"/>
      <c r="AM448" s="10"/>
      <c r="AN448" s="9"/>
      <c r="AO448" s="9"/>
      <c r="AP448" s="10"/>
      <c r="AQ448" s="9"/>
      <c r="AR448" s="8"/>
      <c r="AS448" s="8"/>
      <c r="AT448" s="8"/>
      <c r="AU448" s="8"/>
      <c r="AV448" s="8"/>
      <c r="AW448" s="7"/>
      <c r="BP448" s="2"/>
    </row>
    <row r="449" spans="9:68" x14ac:dyDescent="0.2">
      <c r="I449" s="17"/>
      <c r="J449" s="16"/>
      <c r="K449" s="16"/>
      <c r="L449" s="16"/>
      <c r="M449" s="16"/>
      <c r="N449" s="10"/>
      <c r="O449" s="10"/>
      <c r="P449" s="9"/>
      <c r="Q449" s="9"/>
      <c r="R449" s="9"/>
      <c r="S449" s="9"/>
      <c r="U449" s="15"/>
      <c r="W449" s="2"/>
      <c r="X449" s="2"/>
      <c r="Y449" s="2"/>
      <c r="Z449" s="2"/>
      <c r="AA449" s="2"/>
      <c r="AB449" s="14"/>
      <c r="AC449" s="2"/>
      <c r="AD449" s="13"/>
      <c r="AE449" s="12"/>
      <c r="AF449" s="10"/>
      <c r="AG449" s="11"/>
      <c r="AH449" s="9"/>
      <c r="AI449" s="9"/>
      <c r="AJ449" s="9"/>
      <c r="AK449" s="9"/>
      <c r="AL449" s="9"/>
      <c r="AM449" s="10"/>
      <c r="AN449" s="9"/>
      <c r="AO449" s="9"/>
      <c r="AP449" s="10"/>
      <c r="AQ449" s="9"/>
      <c r="AR449" s="8"/>
      <c r="AS449" s="8"/>
      <c r="AT449" s="8"/>
      <c r="AU449" s="8"/>
      <c r="AV449" s="8"/>
      <c r="AW449" s="7"/>
      <c r="BP449" s="2"/>
    </row>
    <row r="450" spans="9:68" x14ac:dyDescent="0.2">
      <c r="I450" s="17"/>
      <c r="J450" s="16"/>
      <c r="K450" s="16"/>
      <c r="L450" s="16"/>
      <c r="M450" s="16"/>
      <c r="N450" s="10"/>
      <c r="O450" s="10"/>
      <c r="P450" s="9"/>
      <c r="Q450" s="9"/>
      <c r="R450" s="9"/>
      <c r="S450" s="9"/>
      <c r="U450" s="15"/>
      <c r="W450" s="2"/>
      <c r="X450" s="2"/>
      <c r="Y450" s="2"/>
      <c r="Z450" s="2"/>
      <c r="AA450" s="2"/>
      <c r="AB450" s="14"/>
      <c r="AC450" s="2"/>
      <c r="AD450" s="13"/>
      <c r="AE450" s="12"/>
      <c r="AF450" s="10"/>
      <c r="AG450" s="11"/>
      <c r="AH450" s="9"/>
      <c r="AI450" s="9"/>
      <c r="AJ450" s="9"/>
      <c r="AK450" s="9"/>
      <c r="AL450" s="9"/>
      <c r="AM450" s="10"/>
      <c r="AN450" s="9"/>
      <c r="AO450" s="9"/>
      <c r="AP450" s="10"/>
      <c r="AQ450" s="9"/>
      <c r="AR450" s="8"/>
      <c r="AS450" s="8"/>
      <c r="AT450" s="8"/>
      <c r="AU450" s="8"/>
      <c r="AV450" s="8"/>
      <c r="AW450" s="7"/>
      <c r="BP450" s="2"/>
    </row>
    <row r="451" spans="9:68" x14ac:dyDescent="0.2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 x14ac:dyDescent="0.2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 x14ac:dyDescent="0.2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 x14ac:dyDescent="0.2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 x14ac:dyDescent="0.2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 x14ac:dyDescent="0.2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 x14ac:dyDescent="0.2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 x14ac:dyDescent="0.2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 x14ac:dyDescent="0.2">
      <c r="I459" s="17"/>
      <c r="J459" s="16"/>
      <c r="K459" s="16"/>
      <c r="L459" s="16"/>
      <c r="M459" s="16"/>
      <c r="N459" s="10"/>
      <c r="O459" s="10"/>
      <c r="P459" s="9"/>
      <c r="Q459" s="9"/>
      <c r="R459" s="9"/>
      <c r="S459" s="9"/>
      <c r="U459" s="15"/>
      <c r="W459" s="2"/>
      <c r="X459" s="2"/>
      <c r="Y459" s="2"/>
      <c r="Z459" s="2"/>
      <c r="AA459" s="2"/>
      <c r="AB459" s="14"/>
      <c r="AC459" s="2"/>
      <c r="AD459" s="13"/>
      <c r="AE459" s="12"/>
      <c r="AF459" s="10"/>
      <c r="AG459" s="11"/>
      <c r="AH459" s="9"/>
      <c r="AI459" s="9"/>
      <c r="AJ459" s="9"/>
      <c r="AK459" s="9"/>
      <c r="AL459" s="9"/>
      <c r="AM459" s="10"/>
      <c r="AN459" s="9"/>
      <c r="AO459" s="9"/>
      <c r="AP459" s="10"/>
      <c r="AQ459" s="9"/>
      <c r="AR459" s="8"/>
      <c r="AS459" s="8"/>
      <c r="AT459" s="8"/>
      <c r="AU459" s="8"/>
      <c r="AV459" s="8"/>
      <c r="AW459" s="7"/>
      <c r="BP459" s="2"/>
    </row>
    <row r="460" spans="9:68" x14ac:dyDescent="0.2">
      <c r="I460" s="17"/>
      <c r="J460" s="16"/>
      <c r="K460" s="16"/>
      <c r="L460" s="16"/>
      <c r="M460" s="16"/>
      <c r="N460" s="10"/>
      <c r="O460" s="10"/>
      <c r="P460" s="9"/>
      <c r="Q460" s="9"/>
      <c r="R460" s="9"/>
      <c r="S460" s="9"/>
      <c r="U460" s="15"/>
      <c r="W460" s="2"/>
      <c r="X460" s="2"/>
      <c r="Y460" s="2"/>
      <c r="Z460" s="2"/>
      <c r="AA460" s="2"/>
      <c r="AB460" s="14"/>
      <c r="AC460" s="2"/>
      <c r="AD460" s="13"/>
      <c r="AE460" s="12"/>
      <c r="AF460" s="10"/>
      <c r="AG460" s="11"/>
      <c r="AH460" s="9"/>
      <c r="AI460" s="9"/>
      <c r="AJ460" s="9"/>
      <c r="AK460" s="9"/>
      <c r="AL460" s="9"/>
      <c r="AM460" s="10"/>
      <c r="AN460" s="9"/>
      <c r="AO460" s="9"/>
      <c r="AP460" s="10"/>
      <c r="AQ460" s="9"/>
      <c r="AR460" s="8"/>
      <c r="AS460" s="8"/>
      <c r="AT460" s="8"/>
      <c r="AU460" s="8"/>
      <c r="AV460" s="8"/>
      <c r="AW460" s="7"/>
      <c r="BP460" s="2"/>
    </row>
    <row r="461" spans="9:68" x14ac:dyDescent="0.2">
      <c r="I461" s="17"/>
      <c r="J461" s="16"/>
      <c r="K461" s="16"/>
      <c r="L461" s="16"/>
      <c r="M461" s="16"/>
      <c r="N461" s="10"/>
      <c r="O461" s="10"/>
      <c r="P461" s="9"/>
      <c r="Q461" s="9"/>
      <c r="R461" s="9"/>
      <c r="S461" s="9"/>
      <c r="U461" s="15"/>
      <c r="W461" s="2"/>
      <c r="X461" s="2"/>
      <c r="Y461" s="2"/>
      <c r="Z461" s="2"/>
      <c r="AA461" s="2"/>
      <c r="AB461" s="14"/>
      <c r="AC461" s="2"/>
      <c r="AD461" s="13"/>
      <c r="AE461" s="12"/>
      <c r="AF461" s="10"/>
      <c r="AG461" s="11"/>
      <c r="AH461" s="9"/>
      <c r="AI461" s="9"/>
      <c r="AJ461" s="9"/>
      <c r="AK461" s="9"/>
      <c r="AL461" s="9"/>
      <c r="AM461" s="10"/>
      <c r="AN461" s="9"/>
      <c r="AO461" s="9"/>
      <c r="AP461" s="10"/>
      <c r="AQ461" s="9"/>
      <c r="AR461" s="8"/>
      <c r="AS461" s="8"/>
      <c r="AT461" s="8"/>
      <c r="AU461" s="8"/>
      <c r="AV461" s="8"/>
      <c r="AW461" s="7"/>
      <c r="BP461" s="2"/>
    </row>
    <row r="462" spans="9:68" x14ac:dyDescent="0.2">
      <c r="I462" s="17"/>
      <c r="J462" s="16"/>
      <c r="K462" s="16"/>
      <c r="L462" s="16"/>
      <c r="M462" s="16"/>
      <c r="N462" s="10"/>
      <c r="O462" s="10"/>
      <c r="P462" s="9"/>
      <c r="Q462" s="9"/>
      <c r="R462" s="9"/>
      <c r="S462" s="9"/>
      <c r="U462" s="15"/>
      <c r="W462" s="2"/>
      <c r="X462" s="2"/>
      <c r="Y462" s="2"/>
      <c r="Z462" s="2"/>
      <c r="AA462" s="2"/>
      <c r="AB462" s="14"/>
      <c r="AC462" s="2"/>
      <c r="AD462" s="13"/>
      <c r="AE462" s="12"/>
      <c r="AF462" s="10"/>
      <c r="AG462" s="11"/>
      <c r="AH462" s="9"/>
      <c r="AI462" s="9"/>
      <c r="AJ462" s="9"/>
      <c r="AK462" s="9"/>
      <c r="AL462" s="9"/>
      <c r="AM462" s="10"/>
      <c r="AN462" s="9"/>
      <c r="AO462" s="9"/>
      <c r="AP462" s="10"/>
      <c r="AQ462" s="9"/>
      <c r="AR462" s="8"/>
      <c r="AS462" s="8"/>
      <c r="AT462" s="8"/>
      <c r="AU462" s="8"/>
      <c r="AV462" s="8"/>
      <c r="AW462" s="7"/>
      <c r="BP462" s="2"/>
    </row>
    <row r="463" spans="9:68" x14ac:dyDescent="0.2">
      <c r="I463" s="17"/>
      <c r="J463" s="16"/>
      <c r="K463" s="16"/>
      <c r="L463" s="16"/>
      <c r="M463" s="16"/>
      <c r="N463" s="10"/>
      <c r="O463" s="10"/>
      <c r="P463" s="9"/>
      <c r="Q463" s="9"/>
      <c r="R463" s="9"/>
      <c r="S463" s="9"/>
      <c r="U463" s="15"/>
      <c r="W463" s="2"/>
      <c r="X463" s="2"/>
      <c r="Y463" s="2"/>
      <c r="Z463" s="2"/>
      <c r="AA463" s="2"/>
      <c r="AB463" s="14"/>
      <c r="AC463" s="2"/>
      <c r="AD463" s="13"/>
      <c r="AE463" s="12"/>
      <c r="AF463" s="10"/>
      <c r="AG463" s="11"/>
      <c r="AH463" s="9"/>
      <c r="AI463" s="9"/>
      <c r="AJ463" s="9"/>
      <c r="AK463" s="9"/>
      <c r="AL463" s="9"/>
      <c r="AM463" s="10"/>
      <c r="AN463" s="9"/>
      <c r="AO463" s="9"/>
      <c r="AP463" s="10"/>
      <c r="AQ463" s="9"/>
      <c r="AR463" s="8"/>
      <c r="AS463" s="8"/>
      <c r="AT463" s="8"/>
      <c r="AU463" s="8"/>
      <c r="AV463" s="8"/>
      <c r="AW463" s="7"/>
      <c r="BP463" s="2"/>
    </row>
    <row r="464" spans="9:68" x14ac:dyDescent="0.2">
      <c r="I464" s="17"/>
      <c r="J464" s="16"/>
      <c r="K464" s="16"/>
      <c r="L464" s="16"/>
      <c r="M464" s="16"/>
      <c r="N464" s="10"/>
      <c r="O464" s="10"/>
      <c r="P464" s="9"/>
      <c r="Q464" s="9"/>
      <c r="R464" s="9"/>
      <c r="S464" s="9"/>
      <c r="U464" s="15"/>
      <c r="W464" s="2"/>
      <c r="X464" s="2"/>
      <c r="Y464" s="2"/>
      <c r="Z464" s="2"/>
      <c r="AA464" s="2"/>
      <c r="AB464" s="14"/>
      <c r="AC464" s="2"/>
      <c r="AD464" s="13"/>
      <c r="AE464" s="12"/>
      <c r="AF464" s="10"/>
      <c r="AG464" s="11"/>
      <c r="AH464" s="9"/>
      <c r="AI464" s="9"/>
      <c r="AJ464" s="9"/>
      <c r="AK464" s="9"/>
      <c r="AL464" s="9"/>
      <c r="AM464" s="10"/>
      <c r="AN464" s="9"/>
      <c r="AO464" s="9"/>
      <c r="AP464" s="10"/>
      <c r="AQ464" s="9"/>
      <c r="AR464" s="8"/>
      <c r="AS464" s="8"/>
      <c r="AT464" s="8"/>
      <c r="AU464" s="8"/>
      <c r="AV464" s="8"/>
      <c r="AW464" s="7"/>
      <c r="BP464" s="2"/>
    </row>
    <row r="465" spans="9:68" x14ac:dyDescent="0.2">
      <c r="I465" s="17"/>
      <c r="J465" s="16"/>
      <c r="K465" s="16"/>
      <c r="L465" s="16"/>
      <c r="M465" s="16"/>
      <c r="N465" s="10"/>
      <c r="O465" s="10"/>
      <c r="P465" s="9"/>
      <c r="Q465" s="9"/>
      <c r="R465" s="9"/>
      <c r="S465" s="9"/>
      <c r="U465" s="15"/>
      <c r="W465" s="2"/>
      <c r="X465" s="2"/>
      <c r="Y465" s="2"/>
      <c r="Z465" s="2"/>
      <c r="AA465" s="2"/>
      <c r="AB465" s="14"/>
      <c r="AC465" s="2"/>
      <c r="AD465" s="13"/>
      <c r="AE465" s="12"/>
      <c r="AF465" s="10"/>
      <c r="AG465" s="11"/>
      <c r="AH465" s="9"/>
      <c r="AI465" s="9"/>
      <c r="AJ465" s="9"/>
      <c r="AK465" s="9"/>
      <c r="AL465" s="9"/>
      <c r="AM465" s="10"/>
      <c r="AN465" s="9"/>
      <c r="AO465" s="9"/>
      <c r="AP465" s="10"/>
      <c r="AQ465" s="9"/>
      <c r="AR465" s="8"/>
      <c r="AS465" s="8"/>
      <c r="AT465" s="8"/>
      <c r="AU465" s="8"/>
      <c r="AV465" s="8"/>
      <c r="AW465" s="7"/>
      <c r="BP465" s="2"/>
    </row>
    <row r="466" spans="9:68" x14ac:dyDescent="0.2">
      <c r="I466" s="17"/>
      <c r="J466" s="16"/>
      <c r="K466" s="16"/>
      <c r="L466" s="16"/>
      <c r="M466" s="16"/>
      <c r="N466" s="10"/>
      <c r="O466" s="10"/>
      <c r="P466" s="9"/>
      <c r="Q466" s="9"/>
      <c r="R466" s="9"/>
      <c r="S466" s="9"/>
      <c r="U466" s="15"/>
      <c r="W466" s="2"/>
      <c r="X466" s="2"/>
      <c r="Y466" s="2"/>
      <c r="Z466" s="2"/>
      <c r="AA466" s="2"/>
      <c r="AB466" s="14"/>
      <c r="AC466" s="2"/>
      <c r="AD466" s="13"/>
      <c r="AE466" s="12"/>
      <c r="AF466" s="10"/>
      <c r="AG466" s="11"/>
      <c r="AH466" s="9"/>
      <c r="AI466" s="9"/>
      <c r="AJ466" s="9"/>
      <c r="AK466" s="9"/>
      <c r="AL466" s="9"/>
      <c r="AM466" s="10"/>
      <c r="AN466" s="9"/>
      <c r="AO466" s="9"/>
      <c r="AP466" s="10"/>
      <c r="AQ466" s="9"/>
      <c r="AR466" s="8"/>
      <c r="AS466" s="8"/>
      <c r="AT466" s="8"/>
      <c r="AU466" s="8"/>
      <c r="AV466" s="8"/>
      <c r="AW466" s="7"/>
      <c r="BP466" s="2"/>
    </row>
    <row r="467" spans="9:68" x14ac:dyDescent="0.2">
      <c r="I467" s="17"/>
      <c r="J467" s="16"/>
      <c r="K467" s="16"/>
      <c r="L467" s="16"/>
      <c r="M467" s="16"/>
      <c r="N467" s="10"/>
      <c r="O467" s="10"/>
      <c r="P467" s="9"/>
      <c r="Q467" s="9"/>
      <c r="R467" s="9"/>
      <c r="S467" s="9"/>
      <c r="U467" s="15"/>
      <c r="W467" s="2"/>
      <c r="X467" s="2"/>
      <c r="Y467" s="2"/>
      <c r="Z467" s="2"/>
      <c r="AA467" s="2"/>
      <c r="AB467" s="14"/>
      <c r="AC467" s="2"/>
      <c r="AD467" s="13"/>
      <c r="AE467" s="12"/>
      <c r="AF467" s="10"/>
      <c r="AG467" s="11"/>
      <c r="AH467" s="9"/>
      <c r="AI467" s="9"/>
      <c r="AJ467" s="9"/>
      <c r="AK467" s="9"/>
      <c r="AL467" s="9"/>
      <c r="AM467" s="10"/>
      <c r="AN467" s="9"/>
      <c r="AO467" s="9"/>
      <c r="AP467" s="10"/>
      <c r="AQ467" s="9"/>
      <c r="AR467" s="8"/>
      <c r="AS467" s="8"/>
      <c r="AT467" s="8"/>
      <c r="AU467" s="8"/>
      <c r="AV467" s="8"/>
      <c r="AW467" s="7"/>
      <c r="BP467" s="2"/>
    </row>
    <row r="468" spans="9:68" x14ac:dyDescent="0.2">
      <c r="I468" s="17"/>
      <c r="J468" s="16"/>
      <c r="K468" s="16"/>
      <c r="L468" s="16"/>
      <c r="M468" s="16"/>
      <c r="N468" s="10"/>
      <c r="O468" s="10"/>
      <c r="P468" s="9"/>
      <c r="Q468" s="9"/>
      <c r="R468" s="9"/>
      <c r="S468" s="9"/>
      <c r="U468" s="15"/>
      <c r="W468" s="2"/>
      <c r="X468" s="2"/>
      <c r="Y468" s="2"/>
      <c r="Z468" s="2"/>
      <c r="AA468" s="2"/>
      <c r="AB468" s="14"/>
      <c r="AC468" s="2"/>
      <c r="AD468" s="13"/>
      <c r="AE468" s="12"/>
      <c r="AF468" s="10"/>
      <c r="AG468" s="11"/>
      <c r="AH468" s="9"/>
      <c r="AI468" s="9"/>
      <c r="AJ468" s="9"/>
      <c r="AK468" s="9"/>
      <c r="AL468" s="9"/>
      <c r="AM468" s="10"/>
      <c r="AN468" s="9"/>
      <c r="AO468" s="9"/>
      <c r="AP468" s="10"/>
      <c r="AQ468" s="9"/>
      <c r="AR468" s="8"/>
      <c r="AS468" s="8"/>
      <c r="AT468" s="8"/>
      <c r="AU468" s="8"/>
      <c r="AV468" s="8"/>
      <c r="AW468" s="7"/>
      <c r="BP468" s="2"/>
    </row>
    <row r="469" spans="9:68" x14ac:dyDescent="0.2">
      <c r="I469" s="17"/>
      <c r="J469" s="16"/>
      <c r="K469" s="16"/>
      <c r="L469" s="16"/>
      <c r="M469" s="16"/>
      <c r="N469" s="10"/>
      <c r="O469" s="10"/>
      <c r="P469" s="9"/>
      <c r="Q469" s="9"/>
      <c r="R469" s="9"/>
      <c r="S469" s="9"/>
      <c r="U469" s="15"/>
      <c r="W469" s="2"/>
      <c r="X469" s="2"/>
      <c r="Y469" s="2"/>
      <c r="Z469" s="2"/>
      <c r="AA469" s="2"/>
      <c r="AB469" s="14"/>
      <c r="AC469" s="2"/>
      <c r="AD469" s="13"/>
      <c r="AE469" s="12"/>
      <c r="AF469" s="10"/>
      <c r="AG469" s="11"/>
      <c r="AH469" s="9"/>
      <c r="AI469" s="9"/>
      <c r="AJ469" s="9"/>
      <c r="AK469" s="9"/>
      <c r="AL469" s="9"/>
      <c r="AM469" s="10"/>
      <c r="AN469" s="9"/>
      <c r="AO469" s="9"/>
      <c r="AP469" s="10"/>
      <c r="AQ469" s="9"/>
      <c r="AR469" s="8"/>
      <c r="AS469" s="8"/>
      <c r="AT469" s="8"/>
      <c r="AU469" s="8"/>
      <c r="AV469" s="8"/>
      <c r="AW469" s="7"/>
      <c r="BP469" s="2"/>
    </row>
    <row r="470" spans="9:68" x14ac:dyDescent="0.2">
      <c r="I470" s="17"/>
      <c r="J470" s="16"/>
      <c r="K470" s="16"/>
      <c r="L470" s="16"/>
      <c r="M470" s="16"/>
      <c r="N470" s="10"/>
      <c r="O470" s="10"/>
      <c r="P470" s="9"/>
      <c r="Q470" s="9"/>
      <c r="R470" s="9"/>
      <c r="S470" s="9"/>
      <c r="U470" s="15"/>
      <c r="W470" s="2"/>
      <c r="X470" s="2"/>
      <c r="Y470" s="2"/>
      <c r="Z470" s="2"/>
      <c r="AA470" s="2"/>
      <c r="AB470" s="14"/>
      <c r="AC470" s="2"/>
      <c r="AD470" s="13"/>
      <c r="AE470" s="12"/>
      <c r="AF470" s="10"/>
      <c r="AG470" s="11"/>
      <c r="AH470" s="9"/>
      <c r="AI470" s="9"/>
      <c r="AJ470" s="9"/>
      <c r="AK470" s="9"/>
      <c r="AL470" s="9"/>
      <c r="AM470" s="10"/>
      <c r="AN470" s="9"/>
      <c r="AO470" s="9"/>
      <c r="AP470" s="10"/>
      <c r="AQ470" s="9"/>
      <c r="AR470" s="8"/>
      <c r="AS470" s="8"/>
      <c r="AT470" s="8"/>
      <c r="AU470" s="8"/>
      <c r="AV470" s="8"/>
      <c r="AW470" s="7"/>
      <c r="BP470" s="2"/>
    </row>
    <row r="471" spans="9:68" x14ac:dyDescent="0.2">
      <c r="I471" s="17"/>
      <c r="J471" s="16"/>
      <c r="K471" s="16"/>
      <c r="L471" s="16"/>
      <c r="M471" s="16"/>
      <c r="N471" s="10"/>
      <c r="O471" s="10"/>
      <c r="P471" s="9"/>
      <c r="Q471" s="9"/>
      <c r="R471" s="9"/>
      <c r="S471" s="9"/>
      <c r="U471" s="15"/>
      <c r="W471" s="2"/>
      <c r="X471" s="2"/>
      <c r="Y471" s="2"/>
      <c r="Z471" s="2"/>
      <c r="AA471" s="2"/>
      <c r="AB471" s="14"/>
      <c r="AC471" s="2"/>
      <c r="AD471" s="13"/>
      <c r="AE471" s="12"/>
      <c r="AF471" s="10"/>
      <c r="AG471" s="11"/>
      <c r="AH471" s="9"/>
      <c r="AI471" s="9"/>
      <c r="AJ471" s="9"/>
      <c r="AK471" s="9"/>
      <c r="AL471" s="9"/>
      <c r="AM471" s="10"/>
      <c r="AN471" s="9"/>
      <c r="AO471" s="9"/>
      <c r="AP471" s="10"/>
      <c r="AQ471" s="9"/>
      <c r="AR471" s="8"/>
      <c r="AS471" s="8"/>
      <c r="AT471" s="8"/>
      <c r="AU471" s="8"/>
      <c r="AV471" s="8"/>
      <c r="AW471" s="7"/>
      <c r="BP471" s="2"/>
    </row>
    <row r="472" spans="9:68" x14ac:dyDescent="0.2">
      <c r="I472" s="17"/>
      <c r="J472" s="16"/>
      <c r="K472" s="16"/>
      <c r="L472" s="16"/>
      <c r="M472" s="16"/>
      <c r="N472" s="10"/>
      <c r="O472" s="10"/>
      <c r="P472" s="9"/>
      <c r="Q472" s="9"/>
      <c r="R472" s="9"/>
      <c r="S472" s="9"/>
      <c r="U472" s="15"/>
      <c r="W472" s="2"/>
      <c r="X472" s="2"/>
      <c r="Y472" s="2"/>
      <c r="Z472" s="2"/>
      <c r="AA472" s="2"/>
      <c r="AB472" s="14"/>
      <c r="AC472" s="2"/>
      <c r="AD472" s="13"/>
      <c r="AE472" s="12"/>
      <c r="AF472" s="10"/>
      <c r="AG472" s="11"/>
      <c r="AH472" s="9"/>
      <c r="AI472" s="9"/>
      <c r="AJ472" s="9"/>
      <c r="AK472" s="9"/>
      <c r="AL472" s="9"/>
      <c r="AM472" s="10"/>
      <c r="AN472" s="9"/>
      <c r="AO472" s="9"/>
      <c r="AP472" s="10"/>
      <c r="AQ472" s="9"/>
      <c r="AR472" s="8"/>
      <c r="AS472" s="8"/>
      <c r="AT472" s="8"/>
      <c r="AU472" s="8"/>
      <c r="AV472" s="8"/>
      <c r="AW472" s="7"/>
      <c r="BP472" s="2"/>
    </row>
    <row r="473" spans="9:68" x14ac:dyDescent="0.2">
      <c r="I473" s="17"/>
      <c r="J473" s="16"/>
      <c r="K473" s="16"/>
      <c r="L473" s="16"/>
      <c r="M473" s="16"/>
      <c r="N473" s="10"/>
      <c r="O473" s="10"/>
      <c r="P473" s="9"/>
      <c r="Q473" s="9"/>
      <c r="R473" s="9"/>
      <c r="S473" s="9"/>
      <c r="U473" s="15"/>
      <c r="W473" s="2"/>
      <c r="X473" s="2"/>
      <c r="Y473" s="2"/>
      <c r="Z473" s="2"/>
      <c r="AA473" s="2"/>
      <c r="AB473" s="14"/>
      <c r="AC473" s="2"/>
      <c r="AD473" s="13"/>
      <c r="AE473" s="12"/>
      <c r="AF473" s="10"/>
      <c r="AG473" s="11"/>
      <c r="AH473" s="9"/>
      <c r="AI473" s="9"/>
      <c r="AJ473" s="9"/>
      <c r="AK473" s="9"/>
      <c r="AL473" s="9"/>
      <c r="AM473" s="10"/>
      <c r="AN473" s="9"/>
      <c r="AO473" s="9"/>
      <c r="AP473" s="10"/>
      <c r="AQ473" s="9"/>
      <c r="AR473" s="8"/>
      <c r="AS473" s="8"/>
      <c r="AT473" s="8"/>
      <c r="AU473" s="8"/>
      <c r="AV473" s="8"/>
      <c r="AW473" s="7"/>
      <c r="BP473" s="2"/>
    </row>
    <row r="474" spans="9:68" x14ac:dyDescent="0.2">
      <c r="I474" s="17"/>
      <c r="J474" s="16"/>
      <c r="K474" s="16"/>
      <c r="L474" s="16"/>
      <c r="M474" s="16"/>
      <c r="N474" s="10"/>
      <c r="O474" s="10"/>
      <c r="P474" s="9"/>
      <c r="Q474" s="9"/>
      <c r="R474" s="9"/>
      <c r="S474" s="9"/>
      <c r="U474" s="15"/>
      <c r="W474" s="2"/>
      <c r="X474" s="2"/>
      <c r="Y474" s="2"/>
      <c r="Z474" s="2"/>
      <c r="AA474" s="2"/>
      <c r="AB474" s="14"/>
      <c r="AC474" s="2"/>
      <c r="AD474" s="13"/>
      <c r="AE474" s="12"/>
      <c r="AF474" s="10"/>
      <c r="AG474" s="11"/>
      <c r="AH474" s="9"/>
      <c r="AI474" s="9"/>
      <c r="AJ474" s="9"/>
      <c r="AK474" s="9"/>
      <c r="AL474" s="9"/>
      <c r="AM474" s="10"/>
      <c r="AN474" s="9"/>
      <c r="AO474" s="9"/>
      <c r="AP474" s="10"/>
      <c r="AQ474" s="9"/>
      <c r="AR474" s="8"/>
      <c r="AS474" s="8"/>
      <c r="AT474" s="8"/>
      <c r="AU474" s="8"/>
      <c r="AV474" s="8"/>
      <c r="AW474" s="7"/>
      <c r="BP474" s="2"/>
    </row>
    <row r="475" spans="9:68" x14ac:dyDescent="0.2">
      <c r="I475" s="17"/>
      <c r="J475" s="16"/>
      <c r="K475" s="16"/>
      <c r="L475" s="16"/>
      <c r="M475" s="16"/>
      <c r="N475" s="10"/>
      <c r="O475" s="10"/>
      <c r="P475" s="9"/>
      <c r="Q475" s="9"/>
      <c r="R475" s="9"/>
      <c r="S475" s="9"/>
      <c r="U475" s="15"/>
      <c r="W475" s="2"/>
      <c r="X475" s="2"/>
      <c r="Y475" s="2"/>
      <c r="Z475" s="2"/>
      <c r="AA475" s="2"/>
      <c r="AB475" s="14"/>
      <c r="AC475" s="2"/>
      <c r="AD475" s="13"/>
      <c r="AE475" s="12"/>
      <c r="AF475" s="10"/>
      <c r="AG475" s="11"/>
      <c r="AH475" s="9"/>
      <c r="AI475" s="9"/>
      <c r="AJ475" s="9"/>
      <c r="AK475" s="9"/>
      <c r="AL475" s="9"/>
      <c r="AM475" s="10"/>
      <c r="AN475" s="9"/>
      <c r="AO475" s="9"/>
      <c r="AP475" s="10"/>
      <c r="AQ475" s="9"/>
      <c r="AR475" s="8"/>
      <c r="AS475" s="8"/>
      <c r="AT475" s="8"/>
      <c r="AU475" s="8"/>
      <c r="AV475" s="8"/>
      <c r="AW475" s="7"/>
      <c r="BP475" s="2"/>
    </row>
    <row r="476" spans="9:68" x14ac:dyDescent="0.2">
      <c r="I476" s="17"/>
      <c r="J476" s="16"/>
      <c r="K476" s="16"/>
      <c r="L476" s="16"/>
      <c r="M476" s="16"/>
      <c r="N476" s="10"/>
      <c r="O476" s="10"/>
      <c r="P476" s="9"/>
      <c r="Q476" s="9"/>
      <c r="R476" s="9"/>
      <c r="S476" s="9"/>
      <c r="U476" s="15"/>
      <c r="W476" s="2"/>
      <c r="X476" s="2"/>
      <c r="Y476" s="2"/>
      <c r="Z476" s="2"/>
      <c r="AA476" s="2"/>
      <c r="AB476" s="14"/>
      <c r="AC476" s="2"/>
      <c r="AD476" s="13"/>
      <c r="AE476" s="12"/>
      <c r="AF476" s="10"/>
      <c r="AG476" s="11"/>
      <c r="AH476" s="9"/>
      <c r="AI476" s="9"/>
      <c r="AJ476" s="9"/>
      <c r="AK476" s="9"/>
      <c r="AL476" s="9"/>
      <c r="AM476" s="10"/>
      <c r="AN476" s="9"/>
      <c r="AO476" s="9"/>
      <c r="AP476" s="10"/>
      <c r="AQ476" s="9"/>
      <c r="AR476" s="8"/>
      <c r="AS476" s="8"/>
      <c r="AT476" s="8"/>
      <c r="AU476" s="8"/>
      <c r="AV476" s="8"/>
      <c r="AW476" s="7"/>
      <c r="BP476" s="2"/>
    </row>
    <row r="477" spans="9:68" x14ac:dyDescent="0.2">
      <c r="I477" s="17"/>
      <c r="J477" s="16"/>
      <c r="K477" s="16"/>
      <c r="L477" s="16"/>
      <c r="M477" s="16"/>
      <c r="N477" s="10"/>
      <c r="O477" s="10"/>
      <c r="P477" s="9"/>
      <c r="Q477" s="9"/>
      <c r="R477" s="9"/>
      <c r="S477" s="9"/>
      <c r="U477" s="15"/>
      <c r="W477" s="2"/>
      <c r="X477" s="2"/>
      <c r="Y477" s="2"/>
      <c r="Z477" s="2"/>
      <c r="AA477" s="2"/>
      <c r="AB477" s="14"/>
      <c r="AC477" s="2"/>
      <c r="AD477" s="13"/>
      <c r="AE477" s="12"/>
      <c r="AF477" s="10"/>
      <c r="AG477" s="11"/>
      <c r="AH477" s="9"/>
      <c r="AI477" s="9"/>
      <c r="AJ477" s="9"/>
      <c r="AK477" s="9"/>
      <c r="AL477" s="9"/>
      <c r="AM477" s="10"/>
      <c r="AN477" s="9"/>
      <c r="AO477" s="9"/>
      <c r="AP477" s="10"/>
      <c r="AQ477" s="9"/>
      <c r="AR477" s="8"/>
      <c r="AS477" s="8"/>
      <c r="AT477" s="8"/>
      <c r="AU477" s="8"/>
      <c r="AV477" s="8"/>
      <c r="AW477" s="7"/>
      <c r="BP477" s="2"/>
    </row>
    <row r="478" spans="9:68" x14ac:dyDescent="0.2">
      <c r="I478" s="17"/>
      <c r="J478" s="16"/>
      <c r="K478" s="16"/>
      <c r="L478" s="16"/>
      <c r="M478" s="16"/>
      <c r="N478" s="10"/>
      <c r="O478" s="10"/>
      <c r="P478" s="9"/>
      <c r="Q478" s="9"/>
      <c r="R478" s="9"/>
      <c r="S478" s="9"/>
      <c r="U478" s="15"/>
      <c r="W478" s="2"/>
      <c r="X478" s="2"/>
      <c r="Y478" s="2"/>
      <c r="Z478" s="2"/>
      <c r="AA478" s="2"/>
      <c r="AB478" s="14"/>
      <c r="AC478" s="2"/>
      <c r="AD478" s="13"/>
      <c r="AE478" s="12"/>
      <c r="AF478" s="10"/>
      <c r="AG478" s="11"/>
      <c r="AH478" s="9"/>
      <c r="AI478" s="9"/>
      <c r="AJ478" s="9"/>
      <c r="AK478" s="9"/>
      <c r="AL478" s="9"/>
      <c r="AM478" s="10"/>
      <c r="AN478" s="9"/>
      <c r="AO478" s="9"/>
      <c r="AP478" s="10"/>
      <c r="AQ478" s="9"/>
      <c r="AR478" s="8"/>
      <c r="AS478" s="8"/>
      <c r="AT478" s="8"/>
      <c r="AU478" s="8"/>
      <c r="AV478" s="8"/>
      <c r="AW478" s="7"/>
      <c r="BP478" s="2"/>
    </row>
    <row r="479" spans="9:68" x14ac:dyDescent="0.2">
      <c r="I479" s="17"/>
      <c r="J479" s="16"/>
      <c r="K479" s="16"/>
      <c r="L479" s="16"/>
      <c r="M479" s="16"/>
      <c r="N479" s="10"/>
      <c r="O479" s="10"/>
      <c r="P479" s="9"/>
      <c r="Q479" s="9"/>
      <c r="R479" s="9"/>
      <c r="S479" s="9"/>
      <c r="U479" s="15"/>
      <c r="W479" s="2"/>
      <c r="X479" s="2"/>
      <c r="Y479" s="2"/>
      <c r="Z479" s="2"/>
      <c r="AA479" s="2"/>
      <c r="AB479" s="14"/>
      <c r="AC479" s="2"/>
      <c r="AD479" s="13"/>
      <c r="AE479" s="12"/>
      <c r="AF479" s="10"/>
      <c r="AG479" s="11"/>
      <c r="AH479" s="9"/>
      <c r="AI479" s="9"/>
      <c r="AJ479" s="9"/>
      <c r="AK479" s="9"/>
      <c r="AL479" s="9"/>
      <c r="AM479" s="10"/>
      <c r="AN479" s="9"/>
      <c r="AO479" s="9"/>
      <c r="AP479" s="10"/>
      <c r="AQ479" s="9"/>
      <c r="AR479" s="8"/>
      <c r="AS479" s="8"/>
      <c r="AT479" s="8"/>
      <c r="AU479" s="8"/>
      <c r="AV479" s="8"/>
      <c r="AW479" s="7"/>
      <c r="BP479" s="2"/>
    </row>
    <row r="480" spans="9:68" x14ac:dyDescent="0.2">
      <c r="I480" s="17"/>
      <c r="J480" s="16"/>
      <c r="K480" s="16"/>
      <c r="L480" s="16"/>
      <c r="M480" s="16"/>
      <c r="N480" s="10"/>
      <c r="O480" s="10"/>
      <c r="P480" s="9"/>
      <c r="Q480" s="9"/>
      <c r="R480" s="9"/>
      <c r="S480" s="9"/>
      <c r="U480" s="15"/>
      <c r="W480" s="2"/>
      <c r="X480" s="2"/>
      <c r="Y480" s="2"/>
      <c r="Z480" s="2"/>
      <c r="AA480" s="2"/>
      <c r="AB480" s="14"/>
      <c r="AC480" s="2"/>
      <c r="AD480" s="13"/>
      <c r="AE480" s="12"/>
      <c r="AF480" s="10"/>
      <c r="AG480" s="11"/>
      <c r="AH480" s="9"/>
      <c r="AI480" s="9"/>
      <c r="AJ480" s="9"/>
      <c r="AK480" s="9"/>
      <c r="AL480" s="9"/>
      <c r="AM480" s="10"/>
      <c r="AN480" s="9"/>
      <c r="AO480" s="9"/>
      <c r="AP480" s="10"/>
      <c r="AQ480" s="9"/>
      <c r="AR480" s="8"/>
      <c r="AS480" s="8"/>
      <c r="AT480" s="8"/>
      <c r="AU480" s="8"/>
      <c r="AV480" s="8"/>
      <c r="AW480" s="7"/>
      <c r="BP480" s="2"/>
    </row>
    <row r="481" spans="9:68" x14ac:dyDescent="0.2">
      <c r="I481" s="17"/>
      <c r="J481" s="16"/>
      <c r="K481" s="16"/>
      <c r="L481" s="16"/>
      <c r="M481" s="16"/>
      <c r="N481" s="10"/>
      <c r="O481" s="10"/>
      <c r="P481" s="9"/>
      <c r="Q481" s="9"/>
      <c r="R481" s="9"/>
      <c r="S481" s="9"/>
      <c r="U481" s="15"/>
      <c r="W481" s="2"/>
      <c r="X481" s="2"/>
      <c r="Y481" s="2"/>
      <c r="Z481" s="2"/>
      <c r="AA481" s="2"/>
      <c r="AB481" s="14"/>
      <c r="AC481" s="2"/>
      <c r="AD481" s="13"/>
      <c r="AE481" s="12"/>
      <c r="AF481" s="10"/>
      <c r="AG481" s="11"/>
      <c r="AH481" s="9"/>
      <c r="AI481" s="9"/>
      <c r="AJ481" s="9"/>
      <c r="AK481" s="9"/>
      <c r="AL481" s="9"/>
      <c r="AM481" s="10"/>
      <c r="AN481" s="9"/>
      <c r="AO481" s="9"/>
      <c r="AP481" s="10"/>
      <c r="AQ481" s="9"/>
      <c r="AR481" s="8"/>
      <c r="AS481" s="8"/>
      <c r="AT481" s="8"/>
      <c r="AU481" s="8"/>
      <c r="AV481" s="8"/>
      <c r="AW481" s="7"/>
      <c r="BP481" s="2"/>
    </row>
    <row r="482" spans="9:68" x14ac:dyDescent="0.2">
      <c r="I482" s="17"/>
      <c r="J482" s="16"/>
      <c r="K482" s="16"/>
      <c r="L482" s="16"/>
      <c r="M482" s="16"/>
      <c r="N482" s="10"/>
      <c r="O482" s="10"/>
      <c r="P482" s="9"/>
      <c r="Q482" s="9"/>
      <c r="R482" s="9"/>
      <c r="S482" s="9"/>
      <c r="U482" s="15"/>
      <c r="W482" s="2"/>
      <c r="X482" s="2"/>
      <c r="Y482" s="2"/>
      <c r="Z482" s="2"/>
      <c r="AA482" s="2"/>
      <c r="AB482" s="14"/>
      <c r="AC482" s="2"/>
      <c r="AD482" s="13"/>
      <c r="AE482" s="12"/>
      <c r="AF482" s="10"/>
      <c r="AG482" s="11"/>
      <c r="AH482" s="9"/>
      <c r="AI482" s="9"/>
      <c r="AJ482" s="9"/>
      <c r="AK482" s="9"/>
      <c r="AL482" s="9"/>
      <c r="AM482" s="10"/>
      <c r="AN482" s="9"/>
      <c r="AO482" s="9"/>
      <c r="AP482" s="10"/>
      <c r="AQ482" s="9"/>
      <c r="AR482" s="8"/>
      <c r="AS482" s="8"/>
      <c r="AT482" s="8"/>
      <c r="AU482" s="8"/>
      <c r="AV482" s="8"/>
      <c r="AW482" s="7"/>
      <c r="BP482" s="2"/>
    </row>
    <row r="483" spans="9:68" x14ac:dyDescent="0.2">
      <c r="I483" s="17"/>
      <c r="J483" s="16"/>
      <c r="K483" s="16"/>
      <c r="L483" s="16"/>
      <c r="M483" s="16"/>
      <c r="N483" s="10"/>
      <c r="O483" s="10"/>
      <c r="P483" s="9"/>
      <c r="Q483" s="9"/>
      <c r="R483" s="9"/>
      <c r="S483" s="9"/>
      <c r="U483" s="15"/>
      <c r="W483" s="2"/>
      <c r="X483" s="2"/>
      <c r="Y483" s="2"/>
      <c r="Z483" s="2"/>
      <c r="AA483" s="2"/>
      <c r="AB483" s="14"/>
      <c r="AC483" s="2"/>
      <c r="AD483" s="13"/>
      <c r="AE483" s="12"/>
      <c r="AF483" s="10"/>
      <c r="AG483" s="11"/>
      <c r="AH483" s="9"/>
      <c r="AI483" s="9"/>
      <c r="AJ483" s="9"/>
      <c r="AK483" s="9"/>
      <c r="AL483" s="9"/>
      <c r="AM483" s="10"/>
      <c r="AN483" s="9"/>
      <c r="AO483" s="9"/>
      <c r="AP483" s="10"/>
      <c r="AQ483" s="9"/>
      <c r="AR483" s="8"/>
      <c r="AS483" s="8"/>
      <c r="AT483" s="8"/>
      <c r="AU483" s="8"/>
      <c r="AV483" s="8"/>
      <c r="AW483" s="7"/>
      <c r="BP483" s="2"/>
    </row>
    <row r="484" spans="9:68" x14ac:dyDescent="0.2">
      <c r="I484" s="17"/>
      <c r="J484" s="16"/>
      <c r="K484" s="16"/>
      <c r="L484" s="16"/>
      <c r="M484" s="16"/>
      <c r="N484" s="10"/>
      <c r="O484" s="10"/>
      <c r="P484" s="9"/>
      <c r="Q484" s="9"/>
      <c r="R484" s="9"/>
      <c r="S484" s="9"/>
      <c r="U484" s="15"/>
      <c r="W484" s="2"/>
      <c r="X484" s="2"/>
      <c r="Y484" s="2"/>
      <c r="Z484" s="2"/>
      <c r="AA484" s="2"/>
      <c r="AB484" s="14"/>
      <c r="AC484" s="2"/>
      <c r="AD484" s="13"/>
      <c r="AE484" s="12"/>
      <c r="AF484" s="10"/>
      <c r="AG484" s="11"/>
      <c r="AH484" s="9"/>
      <c r="AI484" s="9"/>
      <c r="AJ484" s="9"/>
      <c r="AK484" s="9"/>
      <c r="AL484" s="9"/>
      <c r="AM484" s="10"/>
      <c r="AN484" s="9"/>
      <c r="AO484" s="9"/>
      <c r="AP484" s="10"/>
      <c r="AQ484" s="9"/>
      <c r="AR484" s="8"/>
      <c r="AS484" s="8"/>
      <c r="AT484" s="8"/>
      <c r="AU484" s="8"/>
      <c r="AV484" s="8"/>
      <c r="AW484" s="7"/>
      <c r="BP484" s="2"/>
    </row>
    <row r="485" spans="9:68" x14ac:dyDescent="0.2">
      <c r="I485" s="17"/>
      <c r="J485" s="16"/>
      <c r="K485" s="16"/>
      <c r="L485" s="16"/>
      <c r="M485" s="16"/>
      <c r="N485" s="10"/>
      <c r="O485" s="10"/>
      <c r="P485" s="9"/>
      <c r="Q485" s="9"/>
      <c r="R485" s="9"/>
      <c r="S485" s="9"/>
      <c r="U485" s="15"/>
      <c r="W485" s="2"/>
      <c r="X485" s="2"/>
      <c r="Y485" s="2"/>
      <c r="Z485" s="2"/>
      <c r="AA485" s="2"/>
      <c r="AB485" s="14"/>
      <c r="AC485" s="2"/>
      <c r="AD485" s="13"/>
      <c r="AE485" s="12"/>
      <c r="AF485" s="10"/>
      <c r="AG485" s="11"/>
      <c r="AH485" s="9"/>
      <c r="AI485" s="9"/>
      <c r="AJ485" s="9"/>
      <c r="AK485" s="9"/>
      <c r="AL485" s="9"/>
      <c r="AM485" s="10"/>
      <c r="AN485" s="9"/>
      <c r="AO485" s="9"/>
      <c r="AP485" s="10"/>
      <c r="AQ485" s="9"/>
      <c r="AR485" s="8"/>
      <c r="AS485" s="8"/>
      <c r="AT485" s="8"/>
      <c r="AU485" s="8"/>
      <c r="AV485" s="8"/>
      <c r="AW485" s="7"/>
      <c r="BP485" s="2"/>
    </row>
    <row r="486" spans="9:68" x14ac:dyDescent="0.2">
      <c r="I486" s="17"/>
      <c r="J486" s="16"/>
      <c r="K486" s="16"/>
      <c r="L486" s="16"/>
      <c r="M486" s="16"/>
      <c r="N486" s="10"/>
      <c r="O486" s="10"/>
      <c r="P486" s="9"/>
      <c r="Q486" s="9"/>
      <c r="R486" s="9"/>
      <c r="S486" s="9"/>
      <c r="U486" s="15"/>
      <c r="W486" s="2"/>
      <c r="X486" s="2"/>
      <c r="Y486" s="2"/>
      <c r="Z486" s="2"/>
      <c r="AA486" s="2"/>
      <c r="AB486" s="14"/>
      <c r="AC486" s="2"/>
      <c r="AD486" s="13"/>
      <c r="AE486" s="12"/>
      <c r="AF486" s="10"/>
      <c r="AG486" s="11"/>
      <c r="AH486" s="9"/>
      <c r="AI486" s="9"/>
      <c r="AJ486" s="9"/>
      <c r="AK486" s="9"/>
      <c r="AL486" s="9"/>
      <c r="AM486" s="10"/>
      <c r="AN486" s="9"/>
      <c r="AO486" s="9"/>
      <c r="AP486" s="10"/>
      <c r="AQ486" s="9"/>
      <c r="AR486" s="8"/>
      <c r="AS486" s="8"/>
      <c r="AT486" s="8"/>
      <c r="AU486" s="8"/>
      <c r="AV486" s="8"/>
      <c r="AW486" s="7"/>
      <c r="BP486" s="2"/>
    </row>
    <row r="487" spans="9:68" x14ac:dyDescent="0.2">
      <c r="I487" s="17"/>
      <c r="J487" s="16"/>
      <c r="K487" s="16"/>
      <c r="L487" s="16"/>
      <c r="M487" s="16"/>
      <c r="N487" s="10"/>
      <c r="O487" s="10"/>
      <c r="P487" s="9"/>
      <c r="Q487" s="9"/>
      <c r="R487" s="9"/>
      <c r="S487" s="9"/>
      <c r="U487" s="15"/>
      <c r="W487" s="2"/>
      <c r="X487" s="2"/>
      <c r="Y487" s="2"/>
      <c r="Z487" s="2"/>
      <c r="AA487" s="2"/>
      <c r="AB487" s="14"/>
      <c r="AC487" s="2"/>
      <c r="AD487" s="13"/>
      <c r="AE487" s="12"/>
      <c r="AF487" s="10"/>
      <c r="AG487" s="11"/>
      <c r="AH487" s="9"/>
      <c r="AI487" s="9"/>
      <c r="AJ487" s="9"/>
      <c r="AK487" s="9"/>
      <c r="AL487" s="9"/>
      <c r="AM487" s="10"/>
      <c r="AN487" s="9"/>
      <c r="AO487" s="9"/>
      <c r="AP487" s="10"/>
      <c r="AQ487" s="9"/>
      <c r="AR487" s="8"/>
      <c r="AS487" s="8"/>
      <c r="AT487" s="8"/>
      <c r="AU487" s="8"/>
      <c r="AV487" s="8"/>
      <c r="AW487" s="7"/>
      <c r="BP487" s="2"/>
    </row>
    <row r="488" spans="9:68" x14ac:dyDescent="0.2">
      <c r="I488" s="17"/>
      <c r="J488" s="16"/>
      <c r="K488" s="16"/>
      <c r="L488" s="16"/>
      <c r="M488" s="16"/>
      <c r="N488" s="10"/>
      <c r="O488" s="10"/>
      <c r="P488" s="9"/>
      <c r="Q488" s="9"/>
      <c r="R488" s="9"/>
      <c r="S488" s="9"/>
      <c r="U488" s="15"/>
      <c r="W488" s="2"/>
      <c r="X488" s="2"/>
      <c r="Y488" s="2"/>
      <c r="Z488" s="2"/>
      <c r="AA488" s="2"/>
      <c r="AB488" s="14"/>
      <c r="AC488" s="2"/>
      <c r="AD488" s="13"/>
      <c r="AE488" s="12"/>
      <c r="AF488" s="10"/>
      <c r="AG488" s="11"/>
      <c r="AH488" s="9"/>
      <c r="AI488" s="9"/>
      <c r="AJ488" s="9"/>
      <c r="AK488" s="9"/>
      <c r="AL488" s="9"/>
      <c r="AM488" s="10"/>
      <c r="AN488" s="9"/>
      <c r="AO488" s="9"/>
      <c r="AP488" s="10"/>
      <c r="AQ488" s="9"/>
      <c r="AR488" s="8"/>
      <c r="AS488" s="8"/>
      <c r="AT488" s="8"/>
      <c r="AU488" s="8"/>
      <c r="AV488" s="8"/>
      <c r="AW488" s="7"/>
      <c r="BP488" s="2"/>
    </row>
    <row r="489" spans="9:68" x14ac:dyDescent="0.2">
      <c r="I489" s="17"/>
      <c r="J489" s="16"/>
      <c r="K489" s="16"/>
      <c r="L489" s="16"/>
      <c r="M489" s="16"/>
      <c r="N489" s="10"/>
      <c r="O489" s="10"/>
      <c r="P489" s="9"/>
      <c r="Q489" s="9"/>
      <c r="R489" s="9"/>
      <c r="S489" s="9"/>
      <c r="U489" s="15"/>
      <c r="W489" s="2"/>
      <c r="X489" s="2"/>
      <c r="Y489" s="2"/>
      <c r="Z489" s="2"/>
      <c r="AA489" s="2"/>
      <c r="AB489" s="14"/>
      <c r="AC489" s="2"/>
      <c r="AD489" s="13"/>
      <c r="AE489" s="12"/>
      <c r="AF489" s="10"/>
      <c r="AG489" s="11"/>
      <c r="AH489" s="9"/>
      <c r="AI489" s="9"/>
      <c r="AJ489" s="9"/>
      <c r="AK489" s="9"/>
      <c r="AL489" s="9"/>
      <c r="AM489" s="10"/>
      <c r="AN489" s="9"/>
      <c r="AO489" s="9"/>
      <c r="AP489" s="10"/>
      <c r="AQ489" s="9"/>
      <c r="AR489" s="8"/>
      <c r="AS489" s="8"/>
      <c r="AT489" s="8"/>
      <c r="AU489" s="8"/>
      <c r="AV489" s="8"/>
      <c r="AW489" s="7"/>
      <c r="BP489" s="2"/>
    </row>
    <row r="490" spans="9:68" x14ac:dyDescent="0.2">
      <c r="I490" s="17"/>
      <c r="J490" s="16"/>
      <c r="K490" s="16"/>
      <c r="L490" s="16"/>
      <c r="M490" s="16"/>
      <c r="N490" s="10"/>
      <c r="O490" s="10"/>
      <c r="P490" s="9"/>
      <c r="Q490" s="9"/>
      <c r="R490" s="9"/>
      <c r="S490" s="9"/>
      <c r="U490" s="15"/>
      <c r="W490" s="2"/>
      <c r="X490" s="2"/>
      <c r="Y490" s="2"/>
      <c r="Z490" s="2"/>
      <c r="AA490" s="2"/>
      <c r="AB490" s="14"/>
      <c r="AC490" s="2"/>
      <c r="AD490" s="13"/>
      <c r="AE490" s="12"/>
      <c r="AF490" s="10"/>
      <c r="AG490" s="11"/>
      <c r="AH490" s="9"/>
      <c r="AI490" s="9"/>
      <c r="AJ490" s="9"/>
      <c r="AK490" s="9"/>
      <c r="AL490" s="9"/>
      <c r="AM490" s="10"/>
      <c r="AN490" s="9"/>
      <c r="AO490" s="9"/>
      <c r="AP490" s="10"/>
      <c r="AQ490" s="9"/>
      <c r="AR490" s="8"/>
      <c r="AS490" s="8"/>
      <c r="AT490" s="8"/>
      <c r="AU490" s="8"/>
      <c r="AV490" s="8"/>
      <c r="AW490" s="7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4"/>
      <c r="V539" s="1"/>
      <c r="Z539" s="2"/>
      <c r="AB539" s="6"/>
      <c r="AD539" s="5"/>
      <c r="BP539" s="2"/>
    </row>
    <row r="540" spans="9:68" x14ac:dyDescent="0.2">
      <c r="I540" s="4"/>
      <c r="V540" s="1"/>
      <c r="Z540" s="2"/>
      <c r="BP540" s="2"/>
    </row>
    <row r="541" spans="9:68" x14ac:dyDescent="0.2">
      <c r="I541" s="4"/>
      <c r="V541" s="1"/>
      <c r="Z541" s="2"/>
      <c r="BP541" s="2"/>
    </row>
    <row r="542" spans="9:68" x14ac:dyDescent="0.2">
      <c r="I542" s="4"/>
      <c r="V542" s="1"/>
      <c r="Z542" s="2"/>
      <c r="BP542" s="2"/>
    </row>
    <row r="543" spans="9:68" x14ac:dyDescent="0.2">
      <c r="I543" s="4"/>
      <c r="V543" s="1"/>
      <c r="Z543" s="2"/>
    </row>
    <row r="544" spans="9:68" x14ac:dyDescent="0.2">
      <c r="I544" s="4"/>
      <c r="V544" s="1"/>
      <c r="Z544" s="2"/>
    </row>
    <row r="545" spans="9:26" x14ac:dyDescent="0.2">
      <c r="I545" s="4"/>
      <c r="V545" s="1"/>
      <c r="Z545" s="2"/>
    </row>
    <row r="546" spans="9:26" x14ac:dyDescent="0.2">
      <c r="I546" s="4"/>
      <c r="V546" s="1"/>
      <c r="Z546" s="2"/>
    </row>
    <row r="547" spans="9:26" x14ac:dyDescent="0.2">
      <c r="I547" s="4"/>
      <c r="V547" s="1"/>
      <c r="Z547" s="2"/>
    </row>
    <row r="548" spans="9:26" x14ac:dyDescent="0.2">
      <c r="I548" s="4"/>
      <c r="V548" s="1"/>
      <c r="Z548" s="2"/>
    </row>
    <row r="549" spans="9:26" x14ac:dyDescent="0.2">
      <c r="I549" s="4"/>
      <c r="V549" s="1"/>
      <c r="Z549" s="2"/>
    </row>
    <row r="550" spans="9:26" x14ac:dyDescent="0.2">
      <c r="I550" s="4"/>
      <c r="V550" s="1"/>
      <c r="Z550" s="2"/>
    </row>
    <row r="551" spans="9:26" x14ac:dyDescent="0.2">
      <c r="I551" s="4"/>
      <c r="V551" s="1"/>
      <c r="Z551" s="2"/>
    </row>
    <row r="552" spans="9:26" x14ac:dyDescent="0.2">
      <c r="I552" s="4"/>
      <c r="V552" s="1"/>
      <c r="Z552" s="2"/>
    </row>
    <row r="553" spans="9:26" x14ac:dyDescent="0.2">
      <c r="I553" s="4"/>
      <c r="V553" s="1"/>
      <c r="Z553" s="2"/>
    </row>
    <row r="554" spans="9:26" x14ac:dyDescent="0.2">
      <c r="I554" s="4"/>
      <c r="V554" s="1"/>
      <c r="Z554" s="2"/>
    </row>
    <row r="555" spans="9:26" x14ac:dyDescent="0.2">
      <c r="I555" s="4"/>
      <c r="V555" s="1"/>
      <c r="Z555" s="2"/>
    </row>
    <row r="556" spans="9:26" x14ac:dyDescent="0.2">
      <c r="I556" s="4"/>
      <c r="V556" s="1"/>
      <c r="Z556" s="2"/>
    </row>
    <row r="557" spans="9:26" x14ac:dyDescent="0.2">
      <c r="I557" s="4"/>
      <c r="V557" s="1"/>
      <c r="Z557" s="2"/>
    </row>
    <row r="558" spans="9:26" x14ac:dyDescent="0.2">
      <c r="I558" s="4"/>
      <c r="V558" s="1"/>
      <c r="Z558" s="2"/>
    </row>
    <row r="559" spans="9:26" x14ac:dyDescent="0.2">
      <c r="I559" s="4"/>
      <c r="V559" s="1"/>
      <c r="Z559" s="2"/>
    </row>
    <row r="560" spans="9:26" x14ac:dyDescent="0.2">
      <c r="I560" s="4"/>
      <c r="V560" s="1"/>
      <c r="Z560" s="2"/>
    </row>
    <row r="561" spans="9:26" x14ac:dyDescent="0.2">
      <c r="I561" s="4"/>
      <c r="V561" s="1"/>
      <c r="Z561" s="2"/>
    </row>
    <row r="562" spans="9:26" x14ac:dyDescent="0.2">
      <c r="I562" s="4"/>
      <c r="V562" s="1"/>
      <c r="Z562" s="2"/>
    </row>
    <row r="563" spans="9:26" x14ac:dyDescent="0.2">
      <c r="I563" s="4"/>
      <c r="V563" s="1"/>
      <c r="Z563" s="2"/>
    </row>
    <row r="564" spans="9:26" x14ac:dyDescent="0.2">
      <c r="I564" s="4"/>
      <c r="V564" s="1"/>
      <c r="Z564" s="2"/>
    </row>
    <row r="565" spans="9:26" x14ac:dyDescent="0.2">
      <c r="I565" s="4"/>
      <c r="V565" s="1"/>
      <c r="Z565" s="2"/>
    </row>
    <row r="566" spans="9:26" x14ac:dyDescent="0.2">
      <c r="I566" s="4"/>
      <c r="V566" s="1"/>
      <c r="Z566" s="2"/>
    </row>
    <row r="567" spans="9:26" x14ac:dyDescent="0.2">
      <c r="I567" s="4"/>
      <c r="V567" s="1"/>
      <c r="Z567" s="2"/>
    </row>
    <row r="568" spans="9:26" x14ac:dyDescent="0.2">
      <c r="I568" s="4"/>
      <c r="V568" s="1"/>
      <c r="Z568" s="2"/>
    </row>
    <row r="569" spans="9:26" x14ac:dyDescent="0.2">
      <c r="I569" s="4"/>
      <c r="V569" s="1"/>
      <c r="Z569" s="2"/>
    </row>
    <row r="570" spans="9:26" x14ac:dyDescent="0.2">
      <c r="I570" s="4"/>
      <c r="V570" s="1"/>
      <c r="Z570" s="2"/>
    </row>
    <row r="571" spans="9:26" x14ac:dyDescent="0.2">
      <c r="I571" s="4"/>
      <c r="V571" s="1"/>
      <c r="Z571" s="2"/>
    </row>
    <row r="572" spans="9:26" x14ac:dyDescent="0.2">
      <c r="I572" s="4"/>
      <c r="V572" s="1"/>
      <c r="Z572" s="2"/>
    </row>
    <row r="573" spans="9:26" x14ac:dyDescent="0.2">
      <c r="I573" s="4"/>
      <c r="V573" s="1"/>
      <c r="Z573" s="2"/>
    </row>
    <row r="574" spans="9:26" x14ac:dyDescent="0.2">
      <c r="I574" s="4"/>
      <c r="V574" s="1"/>
      <c r="Z574" s="2"/>
    </row>
    <row r="575" spans="9:26" x14ac:dyDescent="0.2">
      <c r="I575" s="4"/>
      <c r="V575" s="1"/>
      <c r="Z575" s="2"/>
    </row>
    <row r="576" spans="9:26" x14ac:dyDescent="0.2">
      <c r="I576" s="4"/>
      <c r="V576" s="1"/>
      <c r="Z576" s="2"/>
    </row>
    <row r="577" spans="9:26" x14ac:dyDescent="0.2">
      <c r="I577" s="4"/>
      <c r="V577" s="1"/>
      <c r="Z577" s="2"/>
    </row>
    <row r="578" spans="9:26" x14ac:dyDescent="0.2">
      <c r="I578" s="4"/>
      <c r="V578" s="1"/>
      <c r="Z578" s="2"/>
    </row>
    <row r="579" spans="9:26" x14ac:dyDescent="0.2">
      <c r="I579" s="4"/>
      <c r="V579" s="1"/>
      <c r="Z579" s="2"/>
    </row>
    <row r="580" spans="9:26" x14ac:dyDescent="0.2">
      <c r="I580" s="4"/>
      <c r="V580" s="1"/>
      <c r="Z580" s="2"/>
    </row>
    <row r="581" spans="9:26" x14ac:dyDescent="0.2">
      <c r="I581" s="4"/>
      <c r="V581" s="1"/>
      <c r="Z581" s="2"/>
    </row>
    <row r="582" spans="9:26" x14ac:dyDescent="0.2">
      <c r="I582" s="4"/>
      <c r="V582" s="1"/>
      <c r="Z582" s="2"/>
    </row>
    <row r="583" spans="9:26" x14ac:dyDescent="0.2">
      <c r="I583" s="4"/>
      <c r="V583" s="1"/>
      <c r="Z583" s="2"/>
    </row>
    <row r="584" spans="9:26" x14ac:dyDescent="0.2">
      <c r="I584" s="4"/>
      <c r="V584" s="1"/>
      <c r="Z584" s="2"/>
    </row>
    <row r="585" spans="9:26" x14ac:dyDescent="0.2">
      <c r="I585" s="4"/>
      <c r="V585" s="1"/>
      <c r="Z585" s="2"/>
    </row>
    <row r="586" spans="9:26" x14ac:dyDescent="0.2">
      <c r="I586" s="4"/>
      <c r="V586" s="1"/>
      <c r="Z586" s="2"/>
    </row>
    <row r="587" spans="9:26" x14ac:dyDescent="0.2">
      <c r="I587" s="4"/>
      <c r="V587" s="1"/>
      <c r="Z587" s="2"/>
    </row>
    <row r="588" spans="9:26" x14ac:dyDescent="0.2">
      <c r="I588" s="4"/>
      <c r="V588" s="1"/>
      <c r="Z588" s="2"/>
    </row>
    <row r="589" spans="9:26" x14ac:dyDescent="0.2">
      <c r="I589" s="4"/>
      <c r="V589" s="1"/>
      <c r="Z589" s="2"/>
    </row>
    <row r="590" spans="9:26" x14ac:dyDescent="0.2">
      <c r="I590" s="4"/>
      <c r="V590" s="1"/>
      <c r="Z590" s="2"/>
    </row>
    <row r="591" spans="9:26" x14ac:dyDescent="0.2">
      <c r="I591" s="4"/>
      <c r="V591" s="1"/>
      <c r="Z591" s="2"/>
    </row>
    <row r="592" spans="9:26" x14ac:dyDescent="0.2">
      <c r="I592" s="4"/>
      <c r="V592" s="1"/>
      <c r="Z592" s="2"/>
    </row>
    <row r="593" spans="9:26" x14ac:dyDescent="0.2">
      <c r="I593" s="4"/>
      <c r="V593" s="1"/>
      <c r="Z593" s="2"/>
    </row>
    <row r="594" spans="9:26" x14ac:dyDescent="0.2">
      <c r="I594" s="4"/>
      <c r="V594" s="1"/>
      <c r="Z594" s="2"/>
    </row>
    <row r="595" spans="9:26" x14ac:dyDescent="0.2">
      <c r="I595" s="4"/>
      <c r="V595" s="1"/>
      <c r="Z595" s="2"/>
    </row>
    <row r="596" spans="9:26" x14ac:dyDescent="0.2">
      <c r="I596" s="4"/>
      <c r="V596" s="1"/>
      <c r="Z596" s="2"/>
    </row>
    <row r="597" spans="9:26" x14ac:dyDescent="0.2">
      <c r="I597" s="4"/>
      <c r="V597" s="1"/>
      <c r="Z597" s="2"/>
    </row>
    <row r="598" spans="9:26" x14ac:dyDescent="0.2">
      <c r="V598" s="1"/>
      <c r="Z598" s="2"/>
    </row>
    <row r="599" spans="9:26" x14ac:dyDescent="0.2">
      <c r="V599" s="1"/>
      <c r="Z599" s="2"/>
    </row>
    <row r="600" spans="9:26" x14ac:dyDescent="0.2">
      <c r="V600" s="1"/>
      <c r="Z600" s="2"/>
    </row>
    <row r="601" spans="9:26" x14ac:dyDescent="0.2">
      <c r="V601" s="1"/>
      <c r="Z601" s="2"/>
    </row>
    <row r="602" spans="9:26" x14ac:dyDescent="0.2">
      <c r="V602" s="1"/>
      <c r="Z602" s="2"/>
    </row>
    <row r="603" spans="9:26" x14ac:dyDescent="0.2">
      <c r="V603" s="1"/>
      <c r="Z603" s="2"/>
    </row>
    <row r="604" spans="9:26" x14ac:dyDescent="0.2">
      <c r="V604" s="1"/>
      <c r="Z604" s="2"/>
    </row>
    <row r="605" spans="9:26" x14ac:dyDescent="0.2">
      <c r="V605" s="1"/>
      <c r="Z605" s="2"/>
    </row>
    <row r="606" spans="9:26" x14ac:dyDescent="0.2">
      <c r="V606" s="1"/>
      <c r="Z606" s="2"/>
    </row>
    <row r="607" spans="9:26" x14ac:dyDescent="0.2">
      <c r="V607" s="1"/>
      <c r="Z607" s="2"/>
    </row>
    <row r="608" spans="9:26" x14ac:dyDescent="0.2">
      <c r="V608" s="1"/>
      <c r="Z608" s="2"/>
    </row>
    <row r="609" spans="22:26" x14ac:dyDescent="0.2">
      <c r="V609" s="1"/>
      <c r="Z609" s="2"/>
    </row>
    <row r="610" spans="22:26" x14ac:dyDescent="0.2">
      <c r="V610" s="1"/>
      <c r="Z610" s="2"/>
    </row>
    <row r="611" spans="22:26" x14ac:dyDescent="0.2">
      <c r="V611" s="1"/>
      <c r="Z611" s="2"/>
    </row>
    <row r="612" spans="22:26" x14ac:dyDescent="0.2">
      <c r="V612" s="1"/>
      <c r="Z612" s="2"/>
    </row>
    <row r="613" spans="22:26" x14ac:dyDescent="0.2">
      <c r="V613" s="1"/>
      <c r="Z613" s="2"/>
    </row>
    <row r="614" spans="22:26" x14ac:dyDescent="0.2">
      <c r="V614" s="1"/>
      <c r="Z614" s="2"/>
    </row>
    <row r="615" spans="22:26" x14ac:dyDescent="0.2">
      <c r="V615" s="1"/>
      <c r="Z615" s="2"/>
    </row>
    <row r="616" spans="22:26" x14ac:dyDescent="0.2">
      <c r="V616" s="1"/>
      <c r="Z616" s="2"/>
    </row>
    <row r="617" spans="22:26" x14ac:dyDescent="0.2">
      <c r="V617" s="1"/>
      <c r="Z617" s="2"/>
    </row>
    <row r="618" spans="22:26" x14ac:dyDescent="0.2">
      <c r="V618" s="1"/>
      <c r="Z618" s="2"/>
    </row>
    <row r="619" spans="22:26" x14ac:dyDescent="0.2">
      <c r="V619" s="1"/>
      <c r="Z619" s="2"/>
    </row>
    <row r="620" spans="22:26" x14ac:dyDescent="0.2">
      <c r="V620" s="1"/>
      <c r="Z620" s="2"/>
    </row>
    <row r="621" spans="22:26" x14ac:dyDescent="0.2">
      <c r="V621" s="1"/>
      <c r="Z621" s="2"/>
    </row>
    <row r="622" spans="22:26" x14ac:dyDescent="0.2">
      <c r="V622" s="1"/>
      <c r="Z622" s="2"/>
    </row>
    <row r="623" spans="22:26" x14ac:dyDescent="0.2">
      <c r="V623" s="1"/>
      <c r="Z623" s="2"/>
    </row>
    <row r="624" spans="22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435">
    <cfRule type="cellIs" dxfId="53" priority="14" stopIfTrue="1" operator="between">
      <formula>33</formula>
      <formula>100</formula>
    </cfRule>
  </conditionalFormatting>
  <conditionalFormatting sqref="AC13:AC435">
    <cfRule type="cellIs" dxfId="52" priority="15" stopIfTrue="1" operator="between">
      <formula>33</formula>
      <formula>100</formula>
    </cfRule>
  </conditionalFormatting>
  <conditionalFormatting sqref="AD13:AD435">
    <cfRule type="cellIs" dxfId="51" priority="16" stopIfTrue="1" operator="between">
      <formula>33</formula>
      <formula>100</formula>
    </cfRule>
  </conditionalFormatting>
  <conditionalFormatting sqref="A6">
    <cfRule type="expression" dxfId="50" priority="17" stopIfTrue="1">
      <formula>$C$6=1</formula>
    </cfRule>
  </conditionalFormatting>
  <conditionalFormatting sqref="K14:K435">
    <cfRule type="cellIs" dxfId="49" priority="18" stopIfTrue="1" operator="notEqual">
      <formula>$J$5</formula>
    </cfRule>
  </conditionalFormatting>
  <conditionalFormatting sqref="Y14:Y755 W14:W755 AA14:AA755">
    <cfRule type="cellIs" dxfId="48" priority="5" operator="equal">
      <formula>7</formula>
    </cfRule>
    <cfRule type="cellIs" dxfId="47" priority="7" operator="equal">
      <formula>6</formula>
    </cfRule>
    <cfRule type="cellIs" dxfId="46" priority="9" operator="equal">
      <formula>5</formula>
    </cfRule>
    <cfRule type="cellIs" dxfId="45" priority="11" operator="equal">
      <formula>4</formula>
    </cfRule>
  </conditionalFormatting>
  <conditionalFormatting sqref="U14:U755">
    <cfRule type="cellIs" dxfId="44" priority="2" operator="between">
      <formula>11</formula>
      <formula>12</formula>
    </cfRule>
    <cfRule type="cellIs" dxfId="43" priority="4" operator="between">
      <formula>9</formula>
      <formula>10</formula>
    </cfRule>
    <cfRule type="cellIs" dxfId="42" priority="6" operator="equal">
      <formula>8</formula>
    </cfRule>
    <cfRule type="cellIs" dxfId="41" priority="8" operator="between">
      <formula>6</formula>
      <formula>7</formula>
    </cfRule>
    <cfRule type="cellIs" dxfId="40" priority="10" operator="between">
      <formula>4</formula>
      <formula>5</formula>
    </cfRule>
  </conditionalFormatting>
  <conditionalFormatting sqref="U14:U755 Y14:Y755 W14:W755 AA14:AA755">
    <cfRule type="cellIs" dxfId="39" priority="12" operator="equal">
      <formula>3</formula>
    </cfRule>
    <cfRule type="cellIs" dxfId="38" priority="13" operator="between">
      <formula>1</formula>
      <formula>2</formula>
    </cfRule>
  </conditionalFormatting>
  <conditionalFormatting sqref="Y14:Y755 W14:W755">
    <cfRule type="cellIs" dxfId="37" priority="3" operator="between">
      <formula>8</formula>
      <formula>9</formula>
    </cfRule>
  </conditionalFormatting>
  <conditionalFormatting sqref="K13:K409">
    <cfRule type="cellIs" dxfId="36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580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81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81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81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9">
    <pageSetUpPr fitToPage="1"/>
  </sheetPr>
  <dimension ref="A1:FC817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163</v>
      </c>
      <c r="K2" s="97"/>
      <c r="L2" s="97"/>
      <c r="M2" s="97"/>
      <c r="N2" s="98" t="s">
        <v>53</v>
      </c>
      <c r="O2" s="97" t="s">
        <v>169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43867</v>
      </c>
      <c r="N3" s="65" t="s">
        <v>7</v>
      </c>
      <c r="O3" s="3">
        <f>I499</f>
        <v>79.724409448818889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>
        <f>IF(ABS(T4-U4)=0,"",ABS(T4-U4))</f>
        <v>1</v>
      </c>
      <c r="C4" s="68" t="str">
        <f>IF(T4-U4&gt;0,"more cells need COPY DOWN",IF(T4-U4=0,"OK","more cells need DELETE"))</f>
        <v>more cells need COPY DOWN</v>
      </c>
      <c r="I4" s="81" t="s">
        <v>27</v>
      </c>
      <c r="J4" s="1" t="s">
        <v>168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COUNT(A14:A817)</f>
        <v>487</v>
      </c>
      <c r="U4" s="75">
        <f>COUNT(I14:I817)</f>
        <v>486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130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-0.7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130</v>
      </c>
      <c r="AK8" s="2"/>
    </row>
    <row r="9" spans="1:159" ht="15.75" customHeight="1" thickBot="1" x14ac:dyDescent="0.25">
      <c r="A9" s="51"/>
      <c r="B9" s="51" t="s">
        <v>127</v>
      </c>
      <c r="C9">
        <v>1.2323</v>
      </c>
      <c r="D9">
        <v>-0.28533999999999998</v>
      </c>
      <c r="E9">
        <v>2.214E-2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5" t="s">
        <v>61</v>
      </c>
      <c r="U10" s="106"/>
      <c r="V10" s="106"/>
      <c r="W10" s="106"/>
      <c r="X10" s="106"/>
      <c r="Y10" s="106"/>
      <c r="Z10" s="106"/>
      <c r="AA10" s="106"/>
      <c r="AB10" s="106"/>
      <c r="AC10" s="106"/>
      <c r="AD10" s="107"/>
      <c r="AE10" s="103" t="s">
        <v>108</v>
      </c>
      <c r="AF10" s="103"/>
      <c r="AG10" s="103"/>
      <c r="AH10" s="103"/>
      <c r="AI10" s="67" t="s">
        <v>97</v>
      </c>
      <c r="AJ10" s="104" t="s">
        <v>83</v>
      </c>
      <c r="AK10" s="101"/>
      <c r="AL10" s="101"/>
      <c r="AM10" s="102"/>
      <c r="AN10" s="105" t="s">
        <v>43</v>
      </c>
      <c r="AO10" s="106"/>
      <c r="AP10" s="107"/>
      <c r="AQ10" s="67" t="s">
        <v>0</v>
      </c>
      <c r="AR10" s="104" t="s">
        <v>114</v>
      </c>
      <c r="AS10" s="102"/>
      <c r="AT10" s="67" t="s">
        <v>90</v>
      </c>
      <c r="AU10" s="67" t="s">
        <v>92</v>
      </c>
      <c r="AV10" s="67" t="s">
        <v>98</v>
      </c>
      <c r="AW10" s="117" t="s">
        <v>117</v>
      </c>
      <c r="AX10" s="1" t="str">
        <f>""</f>
        <v/>
      </c>
      <c r="AY10" s="66"/>
      <c r="AZ10" s="108" t="s">
        <v>18</v>
      </c>
      <c r="BA10" s="109"/>
      <c r="BB10" s="109"/>
      <c r="BC10" s="109"/>
      <c r="BD10" s="109"/>
      <c r="BE10" s="109"/>
      <c r="BF10" s="109"/>
      <c r="BG10" s="109"/>
      <c r="BH10" s="110"/>
      <c r="BI10" s="2"/>
      <c r="BJ10" s="108" t="s">
        <v>147</v>
      </c>
      <c r="BK10" s="109"/>
      <c r="BL10" s="109"/>
      <c r="BM10" s="109"/>
      <c r="BN10" s="110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1" t="s">
        <v>148</v>
      </c>
      <c r="U11" s="112"/>
      <c r="V11" s="111" t="s">
        <v>141</v>
      </c>
      <c r="W11" s="112"/>
      <c r="X11" s="111" t="s">
        <v>140</v>
      </c>
      <c r="Y11" s="112"/>
      <c r="Z11" s="113" t="s">
        <v>84</v>
      </c>
      <c r="AA11" s="111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3" t="s">
        <v>115</v>
      </c>
      <c r="AS11" s="113"/>
      <c r="AT11" s="56" t="s">
        <v>93</v>
      </c>
      <c r="AU11" s="56" t="s">
        <v>91</v>
      </c>
      <c r="AV11" s="56" t="s">
        <v>116</v>
      </c>
      <c r="AW11" s="118"/>
      <c r="AX11" s="1" t="str">
        <f>""</f>
        <v/>
      </c>
      <c r="AY11" s="56" t="s">
        <v>39</v>
      </c>
      <c r="AZ11" s="113" t="s">
        <v>78</v>
      </c>
      <c r="BA11" s="113"/>
      <c r="BB11" s="113"/>
      <c r="BC11" s="113" t="s">
        <v>79</v>
      </c>
      <c r="BD11" s="113"/>
      <c r="BE11" s="113"/>
      <c r="BF11" s="113" t="s">
        <v>80</v>
      </c>
      <c r="BG11" s="113"/>
      <c r="BH11" s="113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-0.7</v>
      </c>
      <c r="K13" s="16" t="str">
        <f>IF(I13=0,"Copy Down",IF(J13&gt;1, 85, IF(J13&gt;-10, 110, IF(J13&gt;-20, 100, IF(J13&gt;-30, 105, IF(J13&gt;-35, 100, IF(J13&gt;-45, 95, IF(J13&gt;-50, 100, IF(J13&gt;-70, 125, 112)))))))))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</v>
      </c>
      <c r="C14">
        <v>1.2371099999999999</v>
      </c>
      <c r="D14">
        <v>-0.27861999999999998</v>
      </c>
      <c r="E14">
        <v>3.1899999999999998E-2</v>
      </c>
      <c r="F14">
        <v>1.88313</v>
      </c>
      <c r="G14">
        <v>1.8340799999999999</v>
      </c>
      <c r="H14" s="21"/>
      <c r="I14" s="17">
        <f t="shared" si="0"/>
        <v>0.16404199475065617</v>
      </c>
      <c r="J14" s="16">
        <f t="shared" si="1"/>
        <v>-0.86404199475065613</v>
      </c>
      <c r="K14" s="16">
        <v>110</v>
      </c>
      <c r="L14" s="16">
        <v>18.044619422572179</v>
      </c>
      <c r="M14" s="16">
        <v>18.044619422572179</v>
      </c>
      <c r="N14" s="16">
        <v>7.1084864391950997E-2</v>
      </c>
      <c r="O14" s="16">
        <v>1.3134651600753244</v>
      </c>
      <c r="P14" s="16">
        <v>1.3566060392818564</v>
      </c>
      <c r="Q14" s="16">
        <v>4.2100816130580906E-2</v>
      </c>
      <c r="R14" s="16">
        <v>3.1033929461841203</v>
      </c>
      <c r="S14" s="16">
        <v>2.9958943893425003</v>
      </c>
      <c r="T14" s="20" t="s">
        <v>33</v>
      </c>
      <c r="U14" s="10">
        <v>3</v>
      </c>
      <c r="V14" s="20" t="s">
        <v>143</v>
      </c>
      <c r="W14" s="10">
        <v>2</v>
      </c>
      <c r="X14" s="20" t="s">
        <v>142</v>
      </c>
      <c r="Y14" s="10">
        <v>5</v>
      </c>
      <c r="Z14" s="20" t="s">
        <v>121</v>
      </c>
      <c r="AA14" s="15">
        <v>5</v>
      </c>
      <c r="AB14" s="11">
        <v>97.81</v>
      </c>
      <c r="AC14" s="10">
        <v>1.8400000000000034</v>
      </c>
      <c r="AD14" s="19">
        <v>0.35</v>
      </c>
      <c r="AE14" s="12">
        <v>131.34651600753244</v>
      </c>
      <c r="AF14" s="10">
        <v>158.53926230242004</v>
      </c>
      <c r="AG14" s="10">
        <v>67.830301964092797</v>
      </c>
      <c r="AH14" s="10">
        <v>60.16751022755416</v>
      </c>
      <c r="AI14" s="10">
        <v>3.2222796704799603</v>
      </c>
      <c r="AJ14" s="10"/>
      <c r="AK14" s="10"/>
      <c r="AL14" s="10"/>
      <c r="AM14" s="10"/>
      <c r="AN14" s="10">
        <v>1.3134651600753244</v>
      </c>
      <c r="AO14" s="10">
        <v>0.2604949586755122</v>
      </c>
      <c r="AP14" s="10">
        <v>1</v>
      </c>
      <c r="AQ14" s="10">
        <v>111.47500000000001</v>
      </c>
      <c r="AR14" s="10"/>
      <c r="AS14" s="10"/>
      <c r="AT14" s="10">
        <v>110.4432944246109</v>
      </c>
      <c r="AU14" s="10">
        <v>1</v>
      </c>
      <c r="AV14" s="16"/>
      <c r="AW14" s="19">
        <v>23.780889345363008</v>
      </c>
      <c r="AX14" s="1" t="s">
        <v>120</v>
      </c>
      <c r="AY14" s="23">
        <v>0.86404199475065602</v>
      </c>
      <c r="AZ14" s="18">
        <v>100</v>
      </c>
      <c r="BA14" s="18">
        <v>0</v>
      </c>
      <c r="BB14" s="18">
        <v>0</v>
      </c>
      <c r="BC14" s="18">
        <v>0</v>
      </c>
      <c r="BD14" s="18">
        <v>100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0.78269753635470651</v>
      </c>
      <c r="BK14" s="24">
        <f ca="1">((P14-(L14/2000))/1.06)*(1.06/(M14/2000))^BJ14</f>
        <v>53.01814228825441</v>
      </c>
      <c r="BL14" s="23">
        <f t="shared" ref="BL14:BL77" si="2">(Q14/(P14-(L14/2000)))*100</f>
        <v>3.124170706928691</v>
      </c>
      <c r="BM14" s="23">
        <f ca="1">SQRT(((3.47-LOG(BK14))^2)+((LOG(BL14)+1.22)^2))</f>
        <v>2.4469060234378728</v>
      </c>
      <c r="BN14" s="22">
        <f t="shared" ref="BN14:BN77" si="3">SQRT(((3.47-LOG(P14/1.06))^2)+((LOG(R14)+1.22)^2))</f>
        <v>3.7734810848741982</v>
      </c>
      <c r="BO14" s="21"/>
      <c r="BP14" s="2"/>
      <c r="BR14" s="6"/>
      <c r="BV14" s="44" t="s">
        <v>72</v>
      </c>
      <c r="BW14" s="43" t="str">
        <f>J2</f>
        <v>WSLP-103</v>
      </c>
      <c r="CL14" s="5"/>
      <c r="CP14" s="6"/>
      <c r="CT14" s="44" t="str">
        <f>BV14</f>
        <v>Project :</v>
      </c>
      <c r="CU14" s="43" t="str">
        <f>BW14</f>
        <v>WSLP-103</v>
      </c>
      <c r="DJ14" s="5"/>
    </row>
    <row r="15" spans="1:159" x14ac:dyDescent="0.2">
      <c r="A15">
        <v>0.1</v>
      </c>
      <c r="B15">
        <v>2</v>
      </c>
      <c r="C15">
        <v>1.2384200000000001</v>
      </c>
      <c r="D15">
        <v>-0.27265</v>
      </c>
      <c r="E15">
        <v>3.5929999999999997E-2</v>
      </c>
      <c r="F15">
        <v>1.90415</v>
      </c>
      <c r="G15">
        <v>1.75193</v>
      </c>
      <c r="H15" s="21"/>
      <c r="I15" s="17">
        <f t="shared" si="0"/>
        <v>0.32808398950131235</v>
      </c>
      <c r="J15" s="16">
        <f t="shared" si="1"/>
        <v>-1.0280839895013123</v>
      </c>
      <c r="K15" s="16">
        <v>110</v>
      </c>
      <c r="L15" s="16">
        <v>36.089238845144358</v>
      </c>
      <c r="M15" s="16">
        <v>25.853018372703414</v>
      </c>
      <c r="N15" s="16">
        <v>0.14216972878390199</v>
      </c>
      <c r="O15" s="16">
        <v>1.6711864406779999</v>
      </c>
      <c r="P15" s="16">
        <v>1.7321406132454258</v>
      </c>
      <c r="Q15" s="16">
        <v>7.9502880460873601E-2</v>
      </c>
      <c r="R15" s="16">
        <v>4.5898629622171958</v>
      </c>
      <c r="S15" s="16">
        <v>4.2329286505156851</v>
      </c>
      <c r="T15" s="20" t="s">
        <v>119</v>
      </c>
      <c r="U15" s="10">
        <v>2</v>
      </c>
      <c r="V15" s="20" t="s">
        <v>143</v>
      </c>
      <c r="W15" s="10">
        <v>2</v>
      </c>
      <c r="X15" s="20" t="s">
        <v>142</v>
      </c>
      <c r="Y15" s="10">
        <v>5</v>
      </c>
      <c r="Z15" s="20" t="s">
        <v>121</v>
      </c>
      <c r="AA15" s="15">
        <v>5</v>
      </c>
      <c r="AB15" s="11">
        <v>97.81</v>
      </c>
      <c r="AC15" s="10">
        <v>1.8400000000000034</v>
      </c>
      <c r="AD15" s="19">
        <v>0.35</v>
      </c>
      <c r="AE15" s="12">
        <v>167.11864406779998</v>
      </c>
      <c r="AF15" s="10">
        <v>201.65835221445337</v>
      </c>
      <c r="AG15" s="10">
        <v>86.607030662271285</v>
      </c>
      <c r="AH15" s="10">
        <v>84.152754961339554</v>
      </c>
      <c r="AI15" s="10">
        <v>2.1787142845696996</v>
      </c>
      <c r="AJ15" s="10"/>
      <c r="AK15" s="10"/>
      <c r="AL15" s="10"/>
      <c r="AM15" s="10"/>
      <c r="AN15" s="10">
        <v>1.6711864406779999</v>
      </c>
      <c r="AO15" s="10">
        <v>0.3641672124892058</v>
      </c>
      <c r="AP15" s="10">
        <v>1</v>
      </c>
      <c r="AQ15" s="10">
        <v>79.625</v>
      </c>
      <c r="AR15" s="10"/>
      <c r="AS15" s="10"/>
      <c r="AT15" s="10">
        <v>68.669076611776504</v>
      </c>
      <c r="AU15" s="10">
        <v>1</v>
      </c>
      <c r="AV15" s="16"/>
      <c r="AW15" s="19">
        <v>30.248752832168009</v>
      </c>
      <c r="AX15" s="1" t="s">
        <v>120</v>
      </c>
      <c r="AY15" s="23">
        <v>1.0280839895013101</v>
      </c>
      <c r="AZ15" s="18">
        <v>100</v>
      </c>
      <c r="BA15" s="18">
        <v>0</v>
      </c>
      <c r="BB15" s="18">
        <v>0</v>
      </c>
      <c r="BC15" s="18">
        <v>0</v>
      </c>
      <c r="BD15" s="18">
        <v>100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0.81734370355422881</v>
      </c>
      <c r="BK15" s="24">
        <f t="shared" ref="BK15:BK78" ca="1" si="5">((P15-(L15/2000))/1.06)*(1.06/(M15/2000))^BJ15</f>
        <v>59.29004311103877</v>
      </c>
      <c r="BL15" s="23">
        <f t="shared" si="2"/>
        <v>4.6381813356650294</v>
      </c>
      <c r="BM15" s="23">
        <f t="shared" ref="BM15:BM78" ca="1" si="6">SQRT(((3.47-LOG(BK15))^2)+((LOG(BL15)+1.22)^2))</f>
        <v>2.5373566209115861</v>
      </c>
      <c r="BN15" s="22">
        <f t="shared" si="3"/>
        <v>3.7613047020938941</v>
      </c>
      <c r="BO15" s="21"/>
      <c r="BP15" s="2"/>
      <c r="BR15" s="6"/>
      <c r="BV15" s="44" t="s">
        <v>4</v>
      </c>
      <c r="BW15" s="119">
        <f ca="1">TODAY()</f>
        <v>45036</v>
      </c>
      <c r="BX15" s="119"/>
      <c r="BZ15" s="120" t="s">
        <v>5</v>
      </c>
      <c r="CA15" s="120"/>
      <c r="CB15" s="121">
        <f>J7</f>
        <v>-0.7</v>
      </c>
      <c r="CC15" s="122"/>
      <c r="CE15" s="120" t="s">
        <v>8</v>
      </c>
      <c r="CF15" s="120"/>
      <c r="CG15" s="43"/>
      <c r="CL15" s="5"/>
      <c r="CP15" s="6"/>
      <c r="CT15" s="44" t="s">
        <v>4</v>
      </c>
      <c r="CU15" s="119">
        <f ca="1">BW15</f>
        <v>45036</v>
      </c>
      <c r="CV15" s="119"/>
      <c r="CX15" s="120" t="s">
        <v>5</v>
      </c>
      <c r="CY15" s="120"/>
      <c r="CZ15" s="121">
        <f>CB15</f>
        <v>-0.7</v>
      </c>
      <c r="DA15" s="122"/>
      <c r="DC15" s="120" t="s">
        <v>8</v>
      </c>
      <c r="DD15" s="120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</v>
      </c>
      <c r="C16">
        <v>1.2433000000000001</v>
      </c>
      <c r="D16">
        <v>-0.26928000000000002</v>
      </c>
      <c r="E16">
        <v>3.73E-2</v>
      </c>
      <c r="F16">
        <v>1.9247000000000001</v>
      </c>
      <c r="G16">
        <v>1.6632800000000001</v>
      </c>
      <c r="H16" s="21"/>
      <c r="I16" s="17">
        <f t="shared" si="0"/>
        <v>0.49212598425196846</v>
      </c>
      <c r="J16" s="16">
        <f t="shared" si="1"/>
        <v>-1.1921259842519685</v>
      </c>
      <c r="K16" s="16">
        <v>110</v>
      </c>
      <c r="L16" s="16">
        <v>54.133858267716533</v>
      </c>
      <c r="M16" s="16">
        <v>33.661417322834644</v>
      </c>
      <c r="N16" s="16">
        <v>0.21325459317585299</v>
      </c>
      <c r="O16" s="16">
        <v>3.0037664783427824</v>
      </c>
      <c r="P16" s="16">
        <v>3.0707762866185022</v>
      </c>
      <c r="Q16" s="16">
        <v>0.1006159385501678</v>
      </c>
      <c r="R16" s="16">
        <v>3.2765636164581933</v>
      </c>
      <c r="S16" s="16">
        <v>4.6534589080360984</v>
      </c>
      <c r="T16" s="20" t="s">
        <v>33</v>
      </c>
      <c r="U16" s="10">
        <v>3</v>
      </c>
      <c r="V16" s="20" t="s">
        <v>33</v>
      </c>
      <c r="W16" s="10">
        <v>3</v>
      </c>
      <c r="X16" s="20" t="s">
        <v>142</v>
      </c>
      <c r="Y16" s="10">
        <v>5</v>
      </c>
      <c r="Z16" s="20" t="s">
        <v>121</v>
      </c>
      <c r="AA16" s="15">
        <v>5</v>
      </c>
      <c r="AB16" s="11">
        <v>91.956314819410906</v>
      </c>
      <c r="AC16" s="10">
        <v>7.2986938093321072</v>
      </c>
      <c r="AD16" s="19">
        <v>0.74499137125699044</v>
      </c>
      <c r="AE16" s="12">
        <v>300.37664783427829</v>
      </c>
      <c r="AF16" s="10">
        <v>358.0834538217228</v>
      </c>
      <c r="AG16" s="10">
        <v>153.53881433092511</v>
      </c>
      <c r="AH16" s="10">
        <v>91.341345905696457</v>
      </c>
      <c r="AI16" s="10">
        <v>3.0519779777111471</v>
      </c>
      <c r="AJ16" s="10"/>
      <c r="AK16" s="10"/>
      <c r="AL16" s="10"/>
      <c r="AM16" s="10"/>
      <c r="AN16" s="10">
        <v>3.0037664783427824</v>
      </c>
      <c r="AO16" s="10">
        <v>0.60549337502723244</v>
      </c>
      <c r="AP16" s="10">
        <v>1</v>
      </c>
      <c r="AQ16" s="10">
        <v>111.47500000000001</v>
      </c>
      <c r="AR16" s="10"/>
      <c r="AS16" s="10"/>
      <c r="AT16" s="10">
        <v>81.978851007547348</v>
      </c>
      <c r="AU16" s="10">
        <v>1</v>
      </c>
      <c r="AV16" s="16"/>
      <c r="AW16" s="19">
        <v>53.712518073258423</v>
      </c>
      <c r="AX16" s="1" t="s">
        <v>120</v>
      </c>
      <c r="AY16" s="23">
        <v>1.19212598425197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91.956314819410906</v>
      </c>
      <c r="BG16" s="24">
        <v>7.2986938093321072</v>
      </c>
      <c r="BH16" s="24">
        <v>0.74499137125699044</v>
      </c>
      <c r="BI16" s="21"/>
      <c r="BJ16" s="25">
        <f t="shared" ca="1" si="4"/>
        <v>0.76188124913911148</v>
      </c>
      <c r="BK16" s="24">
        <f t="shared" ca="1" si="5"/>
        <v>67.433654415211763</v>
      </c>
      <c r="BL16" s="23">
        <f t="shared" si="2"/>
        <v>3.3057012589834782</v>
      </c>
      <c r="BM16" s="23">
        <f t="shared" ca="1" si="6"/>
        <v>2.391301649842938</v>
      </c>
      <c r="BN16" s="22">
        <f t="shared" si="3"/>
        <v>3.4727638533868976</v>
      </c>
      <c r="BO16" s="21"/>
      <c r="BP16" s="2"/>
      <c r="BR16" s="6"/>
      <c r="BV16" s="44" t="s">
        <v>10</v>
      </c>
      <c r="BW16" s="43" t="str">
        <f>O2</f>
        <v>WSLP-19-020C</v>
      </c>
      <c r="BX16" s="43"/>
      <c r="BY16" s="120" t="s">
        <v>6</v>
      </c>
      <c r="BZ16" s="120"/>
      <c r="CA16" s="120"/>
      <c r="CB16" s="126">
        <f>J8</f>
        <v>0</v>
      </c>
      <c r="CC16" s="126"/>
      <c r="CE16" s="120" t="s">
        <v>9</v>
      </c>
      <c r="CF16" s="120"/>
      <c r="CG16" s="43"/>
      <c r="CL16" s="5"/>
      <c r="CP16" s="6"/>
      <c r="CT16" s="44" t="s">
        <v>10</v>
      </c>
      <c r="CU16" s="43" t="str">
        <f>BW16</f>
        <v>WSLP-19-020C</v>
      </c>
      <c r="CV16" s="43"/>
      <c r="CW16" s="120" t="s">
        <v>6</v>
      </c>
      <c r="CX16" s="120"/>
      <c r="CY16" s="120"/>
      <c r="CZ16" s="126">
        <f>CB16</f>
        <v>0</v>
      </c>
      <c r="DA16" s="126"/>
      <c r="DC16" s="120" t="s">
        <v>9</v>
      </c>
      <c r="DD16" s="120"/>
      <c r="DE16" s="43">
        <f>CG16</f>
        <v>0</v>
      </c>
      <c r="DJ16" s="5"/>
    </row>
    <row r="17" spans="1:114" ht="13.5" thickBot="1" x14ac:dyDescent="0.25">
      <c r="A17">
        <v>0.2</v>
      </c>
      <c r="B17">
        <v>2</v>
      </c>
      <c r="C17">
        <v>1.2417800000000001</v>
      </c>
      <c r="D17">
        <v>-0.27023000000000003</v>
      </c>
      <c r="E17">
        <v>3.8109999999999998E-2</v>
      </c>
      <c r="F17">
        <v>1.9207000000000001</v>
      </c>
      <c r="G17">
        <v>1.84815</v>
      </c>
      <c r="H17" s="21"/>
      <c r="I17" s="17">
        <f t="shared" si="0"/>
        <v>0.65616797900262469</v>
      </c>
      <c r="J17" s="16">
        <f t="shared" si="1"/>
        <v>-1.3561679790026246</v>
      </c>
      <c r="K17" s="16">
        <v>110</v>
      </c>
      <c r="L17" s="16">
        <v>72.178477690288716</v>
      </c>
      <c r="M17" s="16">
        <v>41.469816272965879</v>
      </c>
      <c r="N17" s="16">
        <v>0.28433945756780399</v>
      </c>
      <c r="O17" s="16">
        <v>2.5887005649717936</v>
      </c>
      <c r="P17" s="16">
        <v>2.6592907126078917</v>
      </c>
      <c r="Q17" s="16">
        <v>9.46641862698029E-2</v>
      </c>
      <c r="R17" s="16">
        <v>3.5597532011446913</v>
      </c>
      <c r="S17" s="16">
        <v>4.9020935858401371</v>
      </c>
      <c r="T17" s="20" t="s">
        <v>33</v>
      </c>
      <c r="U17" s="10">
        <v>3</v>
      </c>
      <c r="V17" s="20" t="s">
        <v>33</v>
      </c>
      <c r="W17" s="10">
        <v>3</v>
      </c>
      <c r="X17" s="20" t="s">
        <v>142</v>
      </c>
      <c r="Y17" s="10">
        <v>5</v>
      </c>
      <c r="Z17" s="20" t="s">
        <v>121</v>
      </c>
      <c r="AA17" s="15">
        <v>5</v>
      </c>
      <c r="AB17" s="11">
        <v>97.81</v>
      </c>
      <c r="AC17" s="10">
        <v>1.8400000000000034</v>
      </c>
      <c r="AD17" s="19">
        <v>0.35</v>
      </c>
      <c r="AE17" s="12">
        <v>258.87005649717935</v>
      </c>
      <c r="AF17" s="10">
        <v>308.61193808973496</v>
      </c>
      <c r="AG17" s="10">
        <v>132.96453563039461</v>
      </c>
      <c r="AH17" s="10">
        <v>94.993799210173705</v>
      </c>
      <c r="AI17" s="10">
        <v>2.8091835121559416</v>
      </c>
      <c r="AJ17" s="10"/>
      <c r="AK17" s="10"/>
      <c r="AL17" s="10"/>
      <c r="AM17" s="10"/>
      <c r="AN17" s="10">
        <v>2.5887005649717936</v>
      </c>
      <c r="AO17" s="10">
        <v>0.55175657687444635</v>
      </c>
      <c r="AP17" s="10">
        <v>1</v>
      </c>
      <c r="AQ17" s="10">
        <v>111.47500000000001</v>
      </c>
      <c r="AR17" s="10"/>
      <c r="AS17" s="10"/>
      <c r="AT17" s="10">
        <v>51.846094274172927</v>
      </c>
      <c r="AU17" s="10">
        <v>1</v>
      </c>
      <c r="AV17" s="16"/>
      <c r="AW17" s="19">
        <v>46.291790713460244</v>
      </c>
      <c r="AX17" s="1" t="s">
        <v>120</v>
      </c>
      <c r="AY17" s="23">
        <v>1.35616797900262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0.79350363776855937</v>
      </c>
      <c r="BK17" s="24">
        <f t="shared" ca="1" si="5"/>
        <v>56.144739772183499</v>
      </c>
      <c r="BL17" s="23">
        <f t="shared" si="2"/>
        <v>3.6087272448050127</v>
      </c>
      <c r="BM17" s="23">
        <f t="shared" ca="1" si="6"/>
        <v>2.4738158206235421</v>
      </c>
      <c r="BN17" s="22">
        <f t="shared" si="3"/>
        <v>3.5448758247707155</v>
      </c>
      <c r="BO17" s="21"/>
      <c r="BP17" s="2"/>
      <c r="BR17" s="6"/>
      <c r="BV17" s="42" t="s">
        <v>50</v>
      </c>
      <c r="BW17" s="124" t="str">
        <f>J4</f>
        <v>30.10668, -90.43547</v>
      </c>
      <c r="BX17" s="124"/>
      <c r="BY17" s="125" t="s">
        <v>7</v>
      </c>
      <c r="BZ17" s="125"/>
      <c r="CA17" s="125"/>
      <c r="CB17" s="123">
        <f>O3</f>
        <v>79.724409448818889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30.10668, -90.43547</v>
      </c>
      <c r="CV17" s="124"/>
      <c r="CW17" s="125" t="s">
        <v>7</v>
      </c>
      <c r="CX17" s="125"/>
      <c r="CY17" s="125"/>
      <c r="CZ17" s="123">
        <f>CB17</f>
        <v>79.724409448818889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</v>
      </c>
      <c r="C18">
        <v>1.2404999999999999</v>
      </c>
      <c r="D18">
        <v>-0.27355000000000002</v>
      </c>
      <c r="E18">
        <v>3.7289999999999997E-2</v>
      </c>
      <c r="F18">
        <v>1.8156000000000001</v>
      </c>
      <c r="G18">
        <v>1.9472799999999999</v>
      </c>
      <c r="H18" s="21"/>
      <c r="I18" s="17">
        <f t="shared" si="0"/>
        <v>0.82020997375328075</v>
      </c>
      <c r="J18" s="16">
        <f t="shared" si="1"/>
        <v>-1.5202099737532806</v>
      </c>
      <c r="K18" s="16">
        <v>110</v>
      </c>
      <c r="L18" s="16">
        <v>90.223097112860884</v>
      </c>
      <c r="M18" s="16">
        <v>49.278215223097106</v>
      </c>
      <c r="N18" s="16">
        <v>0.35542432195975499</v>
      </c>
      <c r="O18" s="16">
        <v>2.2391713747645912</v>
      </c>
      <c r="P18" s="16">
        <v>2.3061369813198125</v>
      </c>
      <c r="Q18" s="16">
        <v>7.3864378300527875E-2</v>
      </c>
      <c r="R18" s="16">
        <v>3.2029484327620019</v>
      </c>
      <c r="S18" s="16">
        <v>4.6503893441125896</v>
      </c>
      <c r="T18" s="20" t="s">
        <v>33</v>
      </c>
      <c r="U18" s="10">
        <v>3</v>
      </c>
      <c r="V18" s="20" t="s">
        <v>33</v>
      </c>
      <c r="W18" s="10">
        <v>3</v>
      </c>
      <c r="X18" s="20" t="s">
        <v>142</v>
      </c>
      <c r="Y18" s="10">
        <v>5</v>
      </c>
      <c r="Z18" s="20" t="s">
        <v>121</v>
      </c>
      <c r="AA18" s="15">
        <v>5</v>
      </c>
      <c r="AB18" s="11">
        <v>97.183657606090151</v>
      </c>
      <c r="AC18" s="10">
        <v>2.466342393909855</v>
      </c>
      <c r="AD18" s="19">
        <v>0.35</v>
      </c>
      <c r="AE18" s="12">
        <v>223.91713747645912</v>
      </c>
      <c r="AF18" s="10">
        <v>266.00299208980965</v>
      </c>
      <c r="AG18" s="10">
        <v>115.30684906599063</v>
      </c>
      <c r="AH18" s="10">
        <v>88.353566170001173</v>
      </c>
      <c r="AI18" s="10">
        <v>3.122123321659815</v>
      </c>
      <c r="AJ18" s="10"/>
      <c r="AK18" s="10"/>
      <c r="AL18" s="10"/>
      <c r="AM18" s="10"/>
      <c r="AN18" s="10">
        <v>2.2391713747645912</v>
      </c>
      <c r="AO18" s="10">
        <v>0.49020555572630453</v>
      </c>
      <c r="AP18" s="10">
        <v>1</v>
      </c>
      <c r="AQ18" s="10">
        <v>111.47500000000001</v>
      </c>
      <c r="AR18" s="10"/>
      <c r="AS18" s="10"/>
      <c r="AT18" s="10">
        <v>35.091991973739376</v>
      </c>
      <c r="AU18" s="10">
        <v>1</v>
      </c>
      <c r="AV18" s="16"/>
      <c r="AW18" s="19">
        <v>39.900448813471449</v>
      </c>
      <c r="AX18" s="1" t="s">
        <v>120</v>
      </c>
      <c r="AY18" s="23">
        <v>1.5202099737532799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97.183657606090151</v>
      </c>
      <c r="BG18" s="24">
        <v>2.466342393909855</v>
      </c>
      <c r="BH18" s="24">
        <v>0.35</v>
      </c>
      <c r="BI18" s="21"/>
      <c r="BJ18" s="25">
        <f t="shared" ca="1" si="4"/>
        <v>0.80884487653761661</v>
      </c>
      <c r="BK18" s="24">
        <f t="shared" ca="1" si="5"/>
        <v>44.708901639957901</v>
      </c>
      <c r="BL18" s="23">
        <f t="shared" si="2"/>
        <v>3.2668530495144519</v>
      </c>
      <c r="BM18" s="23">
        <f t="shared" ca="1" si="6"/>
        <v>2.5135973146052208</v>
      </c>
      <c r="BN18" s="22">
        <f t="shared" si="3"/>
        <v>3.5762525732371651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</v>
      </c>
      <c r="C19">
        <v>1.2393799999999999</v>
      </c>
      <c r="D19">
        <v>-0.27459</v>
      </c>
      <c r="E19">
        <v>3.6240000000000001E-2</v>
      </c>
      <c r="F19">
        <v>1.83463</v>
      </c>
      <c r="G19">
        <v>1.8695999999999999</v>
      </c>
      <c r="H19" s="21"/>
      <c r="I19" s="17">
        <f t="shared" si="0"/>
        <v>0.98425196850393692</v>
      </c>
      <c r="J19" s="16">
        <f t="shared" si="1"/>
        <v>-1.6842519685039368</v>
      </c>
      <c r="K19" s="16">
        <v>110</v>
      </c>
      <c r="L19" s="16">
        <v>108.26771653543307</v>
      </c>
      <c r="M19" s="16">
        <v>57.086614173228341</v>
      </c>
      <c r="N19" s="16">
        <v>0.42650918635170598</v>
      </c>
      <c r="O19" s="16">
        <v>1.9333333333333265</v>
      </c>
      <c r="P19" s="16">
        <v>1.9956577592362057</v>
      </c>
      <c r="Q19" s="16">
        <v>6.7348775804128527E-2</v>
      </c>
      <c r="R19" s="16">
        <v>3.3747658130472633</v>
      </c>
      <c r="S19" s="16">
        <v>4.3280851321443921</v>
      </c>
      <c r="T19" s="20" t="s">
        <v>33</v>
      </c>
      <c r="U19" s="10">
        <v>3</v>
      </c>
      <c r="V19" s="20" t="s">
        <v>143</v>
      </c>
      <c r="W19" s="10">
        <v>2</v>
      </c>
      <c r="X19" s="20" t="s">
        <v>142</v>
      </c>
      <c r="Y19" s="10">
        <v>5</v>
      </c>
      <c r="Z19" s="20" t="s">
        <v>121</v>
      </c>
      <c r="AA19" s="15">
        <v>5</v>
      </c>
      <c r="AB19" s="11">
        <v>97.81</v>
      </c>
      <c r="AC19" s="10">
        <v>1.8400000000000034</v>
      </c>
      <c r="AD19" s="19">
        <v>0.35</v>
      </c>
      <c r="AE19" s="12">
        <v>193.33333333333263</v>
      </c>
      <c r="AF19" s="10">
        <v>228.41457658452813</v>
      </c>
      <c r="AG19" s="10">
        <v>99.782887961810303</v>
      </c>
      <c r="AH19" s="10">
        <v>80.260990884878112</v>
      </c>
      <c r="AI19" s="10">
        <v>2.9631685734573816</v>
      </c>
      <c r="AJ19" s="10"/>
      <c r="AK19" s="10"/>
      <c r="AL19" s="10"/>
      <c r="AM19" s="10"/>
      <c r="AN19" s="10">
        <v>1.9333333333333265</v>
      </c>
      <c r="AO19" s="10">
        <v>0.4440527563622495</v>
      </c>
      <c r="AP19" s="10">
        <v>1</v>
      </c>
      <c r="AQ19" s="10">
        <v>111.47500000000001</v>
      </c>
      <c r="AR19" s="10"/>
      <c r="AS19" s="10"/>
      <c r="AT19" s="10">
        <v>24.694308620321156</v>
      </c>
      <c r="AU19" s="10">
        <v>1</v>
      </c>
      <c r="AV19" s="16"/>
      <c r="AW19" s="19">
        <v>34.262186487679216</v>
      </c>
      <c r="AX19" s="1" t="s">
        <v>120</v>
      </c>
      <c r="AY19" s="23">
        <v>1.6842519685039401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0.83648707027574709</v>
      </c>
      <c r="BK19" s="24">
        <f t="shared" ca="1" si="5"/>
        <v>37.666528581313088</v>
      </c>
      <c r="BL19" s="23">
        <f t="shared" si="2"/>
        <v>3.4688615355460204</v>
      </c>
      <c r="BM19" s="23">
        <f t="shared" ca="1" si="6"/>
        <v>2.5856647796343353</v>
      </c>
      <c r="BN19" s="22">
        <f t="shared" si="3"/>
        <v>3.6422225907055892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</v>
      </c>
      <c r="C20">
        <v>1.23936</v>
      </c>
      <c r="D20">
        <v>-0.27394000000000002</v>
      </c>
      <c r="E20">
        <v>3.5470000000000002E-2</v>
      </c>
      <c r="F20">
        <v>1.8631800000000001</v>
      </c>
      <c r="G20">
        <v>1.7618799999999999</v>
      </c>
      <c r="H20" s="21"/>
      <c r="I20" s="17">
        <f t="shared" si="0"/>
        <v>1.148293963254593</v>
      </c>
      <c r="J20" s="16">
        <f t="shared" si="1"/>
        <v>-1.8482939632545929</v>
      </c>
      <c r="K20" s="16">
        <v>110</v>
      </c>
      <c r="L20" s="16">
        <v>126.31233595800524</v>
      </c>
      <c r="M20" s="16">
        <v>64.895013123359576</v>
      </c>
      <c r="N20" s="16">
        <v>0.49759405074365698</v>
      </c>
      <c r="O20" s="16">
        <v>1.9278719397363644</v>
      </c>
      <c r="P20" s="16">
        <v>1.9867928331608595</v>
      </c>
      <c r="Q20" s="16">
        <v>7.1421027364378081E-2</v>
      </c>
      <c r="R20" s="16">
        <v>3.5947898629547512</v>
      </c>
      <c r="S20" s="16">
        <v>4.0917287100343787</v>
      </c>
      <c r="T20" s="20" t="s">
        <v>33</v>
      </c>
      <c r="U20" s="10">
        <v>3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192.78719397363642</v>
      </c>
      <c r="AF20" s="10">
        <v>226.31019590374785</v>
      </c>
      <c r="AG20" s="10">
        <v>99.339641658042979</v>
      </c>
      <c r="AH20" s="10">
        <v>73.936484419694835</v>
      </c>
      <c r="AI20" s="10">
        <v>2.7818037719124038</v>
      </c>
      <c r="AJ20" s="10"/>
      <c r="AK20" s="10"/>
      <c r="AL20" s="10"/>
      <c r="AM20" s="10"/>
      <c r="AN20" s="10">
        <v>1.9278719397363644</v>
      </c>
      <c r="AO20" s="10">
        <v>0.45491245894854088</v>
      </c>
      <c r="AP20" s="10">
        <v>1</v>
      </c>
      <c r="AQ20" s="10">
        <v>111.47500000000001</v>
      </c>
      <c r="AR20" s="10"/>
      <c r="AS20" s="10"/>
      <c r="AT20" s="10">
        <v>20.800896959191366</v>
      </c>
      <c r="AU20" s="10">
        <v>1</v>
      </c>
      <c r="AV20" s="16"/>
      <c r="AW20" s="19">
        <v>33.946529385562179</v>
      </c>
      <c r="AX20" s="1" t="s">
        <v>120</v>
      </c>
      <c r="AY20" s="23">
        <v>1.8482939632545901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0.85192423150119279</v>
      </c>
      <c r="BK20" s="24">
        <f t="shared" ca="1" si="5"/>
        <v>35.378267635404967</v>
      </c>
      <c r="BL20" s="23">
        <f t="shared" si="2"/>
        <v>3.7128127497832906</v>
      </c>
      <c r="BM20" s="23">
        <f t="shared" ca="1" si="6"/>
        <v>2.6256980385934128</v>
      </c>
      <c r="BN20" s="22">
        <f t="shared" si="3"/>
        <v>3.6571581190201332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</v>
      </c>
      <c r="C21">
        <v>1.2402500000000001</v>
      </c>
      <c r="D21">
        <v>-0.27249000000000001</v>
      </c>
      <c r="E21">
        <v>3.4680000000000002E-2</v>
      </c>
      <c r="F21">
        <v>1.9155500000000001</v>
      </c>
      <c r="G21">
        <v>1.7875799999999999</v>
      </c>
      <c r="H21" s="21"/>
      <c r="I21" s="17">
        <f t="shared" si="0"/>
        <v>1.3123359580052494</v>
      </c>
      <c r="J21" s="16">
        <f t="shared" si="1"/>
        <v>-2.0123359580052496</v>
      </c>
      <c r="K21" s="16">
        <v>110</v>
      </c>
      <c r="L21" s="16">
        <v>144.35695538057743</v>
      </c>
      <c r="M21" s="16">
        <v>72.703412073490824</v>
      </c>
      <c r="N21" s="16">
        <v>0.56867891513560798</v>
      </c>
      <c r="O21" s="16">
        <v>2.1709039548022941</v>
      </c>
      <c r="P21" s="16">
        <v>2.226332912307408</v>
      </c>
      <c r="Q21" s="16">
        <v>8.0505280844935009E-2</v>
      </c>
      <c r="R21" s="16">
        <v>3.6160486331533419</v>
      </c>
      <c r="S21" s="16">
        <v>3.8492331600773535</v>
      </c>
      <c r="T21" s="20" t="s">
        <v>33</v>
      </c>
      <c r="U21" s="10">
        <v>3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217.09039548022943</v>
      </c>
      <c r="AF21" s="10">
        <v>253.42993348436698</v>
      </c>
      <c r="AG21" s="10">
        <v>111.31664561537039</v>
      </c>
      <c r="AH21" s="10">
        <v>67.485687324515908</v>
      </c>
      <c r="AI21" s="10">
        <v>2.7654495319327586</v>
      </c>
      <c r="AJ21" s="10"/>
      <c r="AK21" s="10"/>
      <c r="AL21" s="10"/>
      <c r="AM21" s="10"/>
      <c r="AN21" s="10">
        <v>2.1709039548022941</v>
      </c>
      <c r="AO21" s="10">
        <v>0.51126089231146499</v>
      </c>
      <c r="AP21" s="10">
        <v>1</v>
      </c>
      <c r="AQ21" s="10">
        <v>111.47500000000001</v>
      </c>
      <c r="AR21" s="10"/>
      <c r="AS21" s="10"/>
      <c r="AT21" s="10">
        <v>20.361135627999097</v>
      </c>
      <c r="AU21" s="10">
        <v>1</v>
      </c>
      <c r="AV21" s="16"/>
      <c r="AW21" s="19">
        <v>38.014490022655046</v>
      </c>
      <c r="AX21" s="1" t="s">
        <v>120</v>
      </c>
      <c r="AY21" s="23">
        <v>2.01233595800525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0.85117292171559045</v>
      </c>
      <c r="BK21" s="24">
        <f t="shared" ca="1" si="5"/>
        <v>35.871781946343177</v>
      </c>
      <c r="BL21" s="23">
        <f t="shared" si="2"/>
        <v>3.7372102738420452</v>
      </c>
      <c r="BM21" s="23">
        <f t="shared" ca="1" si="6"/>
        <v>2.6232418723266413</v>
      </c>
      <c r="BN21" s="22">
        <f t="shared" si="3"/>
        <v>3.6152775260793311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</v>
      </c>
      <c r="C22">
        <v>1.2399100000000001</v>
      </c>
      <c r="D22">
        <v>-0.27296999999999999</v>
      </c>
      <c r="E22">
        <v>3.3660000000000002E-2</v>
      </c>
      <c r="F22">
        <v>1.8646</v>
      </c>
      <c r="G22">
        <v>1.8250500000000001</v>
      </c>
      <c r="H22" s="21"/>
      <c r="I22" s="17">
        <f t="shared" si="0"/>
        <v>1.4763779527559056</v>
      </c>
      <c r="J22" s="16">
        <f t="shared" si="1"/>
        <v>-2.1763779527559057</v>
      </c>
      <c r="K22" s="16">
        <v>110</v>
      </c>
      <c r="L22" s="16">
        <v>162.4015748031496</v>
      </c>
      <c r="M22" s="16">
        <v>80.511811023622059</v>
      </c>
      <c r="N22" s="16">
        <v>0.63976377952755903</v>
      </c>
      <c r="O22" s="16">
        <v>2.0780602636535161</v>
      </c>
      <c r="P22" s="16">
        <v>2.1289806456677836</v>
      </c>
      <c r="Q22" s="16">
        <v>7.7498079692750785E-2</v>
      </c>
      <c r="R22" s="16">
        <v>3.6401495640859838</v>
      </c>
      <c r="S22" s="16">
        <v>3.5361376398796738</v>
      </c>
      <c r="T22" s="20" t="s">
        <v>33</v>
      </c>
      <c r="U22" s="10">
        <v>3</v>
      </c>
      <c r="V22" s="20" t="s">
        <v>143</v>
      </c>
      <c r="W22" s="10">
        <v>2</v>
      </c>
      <c r="X22" s="20" t="s">
        <v>144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207.80602636535164</v>
      </c>
      <c r="AF22" s="10">
        <v>240.91527744308337</v>
      </c>
      <c r="AG22" s="10">
        <v>106.44903228338919</v>
      </c>
      <c r="AH22" s="10">
        <v>59.582547984386352</v>
      </c>
      <c r="AI22" s="10">
        <v>2.7471398699275507</v>
      </c>
      <c r="AJ22" s="10"/>
      <c r="AK22" s="10"/>
      <c r="AL22" s="10"/>
      <c r="AM22" s="10"/>
      <c r="AN22" s="10">
        <v>2.0780602636535161</v>
      </c>
      <c r="AO22" s="10">
        <v>0.50014317477983461</v>
      </c>
      <c r="AP22" s="10">
        <v>1</v>
      </c>
      <c r="AQ22" s="10">
        <v>111.47500000000001</v>
      </c>
      <c r="AR22" s="10"/>
      <c r="AS22" s="10"/>
      <c r="AT22" s="10">
        <v>17.060768952378773</v>
      </c>
      <c r="AU22" s="10">
        <v>1</v>
      </c>
      <c r="AV22" s="16"/>
      <c r="AW22" s="19">
        <v>36.137291616462505</v>
      </c>
      <c r="AX22" s="1" t="s">
        <v>120</v>
      </c>
      <c r="AY22" s="23">
        <v>2.1763779527559102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0.86425824435652243</v>
      </c>
      <c r="BK22" s="24">
        <f t="shared" ca="1" si="5"/>
        <v>32.631401347876064</v>
      </c>
      <c r="BL22" s="23">
        <f t="shared" si="2"/>
        <v>3.784492721711112</v>
      </c>
      <c r="BM22" s="23">
        <f t="shared" ca="1" si="6"/>
        <v>2.6571023266019544</v>
      </c>
      <c r="BN22" s="22">
        <f t="shared" si="3"/>
        <v>3.6336103864850959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</v>
      </c>
      <c r="C23">
        <v>1.23943</v>
      </c>
      <c r="D23">
        <v>-0.27428000000000002</v>
      </c>
      <c r="E23">
        <v>3.2660000000000002E-2</v>
      </c>
      <c r="F23">
        <v>1.8949800000000001</v>
      </c>
      <c r="G23">
        <v>1.8291500000000001</v>
      </c>
      <c r="H23" s="21"/>
      <c r="I23" s="17">
        <f t="shared" si="0"/>
        <v>1.6404199475065615</v>
      </c>
      <c r="J23" s="16">
        <f t="shared" si="1"/>
        <v>-2.3404199475065615</v>
      </c>
      <c r="K23" s="16">
        <v>110</v>
      </c>
      <c r="L23" s="16">
        <v>180.44619422572174</v>
      </c>
      <c r="M23" s="16">
        <v>88.320209973753279</v>
      </c>
      <c r="N23" s="16">
        <v>0.71084864391950997</v>
      </c>
      <c r="O23" s="16">
        <v>1.9469868173258225</v>
      </c>
      <c r="P23" s="16">
        <v>1.9934870272902401</v>
      </c>
      <c r="Q23" s="16">
        <v>6.929092654824745E-2</v>
      </c>
      <c r="R23" s="16">
        <v>3.4758654357753738</v>
      </c>
      <c r="S23" s="16">
        <v>3.2291812475290076</v>
      </c>
      <c r="T23" s="20" t="s">
        <v>33</v>
      </c>
      <c r="U23" s="10">
        <v>3</v>
      </c>
      <c r="V23" s="20" t="s">
        <v>143</v>
      </c>
      <c r="W23" s="10">
        <v>2</v>
      </c>
      <c r="X23" s="20" t="s">
        <v>144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194.69868173258223</v>
      </c>
      <c r="AF23" s="10">
        <v>223.91340355027992</v>
      </c>
      <c r="AG23" s="10">
        <v>99.674351364512006</v>
      </c>
      <c r="AH23" s="10">
        <v>51.805699274252518</v>
      </c>
      <c r="AI23" s="10">
        <v>2.8769813402656261</v>
      </c>
      <c r="AJ23" s="10"/>
      <c r="AK23" s="10"/>
      <c r="AL23" s="10"/>
      <c r="AM23" s="10"/>
      <c r="AN23" s="10">
        <v>1.9469868173258225</v>
      </c>
      <c r="AO23" s="10">
        <v>0.47677982129301522</v>
      </c>
      <c r="AP23" s="10">
        <v>1</v>
      </c>
      <c r="AQ23" s="10">
        <v>111.47500000000001</v>
      </c>
      <c r="AR23" s="10"/>
      <c r="AS23" s="10"/>
      <c r="AT23" s="10">
        <v>14.144245119538411</v>
      </c>
      <c r="AU23" s="10">
        <v>1</v>
      </c>
      <c r="AV23" s="16"/>
      <c r="AW23" s="19">
        <v>33.587010532541989</v>
      </c>
      <c r="AX23" s="1" t="s">
        <v>120</v>
      </c>
      <c r="AY23" s="23">
        <v>2.3404199475065601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0.87483225856970304</v>
      </c>
      <c r="BK23" s="24">
        <f t="shared" ca="1" si="5"/>
        <v>28.953623282290568</v>
      </c>
      <c r="BL23" s="23">
        <f t="shared" si="2"/>
        <v>3.640636773996432</v>
      </c>
      <c r="BM23" s="23">
        <f t="shared" ca="1" si="6"/>
        <v>2.6843714201745077</v>
      </c>
      <c r="BN23" s="22">
        <f t="shared" si="3"/>
        <v>3.648807061944273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</v>
      </c>
      <c r="C24">
        <v>1.23905</v>
      </c>
      <c r="D24">
        <v>-0.27507999999999999</v>
      </c>
      <c r="E24">
        <v>3.1870000000000002E-2</v>
      </c>
      <c r="F24">
        <v>1.8624799999999999</v>
      </c>
      <c r="G24">
        <v>1.8364799999999999</v>
      </c>
      <c r="H24" s="21"/>
      <c r="I24" s="17">
        <f t="shared" si="0"/>
        <v>1.8044619422572179</v>
      </c>
      <c r="J24" s="16">
        <f t="shared" si="1"/>
        <v>-2.5044619422572181</v>
      </c>
      <c r="K24" s="16">
        <v>110</v>
      </c>
      <c r="L24" s="16">
        <v>198.49081364829394</v>
      </c>
      <c r="M24" s="16">
        <v>96.128608923884528</v>
      </c>
      <c r="N24" s="16">
        <v>0.78193350831146113</v>
      </c>
      <c r="O24" s="16">
        <v>1.8432203389830601</v>
      </c>
      <c r="P24" s="16">
        <v>1.8862286130280967</v>
      </c>
      <c r="Q24" s="16">
        <v>6.4278924627940409E-2</v>
      </c>
      <c r="R24" s="16">
        <v>3.4078013759291292</v>
      </c>
      <c r="S24" s="16">
        <v>2.986685697571982</v>
      </c>
      <c r="T24" s="20" t="s">
        <v>33</v>
      </c>
      <c r="U24" s="10">
        <v>3</v>
      </c>
      <c r="V24" s="20" t="s">
        <v>143</v>
      </c>
      <c r="W24" s="10">
        <v>2</v>
      </c>
      <c r="X24" s="20" t="s">
        <v>144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184.32203389830602</v>
      </c>
      <c r="AF24" s="10">
        <v>210.23331837693527</v>
      </c>
      <c r="AG24" s="10">
        <v>94.311430651404834</v>
      </c>
      <c r="AH24" s="10">
        <v>45.354902179073576</v>
      </c>
      <c r="AI24" s="10">
        <v>2.9344433248471011</v>
      </c>
      <c r="AJ24" s="10"/>
      <c r="AK24" s="10"/>
      <c r="AL24" s="10"/>
      <c r="AM24" s="10"/>
      <c r="AN24" s="10">
        <v>1.8432203389830601</v>
      </c>
      <c r="AO24" s="10">
        <v>0.46013138352519722</v>
      </c>
      <c r="AP24" s="10">
        <v>1</v>
      </c>
      <c r="AQ24" s="10">
        <v>111.47500000000001</v>
      </c>
      <c r="AR24" s="10"/>
      <c r="AS24" s="10"/>
      <c r="AT24" s="10">
        <v>11.977604850360326</v>
      </c>
      <c r="AU24" s="10">
        <v>1</v>
      </c>
      <c r="AV24" s="16"/>
      <c r="AW24" s="19">
        <v>31.534997756540292</v>
      </c>
      <c r="AX24" s="1" t="s">
        <v>120</v>
      </c>
      <c r="AY24" s="23">
        <v>2.5044619422572199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0.88634285839608729</v>
      </c>
      <c r="BK24" s="24">
        <f t="shared" ca="1" si="5"/>
        <v>26.157808041704861</v>
      </c>
      <c r="BL24" s="23">
        <f t="shared" si="2"/>
        <v>3.5970637219633836</v>
      </c>
      <c r="BM24" s="23">
        <f t="shared" ca="1" si="6"/>
        <v>2.7140987437029764</v>
      </c>
      <c r="BN24" s="22">
        <f t="shared" si="3"/>
        <v>3.6657480082941425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</v>
      </c>
      <c r="C25">
        <v>1.2384900000000001</v>
      </c>
      <c r="D25">
        <v>-0.27501999999999999</v>
      </c>
      <c r="E25">
        <v>3.1050000000000001E-2</v>
      </c>
      <c r="F25">
        <v>1.8588499999999999</v>
      </c>
      <c r="G25">
        <v>1.79708</v>
      </c>
      <c r="H25" s="21"/>
      <c r="I25" s="17">
        <f t="shared" si="0"/>
        <v>1.9685039370078738</v>
      </c>
      <c r="J25" s="16">
        <f t="shared" si="1"/>
        <v>-2.6685039370078738</v>
      </c>
      <c r="K25" s="16">
        <v>110</v>
      </c>
      <c r="L25" s="16">
        <v>216.53543307086608</v>
      </c>
      <c r="M25" s="16">
        <v>103.93700787401575</v>
      </c>
      <c r="N25" s="16">
        <v>0.85301837270341196</v>
      </c>
      <c r="O25" s="16">
        <v>1.690301318267458</v>
      </c>
      <c r="P25" s="16">
        <v>1.7296850512316178</v>
      </c>
      <c r="Q25" s="16">
        <v>6.4654824771963493E-2</v>
      </c>
      <c r="R25" s="16">
        <v>3.7379536075614568</v>
      </c>
      <c r="S25" s="16">
        <v>2.7349814558444354</v>
      </c>
      <c r="T25" s="20" t="s">
        <v>33</v>
      </c>
      <c r="U25" s="10">
        <v>3</v>
      </c>
      <c r="V25" s="20" t="s">
        <v>143</v>
      </c>
      <c r="W25" s="10">
        <v>2</v>
      </c>
      <c r="X25" s="20" t="s">
        <v>144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169.03013182674582</v>
      </c>
      <c r="AF25" s="10">
        <v>190.75498055249233</v>
      </c>
      <c r="AG25" s="10">
        <v>86.484252561580888</v>
      </c>
      <c r="AH25" s="10">
        <v>38.714669138901051</v>
      </c>
      <c r="AI25" s="10">
        <v>2.6752605970740602</v>
      </c>
      <c r="AJ25" s="10"/>
      <c r="AK25" s="10"/>
      <c r="AL25" s="10"/>
      <c r="AM25" s="10"/>
      <c r="AN25" s="10">
        <v>1.690301318267458</v>
      </c>
      <c r="AO25" s="10">
        <v>0.43928745927936058</v>
      </c>
      <c r="AP25" s="10">
        <v>1</v>
      </c>
      <c r="AQ25" s="10">
        <v>111.47500000000001</v>
      </c>
      <c r="AR25" s="10"/>
      <c r="AS25" s="10"/>
      <c r="AT25" s="10">
        <v>9.8708613139495807</v>
      </c>
      <c r="AU25" s="10">
        <v>1</v>
      </c>
      <c r="AV25" s="16"/>
      <c r="AW25" s="19">
        <v>28.613247082873848</v>
      </c>
      <c r="AX25" s="1" t="s">
        <v>120</v>
      </c>
      <c r="AY25" s="23">
        <v>2.6685039370078698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0.90970223266423555</v>
      </c>
      <c r="BK25" s="24">
        <f t="shared" ca="1" si="5"/>
        <v>23.763135409630259</v>
      </c>
      <c r="BL25" s="23">
        <f t="shared" si="2"/>
        <v>3.987549866924192</v>
      </c>
      <c r="BM25" s="23">
        <f t="shared" ca="1" si="6"/>
        <v>2.7749252127478869</v>
      </c>
      <c r="BN25" s="22">
        <f t="shared" si="3"/>
        <v>3.7180361212294959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</v>
      </c>
      <c r="C26">
        <v>1.2385699999999999</v>
      </c>
      <c r="D26">
        <v>-0.27504000000000001</v>
      </c>
      <c r="E26">
        <v>3.0589999999999999E-2</v>
      </c>
      <c r="F26">
        <v>1.8769</v>
      </c>
      <c r="G26">
        <v>1.8129299999999999</v>
      </c>
      <c r="H26" s="21"/>
      <c r="I26" s="17">
        <f t="shared" si="0"/>
        <v>2.1325459317585302</v>
      </c>
      <c r="J26" s="16">
        <f t="shared" si="1"/>
        <v>-2.8325459317585304</v>
      </c>
      <c r="K26" s="16">
        <v>110</v>
      </c>
      <c r="L26" s="16">
        <v>234.58005249343827</v>
      </c>
      <c r="M26" s="16">
        <v>111.745406824147</v>
      </c>
      <c r="N26" s="16">
        <v>0.92410323709536313</v>
      </c>
      <c r="O26" s="16">
        <v>1.7121468926553665</v>
      </c>
      <c r="P26" s="16">
        <v>1.7494973464765955</v>
      </c>
      <c r="Q26" s="16">
        <v>6.4529524723955678E-2</v>
      </c>
      <c r="R26" s="16">
        <v>3.6884608515648836</v>
      </c>
      <c r="S26" s="16">
        <v>2.5937815153631281</v>
      </c>
      <c r="T26" s="20" t="s">
        <v>33</v>
      </c>
      <c r="U26" s="10">
        <v>3</v>
      </c>
      <c r="V26" s="20" t="s">
        <v>143</v>
      </c>
      <c r="W26" s="10">
        <v>2</v>
      </c>
      <c r="X26" s="20" t="s">
        <v>144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171.21468926553663</v>
      </c>
      <c r="AF26" s="10">
        <v>192.02439061527957</v>
      </c>
      <c r="AG26" s="10">
        <v>87.474867323829784</v>
      </c>
      <c r="AH26" s="10">
        <v>34.347667438651165</v>
      </c>
      <c r="AI26" s="10">
        <v>2.7111579605778799</v>
      </c>
      <c r="AJ26" s="10"/>
      <c r="AK26" s="10"/>
      <c r="AL26" s="10"/>
      <c r="AM26" s="10"/>
      <c r="AN26" s="10">
        <v>1.7121468926553665</v>
      </c>
      <c r="AO26" s="10">
        <v>0.44843833901893448</v>
      </c>
      <c r="AP26" s="10">
        <v>1</v>
      </c>
      <c r="AQ26" s="10">
        <v>111.47500000000001</v>
      </c>
      <c r="AR26" s="10"/>
      <c r="AS26" s="10"/>
      <c r="AT26" s="10">
        <v>9.1385937921428777</v>
      </c>
      <c r="AU26" s="10">
        <v>1</v>
      </c>
      <c r="AV26" s="16"/>
      <c r="AW26" s="19">
        <v>28.803658592291935</v>
      </c>
      <c r="AX26" s="1" t="s">
        <v>120</v>
      </c>
      <c r="AY26" s="23">
        <v>2.83254593175853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0.91458035190348097</v>
      </c>
      <c r="BK26" s="24">
        <f t="shared" ca="1" si="5"/>
        <v>22.719577762267491</v>
      </c>
      <c r="BL26" s="23">
        <f t="shared" si="2"/>
        <v>3.9535127630028941</v>
      </c>
      <c r="BM26" s="23">
        <f t="shared" ca="1" si="6"/>
        <v>2.7872444507458076</v>
      </c>
      <c r="BN26" s="22">
        <f t="shared" si="3"/>
        <v>3.7109127135010995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</v>
      </c>
      <c r="C27">
        <v>1.23935</v>
      </c>
      <c r="D27">
        <v>-0.27550999999999998</v>
      </c>
      <c r="E27">
        <v>3.0419999999999999E-2</v>
      </c>
      <c r="F27">
        <v>1.8731</v>
      </c>
      <c r="G27">
        <v>1.8107500000000001</v>
      </c>
      <c r="H27" s="21"/>
      <c r="I27" s="17">
        <f t="shared" si="0"/>
        <v>2.296587926509186</v>
      </c>
      <c r="J27" s="16">
        <f t="shared" si="1"/>
        <v>-2.9965879265091857</v>
      </c>
      <c r="K27" s="16">
        <v>110</v>
      </c>
      <c r="L27" s="16">
        <v>252.62467191601041</v>
      </c>
      <c r="M27" s="16">
        <v>119.5538057742782</v>
      </c>
      <c r="N27" s="16">
        <v>0.99518810148731396</v>
      </c>
      <c r="O27" s="16">
        <v>1.9251412429378532</v>
      </c>
      <c r="P27" s="16">
        <v>1.9617402675106077</v>
      </c>
      <c r="Q27" s="16">
        <v>6.1584973595775354E-2</v>
      </c>
      <c r="R27" s="16">
        <v>3.139303128743181</v>
      </c>
      <c r="S27" s="16">
        <v>2.541598928663515</v>
      </c>
      <c r="T27" s="20" t="s">
        <v>33</v>
      </c>
      <c r="U27" s="10">
        <v>3</v>
      </c>
      <c r="V27" s="20" t="s">
        <v>143</v>
      </c>
      <c r="W27" s="10">
        <v>2</v>
      </c>
      <c r="X27" s="20" t="s">
        <v>144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192.5141242937853</v>
      </c>
      <c r="AF27" s="10">
        <v>215.93269782971794</v>
      </c>
      <c r="AG27" s="10">
        <v>98.087013375530375</v>
      </c>
      <c r="AH27" s="10">
        <v>31.811879873338995</v>
      </c>
      <c r="AI27" s="10">
        <v>3.1854203273461832</v>
      </c>
      <c r="AJ27" s="10"/>
      <c r="AK27" s="10"/>
      <c r="AL27" s="10"/>
      <c r="AM27" s="10"/>
      <c r="AN27" s="10">
        <v>1.9251412429378532</v>
      </c>
      <c r="AO27" s="10">
        <v>0.48835519260015081</v>
      </c>
      <c r="AP27" s="10">
        <v>1</v>
      </c>
      <c r="AQ27" s="10">
        <v>111.47500000000001</v>
      </c>
      <c r="AR27" s="10"/>
      <c r="AS27" s="10"/>
      <c r="AT27" s="10">
        <v>9.5630311836871158</v>
      </c>
      <c r="AU27" s="10">
        <v>1</v>
      </c>
      <c r="AV27" s="16"/>
      <c r="AW27" s="19">
        <v>32.389904674457689</v>
      </c>
      <c r="AX27" s="1" t="s">
        <v>120</v>
      </c>
      <c r="AY27" s="23">
        <v>2.9965879265091901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0.89673076942640684</v>
      </c>
      <c r="BK27" s="24">
        <f t="shared" ca="1" si="5"/>
        <v>22.816244174666071</v>
      </c>
      <c r="BL27" s="23">
        <f t="shared" si="2"/>
        <v>3.3553468669118569</v>
      </c>
      <c r="BM27" s="23">
        <f t="shared" ca="1" si="6"/>
        <v>2.7399109283334404</v>
      </c>
      <c r="BN27" s="22">
        <f t="shared" si="3"/>
        <v>3.6338100406981195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</v>
      </c>
      <c r="C28">
        <v>1.2383999999999999</v>
      </c>
      <c r="D28">
        <v>-0.26989999999999997</v>
      </c>
      <c r="E28">
        <v>3.1040000000000002E-2</v>
      </c>
      <c r="F28">
        <v>1.87235</v>
      </c>
      <c r="G28">
        <v>1.8041799999999999</v>
      </c>
      <c r="H28" s="21"/>
      <c r="I28" s="17">
        <f t="shared" si="0"/>
        <v>2.4606299212598426</v>
      </c>
      <c r="J28" s="16">
        <f t="shared" si="1"/>
        <v>-3.1606299212598428</v>
      </c>
      <c r="K28" s="16">
        <v>110</v>
      </c>
      <c r="L28" s="16">
        <v>270.66929133858264</v>
      </c>
      <c r="M28" s="16">
        <v>127.36220472440945</v>
      </c>
      <c r="N28" s="16">
        <v>1.0662729658792651</v>
      </c>
      <c r="O28" s="16">
        <v>1.6657250470809777</v>
      </c>
      <c r="P28" s="16">
        <v>1.705064578324639</v>
      </c>
      <c r="Q28" s="16">
        <v>9.6731637061929943E-2</v>
      </c>
      <c r="R28" s="16">
        <v>5.6731949212725095</v>
      </c>
      <c r="S28" s="16">
        <v>2.7319118919209289</v>
      </c>
      <c r="T28" s="20" t="s">
        <v>119</v>
      </c>
      <c r="U28" s="10">
        <v>2</v>
      </c>
      <c r="V28" s="20" t="s">
        <v>143</v>
      </c>
      <c r="W28" s="10">
        <v>2</v>
      </c>
      <c r="X28" s="20" t="s">
        <v>144</v>
      </c>
      <c r="Y28" s="10">
        <v>4</v>
      </c>
      <c r="Z28" s="20" t="s">
        <v>33</v>
      </c>
      <c r="AA28" s="15">
        <v>3</v>
      </c>
      <c r="AB28" s="11">
        <v>97.81</v>
      </c>
      <c r="AC28" s="10">
        <v>1.8400000000000034</v>
      </c>
      <c r="AD28" s="19">
        <v>0.35</v>
      </c>
      <c r="AE28" s="12">
        <v>166.57250470809777</v>
      </c>
      <c r="AF28" s="10">
        <v>184.67410972415854</v>
      </c>
      <c r="AG28" s="10">
        <v>85.253228916231961</v>
      </c>
      <c r="AH28" s="10">
        <v>34.264572192857081</v>
      </c>
      <c r="AI28" s="10">
        <v>1.7626752013232394</v>
      </c>
      <c r="AJ28" s="10"/>
      <c r="AK28" s="10"/>
      <c r="AL28" s="10"/>
      <c r="AM28" s="10"/>
      <c r="AN28" s="10">
        <v>1.6657250470809777</v>
      </c>
      <c r="AO28" s="10">
        <v>0.47987471089848555</v>
      </c>
      <c r="AP28" s="10">
        <v>1</v>
      </c>
      <c r="AQ28" s="10">
        <v>79.625</v>
      </c>
      <c r="AR28" s="10"/>
      <c r="AS28" s="10"/>
      <c r="AT28" s="10">
        <v>7.5479005758824647</v>
      </c>
      <c r="AU28" s="10">
        <v>1</v>
      </c>
      <c r="AV28" s="16"/>
      <c r="AW28" s="19">
        <v>27.701116458623783</v>
      </c>
      <c r="AX28" s="1" t="s">
        <v>120</v>
      </c>
      <c r="AY28" s="23">
        <v>3.1606299212598401</v>
      </c>
      <c r="AZ28" s="18">
        <v>100</v>
      </c>
      <c r="BA28" s="18">
        <v>0</v>
      </c>
      <c r="BB28" s="18">
        <v>0</v>
      </c>
      <c r="BC28" s="18">
        <v>100</v>
      </c>
      <c r="BD28" s="18">
        <v>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0.96593273945817504</v>
      </c>
      <c r="BK28" s="24">
        <f t="shared" ca="1" si="5"/>
        <v>22.397945425600692</v>
      </c>
      <c r="BL28" s="23">
        <f t="shared" si="2"/>
        <v>6.1623107930610175</v>
      </c>
      <c r="BM28" s="23">
        <f t="shared" ca="1" si="6"/>
        <v>2.9210591710361458</v>
      </c>
      <c r="BN28" s="22">
        <f t="shared" si="3"/>
        <v>3.8140336305814002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</v>
      </c>
      <c r="C29">
        <v>1.24438</v>
      </c>
      <c r="D29">
        <v>-0.26307000000000003</v>
      </c>
      <c r="E29">
        <v>3.006E-2</v>
      </c>
      <c r="F29">
        <v>1.8798999999999999</v>
      </c>
      <c r="G29">
        <v>1.8035000000000001</v>
      </c>
      <c r="H29" s="21"/>
      <c r="I29" s="17">
        <f t="shared" si="0"/>
        <v>2.6246719160104988</v>
      </c>
      <c r="J29" s="16">
        <f t="shared" si="1"/>
        <v>-3.3246719160104989</v>
      </c>
      <c r="K29" s="16">
        <v>110</v>
      </c>
      <c r="L29" s="16">
        <v>288.71391076115481</v>
      </c>
      <c r="M29" s="16">
        <v>135.17060367454067</v>
      </c>
      <c r="N29" s="16">
        <v>1.137357830271216</v>
      </c>
      <c r="O29" s="16">
        <v>3.2986817325800626</v>
      </c>
      <c r="P29" s="16">
        <v>3.3336894952148715</v>
      </c>
      <c r="Q29" s="16">
        <v>0.13952160345655276</v>
      </c>
      <c r="R29" s="16">
        <v>4.1852009209861931</v>
      </c>
      <c r="S29" s="16">
        <v>2.4310946274172749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144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329.86817325800627</v>
      </c>
      <c r="AF29" s="10">
        <v>375.21559292168166</v>
      </c>
      <c r="AG29" s="10">
        <v>166.68447476074357</v>
      </c>
      <c r="AH29" s="10">
        <v>26.614014112718927</v>
      </c>
      <c r="AI29" s="10">
        <v>2.3893715472191999</v>
      </c>
      <c r="AJ29" s="10"/>
      <c r="AK29" s="10"/>
      <c r="AL29" s="10"/>
      <c r="AM29" s="10"/>
      <c r="AN29" s="10">
        <v>3.2986817325800626</v>
      </c>
      <c r="AO29" s="10">
        <v>0.81186714408118299</v>
      </c>
      <c r="AP29" s="10">
        <v>1</v>
      </c>
      <c r="AQ29" s="10">
        <v>111.47500000000001</v>
      </c>
      <c r="AR29" s="10"/>
      <c r="AS29" s="10"/>
      <c r="AT29" s="10">
        <v>14.847885792002341</v>
      </c>
      <c r="AU29" s="10">
        <v>1</v>
      </c>
      <c r="AV29" s="16"/>
      <c r="AW29" s="19">
        <v>56.282338938252252</v>
      </c>
      <c r="AX29" s="1" t="s">
        <v>120</v>
      </c>
      <c r="AY29" s="23">
        <v>3.3246719160104998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0.87797553205053291</v>
      </c>
      <c r="BK29" s="24">
        <f t="shared" ca="1" si="5"/>
        <v>33.726630586344562</v>
      </c>
      <c r="BL29" s="23">
        <f t="shared" si="2"/>
        <v>4.3746333038009819</v>
      </c>
      <c r="BM29" s="23">
        <f t="shared" ca="1" si="6"/>
        <v>2.6897161343703195</v>
      </c>
      <c r="BN29" s="22">
        <f t="shared" si="3"/>
        <v>3.4967078962523774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0.4</v>
      </c>
      <c r="C30">
        <v>1.2413700000000001</v>
      </c>
      <c r="D30">
        <v>-0.25662000000000001</v>
      </c>
      <c r="E30">
        <v>3.0689999999999999E-2</v>
      </c>
      <c r="F30">
        <v>1.8766</v>
      </c>
      <c r="G30">
        <v>1.8044500000000001</v>
      </c>
      <c r="H30" s="21"/>
      <c r="I30" s="17">
        <f t="shared" si="0"/>
        <v>2.7887139107611545</v>
      </c>
      <c r="J30" s="16">
        <f t="shared" si="1"/>
        <v>-3.4887139107611542</v>
      </c>
      <c r="K30" s="16">
        <v>110</v>
      </c>
      <c r="L30" s="16">
        <v>306.75853018372692</v>
      </c>
      <c r="M30" s="16">
        <v>142.97900262467189</v>
      </c>
      <c r="N30" s="16">
        <v>1.2084426946631668</v>
      </c>
      <c r="O30" s="16">
        <v>2.4767419962335584</v>
      </c>
      <c r="P30" s="16">
        <v>2.5145344672597725</v>
      </c>
      <c r="Q30" s="16">
        <v>0.17993086893903001</v>
      </c>
      <c r="R30" s="16">
        <v>7.1556334296387929</v>
      </c>
      <c r="S30" s="16">
        <v>2.6244771545981944</v>
      </c>
      <c r="T30" s="20" t="s">
        <v>119</v>
      </c>
      <c r="U30" s="10">
        <v>2</v>
      </c>
      <c r="V30" s="20" t="s">
        <v>143</v>
      </c>
      <c r="W30" s="10">
        <v>2</v>
      </c>
      <c r="X30" s="20" t="s">
        <v>144</v>
      </c>
      <c r="Y30" s="10">
        <v>4</v>
      </c>
      <c r="Z30" s="20" t="s">
        <v>33</v>
      </c>
      <c r="AA30" s="15">
        <v>3</v>
      </c>
      <c r="AB30" s="11">
        <v>97.81</v>
      </c>
      <c r="AC30" s="10">
        <v>1.8400000000000034</v>
      </c>
      <c r="AD30" s="19">
        <v>0.35</v>
      </c>
      <c r="AE30" s="12">
        <v>247.67419962335583</v>
      </c>
      <c r="AF30" s="10">
        <v>277.78296496093049</v>
      </c>
      <c r="AG30" s="10">
        <v>125.72672336298862</v>
      </c>
      <c r="AH30" s="10">
        <v>29.129851747234852</v>
      </c>
      <c r="AI30" s="10">
        <v>1.3975003189207229</v>
      </c>
      <c r="AJ30" s="10"/>
      <c r="AK30" s="10"/>
      <c r="AL30" s="10"/>
      <c r="AM30" s="10"/>
      <c r="AN30" s="10">
        <v>2.4767419962335584</v>
      </c>
      <c r="AO30" s="10">
        <v>0.70150587837151668</v>
      </c>
      <c r="AP30" s="10">
        <v>1</v>
      </c>
      <c r="AQ30" s="10">
        <v>79.625</v>
      </c>
      <c r="AR30" s="10"/>
      <c r="AS30" s="10"/>
      <c r="AT30" s="10">
        <v>10.160502807698522</v>
      </c>
      <c r="AU30" s="10">
        <v>1</v>
      </c>
      <c r="AV30" s="16"/>
      <c r="AW30" s="19">
        <v>41.667444744139573</v>
      </c>
      <c r="AX30" s="1" t="s">
        <v>120</v>
      </c>
      <c r="AY30" s="23">
        <v>3.4887139107611498</v>
      </c>
      <c r="AZ30" s="18">
        <v>100</v>
      </c>
      <c r="BA30" s="18">
        <v>0</v>
      </c>
      <c r="BB30" s="18">
        <v>0</v>
      </c>
      <c r="BC30" s="18">
        <v>100</v>
      </c>
      <c r="BD30" s="18">
        <v>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0.9586916085730729</v>
      </c>
      <c r="BK30" s="24">
        <f t="shared" ca="1" si="5"/>
        <v>29.546600068738144</v>
      </c>
      <c r="BL30" s="23">
        <f t="shared" si="2"/>
        <v>7.620459204622609</v>
      </c>
      <c r="BM30" s="23">
        <f t="shared" ca="1" si="6"/>
        <v>2.9010851290173072</v>
      </c>
      <c r="BN30" s="22">
        <f t="shared" si="3"/>
        <v>3.7258892230420768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</v>
      </c>
      <c r="C31">
        <v>1.2454099999999999</v>
      </c>
      <c r="D31">
        <v>-0.25538</v>
      </c>
      <c r="E31">
        <v>2.9649999999999999E-2</v>
      </c>
      <c r="F31">
        <v>1.8704000000000001</v>
      </c>
      <c r="G31">
        <v>1.8051999999999999</v>
      </c>
      <c r="H31" s="21"/>
      <c r="I31" s="17">
        <f t="shared" si="0"/>
        <v>2.9527559055118111</v>
      </c>
      <c r="J31" s="16">
        <f t="shared" si="1"/>
        <v>-3.6527559055118113</v>
      </c>
      <c r="K31" s="16">
        <v>110</v>
      </c>
      <c r="L31" s="16">
        <v>324.80314960629914</v>
      </c>
      <c r="M31" s="16">
        <v>150.78740157480314</v>
      </c>
      <c r="N31" s="16">
        <v>1.2795275590551181</v>
      </c>
      <c r="O31" s="16">
        <v>3.5799435028248463</v>
      </c>
      <c r="P31" s="16">
        <v>3.6131389949192165</v>
      </c>
      <c r="Q31" s="16">
        <v>0.18769947191550637</v>
      </c>
      <c r="R31" s="16">
        <v>5.1949142332871423</v>
      </c>
      <c r="S31" s="16">
        <v>2.305242506553502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144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357.99435028248462</v>
      </c>
      <c r="AF31" s="10">
        <v>405.96910824894906</v>
      </c>
      <c r="AG31" s="10">
        <v>180.65694974596084</v>
      </c>
      <c r="AH31" s="10">
        <v>21.100421777109617</v>
      </c>
      <c r="AI31" s="10">
        <v>1.9249595952756249</v>
      </c>
      <c r="AJ31" s="10"/>
      <c r="AK31" s="10"/>
      <c r="AL31" s="10"/>
      <c r="AM31" s="10"/>
      <c r="AN31" s="10">
        <v>3.5799435028248463</v>
      </c>
      <c r="AO31" s="10">
        <v>0.9130800633856625</v>
      </c>
      <c r="AP31" s="10">
        <v>1</v>
      </c>
      <c r="AQ31" s="10">
        <v>111.47500000000001</v>
      </c>
      <c r="AR31" s="10"/>
      <c r="AS31" s="10"/>
      <c r="AT31" s="10">
        <v>14.252044995263544</v>
      </c>
      <c r="AU31" s="10">
        <v>1</v>
      </c>
      <c r="AV31" s="16"/>
      <c r="AW31" s="19">
        <v>60.895366237342358</v>
      </c>
      <c r="AX31" s="1" t="s">
        <v>120</v>
      </c>
      <c r="AY31" s="23">
        <v>3.65275590551181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0.89911001460643525</v>
      </c>
      <c r="BK31" s="24">
        <f t="shared" ca="1" si="5"/>
        <v>35.055655644908732</v>
      </c>
      <c r="BL31" s="23">
        <f t="shared" si="2"/>
        <v>5.4394017586302761</v>
      </c>
      <c r="BM31" s="23">
        <f t="shared" ca="1" si="6"/>
        <v>2.744218768049655</v>
      </c>
      <c r="BN31" s="22">
        <f t="shared" si="3"/>
        <v>3.5177985953179967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1.2422500000000001</v>
      </c>
      <c r="D32">
        <v>-0.25802999999999998</v>
      </c>
      <c r="E32">
        <v>3.049E-2</v>
      </c>
      <c r="F32">
        <v>1.87775</v>
      </c>
      <c r="G32">
        <v>1.81528</v>
      </c>
      <c r="H32" s="21"/>
      <c r="I32" s="17">
        <f t="shared" si="0"/>
        <v>3.1167979002624668</v>
      </c>
      <c r="J32" s="16">
        <f t="shared" si="1"/>
        <v>-3.8167979002624666</v>
      </c>
      <c r="K32" s="16">
        <v>110</v>
      </c>
      <c r="L32" s="16">
        <v>342.84776902887126</v>
      </c>
      <c r="M32" s="16">
        <v>158.59580052493436</v>
      </c>
      <c r="N32" s="16">
        <v>1.3506124234470689</v>
      </c>
      <c r="O32" s="16">
        <v>2.7170433145009758</v>
      </c>
      <c r="P32" s="16">
        <v>2.7539517511172198</v>
      </c>
      <c r="Q32" s="16">
        <v>0.17109721555448873</v>
      </c>
      <c r="R32" s="16">
        <v>6.2127891487234015</v>
      </c>
      <c r="S32" s="16">
        <v>2.5630858761280617</v>
      </c>
      <c r="T32" s="20" t="s">
        <v>119</v>
      </c>
      <c r="U32" s="10">
        <v>2</v>
      </c>
      <c r="V32" s="20" t="s">
        <v>143</v>
      </c>
      <c r="W32" s="10">
        <v>2</v>
      </c>
      <c r="X32" s="20" t="s">
        <v>144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271.70433145009758</v>
      </c>
      <c r="AF32" s="10">
        <v>303.82680783562171</v>
      </c>
      <c r="AG32" s="10">
        <v>137.69758755586099</v>
      </c>
      <c r="AH32" s="10">
        <v>24.942311026580427</v>
      </c>
      <c r="AI32" s="10">
        <v>1.6095830327759941</v>
      </c>
      <c r="AJ32" s="10"/>
      <c r="AK32" s="10"/>
      <c r="AL32" s="10"/>
      <c r="AM32" s="10"/>
      <c r="AN32" s="10">
        <v>2.7170433145009758</v>
      </c>
      <c r="AO32" s="10">
        <v>0.7529881297817681</v>
      </c>
      <c r="AP32" s="10">
        <v>1</v>
      </c>
      <c r="AQ32" s="10">
        <v>79.625</v>
      </c>
      <c r="AR32" s="10"/>
      <c r="AS32" s="10"/>
      <c r="AT32" s="10">
        <v>9.9325736112878538</v>
      </c>
      <c r="AU32" s="10">
        <v>1</v>
      </c>
      <c r="AV32" s="16"/>
      <c r="AW32" s="19">
        <v>45.574021175343262</v>
      </c>
      <c r="AX32" s="1" t="s">
        <v>120</v>
      </c>
      <c r="AY32" s="23">
        <v>3.8167979002624701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0.94703742694955229</v>
      </c>
      <c r="BK32" s="24">
        <f t="shared" ca="1" si="5"/>
        <v>28.388675572376378</v>
      </c>
      <c r="BL32" s="23">
        <f t="shared" si="2"/>
        <v>6.6251837111659331</v>
      </c>
      <c r="BM32" s="23">
        <f t="shared" ca="1" si="6"/>
        <v>2.8695282766614132</v>
      </c>
      <c r="BN32" s="22">
        <f t="shared" si="3"/>
        <v>3.6590277113612109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</v>
      </c>
      <c r="C33">
        <v>1.2399800000000001</v>
      </c>
      <c r="D33">
        <v>-0.27041999999999999</v>
      </c>
      <c r="E33">
        <v>0.03</v>
      </c>
      <c r="F33">
        <v>1.8777299999999999</v>
      </c>
      <c r="G33">
        <v>1.7806299999999999</v>
      </c>
      <c r="H33" s="21"/>
      <c r="I33" s="17">
        <f t="shared" si="0"/>
        <v>3.280839895013123</v>
      </c>
      <c r="J33" s="16">
        <f t="shared" si="1"/>
        <v>-3.9808398950131227</v>
      </c>
      <c r="K33" s="16">
        <v>110</v>
      </c>
      <c r="L33" s="16">
        <v>360.89238845144342</v>
      </c>
      <c r="M33" s="16">
        <v>166.40419947506558</v>
      </c>
      <c r="N33" s="16">
        <v>1.4216972878390199</v>
      </c>
      <c r="O33" s="16">
        <v>2.0971751412429733</v>
      </c>
      <c r="P33" s="16">
        <v>2.131917693554791</v>
      </c>
      <c r="Q33" s="16">
        <v>9.3473835813730116E-2</v>
      </c>
      <c r="R33" s="16">
        <v>4.3844955223327808</v>
      </c>
      <c r="S33" s="16">
        <v>2.4126772438762352</v>
      </c>
      <c r="T33" s="20" t="s">
        <v>33</v>
      </c>
      <c r="U33" s="10">
        <v>3</v>
      </c>
      <c r="V33" s="20" t="s">
        <v>143</v>
      </c>
      <c r="W33" s="10">
        <v>2</v>
      </c>
      <c r="X33" s="20" t="s">
        <v>144</v>
      </c>
      <c r="Y33" s="10">
        <v>4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209.71751412429734</v>
      </c>
      <c r="AF33" s="10">
        <v>229.58488227400818</v>
      </c>
      <c r="AG33" s="10">
        <v>106.59588467773955</v>
      </c>
      <c r="AH33" s="10">
        <v>20.385873381336996</v>
      </c>
      <c r="AI33" s="10">
        <v>2.2807641036612298</v>
      </c>
      <c r="AJ33" s="10"/>
      <c r="AK33" s="10"/>
      <c r="AL33" s="10"/>
      <c r="AM33" s="10"/>
      <c r="AN33" s="10">
        <v>2.0971751412429733</v>
      </c>
      <c r="AO33" s="10">
        <v>0.58271722841805096</v>
      </c>
      <c r="AP33" s="10">
        <v>1</v>
      </c>
      <c r="AQ33" s="10">
        <v>111.47500000000001</v>
      </c>
      <c r="AR33" s="10"/>
      <c r="AS33" s="10"/>
      <c r="AT33" s="10">
        <v>7.0130128424221816</v>
      </c>
      <c r="AU33" s="10">
        <v>1</v>
      </c>
      <c r="AV33" s="16"/>
      <c r="AW33" s="19">
        <v>34.437732341101224</v>
      </c>
      <c r="AX33" s="1" t="s">
        <v>120</v>
      </c>
      <c r="AY33" s="23">
        <v>3.9808398950131201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0.94895818332447279</v>
      </c>
      <c r="BK33" s="24">
        <f t="shared" ca="1" si="5"/>
        <v>20.597663612781762</v>
      </c>
      <c r="BL33" s="23">
        <f t="shared" si="2"/>
        <v>4.7899154994509079</v>
      </c>
      <c r="BM33" s="23">
        <f t="shared" ca="1" si="6"/>
        <v>2.8740854074038866</v>
      </c>
      <c r="BN33" s="22">
        <f t="shared" si="3"/>
        <v>3.673376015264203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</v>
      </c>
      <c r="C34">
        <v>1.2413099999999999</v>
      </c>
      <c r="D34">
        <v>-0.25013000000000002</v>
      </c>
      <c r="E34">
        <v>2.9360000000000001E-2</v>
      </c>
      <c r="F34">
        <v>1.8827799999999999</v>
      </c>
      <c r="G34">
        <v>1.80915</v>
      </c>
      <c r="H34" s="21"/>
      <c r="I34" s="17">
        <f t="shared" si="0"/>
        <v>3.4448818897637796</v>
      </c>
      <c r="J34" s="16">
        <f t="shared" si="1"/>
        <v>-4.1448818897637798</v>
      </c>
      <c r="K34" s="16">
        <v>110</v>
      </c>
      <c r="L34" s="16">
        <v>378.93700787401565</v>
      </c>
      <c r="M34" s="16">
        <v>174.21259842519683</v>
      </c>
      <c r="N34" s="16">
        <v>1.4927821522309712</v>
      </c>
      <c r="O34" s="16">
        <v>2.4603578154425505</v>
      </c>
      <c r="P34" s="16">
        <v>2.4922714576424645</v>
      </c>
      <c r="Q34" s="16">
        <v>0.22059073451752256</v>
      </c>
      <c r="R34" s="16">
        <v>8.8509914857424015</v>
      </c>
      <c r="S34" s="16">
        <v>2.2162251527718095</v>
      </c>
      <c r="T34" s="20" t="s">
        <v>119</v>
      </c>
      <c r="U34" s="10">
        <v>2</v>
      </c>
      <c r="V34" s="20" t="s">
        <v>143</v>
      </c>
      <c r="W34" s="10">
        <v>2</v>
      </c>
      <c r="X34" s="20" t="s">
        <v>33</v>
      </c>
      <c r="Y34" s="10">
        <v>3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246.03578154425503</v>
      </c>
      <c r="AF34" s="10">
        <v>270.91799455358313</v>
      </c>
      <c r="AG34" s="10">
        <v>124.61357288212322</v>
      </c>
      <c r="AH34" s="10">
        <v>14.882256011125818</v>
      </c>
      <c r="AI34" s="10">
        <v>1.1298169268503395</v>
      </c>
      <c r="AJ34" s="10"/>
      <c r="AK34" s="10"/>
      <c r="AL34" s="10"/>
      <c r="AM34" s="10"/>
      <c r="AN34" s="10">
        <v>2.4603578154425505</v>
      </c>
      <c r="AO34" s="10">
        <v>0.74904058041914379</v>
      </c>
      <c r="AP34" s="10">
        <v>1</v>
      </c>
      <c r="AQ34" s="10">
        <v>79.625</v>
      </c>
      <c r="AR34" s="10"/>
      <c r="AS34" s="10"/>
      <c r="AT34" s="10">
        <v>7.9276626905157954</v>
      </c>
      <c r="AU34" s="10">
        <v>1</v>
      </c>
      <c r="AV34" s="16"/>
      <c r="AW34" s="19">
        <v>40.637699183037469</v>
      </c>
      <c r="AX34" s="1" t="s">
        <v>120</v>
      </c>
      <c r="AY34" s="23">
        <v>4.1448818897637798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0.99969544855924619</v>
      </c>
      <c r="BK34" s="24">
        <f t="shared" ca="1" si="5"/>
        <v>26.416586530363212</v>
      </c>
      <c r="BL34" s="23">
        <f t="shared" si="2"/>
        <v>9.5792275306303765</v>
      </c>
      <c r="BM34" s="23">
        <f t="shared" ca="1" si="6"/>
        <v>3.0067698579884961</v>
      </c>
      <c r="BN34" s="22">
        <f t="shared" si="3"/>
        <v>3.7812512333827781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</v>
      </c>
      <c r="C35">
        <v>1.27078</v>
      </c>
      <c r="D35">
        <v>-0.25706000000000001</v>
      </c>
      <c r="E35">
        <v>2.9399999999999999E-2</v>
      </c>
      <c r="F35">
        <v>1.8512299999999999</v>
      </c>
      <c r="G35">
        <v>1.7470300000000001</v>
      </c>
      <c r="H35" s="21"/>
      <c r="I35" s="17">
        <f t="shared" si="0"/>
        <v>3.6089238845144358</v>
      </c>
      <c r="J35" s="16">
        <f t="shared" si="1"/>
        <v>-4.308923884514436</v>
      </c>
      <c r="K35" s="16">
        <v>110</v>
      </c>
      <c r="L35" s="16">
        <v>396.98162729658782</v>
      </c>
      <c r="M35" s="16">
        <v>182.02099737532805</v>
      </c>
      <c r="N35" s="16">
        <v>1.5638670166229223</v>
      </c>
      <c r="O35" s="16">
        <v>10.507721280602656</v>
      </c>
      <c r="P35" s="16">
        <v>10.539811729684564</v>
      </c>
      <c r="Q35" s="16">
        <v>0.17717426788286103</v>
      </c>
      <c r="R35" s="16">
        <v>1.6810003103173412</v>
      </c>
      <c r="S35" s="16">
        <v>2.2285034084658353</v>
      </c>
      <c r="T35" s="20" t="s">
        <v>122</v>
      </c>
      <c r="U35" s="10">
        <v>5</v>
      </c>
      <c r="V35" s="20" t="s">
        <v>144</v>
      </c>
      <c r="W35" s="10">
        <v>4</v>
      </c>
      <c r="X35" s="20" t="s">
        <v>142</v>
      </c>
      <c r="Y35" s="10">
        <v>5</v>
      </c>
      <c r="Z35" s="20" t="s">
        <v>121</v>
      </c>
      <c r="AA35" s="15">
        <v>5</v>
      </c>
      <c r="AB35" s="11">
        <v>26.161031054393177</v>
      </c>
      <c r="AC35" s="10">
        <v>60.996212680822012</v>
      </c>
      <c r="AD35" s="19">
        <v>12.842756264784811</v>
      </c>
      <c r="AE35" s="12">
        <v>1050.7721280602657</v>
      </c>
      <c r="AF35" s="10">
        <v>1216.6259901219141</v>
      </c>
      <c r="AG35" s="10">
        <v>665.48587972634232</v>
      </c>
      <c r="AH35" s="10">
        <v>13.672520060768495</v>
      </c>
      <c r="AI35" s="10">
        <v>5.9488388780322046</v>
      </c>
      <c r="AJ35" s="10"/>
      <c r="AK35" s="10"/>
      <c r="AL35" s="10"/>
      <c r="AM35" s="10"/>
      <c r="AN35" s="10">
        <v>5.2538606403013279</v>
      </c>
      <c r="AO35" s="10">
        <v>2.0546462254090838</v>
      </c>
      <c r="AP35" s="10">
        <v>5.3238870378107386</v>
      </c>
      <c r="AQ35" s="10">
        <v>114.66</v>
      </c>
      <c r="AR35" s="10"/>
      <c r="AS35" s="10"/>
      <c r="AT35" s="10">
        <v>36.54826856319351</v>
      </c>
      <c r="AU35" s="10">
        <v>1</v>
      </c>
      <c r="AV35" s="16"/>
      <c r="AW35" s="19">
        <v>182.49389851828712</v>
      </c>
      <c r="AX35" s="1" t="s">
        <v>120</v>
      </c>
      <c r="AY35" s="23">
        <v>4.3089238845144404</v>
      </c>
      <c r="AZ35" s="18">
        <v>0</v>
      </c>
      <c r="BA35" s="18">
        <v>100</v>
      </c>
      <c r="BB35" s="18">
        <v>0</v>
      </c>
      <c r="BC35" s="18">
        <v>0</v>
      </c>
      <c r="BD35" s="18">
        <v>100</v>
      </c>
      <c r="BE35" s="18">
        <v>0</v>
      </c>
      <c r="BF35" s="24">
        <v>26.161031054393177</v>
      </c>
      <c r="BG35" s="24">
        <v>60.996212680822012</v>
      </c>
      <c r="BH35" s="24">
        <v>12.842756264784811</v>
      </c>
      <c r="BI35" s="21"/>
      <c r="BJ35" s="25">
        <f t="shared" ca="1" si="4"/>
        <v>0.7126230792505226</v>
      </c>
      <c r="BK35" s="24">
        <f t="shared" ca="1" si="5"/>
        <v>56.115019557364668</v>
      </c>
      <c r="BL35" s="23">
        <f t="shared" si="2"/>
        <v>1.7132653489953802</v>
      </c>
      <c r="BM35" s="23">
        <f t="shared" ca="1" si="6"/>
        <v>2.2528148478290175</v>
      </c>
      <c r="BN35" s="22">
        <f t="shared" si="3"/>
        <v>2.8640511589560842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</v>
      </c>
      <c r="C36">
        <v>1.2428699999999999</v>
      </c>
      <c r="D36">
        <v>-0.27046999999999999</v>
      </c>
      <c r="E36">
        <v>3.0450000000000001E-2</v>
      </c>
      <c r="F36">
        <v>1.8591800000000001</v>
      </c>
      <c r="G36">
        <v>1.7985500000000001</v>
      </c>
      <c r="H36" s="21"/>
      <c r="I36" s="17">
        <f t="shared" si="0"/>
        <v>3.7729658792650915</v>
      </c>
      <c r="J36" s="16">
        <f t="shared" si="1"/>
        <v>-4.4729658792650913</v>
      </c>
      <c r="K36" s="16">
        <v>110</v>
      </c>
      <c r="L36" s="16">
        <v>415.02624671915993</v>
      </c>
      <c r="M36" s="16">
        <v>189.82939632545927</v>
      </c>
      <c r="N36" s="16">
        <v>1.6349518810148731</v>
      </c>
      <c r="O36" s="16">
        <v>2.8863465160075243</v>
      </c>
      <c r="P36" s="16">
        <v>2.9230781457417745</v>
      </c>
      <c r="Q36" s="16">
        <v>9.3160585693710954E-2</v>
      </c>
      <c r="R36" s="16">
        <v>3.1870713353806037</v>
      </c>
      <c r="S36" s="16">
        <v>2.5508076204340351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144</v>
      </c>
      <c r="Y36" s="10">
        <v>4</v>
      </c>
      <c r="Z36" s="20" t="s">
        <v>123</v>
      </c>
      <c r="AA36" s="15">
        <v>4</v>
      </c>
      <c r="AB36" s="11">
        <v>90.32101461074248</v>
      </c>
      <c r="AC36" s="10">
        <v>8.7361506024946038</v>
      </c>
      <c r="AD36" s="19">
        <v>0.94283478676290899</v>
      </c>
      <c r="AE36" s="12">
        <v>288.63465160075242</v>
      </c>
      <c r="AF36" s="10">
        <v>319.47823792731697</v>
      </c>
      <c r="AG36" s="10">
        <v>146.15390728708871</v>
      </c>
      <c r="AH36" s="10">
        <v>18.840460925194186</v>
      </c>
      <c r="AI36" s="10">
        <v>3.1376768662147905</v>
      </c>
      <c r="AJ36" s="10"/>
      <c r="AK36" s="10"/>
      <c r="AL36" s="10"/>
      <c r="AM36" s="10"/>
      <c r="AN36" s="10">
        <v>2.8863465160075243</v>
      </c>
      <c r="AO36" s="10">
        <v>0.73999006055661742</v>
      </c>
      <c r="AP36" s="10">
        <v>1</v>
      </c>
      <c r="AQ36" s="10">
        <v>111.47500000000001</v>
      </c>
      <c r="AR36" s="10"/>
      <c r="AS36" s="10"/>
      <c r="AT36" s="10">
        <v>8.5673161742474928</v>
      </c>
      <c r="AU36" s="10">
        <v>1</v>
      </c>
      <c r="AV36" s="16"/>
      <c r="AW36" s="19">
        <v>47.921735689097545</v>
      </c>
      <c r="AX36" s="1" t="s">
        <v>120</v>
      </c>
      <c r="AY36" s="23">
        <v>4.4729658792650904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90.32101461074248</v>
      </c>
      <c r="BG36" s="24">
        <v>8.7361506024946038</v>
      </c>
      <c r="BH36" s="24">
        <v>0.94283478676290899</v>
      </c>
      <c r="BI36" s="21"/>
      <c r="BJ36" s="25">
        <f t="shared" ca="1" si="4"/>
        <v>0.90202222074707394</v>
      </c>
      <c r="BK36" s="24">
        <f t="shared" ca="1" si="5"/>
        <v>22.586489042756671</v>
      </c>
      <c r="BL36" s="23">
        <f t="shared" si="2"/>
        <v>3.4306151731173435</v>
      </c>
      <c r="BM36" s="23">
        <f t="shared" ca="1" si="6"/>
        <v>2.7494412308592371</v>
      </c>
      <c r="BN36" s="22">
        <f t="shared" si="3"/>
        <v>3.4853608263753415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</v>
      </c>
      <c r="C37">
        <v>1.2402500000000001</v>
      </c>
      <c r="D37">
        <v>-0.27398</v>
      </c>
      <c r="E37">
        <v>3.1189999999999999E-2</v>
      </c>
      <c r="F37">
        <v>1.8572299999999999</v>
      </c>
      <c r="G37">
        <v>1.7940799999999999</v>
      </c>
      <c r="H37" s="21"/>
      <c r="I37" s="17">
        <f t="shared" si="0"/>
        <v>3.9370078740157477</v>
      </c>
      <c r="J37" s="16">
        <f t="shared" si="1"/>
        <v>-4.6370078740157474</v>
      </c>
      <c r="K37" s="16">
        <v>110</v>
      </c>
      <c r="L37" s="16">
        <v>433.0708661417321</v>
      </c>
      <c r="M37" s="16">
        <v>197.63779527559049</v>
      </c>
      <c r="N37" s="16">
        <v>1.7060367454068239</v>
      </c>
      <c r="O37" s="16">
        <v>2.1709039548022941</v>
      </c>
      <c r="P37" s="16">
        <v>2.210906511853433</v>
      </c>
      <c r="Q37" s="16">
        <v>7.1170427268362813E-2</v>
      </c>
      <c r="R37" s="16">
        <v>3.2190609094863842</v>
      </c>
      <c r="S37" s="16">
        <v>2.7779553507735275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144</v>
      </c>
      <c r="Y37" s="10">
        <v>4</v>
      </c>
      <c r="Z37" s="20" t="s">
        <v>123</v>
      </c>
      <c r="AA37" s="15">
        <v>4</v>
      </c>
      <c r="AB37" s="11">
        <v>97.420889957370633</v>
      </c>
      <c r="AC37" s="10">
        <v>2.2291100426293724</v>
      </c>
      <c r="AD37" s="19">
        <v>0.35</v>
      </c>
      <c r="AE37" s="12">
        <v>217.09039548022943</v>
      </c>
      <c r="AF37" s="10">
        <v>234.63189162147847</v>
      </c>
      <c r="AG37" s="10">
        <v>110.54532559267165</v>
      </c>
      <c r="AH37" s="10">
        <v>22.050897024686471</v>
      </c>
      <c r="AI37" s="10">
        <v>3.1064960499910348</v>
      </c>
      <c r="AJ37" s="10"/>
      <c r="AK37" s="10"/>
      <c r="AL37" s="10"/>
      <c r="AM37" s="10"/>
      <c r="AN37" s="10">
        <v>2.1709039548022941</v>
      </c>
      <c r="AO37" s="10">
        <v>0.59379668433319055</v>
      </c>
      <c r="AP37" s="10">
        <v>1</v>
      </c>
      <c r="AQ37" s="10">
        <v>111.47500000000001</v>
      </c>
      <c r="AR37" s="10"/>
      <c r="AS37" s="10"/>
      <c r="AT37" s="10">
        <v>5.9248896801653741</v>
      </c>
      <c r="AU37" s="10">
        <v>1</v>
      </c>
      <c r="AV37" s="16"/>
      <c r="AW37" s="19">
        <v>35.19478374322177</v>
      </c>
      <c r="AX37" s="1" t="s">
        <v>120</v>
      </c>
      <c r="AY37" s="23">
        <v>4.6370078740157501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97.420889957370633</v>
      </c>
      <c r="BG37" s="24">
        <v>2.2291100426293724</v>
      </c>
      <c r="BH37" s="24">
        <v>0.35</v>
      </c>
      <c r="BI37" s="21"/>
      <c r="BJ37" s="25">
        <f t="shared" ca="1" si="4"/>
        <v>0.93927935786380701</v>
      </c>
      <c r="BK37" s="24">
        <f t="shared" ca="1" si="5"/>
        <v>17.474124032962028</v>
      </c>
      <c r="BL37" s="23">
        <f t="shared" si="2"/>
        <v>3.5685649488964564</v>
      </c>
      <c r="BM37" s="23">
        <f t="shared" ca="1" si="6"/>
        <v>2.8467447677482016</v>
      </c>
      <c r="BN37" s="22">
        <f t="shared" si="3"/>
        <v>3.5933525118196648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</v>
      </c>
      <c r="C38">
        <v>1.2388600000000001</v>
      </c>
      <c r="D38">
        <v>-0.27251999999999998</v>
      </c>
      <c r="E38">
        <v>3.1570000000000001E-2</v>
      </c>
      <c r="F38">
        <v>1.8528800000000001</v>
      </c>
      <c r="G38">
        <v>1.7799</v>
      </c>
      <c r="H38" s="21"/>
      <c r="I38" s="17">
        <f t="shared" si="0"/>
        <v>4.1010498687664043</v>
      </c>
      <c r="J38" s="16">
        <f t="shared" si="1"/>
        <v>-4.8010498687664045</v>
      </c>
      <c r="K38" s="16">
        <v>110</v>
      </c>
      <c r="L38" s="16">
        <v>451.11548556430432</v>
      </c>
      <c r="M38" s="16">
        <v>205.44619422572174</v>
      </c>
      <c r="N38" s="16">
        <v>1.7771216097987752</v>
      </c>
      <c r="O38" s="16">
        <v>1.7913370998117091</v>
      </c>
      <c r="P38" s="16">
        <v>1.8330193222417908</v>
      </c>
      <c r="Q38" s="16">
        <v>8.0317330772923662E-2</v>
      </c>
      <c r="R38" s="16">
        <v>4.3816958063865474</v>
      </c>
      <c r="S38" s="16">
        <v>2.8945987798667812</v>
      </c>
      <c r="T38" s="20" t="s">
        <v>33</v>
      </c>
      <c r="U38" s="10">
        <v>3</v>
      </c>
      <c r="V38" s="20" t="s">
        <v>143</v>
      </c>
      <c r="W38" s="10">
        <v>2</v>
      </c>
      <c r="X38" s="20" t="s">
        <v>33</v>
      </c>
      <c r="Y38" s="10">
        <v>3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179.13370998117091</v>
      </c>
      <c r="AF38" s="10">
        <v>189.1131269952516</v>
      </c>
      <c r="AG38" s="10">
        <v>91.650966112089549</v>
      </c>
      <c r="AH38" s="10">
        <v>22.988101784256123</v>
      </c>
      <c r="AI38" s="10">
        <v>2.2822214142352113</v>
      </c>
      <c r="AJ38" s="10"/>
      <c r="AK38" s="10"/>
      <c r="AL38" s="10"/>
      <c r="AM38" s="10"/>
      <c r="AN38" s="10">
        <v>1.7913370998117091</v>
      </c>
      <c r="AO38" s="10">
        <v>0.53901136478644684</v>
      </c>
      <c r="AP38" s="10">
        <v>1</v>
      </c>
      <c r="AQ38" s="10">
        <v>111.47500000000001</v>
      </c>
      <c r="AR38" s="10"/>
      <c r="AS38" s="10"/>
      <c r="AT38" s="10">
        <v>4.5260195810878487</v>
      </c>
      <c r="AU38" s="10">
        <v>1</v>
      </c>
      <c r="AV38" s="16"/>
      <c r="AW38" s="19">
        <v>28.366969049287743</v>
      </c>
      <c r="AX38" s="1" t="s">
        <v>120</v>
      </c>
      <c r="AY38" s="23">
        <v>4.8010498687664001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0.9914205011046191</v>
      </c>
      <c r="BK38" s="24">
        <f t="shared" ca="1" si="5"/>
        <v>15.338256370642974</v>
      </c>
      <c r="BL38" s="23">
        <f t="shared" si="2"/>
        <v>4.9965319108854223</v>
      </c>
      <c r="BM38" s="23">
        <f t="shared" ca="1" si="6"/>
        <v>2.9831139375087643</v>
      </c>
      <c r="BN38" s="22">
        <f t="shared" si="3"/>
        <v>3.729937417233776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</v>
      </c>
      <c r="C39">
        <v>1.2393700000000001</v>
      </c>
      <c r="D39">
        <v>-0.26629000000000003</v>
      </c>
      <c r="E39">
        <v>3.2059999999999998E-2</v>
      </c>
      <c r="F39">
        <v>1.8561000000000001</v>
      </c>
      <c r="G39">
        <v>1.7738</v>
      </c>
      <c r="H39" s="21"/>
      <c r="I39" s="17">
        <f t="shared" si="0"/>
        <v>4.2650918635170605</v>
      </c>
      <c r="J39" s="16">
        <f t="shared" si="1"/>
        <v>-4.9650918635170607</v>
      </c>
      <c r="K39" s="16">
        <v>110</v>
      </c>
      <c r="L39" s="16">
        <v>469.16010498687649</v>
      </c>
      <c r="M39" s="16">
        <v>213.25459317585296</v>
      </c>
      <c r="N39" s="16">
        <v>1.8482064741907263</v>
      </c>
      <c r="O39" s="16">
        <v>1.9306026365348758</v>
      </c>
      <c r="P39" s="16">
        <v>1.9744507432693839</v>
      </c>
      <c r="Q39" s="16">
        <v>0.11934829572731609</v>
      </c>
      <c r="R39" s="16">
        <v>6.0446327230069992</v>
      </c>
      <c r="S39" s="16">
        <v>3.0450074121186073</v>
      </c>
      <c r="T39" s="20" t="s">
        <v>119</v>
      </c>
      <c r="U39" s="10">
        <v>2</v>
      </c>
      <c r="V39" s="20" t="s">
        <v>143</v>
      </c>
      <c r="W39" s="10">
        <v>2</v>
      </c>
      <c r="X39" s="20" t="s">
        <v>33</v>
      </c>
      <c r="Y39" s="10">
        <v>3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193.0602636534876</v>
      </c>
      <c r="AF39" s="10">
        <v>204.69066950305239</v>
      </c>
      <c r="AG39" s="10">
        <v>98.722537163469184</v>
      </c>
      <c r="AH39" s="10">
        <v>24.619905008802125</v>
      </c>
      <c r="AI39" s="10">
        <v>1.6543602329944938</v>
      </c>
      <c r="AJ39" s="10"/>
      <c r="AK39" s="10"/>
      <c r="AL39" s="10"/>
      <c r="AM39" s="10"/>
      <c r="AN39" s="10">
        <v>1.9306026365348758</v>
      </c>
      <c r="AO39" s="10">
        <v>0.60652239342803205</v>
      </c>
      <c r="AP39" s="10">
        <v>1</v>
      </c>
      <c r="AQ39" s="10">
        <v>79.625</v>
      </c>
      <c r="AR39" s="10"/>
      <c r="AS39" s="10"/>
      <c r="AT39" s="10">
        <v>4.7198327727308174</v>
      </c>
      <c r="AU39" s="10">
        <v>1</v>
      </c>
      <c r="AV39" s="16"/>
      <c r="AW39" s="19">
        <v>30.703600425457857</v>
      </c>
      <c r="AX39" s="1" t="s">
        <v>120</v>
      </c>
      <c r="AY39" s="23">
        <v>4.9650918635170598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16.317310355338719</v>
      </c>
      <c r="BL39" s="23">
        <f t="shared" si="2"/>
        <v>6.8596072317356676</v>
      </c>
      <c r="BM39" s="23">
        <f t="shared" ca="1" si="6"/>
        <v>3.0535228940596681</v>
      </c>
      <c r="BN39" s="22">
        <f t="shared" si="3"/>
        <v>3.774199618609789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</v>
      </c>
      <c r="C40">
        <v>1.2402200000000001</v>
      </c>
      <c r="D40">
        <v>-0.26144000000000001</v>
      </c>
      <c r="E40">
        <v>3.2230000000000002E-2</v>
      </c>
      <c r="F40">
        <v>1.8592500000000001</v>
      </c>
      <c r="G40">
        <v>1.7753300000000001</v>
      </c>
      <c r="H40" s="21"/>
      <c r="I40" s="17">
        <f t="shared" si="0"/>
        <v>4.4291338582677167</v>
      </c>
      <c r="J40" s="16">
        <f t="shared" si="1"/>
        <v>-5.1291338582677168</v>
      </c>
      <c r="K40" s="16">
        <v>110</v>
      </c>
      <c r="L40" s="16">
        <v>487.20472440944866</v>
      </c>
      <c r="M40" s="16">
        <v>221.06299212598418</v>
      </c>
      <c r="N40" s="16">
        <v>1.9192913385826773</v>
      </c>
      <c r="O40" s="16">
        <v>2.1627118644068206</v>
      </c>
      <c r="P40" s="16">
        <v>2.2073114003898029</v>
      </c>
      <c r="Q40" s="16">
        <v>0.1497335573691789</v>
      </c>
      <c r="R40" s="16">
        <v>6.7835266624698489</v>
      </c>
      <c r="S40" s="16">
        <v>3.0971899988182212</v>
      </c>
      <c r="T40" s="20" t="s">
        <v>119</v>
      </c>
      <c r="U40" s="10">
        <v>2</v>
      </c>
      <c r="V40" s="20" t="s">
        <v>143</v>
      </c>
      <c r="W40" s="10">
        <v>2</v>
      </c>
      <c r="X40" s="20" t="s">
        <v>33</v>
      </c>
      <c r="Y40" s="10">
        <v>3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216.27118644068204</v>
      </c>
      <c r="AF40" s="10">
        <v>231.02459272765631</v>
      </c>
      <c r="AG40" s="10">
        <v>110.36557001949015</v>
      </c>
      <c r="AH40" s="10">
        <v>24.231058153416903</v>
      </c>
      <c r="AI40" s="10">
        <v>1.4741594597579202</v>
      </c>
      <c r="AJ40" s="10"/>
      <c r="AK40" s="10"/>
      <c r="AL40" s="10"/>
      <c r="AM40" s="10"/>
      <c r="AN40" s="10">
        <v>2.1627118644068206</v>
      </c>
      <c r="AO40" s="10">
        <v>0.68054323557292951</v>
      </c>
      <c r="AP40" s="10">
        <v>1</v>
      </c>
      <c r="AQ40" s="10">
        <v>79.625</v>
      </c>
      <c r="AR40" s="10"/>
      <c r="AS40" s="10"/>
      <c r="AT40" s="10">
        <v>5.1511577461335412</v>
      </c>
      <c r="AU40" s="10">
        <v>1</v>
      </c>
      <c r="AV40" s="16"/>
      <c r="AW40" s="19">
        <v>34.65368890914845</v>
      </c>
      <c r="AX40" s="1" t="s">
        <v>120</v>
      </c>
      <c r="AY40" s="23">
        <v>5.1291338582677204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1</v>
      </c>
      <c r="BK40" s="24">
        <f t="shared" ca="1" si="5"/>
        <v>17.766058617952275</v>
      </c>
      <c r="BL40" s="23">
        <f t="shared" si="2"/>
        <v>7.6250378471327585</v>
      </c>
      <c r="BM40" s="23">
        <f t="shared" ca="1" si="6"/>
        <v>3.057717640077616</v>
      </c>
      <c r="BN40" s="22">
        <f t="shared" si="3"/>
        <v>3.7603268646184209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</v>
      </c>
      <c r="C41">
        <v>1.23933</v>
      </c>
      <c r="D41">
        <v>-0.26151999999999997</v>
      </c>
      <c r="E41">
        <v>3.2280000000000003E-2</v>
      </c>
      <c r="F41">
        <v>1.8531500000000001</v>
      </c>
      <c r="G41">
        <v>1.7757799999999999</v>
      </c>
      <c r="H41" s="21"/>
      <c r="I41" s="17">
        <f t="shared" si="0"/>
        <v>4.5931758530183719</v>
      </c>
      <c r="J41" s="16">
        <f t="shared" si="1"/>
        <v>-5.2931758530183721</v>
      </c>
      <c r="K41" s="16">
        <v>110</v>
      </c>
      <c r="L41" s="16">
        <v>505.24934383202071</v>
      </c>
      <c r="M41" s="16">
        <v>228.87139107611537</v>
      </c>
      <c r="N41" s="16">
        <v>1.9903762029746279</v>
      </c>
      <c r="O41" s="16">
        <v>1.9196798493408913</v>
      </c>
      <c r="P41" s="16">
        <v>1.9645003939263661</v>
      </c>
      <c r="Q41" s="16">
        <v>0.14923235717714839</v>
      </c>
      <c r="R41" s="16">
        <v>7.5964534106752621</v>
      </c>
      <c r="S41" s="16">
        <v>3.1125378184357553</v>
      </c>
      <c r="T41" s="20" t="s">
        <v>119</v>
      </c>
      <c r="U41" s="10">
        <v>2</v>
      </c>
      <c r="V41" s="20" t="s">
        <v>143</v>
      </c>
      <c r="W41" s="10">
        <v>2</v>
      </c>
      <c r="X41" s="20" t="s">
        <v>33</v>
      </c>
      <c r="Y41" s="10">
        <v>3</v>
      </c>
      <c r="Z41" s="20" t="s">
        <v>124</v>
      </c>
      <c r="AA41" s="15">
        <v>2</v>
      </c>
      <c r="AB41" s="11">
        <v>97.81</v>
      </c>
      <c r="AC41" s="10">
        <v>1.8400000000000034</v>
      </c>
      <c r="AD41" s="19">
        <v>0.35</v>
      </c>
      <c r="AE41" s="12">
        <v>191.96798493408912</v>
      </c>
      <c r="AF41" s="10">
        <v>201.3971437659242</v>
      </c>
      <c r="AG41" s="10">
        <v>98.225019696318327</v>
      </c>
      <c r="AH41" s="10">
        <v>23.084467518057476</v>
      </c>
      <c r="AI41" s="10">
        <v>1.3164037820526937</v>
      </c>
      <c r="AJ41" s="10"/>
      <c r="AK41" s="10"/>
      <c r="AL41" s="10"/>
      <c r="AM41" s="10"/>
      <c r="AN41" s="10">
        <v>1.9196798493408913</v>
      </c>
      <c r="AO41" s="10">
        <v>0.63867210675477681</v>
      </c>
      <c r="AP41" s="10">
        <v>1</v>
      </c>
      <c r="AQ41" s="10">
        <v>79.625</v>
      </c>
      <c r="AR41" s="10"/>
      <c r="AS41" s="10"/>
      <c r="AT41" s="10">
        <v>4.2927511928335154</v>
      </c>
      <c r="AU41" s="10">
        <v>1</v>
      </c>
      <c r="AV41" s="16"/>
      <c r="AW41" s="19">
        <v>30.20957156488863</v>
      </c>
      <c r="AX41" s="1" t="s">
        <v>120</v>
      </c>
      <c r="AY41" s="23">
        <v>5.2931758530183703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1</v>
      </c>
      <c r="BK41" s="24">
        <f t="shared" ca="1" si="5"/>
        <v>14.959280965273988</v>
      </c>
      <c r="BL41" s="23">
        <f t="shared" si="2"/>
        <v>8.7174761145567334</v>
      </c>
      <c r="BM41" s="23">
        <f t="shared" ca="1" si="6"/>
        <v>3.1519395725847494</v>
      </c>
      <c r="BN41" s="22">
        <f t="shared" si="3"/>
        <v>3.8295840830993018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</v>
      </c>
      <c r="C42">
        <v>1.2391300000000001</v>
      </c>
      <c r="D42">
        <v>-0.26502999999999999</v>
      </c>
      <c r="E42">
        <v>3.2320000000000002E-2</v>
      </c>
      <c r="F42">
        <v>1.8565499999999999</v>
      </c>
      <c r="G42">
        <v>1.7761</v>
      </c>
      <c r="H42" s="21"/>
      <c r="I42" s="17">
        <f t="shared" si="0"/>
        <v>4.7572178477690281</v>
      </c>
      <c r="J42" s="16">
        <f t="shared" si="1"/>
        <v>-5.4572178477690283</v>
      </c>
      <c r="K42" s="16">
        <v>110</v>
      </c>
      <c r="L42" s="16">
        <v>523.29396325459288</v>
      </c>
      <c r="M42" s="16">
        <v>236.67979002624659</v>
      </c>
      <c r="N42" s="16">
        <v>2.0614610673665785</v>
      </c>
      <c r="O42" s="16">
        <v>1.8650659133710292</v>
      </c>
      <c r="P42" s="16">
        <v>1.9100632648384981</v>
      </c>
      <c r="Q42" s="16">
        <v>0.12724219875180023</v>
      </c>
      <c r="R42" s="16">
        <v>6.6616745682797562</v>
      </c>
      <c r="S42" s="16">
        <v>3.124816074129781</v>
      </c>
      <c r="T42" s="20" t="s">
        <v>119</v>
      </c>
      <c r="U42" s="10">
        <v>2</v>
      </c>
      <c r="V42" s="20" t="s">
        <v>143</v>
      </c>
      <c r="W42" s="10">
        <v>2</v>
      </c>
      <c r="X42" s="20" t="s">
        <v>33</v>
      </c>
      <c r="Y42" s="10">
        <v>3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186.50659133710292</v>
      </c>
      <c r="AF42" s="10">
        <v>193.93132743661195</v>
      </c>
      <c r="AG42" s="10">
        <v>95.503163241924881</v>
      </c>
      <c r="AH42" s="10">
        <v>21.874731567700167</v>
      </c>
      <c r="AI42" s="10">
        <v>1.5011240638526566</v>
      </c>
      <c r="AJ42" s="10"/>
      <c r="AK42" s="10"/>
      <c r="AL42" s="10"/>
      <c r="AM42" s="10"/>
      <c r="AN42" s="10">
        <v>1.8650659133710292</v>
      </c>
      <c r="AO42" s="10">
        <v>0.61546218856789525</v>
      </c>
      <c r="AP42" s="10">
        <v>1</v>
      </c>
      <c r="AQ42" s="10">
        <v>79.625</v>
      </c>
      <c r="AR42" s="10"/>
      <c r="AS42" s="10"/>
      <c r="AT42" s="10">
        <v>3.9765655789198258</v>
      </c>
      <c r="AU42" s="10">
        <v>1</v>
      </c>
      <c r="AV42" s="16"/>
      <c r="AW42" s="19">
        <v>29.089699115491793</v>
      </c>
      <c r="AX42" s="1" t="s">
        <v>120</v>
      </c>
      <c r="AY42" s="23">
        <v>5.4572178477690301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1</v>
      </c>
      <c r="BK42" s="24">
        <f t="shared" ca="1" si="5"/>
        <v>13.929506047207502</v>
      </c>
      <c r="BL42" s="23">
        <f t="shared" si="2"/>
        <v>7.7190573793608568</v>
      </c>
      <c r="BM42" s="23">
        <f t="shared" ca="1" si="6"/>
        <v>3.1388536444534982</v>
      </c>
      <c r="BN42" s="22">
        <f t="shared" si="3"/>
        <v>3.8088959533966706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</v>
      </c>
      <c r="C43">
        <v>1.2394499999999999</v>
      </c>
      <c r="D43">
        <v>-0.26687</v>
      </c>
      <c r="E43">
        <v>3.243E-2</v>
      </c>
      <c r="F43">
        <v>1.8539300000000001</v>
      </c>
      <c r="G43">
        <v>1.77275</v>
      </c>
      <c r="H43" s="21"/>
      <c r="I43" s="17">
        <f t="shared" si="0"/>
        <v>4.9212598425196852</v>
      </c>
      <c r="J43" s="16">
        <f t="shared" si="1"/>
        <v>-5.6212598425196854</v>
      </c>
      <c r="K43" s="16">
        <v>110</v>
      </c>
      <c r="L43" s="16">
        <v>541.33858267716516</v>
      </c>
      <c r="M43" s="16">
        <v>244.48818897637787</v>
      </c>
      <c r="N43" s="16">
        <v>2.1325459317585302</v>
      </c>
      <c r="O43" s="16">
        <v>1.9524482109227843</v>
      </c>
      <c r="P43" s="16">
        <v>1.9979317813157367</v>
      </c>
      <c r="Q43" s="16">
        <v>0.11571459433509351</v>
      </c>
      <c r="R43" s="16">
        <v>5.7917189874666164</v>
      </c>
      <c r="S43" s="16">
        <v>3.1585812772883539</v>
      </c>
      <c r="T43" s="20" t="s">
        <v>119</v>
      </c>
      <c r="U43" s="10">
        <v>2</v>
      </c>
      <c r="V43" s="20" t="s">
        <v>143</v>
      </c>
      <c r="W43" s="10">
        <v>2</v>
      </c>
      <c r="X43" s="20" t="s">
        <v>33</v>
      </c>
      <c r="Y43" s="10">
        <v>3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195.24482109227841</v>
      </c>
      <c r="AF43" s="10">
        <v>203.20735176201811</v>
      </c>
      <c r="AG43" s="10">
        <v>99.896589065786856</v>
      </c>
      <c r="AH43" s="10">
        <v>21.107012822327803</v>
      </c>
      <c r="AI43" s="10">
        <v>1.7266031072364145</v>
      </c>
      <c r="AJ43" s="10"/>
      <c r="AK43" s="10"/>
      <c r="AL43" s="10"/>
      <c r="AM43" s="10"/>
      <c r="AN43" s="10">
        <v>1.9524482109227843</v>
      </c>
      <c r="AO43" s="10">
        <v>0.62689799205639452</v>
      </c>
      <c r="AP43" s="10">
        <v>1</v>
      </c>
      <c r="AQ43" s="10">
        <v>79.625</v>
      </c>
      <c r="AR43" s="10"/>
      <c r="AS43" s="10"/>
      <c r="AT43" s="10">
        <v>4.030461226008776</v>
      </c>
      <c r="AU43" s="10">
        <v>1</v>
      </c>
      <c r="AV43" s="16"/>
      <c r="AW43" s="19">
        <v>30.481102764302715</v>
      </c>
      <c r="AX43" s="1" t="s">
        <v>120</v>
      </c>
      <c r="AY43" s="23">
        <v>5.6212598425196898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1</v>
      </c>
      <c r="BK43" s="24">
        <f t="shared" ca="1" si="5"/>
        <v>14.129619080650476</v>
      </c>
      <c r="BL43" s="23">
        <f t="shared" si="2"/>
        <v>6.699305693636874</v>
      </c>
      <c r="BM43" s="23">
        <f t="shared" ca="1" si="6"/>
        <v>3.0932236638393156</v>
      </c>
      <c r="BN43" s="22">
        <f t="shared" si="3"/>
        <v>3.7600258878409183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</v>
      </c>
      <c r="C44">
        <v>1.23976</v>
      </c>
      <c r="D44">
        <v>-0.26730999999999999</v>
      </c>
      <c r="E44">
        <v>3.3119999999999997E-2</v>
      </c>
      <c r="F44">
        <v>1.8523000000000001</v>
      </c>
      <c r="G44">
        <v>1.76945</v>
      </c>
      <c r="H44" s="21"/>
      <c r="I44" s="17">
        <f t="shared" si="0"/>
        <v>5.0853018372703414</v>
      </c>
      <c r="J44" s="16">
        <f t="shared" si="1"/>
        <v>-5.7853018372703415</v>
      </c>
      <c r="K44" s="16">
        <v>110</v>
      </c>
      <c r="L44" s="16">
        <v>559.38320209973733</v>
      </c>
      <c r="M44" s="16">
        <v>252.29658792650909</v>
      </c>
      <c r="N44" s="16">
        <v>2.2036307961504811</v>
      </c>
      <c r="O44" s="16">
        <v>2.037099811676089</v>
      </c>
      <c r="P44" s="16">
        <v>2.0856333007834373</v>
      </c>
      <c r="Q44" s="16">
        <v>0.11295799327892456</v>
      </c>
      <c r="R44" s="16">
        <v>5.4160044930474385</v>
      </c>
      <c r="S44" s="16">
        <v>3.3703811880103127</v>
      </c>
      <c r="T44" s="20" t="s">
        <v>119</v>
      </c>
      <c r="U44" s="10">
        <v>2</v>
      </c>
      <c r="V44" s="20" t="s">
        <v>143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203.7099811676089</v>
      </c>
      <c r="AF44" s="10">
        <v>212.46372938041984</v>
      </c>
      <c r="AG44" s="10">
        <v>104.28166503917186</v>
      </c>
      <c r="AH44" s="10">
        <v>24.001722346830825</v>
      </c>
      <c r="AI44" s="10">
        <v>1.8463795613236782</v>
      </c>
      <c r="AJ44" s="10"/>
      <c r="AK44" s="10"/>
      <c r="AL44" s="10"/>
      <c r="AM44" s="10"/>
      <c r="AN44" s="10">
        <v>2.037099811676089</v>
      </c>
      <c r="AO44" s="10">
        <v>0.64562243834510324</v>
      </c>
      <c r="AP44" s="10">
        <v>1</v>
      </c>
      <c r="AQ44" s="10">
        <v>79.625</v>
      </c>
      <c r="AR44" s="10"/>
      <c r="AS44" s="10"/>
      <c r="AT44" s="10">
        <v>4.0805146363043265</v>
      </c>
      <c r="AU44" s="10">
        <v>1</v>
      </c>
      <c r="AV44" s="16"/>
      <c r="AW44" s="19">
        <v>31.869559407062972</v>
      </c>
      <c r="AX44" s="1" t="s">
        <v>120</v>
      </c>
      <c r="AY44" s="23">
        <v>5.7853018372703398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1</v>
      </c>
      <c r="BK44" s="24">
        <f t="shared" ca="1" si="5"/>
        <v>14.316021588525148</v>
      </c>
      <c r="BL44" s="23">
        <f t="shared" si="2"/>
        <v>6.2547973334681455</v>
      </c>
      <c r="BM44" s="23">
        <f t="shared" ca="1" si="6"/>
        <v>3.0692888523577455</v>
      </c>
      <c r="BN44" s="22">
        <f t="shared" si="3"/>
        <v>3.728842861262796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</v>
      </c>
      <c r="C45">
        <v>1.23932</v>
      </c>
      <c r="D45">
        <v>-0.26880999999999999</v>
      </c>
      <c r="E45">
        <v>3.4020000000000002E-2</v>
      </c>
      <c r="F45">
        <v>1.85595</v>
      </c>
      <c r="G45">
        <v>1.7771300000000001</v>
      </c>
      <c r="H45" s="21"/>
      <c r="I45" s="17">
        <f t="shared" si="0"/>
        <v>5.2493438320209975</v>
      </c>
      <c r="J45" s="16">
        <f t="shared" si="1"/>
        <v>-5.9493438320209977</v>
      </c>
      <c r="K45" s="16">
        <v>110</v>
      </c>
      <c r="L45" s="16">
        <v>577.4278215223095</v>
      </c>
      <c r="M45" s="16">
        <v>260.10498687664034</v>
      </c>
      <c r="N45" s="16">
        <v>2.2747156605424319</v>
      </c>
      <c r="O45" s="16">
        <v>1.9169491525423803</v>
      </c>
      <c r="P45" s="16">
        <v>1.9694607964945934</v>
      </c>
      <c r="Q45" s="16">
        <v>0.10356048967834845</v>
      </c>
      <c r="R45" s="16">
        <v>5.2583168886973457</v>
      </c>
      <c r="S45" s="16">
        <v>3.6466419411259139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191.69491525423803</v>
      </c>
      <c r="AF45" s="10">
        <v>197.7349277333457</v>
      </c>
      <c r="AG45" s="10">
        <v>98.473039824729682</v>
      </c>
      <c r="AH45" s="10">
        <v>28.222483486288773</v>
      </c>
      <c r="AI45" s="10">
        <v>1.9017492120900537</v>
      </c>
      <c r="AJ45" s="10"/>
      <c r="AK45" s="10"/>
      <c r="AL45" s="10"/>
      <c r="AM45" s="10"/>
      <c r="AN45" s="10">
        <v>1.9169491525423803</v>
      </c>
      <c r="AO45" s="10">
        <v>0.61916870848862549</v>
      </c>
      <c r="AP45" s="10">
        <v>1</v>
      </c>
      <c r="AQ45" s="10">
        <v>79.625</v>
      </c>
      <c r="AR45" s="10"/>
      <c r="AS45" s="10"/>
      <c r="AT45" s="10">
        <v>3.6599551191916966</v>
      </c>
      <c r="AU45" s="10">
        <v>1</v>
      </c>
      <c r="AV45" s="16"/>
      <c r="AW45" s="19">
        <v>29.660239160001858</v>
      </c>
      <c r="AX45" s="1" t="s">
        <v>120</v>
      </c>
      <c r="AY45" s="23">
        <v>5.9493438320210004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12.923603702612315</v>
      </c>
      <c r="BL45" s="23">
        <f t="shared" si="2"/>
        <v>6.1615755803204761</v>
      </c>
      <c r="BM45" s="23">
        <f t="shared" ca="1" si="6"/>
        <v>3.098698472255013</v>
      </c>
      <c r="BN45" s="22">
        <f t="shared" si="3"/>
        <v>3.7433970675041519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</v>
      </c>
      <c r="C46">
        <v>1.2396100000000001</v>
      </c>
      <c r="D46">
        <v>-0.27089999999999997</v>
      </c>
      <c r="E46">
        <v>3.4610000000000002E-2</v>
      </c>
      <c r="F46">
        <v>1.84935</v>
      </c>
      <c r="G46">
        <v>1.7676000000000001</v>
      </c>
      <c r="H46" s="21"/>
      <c r="I46" s="17">
        <f t="shared" si="0"/>
        <v>5.4133858267716528</v>
      </c>
      <c r="J46" s="16">
        <f t="shared" si="1"/>
        <v>-6.113385826771653</v>
      </c>
      <c r="K46" s="16">
        <v>110</v>
      </c>
      <c r="L46" s="16">
        <v>595.47244094488155</v>
      </c>
      <c r="M46" s="16">
        <v>267.91338582677156</v>
      </c>
      <c r="N46" s="16">
        <v>2.3458005249343827</v>
      </c>
      <c r="O46" s="16">
        <v>1.9961393596987225</v>
      </c>
      <c r="P46" s="16">
        <v>2.0512589051603469</v>
      </c>
      <c r="Q46" s="16">
        <v>9.0466634661545892E-2</v>
      </c>
      <c r="R46" s="16">
        <v>4.4102982043836203</v>
      </c>
      <c r="S46" s="16">
        <v>3.8277462126128063</v>
      </c>
      <c r="T46" s="20" t="s">
        <v>33</v>
      </c>
      <c r="U46" s="10">
        <v>3</v>
      </c>
      <c r="V46" s="20" t="s">
        <v>143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199.61393596987224</v>
      </c>
      <c r="AF46" s="10">
        <v>206.29678643387129</v>
      </c>
      <c r="AG46" s="10">
        <v>102.56294525801735</v>
      </c>
      <c r="AH46" s="10">
        <v>30.485739860813283</v>
      </c>
      <c r="AI46" s="10">
        <v>2.2674203730850877</v>
      </c>
      <c r="AJ46" s="10"/>
      <c r="AK46" s="10"/>
      <c r="AL46" s="10"/>
      <c r="AM46" s="10"/>
      <c r="AN46" s="10">
        <v>1.9961393596987225</v>
      </c>
      <c r="AO46" s="10">
        <v>0.62554157227764673</v>
      </c>
      <c r="AP46" s="10">
        <v>1</v>
      </c>
      <c r="AQ46" s="10">
        <v>111.47500000000001</v>
      </c>
      <c r="AR46" s="10"/>
      <c r="AS46" s="10"/>
      <c r="AT46" s="10">
        <v>3.7048713098903288</v>
      </c>
      <c r="AU46" s="10">
        <v>1</v>
      </c>
      <c r="AV46" s="16"/>
      <c r="AW46" s="19">
        <v>30.944517965080692</v>
      </c>
      <c r="AX46" s="1" t="s">
        <v>120</v>
      </c>
      <c r="AY46" s="23">
        <v>6.1133858267716503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13.09022077621538</v>
      </c>
      <c r="BL46" s="23">
        <f t="shared" si="2"/>
        <v>5.1591368307645959</v>
      </c>
      <c r="BM46" s="23">
        <f t="shared" ca="1" si="6"/>
        <v>3.0449487017171273</v>
      </c>
      <c r="BN46" s="22">
        <f t="shared" si="3"/>
        <v>3.6891118991461149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1.2397400000000001</v>
      </c>
      <c r="D47">
        <v>-0.27250000000000002</v>
      </c>
      <c r="E47">
        <v>3.5299999999999998E-2</v>
      </c>
      <c r="F47">
        <v>1.85598</v>
      </c>
      <c r="G47">
        <v>1.7723800000000001</v>
      </c>
      <c r="H47" s="21"/>
      <c r="I47" s="17">
        <f t="shared" si="0"/>
        <v>5.577427821522309</v>
      </c>
      <c r="J47" s="16">
        <f t="shared" si="1"/>
        <v>-6.2774278215223092</v>
      </c>
      <c r="K47" s="16">
        <v>110</v>
      </c>
      <c r="L47" s="16">
        <v>613.51706036745372</v>
      </c>
      <c r="M47" s="16">
        <v>275.72178477690278</v>
      </c>
      <c r="N47" s="16">
        <v>2.4168853893263336</v>
      </c>
      <c r="O47" s="16">
        <v>2.0316384180791269</v>
      </c>
      <c r="P47" s="16">
        <v>2.0898078822551476</v>
      </c>
      <c r="Q47" s="16">
        <v>8.0442630820931102E-2</v>
      </c>
      <c r="R47" s="16">
        <v>3.8492835396009744</v>
      </c>
      <c r="S47" s="16">
        <v>4.0395461233347651</v>
      </c>
      <c r="T47" s="20" t="s">
        <v>33</v>
      </c>
      <c r="U47" s="10">
        <v>3</v>
      </c>
      <c r="V47" s="20" t="s">
        <v>143</v>
      </c>
      <c r="W47" s="10">
        <v>2</v>
      </c>
      <c r="X47" s="20" t="s">
        <v>33</v>
      </c>
      <c r="Y47" s="10">
        <v>3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203.16384180791269</v>
      </c>
      <c r="AF47" s="10">
        <v>209.77051200840239</v>
      </c>
      <c r="AG47" s="10">
        <v>104.49039411275737</v>
      </c>
      <c r="AH47" s="10">
        <v>33.380449385316304</v>
      </c>
      <c r="AI47" s="10">
        <v>2.5978860473958805</v>
      </c>
      <c r="AJ47" s="10"/>
      <c r="AK47" s="10"/>
      <c r="AL47" s="10"/>
      <c r="AM47" s="10"/>
      <c r="AN47" s="10">
        <v>2.0316384180791269</v>
      </c>
      <c r="AO47" s="10">
        <v>0.6257835793099662</v>
      </c>
      <c r="AP47" s="10">
        <v>1</v>
      </c>
      <c r="AQ47" s="10">
        <v>111.47500000000001</v>
      </c>
      <c r="AR47" s="10"/>
      <c r="AS47" s="10"/>
      <c r="AT47" s="10">
        <v>3.6540499126671775</v>
      </c>
      <c r="AU47" s="10">
        <v>1</v>
      </c>
      <c r="AV47" s="16"/>
      <c r="AW47" s="19">
        <v>31.465576801260358</v>
      </c>
      <c r="AX47" s="1" t="s">
        <v>120</v>
      </c>
      <c r="AY47" s="23">
        <v>6.27742782152231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12.933684971712738</v>
      </c>
      <c r="BL47" s="23">
        <f t="shared" si="2"/>
        <v>4.5115201509974208</v>
      </c>
      <c r="BM47" s="23">
        <f t="shared" ca="1" si="6"/>
        <v>3.0124010607233891</v>
      </c>
      <c r="BN47" s="22">
        <f t="shared" si="3"/>
        <v>3.6525728565471125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</v>
      </c>
      <c r="C48">
        <v>1.24081</v>
      </c>
      <c r="D48">
        <v>-0.27345000000000003</v>
      </c>
      <c r="E48">
        <v>3.5830000000000001E-2</v>
      </c>
      <c r="F48">
        <v>1.8552</v>
      </c>
      <c r="G48">
        <v>1.7697799999999999</v>
      </c>
      <c r="H48" s="21"/>
      <c r="I48" s="17">
        <f t="shared" si="0"/>
        <v>5.7414698162729652</v>
      </c>
      <c r="J48" s="16">
        <f t="shared" si="1"/>
        <v>-6.4414698162729653</v>
      </c>
      <c r="K48" s="16">
        <v>110</v>
      </c>
      <c r="L48" s="16">
        <v>631.56167979002589</v>
      </c>
      <c r="M48" s="16">
        <v>283.530183727034</v>
      </c>
      <c r="N48" s="16">
        <v>2.4879702537182848</v>
      </c>
      <c r="O48" s="16">
        <v>2.3238229755178952</v>
      </c>
      <c r="P48" s="16">
        <v>2.384335130880336</v>
      </c>
      <c r="Q48" s="16">
        <v>7.4490878540566213E-2</v>
      </c>
      <c r="R48" s="16">
        <v>3.1241782069898432</v>
      </c>
      <c r="S48" s="16">
        <v>4.2022330112806188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144</v>
      </c>
      <c r="Y48" s="10">
        <v>4</v>
      </c>
      <c r="Z48" s="20" t="s">
        <v>33</v>
      </c>
      <c r="AA48" s="15">
        <v>3</v>
      </c>
      <c r="AB48" s="11">
        <v>94.498587853749029</v>
      </c>
      <c r="AC48" s="10">
        <v>5.1514121462509763</v>
      </c>
      <c r="AD48" s="19">
        <v>0.35</v>
      </c>
      <c r="AE48" s="12">
        <v>232.38229755178949</v>
      </c>
      <c r="AF48" s="10">
        <v>243.35932835121446</v>
      </c>
      <c r="AG48" s="10">
        <v>119.21675654401679</v>
      </c>
      <c r="AH48" s="10">
        <v>35.264833869853724</v>
      </c>
      <c r="AI48" s="10">
        <v>3.2008417373972518</v>
      </c>
      <c r="AJ48" s="10"/>
      <c r="AK48" s="10"/>
      <c r="AL48" s="10"/>
      <c r="AM48" s="10"/>
      <c r="AN48" s="10">
        <v>2.3238229755178952</v>
      </c>
      <c r="AO48" s="10">
        <v>0.67713434614198076</v>
      </c>
      <c r="AP48" s="10">
        <v>1</v>
      </c>
      <c r="AQ48" s="10">
        <v>111.47500000000001</v>
      </c>
      <c r="AR48" s="10"/>
      <c r="AS48" s="10"/>
      <c r="AT48" s="10">
        <v>4.1427109237535626</v>
      </c>
      <c r="AU48" s="10">
        <v>1</v>
      </c>
      <c r="AV48" s="16"/>
      <c r="AW48" s="19">
        <v>36.503899252682167</v>
      </c>
      <c r="AX48" s="1" t="s">
        <v>120</v>
      </c>
      <c r="AY48" s="23">
        <v>6.4414698162729698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94.498587853749029</v>
      </c>
      <c r="BG48" s="24">
        <v>5.1514121462509763</v>
      </c>
      <c r="BH48" s="24">
        <v>0.35</v>
      </c>
      <c r="BI48" s="21"/>
      <c r="BJ48" s="25">
        <f t="shared" ca="1" si="4"/>
        <v>0.97288741409439572</v>
      </c>
      <c r="BK48" s="24">
        <f t="shared" ca="1" si="5"/>
        <v>13.816828359883601</v>
      </c>
      <c r="BL48" s="23">
        <f t="shared" si="2"/>
        <v>3.6011082167480195</v>
      </c>
      <c r="BM48" s="23">
        <f t="shared" ca="1" si="6"/>
        <v>2.9296284187932802</v>
      </c>
      <c r="BN48" s="22">
        <f t="shared" si="3"/>
        <v>3.5583507092313602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</v>
      </c>
      <c r="C49">
        <v>1.2419199999999999</v>
      </c>
      <c r="D49">
        <v>-0.22533</v>
      </c>
      <c r="E49">
        <v>3.6380000000000003E-2</v>
      </c>
      <c r="F49">
        <v>1.8574999999999999</v>
      </c>
      <c r="G49">
        <v>1.7660499999999999</v>
      </c>
      <c r="H49" s="21"/>
      <c r="I49" s="17">
        <f t="shared" si="0"/>
        <v>5.9055118110236222</v>
      </c>
      <c r="J49" s="16">
        <f t="shared" si="1"/>
        <v>-6.6055118110236224</v>
      </c>
      <c r="K49" s="16">
        <v>110</v>
      </c>
      <c r="L49" s="16">
        <v>649.60629921259817</v>
      </c>
      <c r="M49" s="16">
        <v>291.33858267716528</v>
      </c>
      <c r="N49" s="16">
        <v>2.5590551181102361</v>
      </c>
      <c r="O49" s="16">
        <v>2.6269303201506489</v>
      </c>
      <c r="P49" s="16">
        <v>2.6898735701405072</v>
      </c>
      <c r="Q49" s="16">
        <v>0.37596279404704736</v>
      </c>
      <c r="R49" s="16">
        <v>13.976968963169845</v>
      </c>
      <c r="S49" s="16">
        <v>4.3710590270734855</v>
      </c>
      <c r="T49" s="20" t="s">
        <v>119</v>
      </c>
      <c r="U49" s="10">
        <v>2</v>
      </c>
      <c r="V49" s="20" t="s">
        <v>143</v>
      </c>
      <c r="W49" s="10">
        <v>2</v>
      </c>
      <c r="X49" s="20" t="s">
        <v>33</v>
      </c>
      <c r="Y49" s="10">
        <v>3</v>
      </c>
      <c r="Z49" s="20" t="s">
        <v>124</v>
      </c>
      <c r="AA49" s="15">
        <v>2</v>
      </c>
      <c r="AB49" s="11">
        <v>97.81</v>
      </c>
      <c r="AC49" s="10">
        <v>1.8400000000000034</v>
      </c>
      <c r="AD49" s="19">
        <v>0.35</v>
      </c>
      <c r="AE49" s="12">
        <v>262.69303201506489</v>
      </c>
      <c r="AF49" s="10">
        <v>278.24357888637741</v>
      </c>
      <c r="AG49" s="10">
        <v>134.49367850702538</v>
      </c>
      <c r="AH49" s="10">
        <v>37.275508984386846</v>
      </c>
      <c r="AI49" s="10">
        <v>0.71546270341950402</v>
      </c>
      <c r="AJ49" s="10"/>
      <c r="AK49" s="10"/>
      <c r="AL49" s="10"/>
      <c r="AM49" s="10"/>
      <c r="AN49" s="10">
        <v>2.6269303201506489</v>
      </c>
      <c r="AO49" s="10">
        <v>0.97000336345345484</v>
      </c>
      <c r="AP49" s="10">
        <v>1</v>
      </c>
      <c r="AQ49" s="10">
        <v>79.625</v>
      </c>
      <c r="AR49" s="10"/>
      <c r="AS49" s="10"/>
      <c r="AT49" s="10">
        <v>4.6293973699730957</v>
      </c>
      <c r="AU49" s="10">
        <v>1</v>
      </c>
      <c r="AV49" s="16"/>
      <c r="AW49" s="19">
        <v>41.73653683295661</v>
      </c>
      <c r="AX49" s="1" t="s">
        <v>120</v>
      </c>
      <c r="AY49" s="23">
        <v>6.6055118110236197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16.23588883285646</v>
      </c>
      <c r="BL49" s="23">
        <f t="shared" si="2"/>
        <v>15.896473558792684</v>
      </c>
      <c r="BM49" s="23">
        <f t="shared" ca="1" si="6"/>
        <v>3.3118191254868723</v>
      </c>
      <c r="BN49" s="22">
        <f t="shared" si="3"/>
        <v>3.8720695498418585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0.3</v>
      </c>
      <c r="C50">
        <v>1.3101799999999999</v>
      </c>
      <c r="D50">
        <v>-0.24389</v>
      </c>
      <c r="E50">
        <v>3.5200000000000002E-2</v>
      </c>
      <c r="F50">
        <v>1.8590500000000001</v>
      </c>
      <c r="G50">
        <v>1.74583</v>
      </c>
      <c r="H50" s="21"/>
      <c r="I50" s="17">
        <f t="shared" si="0"/>
        <v>6.0695538057742784</v>
      </c>
      <c r="J50" s="16">
        <f t="shared" si="1"/>
        <v>-6.7695538057742786</v>
      </c>
      <c r="K50" s="16">
        <v>110</v>
      </c>
      <c r="L50" s="16">
        <v>667.65091863517034</v>
      </c>
      <c r="M50" s="16">
        <v>299.1469816272965</v>
      </c>
      <c r="N50" s="16">
        <v>2.6301399825021874</v>
      </c>
      <c r="O50" s="16">
        <v>21.266666666666652</v>
      </c>
      <c r="P50" s="16">
        <v>21.324394113637688</v>
      </c>
      <c r="Q50" s="16">
        <v>0.25968434949591923</v>
      </c>
      <c r="R50" s="16">
        <v>1.2177806699316351</v>
      </c>
      <c r="S50" s="16">
        <v>4.0088504840996997</v>
      </c>
      <c r="T50" s="20" t="s">
        <v>119</v>
      </c>
      <c r="U50" s="10">
        <v>2</v>
      </c>
      <c r="V50" s="20" t="s">
        <v>142</v>
      </c>
      <c r="W50" s="10">
        <v>5</v>
      </c>
      <c r="X50" s="20" t="s">
        <v>142</v>
      </c>
      <c r="Y50" s="10">
        <v>5</v>
      </c>
      <c r="Z50" s="20" t="s">
        <v>30</v>
      </c>
      <c r="AA50" s="15">
        <v>6</v>
      </c>
      <c r="AB50" s="11">
        <v>7.8381367207566086</v>
      </c>
      <c r="AC50" s="10">
        <v>57.470682912758079</v>
      </c>
      <c r="AD50" s="19">
        <v>34.691180366485312</v>
      </c>
      <c r="AE50" s="12">
        <v>2126.6666666666652</v>
      </c>
      <c r="AF50" s="10">
        <v>2469.4786652141302</v>
      </c>
      <c r="AG50" s="10">
        <v>1421.6262742425124</v>
      </c>
      <c r="AH50" s="10">
        <v>28.362044604291683</v>
      </c>
      <c r="AI50" s="10">
        <v>8.2116593298868743</v>
      </c>
      <c r="AJ50" s="10"/>
      <c r="AK50" s="10"/>
      <c r="AL50" s="10"/>
      <c r="AM50" s="10"/>
      <c r="AN50" s="10">
        <v>21.266666666666652</v>
      </c>
      <c r="AO50" s="10">
        <v>3.9306532340383113</v>
      </c>
      <c r="AP50" s="10">
        <v>10.951383919697587</v>
      </c>
      <c r="AQ50" s="10">
        <v>79.625</v>
      </c>
      <c r="AR50" s="10"/>
      <c r="AS50" s="10"/>
      <c r="AT50" s="10">
        <v>44.52658728999468</v>
      </c>
      <c r="AU50" s="10">
        <v>1</v>
      </c>
      <c r="AV50" s="16"/>
      <c r="AW50" s="19">
        <v>370.42179978211954</v>
      </c>
      <c r="AX50" s="1" t="s">
        <v>120</v>
      </c>
      <c r="AY50" s="23">
        <v>6.7695538057742803</v>
      </c>
      <c r="AZ50" s="18">
        <v>100</v>
      </c>
      <c r="BA50" s="18">
        <v>0</v>
      </c>
      <c r="BB50" s="18">
        <v>0</v>
      </c>
      <c r="BC50" s="18">
        <v>0</v>
      </c>
      <c r="BD50" s="18">
        <v>0</v>
      </c>
      <c r="BE50" s="18">
        <v>100</v>
      </c>
      <c r="BF50" s="24">
        <v>7.8381367207566086</v>
      </c>
      <c r="BG50" s="24">
        <v>57.470682912758079</v>
      </c>
      <c r="BH50" s="24">
        <v>34.691180366485312</v>
      </c>
      <c r="BI50" s="21"/>
      <c r="BJ50" s="25">
        <f t="shared" ca="1" si="4"/>
        <v>0.65124889149928855</v>
      </c>
      <c r="BK50" s="24">
        <f t="shared" ca="1" si="5"/>
        <v>70.888169741698576</v>
      </c>
      <c r="BL50" s="23">
        <f t="shared" si="2"/>
        <v>1.2371477579883152</v>
      </c>
      <c r="BM50" s="23">
        <f t="shared" ca="1" si="6"/>
        <v>2.0844643722862402</v>
      </c>
      <c r="BN50" s="22">
        <f t="shared" si="3"/>
        <v>2.5294121725381551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</v>
      </c>
      <c r="C51">
        <v>1.2408999999999999</v>
      </c>
      <c r="D51">
        <v>-0.25408999999999998</v>
      </c>
      <c r="E51">
        <v>3.4599999999999999E-2</v>
      </c>
      <c r="F51">
        <v>1.8522000000000001</v>
      </c>
      <c r="G51">
        <v>1.7153499999999999</v>
      </c>
      <c r="H51" s="21"/>
      <c r="I51" s="17">
        <f t="shared" si="0"/>
        <v>6.2335958005249337</v>
      </c>
      <c r="J51" s="16">
        <f t="shared" si="1"/>
        <v>-6.9335958005249338</v>
      </c>
      <c r="K51" s="16">
        <v>110</v>
      </c>
      <c r="L51" s="16">
        <v>685.6955380577424</v>
      </c>
      <c r="M51" s="16">
        <v>306.95538057742772</v>
      </c>
      <c r="N51" s="16">
        <v>2.7012248468941378</v>
      </c>
      <c r="O51" s="16">
        <v>2.3483992467043153</v>
      </c>
      <c r="P51" s="16">
        <v>2.4034745904454411</v>
      </c>
      <c r="Q51" s="16">
        <v>0.19578132501200188</v>
      </c>
      <c r="R51" s="16">
        <v>8.1457622140168873</v>
      </c>
      <c r="S51" s="16">
        <v>3.8246766486892989</v>
      </c>
      <c r="T51" s="20" t="s">
        <v>119</v>
      </c>
      <c r="U51" s="10">
        <v>2</v>
      </c>
      <c r="V51" s="20" t="s">
        <v>143</v>
      </c>
      <c r="W51" s="10">
        <v>2</v>
      </c>
      <c r="X51" s="20" t="s">
        <v>33</v>
      </c>
      <c r="Y51" s="10">
        <v>3</v>
      </c>
      <c r="Z51" s="20" t="s">
        <v>124</v>
      </c>
      <c r="AA51" s="15">
        <v>2</v>
      </c>
      <c r="AB51" s="11">
        <v>97.81</v>
      </c>
      <c r="AC51" s="10">
        <v>1.8400000000000034</v>
      </c>
      <c r="AD51" s="19">
        <v>0.35</v>
      </c>
      <c r="AE51" s="12">
        <v>234.83992467043154</v>
      </c>
      <c r="AF51" s="10">
        <v>242.42668487253763</v>
      </c>
      <c r="AG51" s="10">
        <v>120.17372952227205</v>
      </c>
      <c r="AH51" s="10">
        <v>23.111008494071889</v>
      </c>
      <c r="AI51" s="10">
        <v>1.2276322015381713</v>
      </c>
      <c r="AJ51" s="10"/>
      <c r="AK51" s="10"/>
      <c r="AL51" s="10"/>
      <c r="AM51" s="10"/>
      <c r="AN51" s="10">
        <v>2.3483992467043153</v>
      </c>
      <c r="AO51" s="10">
        <v>0.80958245869821688</v>
      </c>
      <c r="AP51" s="10">
        <v>1</v>
      </c>
      <c r="AQ51" s="10">
        <v>79.625</v>
      </c>
      <c r="AR51" s="10"/>
      <c r="AS51" s="10"/>
      <c r="AT51" s="10">
        <v>3.7847077143591714</v>
      </c>
      <c r="AU51" s="10">
        <v>1</v>
      </c>
      <c r="AV51" s="16"/>
      <c r="AW51" s="19">
        <v>36.364002730880642</v>
      </c>
      <c r="AX51" s="1" t="s">
        <v>120</v>
      </c>
      <c r="AY51" s="23">
        <v>6.9335958005249303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13.426230337062222</v>
      </c>
      <c r="BL51" s="23">
        <f t="shared" si="2"/>
        <v>9.5010568132570832</v>
      </c>
      <c r="BM51" s="23">
        <f t="shared" ca="1" si="6"/>
        <v>3.2117565938920478</v>
      </c>
      <c r="BN51" s="22">
        <f t="shared" si="3"/>
        <v>3.773694549401664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</v>
      </c>
      <c r="C52">
        <v>1.2402500000000001</v>
      </c>
      <c r="D52">
        <v>-0.26700000000000002</v>
      </c>
      <c r="E52">
        <v>3.8629999999999998E-2</v>
      </c>
      <c r="F52">
        <v>1.85578</v>
      </c>
      <c r="G52">
        <v>1.7252000000000001</v>
      </c>
      <c r="H52" s="21"/>
      <c r="I52" s="17">
        <f t="shared" si="0"/>
        <v>6.3976377952755898</v>
      </c>
      <c r="J52" s="16">
        <f t="shared" si="1"/>
        <v>-7.09763779527559</v>
      </c>
      <c r="K52" s="16">
        <v>110</v>
      </c>
      <c r="L52" s="16">
        <v>703.74015748031456</v>
      </c>
      <c r="M52" s="16">
        <v>314.76377952755894</v>
      </c>
      <c r="N52" s="16">
        <v>2.7723097112860891</v>
      </c>
      <c r="O52" s="16">
        <v>2.1709039548022941</v>
      </c>
      <c r="P52" s="16">
        <v>2.243792591904314</v>
      </c>
      <c r="Q52" s="16">
        <v>0.11490014402304348</v>
      </c>
      <c r="R52" s="16">
        <v>5.1208005783425534</v>
      </c>
      <c r="S52" s="16">
        <v>5.061710909862482</v>
      </c>
      <c r="T52" s="20" t="s">
        <v>33</v>
      </c>
      <c r="U52" s="10">
        <v>3</v>
      </c>
      <c r="V52" s="20" t="s">
        <v>143</v>
      </c>
      <c r="W52" s="10">
        <v>2</v>
      </c>
      <c r="X52" s="20" t="s">
        <v>33</v>
      </c>
      <c r="Y52" s="10">
        <v>3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217.09039548022943</v>
      </c>
      <c r="AF52" s="10">
        <v>222.57911919578314</v>
      </c>
      <c r="AG52" s="10">
        <v>112.18962959521571</v>
      </c>
      <c r="AH52" s="10">
        <v>47.096253227857225</v>
      </c>
      <c r="AI52" s="10">
        <v>1.9528196513437932</v>
      </c>
      <c r="AJ52" s="10"/>
      <c r="AK52" s="10"/>
      <c r="AL52" s="10"/>
      <c r="AM52" s="10"/>
      <c r="AN52" s="10">
        <v>2.1709039548022941</v>
      </c>
      <c r="AO52" s="10">
        <v>0.7130951034961982</v>
      </c>
      <c r="AP52" s="10">
        <v>1</v>
      </c>
      <c r="AQ52" s="10">
        <v>111.47500000000001</v>
      </c>
      <c r="AR52" s="10"/>
      <c r="AS52" s="10"/>
      <c r="AT52" s="10">
        <v>3.3669485585429548</v>
      </c>
      <c r="AU52" s="10">
        <v>1</v>
      </c>
      <c r="AV52" s="16"/>
      <c r="AW52" s="19">
        <v>33.386867879367472</v>
      </c>
      <c r="AX52" s="1" t="s">
        <v>120</v>
      </c>
      <c r="AY52" s="23">
        <v>7.09763779527559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12.021221221856058</v>
      </c>
      <c r="BL52" s="23">
        <f t="shared" si="2"/>
        <v>6.0731950290542329</v>
      </c>
      <c r="BM52" s="23">
        <f t="shared" ca="1" si="6"/>
        <v>3.1186577776981812</v>
      </c>
      <c r="BN52" s="22">
        <f t="shared" si="3"/>
        <v>3.6890530893933593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</v>
      </c>
      <c r="C53">
        <v>1.2392399999999999</v>
      </c>
      <c r="D53">
        <v>-0.26511000000000001</v>
      </c>
      <c r="E53">
        <v>3.8300000000000001E-2</v>
      </c>
      <c r="F53">
        <v>1.8508</v>
      </c>
      <c r="G53">
        <v>1.7112000000000001</v>
      </c>
      <c r="H53" s="21"/>
      <c r="I53" s="17">
        <f t="shared" si="0"/>
        <v>6.561679790026246</v>
      </c>
      <c r="J53" s="16">
        <f t="shared" si="1"/>
        <v>-7.2616797900262462</v>
      </c>
      <c r="K53" s="16">
        <v>110</v>
      </c>
      <c r="L53" s="16">
        <v>721.78477690288673</v>
      </c>
      <c r="M53" s="16">
        <v>322.57217847769016</v>
      </c>
      <c r="N53" s="16">
        <v>2.8433945756780399</v>
      </c>
      <c r="O53" s="16">
        <v>1.8951035781544108</v>
      </c>
      <c r="P53" s="16">
        <v>1.9665335584799801</v>
      </c>
      <c r="Q53" s="16">
        <v>0.12674099855976934</v>
      </c>
      <c r="R53" s="16">
        <v>6.4448937580161614</v>
      </c>
      <c r="S53" s="16">
        <v>4.9604153003867646</v>
      </c>
      <c r="T53" s="20" t="s">
        <v>119</v>
      </c>
      <c r="U53" s="10">
        <v>2</v>
      </c>
      <c r="V53" s="20" t="s">
        <v>143</v>
      </c>
      <c r="W53" s="10">
        <v>2</v>
      </c>
      <c r="X53" s="20" t="s">
        <v>33</v>
      </c>
      <c r="Y53" s="10">
        <v>3</v>
      </c>
      <c r="Z53" s="20" t="s">
        <v>124</v>
      </c>
      <c r="AA53" s="15">
        <v>2</v>
      </c>
      <c r="AB53" s="11">
        <v>97.81</v>
      </c>
      <c r="AC53" s="10">
        <v>1.8400000000000034</v>
      </c>
      <c r="AD53" s="19">
        <v>0.35</v>
      </c>
      <c r="AE53" s="12">
        <v>189.51035781544107</v>
      </c>
      <c r="AF53" s="10">
        <v>188.89896117982784</v>
      </c>
      <c r="AG53" s="10">
        <v>98.326677923999</v>
      </c>
      <c r="AH53" s="10">
        <v>43.550140622579484</v>
      </c>
      <c r="AI53" s="10">
        <v>1.5516159576039552</v>
      </c>
      <c r="AJ53" s="10"/>
      <c r="AK53" s="10"/>
      <c r="AL53" s="10"/>
      <c r="AM53" s="10"/>
      <c r="AN53" s="10">
        <v>1.8951035781544108</v>
      </c>
      <c r="AO53" s="10">
        <v>0.67641869138865518</v>
      </c>
      <c r="AP53" s="10">
        <v>1</v>
      </c>
      <c r="AQ53" s="10">
        <v>79.625</v>
      </c>
      <c r="AR53" s="10"/>
      <c r="AS53" s="10"/>
      <c r="AT53" s="10">
        <v>2.7597753753800203</v>
      </c>
      <c r="AU53" s="10">
        <v>1</v>
      </c>
      <c r="AV53" s="16"/>
      <c r="AW53" s="19">
        <v>28.334844176974176</v>
      </c>
      <c r="AX53" s="1" t="s">
        <v>120</v>
      </c>
      <c r="AY53" s="23">
        <v>7.2616797900262497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4"/>
        <v>1</v>
      </c>
      <c r="BK53" s="24">
        <f t="shared" ca="1" si="5"/>
        <v>9.9552365464747385</v>
      </c>
      <c r="BL53" s="23">
        <f t="shared" si="2"/>
        <v>7.8934821132866695</v>
      </c>
      <c r="BM53" s="23">
        <f t="shared" ca="1" si="6"/>
        <v>3.2547435261002611</v>
      </c>
      <c r="BN53" s="22">
        <f t="shared" si="3"/>
        <v>3.7905128949244369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</v>
      </c>
      <c r="C54">
        <v>1.2393400000000001</v>
      </c>
      <c r="D54">
        <v>-0.26286999999999999</v>
      </c>
      <c r="E54">
        <v>3.8190000000000002E-2</v>
      </c>
      <c r="F54">
        <v>1.8458000000000001</v>
      </c>
      <c r="G54">
        <v>1.7130000000000001</v>
      </c>
      <c r="H54" s="21"/>
      <c r="I54" s="17">
        <f t="shared" si="0"/>
        <v>6.7257217847769022</v>
      </c>
      <c r="J54" s="16">
        <f t="shared" si="1"/>
        <v>-7.4257217847769024</v>
      </c>
      <c r="K54" s="16">
        <v>110</v>
      </c>
      <c r="L54" s="16">
        <v>739.8293963254589</v>
      </c>
      <c r="M54" s="16">
        <v>330.38057742782138</v>
      </c>
      <c r="N54" s="16">
        <v>2.9144794400699912</v>
      </c>
      <c r="O54" s="16">
        <v>1.9224105461394028</v>
      </c>
      <c r="P54" s="16">
        <v>1.9933543075394886</v>
      </c>
      <c r="Q54" s="16">
        <v>0.1407746039366298</v>
      </c>
      <c r="R54" s="16">
        <v>7.0621967908151744</v>
      </c>
      <c r="S54" s="16">
        <v>4.9266500972281912</v>
      </c>
      <c r="T54" s="20" t="s">
        <v>119</v>
      </c>
      <c r="U54" s="10">
        <v>2</v>
      </c>
      <c r="V54" s="20" t="s">
        <v>143</v>
      </c>
      <c r="W54" s="10">
        <v>2</v>
      </c>
      <c r="X54" s="20" t="s">
        <v>33</v>
      </c>
      <c r="Y54" s="10">
        <v>3</v>
      </c>
      <c r="Z54" s="20" t="s">
        <v>124</v>
      </c>
      <c r="AA54" s="15">
        <v>2</v>
      </c>
      <c r="AB54" s="11">
        <v>97.81</v>
      </c>
      <c r="AC54" s="10">
        <v>1.8400000000000034</v>
      </c>
      <c r="AD54" s="19">
        <v>0.35</v>
      </c>
      <c r="AE54" s="12">
        <v>192.24105461394029</v>
      </c>
      <c r="AF54" s="10">
        <v>190.99289522079519</v>
      </c>
      <c r="AG54" s="10">
        <v>99.667715376974428</v>
      </c>
      <c r="AH54" s="10">
        <v>41.393224947254396</v>
      </c>
      <c r="AI54" s="10">
        <v>1.4159899952102186</v>
      </c>
      <c r="AJ54" s="10"/>
      <c r="AK54" s="10"/>
      <c r="AL54" s="10"/>
      <c r="AM54" s="10"/>
      <c r="AN54" s="10">
        <v>1.9224105461394028</v>
      </c>
      <c r="AO54" s="10">
        <v>0.69911119014469603</v>
      </c>
      <c r="AP54" s="10">
        <v>1</v>
      </c>
      <c r="AQ54" s="10">
        <v>79.625</v>
      </c>
      <c r="AR54" s="10"/>
      <c r="AS54" s="10"/>
      <c r="AT54" s="10">
        <v>2.7204497055438868</v>
      </c>
      <c r="AU54" s="10">
        <v>1</v>
      </c>
      <c r="AV54" s="16"/>
      <c r="AW54" s="19">
        <v>28.648934283119278</v>
      </c>
      <c r="AX54" s="1" t="s">
        <v>120</v>
      </c>
      <c r="AY54" s="23">
        <v>7.4257217847768997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1</v>
      </c>
      <c r="BK54" s="24">
        <f t="shared" ca="1" si="5"/>
        <v>9.8276940007554394</v>
      </c>
      <c r="BL54" s="23">
        <f t="shared" si="2"/>
        <v>8.6713791583952649</v>
      </c>
      <c r="BM54" s="23">
        <f t="shared" ca="1" si="6"/>
        <v>3.2856643961145213</v>
      </c>
      <c r="BN54" s="22">
        <f t="shared" si="3"/>
        <v>3.8069866048926335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</v>
      </c>
      <c r="C55">
        <v>1.24017</v>
      </c>
      <c r="D55">
        <v>-0.26284999999999997</v>
      </c>
      <c r="E55">
        <v>3.7760000000000002E-2</v>
      </c>
      <c r="F55">
        <v>1.84805</v>
      </c>
      <c r="G55">
        <v>1.7159800000000001</v>
      </c>
      <c r="H55" s="21"/>
      <c r="I55" s="17">
        <f t="shared" si="0"/>
        <v>6.8897637795275593</v>
      </c>
      <c r="J55" s="16">
        <f t="shared" si="1"/>
        <v>-7.5897637795275594</v>
      </c>
      <c r="K55" s="16">
        <v>110</v>
      </c>
      <c r="L55" s="16">
        <v>757.87401574803118</v>
      </c>
      <c r="M55" s="16">
        <v>338.18897637795266</v>
      </c>
      <c r="N55" s="16">
        <v>2.9855643044619424</v>
      </c>
      <c r="O55" s="16">
        <v>2.1490583804143246</v>
      </c>
      <c r="P55" s="16">
        <v>2.2181014678329753</v>
      </c>
      <c r="Q55" s="16">
        <v>0.14089990398463759</v>
      </c>
      <c r="R55" s="16">
        <v>6.3522749535120662</v>
      </c>
      <c r="S55" s="16">
        <v>4.7946588485174058</v>
      </c>
      <c r="T55" s="20" t="s">
        <v>119</v>
      </c>
      <c r="U55" s="10">
        <v>2</v>
      </c>
      <c r="V55" s="20" t="s">
        <v>143</v>
      </c>
      <c r="W55" s="10">
        <v>2</v>
      </c>
      <c r="X55" s="20" t="s">
        <v>33</v>
      </c>
      <c r="Y55" s="10">
        <v>3</v>
      </c>
      <c r="Z55" s="20" t="s">
        <v>124</v>
      </c>
      <c r="AA55" s="15">
        <v>2</v>
      </c>
      <c r="AB55" s="11">
        <v>97.81</v>
      </c>
      <c r="AC55" s="10">
        <v>1.8400000000000034</v>
      </c>
      <c r="AD55" s="19">
        <v>0.35</v>
      </c>
      <c r="AE55" s="12">
        <v>214.90583804143247</v>
      </c>
      <c r="AF55" s="10">
        <v>216.3722894069364</v>
      </c>
      <c r="AG55" s="10">
        <v>110.90507339164876</v>
      </c>
      <c r="AH55" s="10">
        <v>37.215659191998107</v>
      </c>
      <c r="AI55" s="10">
        <v>1.5742391620613285</v>
      </c>
      <c r="AJ55" s="10"/>
      <c r="AK55" s="10"/>
      <c r="AL55" s="10"/>
      <c r="AM55" s="10"/>
      <c r="AN55" s="10">
        <v>2.1490583804143246</v>
      </c>
      <c r="AO55" s="10">
        <v>0.74665370678673915</v>
      </c>
      <c r="AP55" s="10">
        <v>1</v>
      </c>
      <c r="AQ55" s="10">
        <v>79.625</v>
      </c>
      <c r="AR55" s="10"/>
      <c r="AS55" s="10"/>
      <c r="AT55" s="10">
        <v>3.0237483576733917</v>
      </c>
      <c r="AU55" s="10">
        <v>1</v>
      </c>
      <c r="AV55" s="16"/>
      <c r="AW55" s="19">
        <v>32.455843411040462</v>
      </c>
      <c r="AX55" s="1" t="s">
        <v>120</v>
      </c>
      <c r="AY55" s="23">
        <v>7.5897637795275603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1</v>
      </c>
      <c r="BK55" s="24">
        <f t="shared" ca="1" si="5"/>
        <v>10.876548843529127</v>
      </c>
      <c r="BL55" s="23">
        <f t="shared" si="2"/>
        <v>7.6610823584412735</v>
      </c>
      <c r="BM55" s="23">
        <f t="shared" ca="1" si="6"/>
        <v>3.2171419694937122</v>
      </c>
      <c r="BN55" s="22">
        <f t="shared" si="3"/>
        <v>3.7430585666589833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</v>
      </c>
      <c r="C56">
        <v>1.2415499999999999</v>
      </c>
      <c r="D56">
        <v>-0.26240000000000002</v>
      </c>
      <c r="E56">
        <v>3.7280000000000001E-2</v>
      </c>
      <c r="F56">
        <v>1.8517300000000001</v>
      </c>
      <c r="G56">
        <v>1.71698</v>
      </c>
      <c r="H56" s="21"/>
      <c r="I56" s="17">
        <f t="shared" si="0"/>
        <v>7.0538057742782145</v>
      </c>
      <c r="J56" s="16">
        <f t="shared" si="1"/>
        <v>-7.7538057742782147</v>
      </c>
      <c r="K56" s="16">
        <v>110</v>
      </c>
      <c r="L56" s="16">
        <v>775.91863517060324</v>
      </c>
      <c r="M56" s="16">
        <v>345.99737532808388</v>
      </c>
      <c r="N56" s="16">
        <v>3.0566491688538928</v>
      </c>
      <c r="O56" s="16">
        <v>2.5258945386063978</v>
      </c>
      <c r="P56" s="16">
        <v>2.5928159434411207</v>
      </c>
      <c r="Q56" s="16">
        <v>0.14371915506481012</v>
      </c>
      <c r="R56" s="16">
        <v>5.542975598725671</v>
      </c>
      <c r="S56" s="16">
        <v>4.6473197801890844</v>
      </c>
      <c r="T56" s="20" t="s">
        <v>33</v>
      </c>
      <c r="U56" s="10">
        <v>3</v>
      </c>
      <c r="V56" s="20" t="s">
        <v>143</v>
      </c>
      <c r="W56" s="10">
        <v>2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252.58945386063979</v>
      </c>
      <c r="AF56" s="10">
        <v>259.39489715950805</v>
      </c>
      <c r="AG56" s="10">
        <v>129.64079717205604</v>
      </c>
      <c r="AH56" s="10">
        <v>32.722366861752512</v>
      </c>
      <c r="AI56" s="10">
        <v>1.8040851564093117</v>
      </c>
      <c r="AJ56" s="10"/>
      <c r="AK56" s="10"/>
      <c r="AL56" s="10"/>
      <c r="AM56" s="10"/>
      <c r="AN56" s="10">
        <v>2.5258945386063978</v>
      </c>
      <c r="AO56" s="10">
        <v>0.82522355813690296</v>
      </c>
      <c r="AP56" s="10">
        <v>1</v>
      </c>
      <c r="AQ56" s="10">
        <v>111.47500000000001</v>
      </c>
      <c r="AR56" s="10"/>
      <c r="AS56" s="10"/>
      <c r="AT56" s="10">
        <v>3.5687267769629716</v>
      </c>
      <c r="AU56" s="10">
        <v>1</v>
      </c>
      <c r="AV56" s="16"/>
      <c r="AW56" s="19">
        <v>38.909234573926206</v>
      </c>
      <c r="AX56" s="1" t="s">
        <v>120</v>
      </c>
      <c r="AY56" s="23">
        <v>7.7538057742782103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12.744932667567872</v>
      </c>
      <c r="BL56" s="23">
        <f t="shared" si="2"/>
        <v>6.5182993478782443</v>
      </c>
      <c r="BM56" s="23">
        <f t="shared" ca="1" si="6"/>
        <v>3.1191875351791332</v>
      </c>
      <c r="BN56" s="22">
        <f t="shared" si="3"/>
        <v>3.65405792533952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</v>
      </c>
      <c r="C57">
        <v>1.24085</v>
      </c>
      <c r="D57">
        <v>-0.26497999999999999</v>
      </c>
      <c r="E57">
        <v>3.5979999999999998E-2</v>
      </c>
      <c r="F57">
        <v>1.84755</v>
      </c>
      <c r="G57">
        <v>1.7144999999999999</v>
      </c>
      <c r="H57" s="21"/>
      <c r="I57" s="17">
        <f t="shared" si="0"/>
        <v>7.2178477690288716</v>
      </c>
      <c r="J57" s="16">
        <f t="shared" si="1"/>
        <v>-7.9178477690288718</v>
      </c>
      <c r="K57" s="16">
        <v>110</v>
      </c>
      <c r="L57" s="16">
        <v>793.96325459317552</v>
      </c>
      <c r="M57" s="16">
        <v>353.80577427821515</v>
      </c>
      <c r="N57" s="16">
        <v>3.1277340332458445</v>
      </c>
      <c r="O57" s="16">
        <v>2.3347457627118802</v>
      </c>
      <c r="P57" s="16">
        <v>2.3959209438817983</v>
      </c>
      <c r="Q57" s="16">
        <v>0.12755544887181941</v>
      </c>
      <c r="R57" s="16">
        <v>5.3238588358912189</v>
      </c>
      <c r="S57" s="16">
        <v>4.2482764701332183</v>
      </c>
      <c r="T57" s="20" t="s">
        <v>33</v>
      </c>
      <c r="U57" s="10">
        <v>3</v>
      </c>
      <c r="V57" s="20" t="s">
        <v>143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233.47457627118803</v>
      </c>
      <c r="AF57" s="10">
        <v>235.16933136296595</v>
      </c>
      <c r="AG57" s="10">
        <v>119.79604719408991</v>
      </c>
      <c r="AH57" s="10">
        <v>23.051158701683114</v>
      </c>
      <c r="AI57" s="10">
        <v>1.8783368057365089</v>
      </c>
      <c r="AJ57" s="10"/>
      <c r="AK57" s="10"/>
      <c r="AL57" s="10"/>
      <c r="AM57" s="10"/>
      <c r="AN57" s="10">
        <v>2.3347457627118802</v>
      </c>
      <c r="AO57" s="10">
        <v>0.77635257302938065</v>
      </c>
      <c r="AP57" s="10">
        <v>1</v>
      </c>
      <c r="AQ57" s="10">
        <v>111.47500000000001</v>
      </c>
      <c r="AR57" s="10"/>
      <c r="AS57" s="10"/>
      <c r="AT57" s="10">
        <v>3.1428241838538558</v>
      </c>
      <c r="AU57" s="10">
        <v>1</v>
      </c>
      <c r="AV57" s="16"/>
      <c r="AW57" s="19">
        <v>35.275399704444894</v>
      </c>
      <c r="AX57" s="1" t="s">
        <v>120</v>
      </c>
      <c r="AY57" s="23">
        <v>7.91784776902887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11.299642130845184</v>
      </c>
      <c r="BL57" s="23">
        <f t="shared" si="2"/>
        <v>6.3811566370970425</v>
      </c>
      <c r="BM57" s="23">
        <f t="shared" ca="1" si="6"/>
        <v>3.153061036205123</v>
      </c>
      <c r="BN57" s="22">
        <f t="shared" si="3"/>
        <v>3.6737195554559077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</v>
      </c>
      <c r="C58">
        <v>1.23902</v>
      </c>
      <c r="D58">
        <v>-0.26679000000000003</v>
      </c>
      <c r="E58">
        <v>3.603E-2</v>
      </c>
      <c r="F58">
        <v>1.84948</v>
      </c>
      <c r="G58">
        <v>1.7119800000000001</v>
      </c>
      <c r="H58" s="21"/>
      <c r="I58" s="17">
        <f t="shared" si="0"/>
        <v>7.3818897637795269</v>
      </c>
      <c r="J58" s="16">
        <f t="shared" si="1"/>
        <v>-8.0818897637795271</v>
      </c>
      <c r="K58" s="16">
        <v>110</v>
      </c>
      <c r="L58" s="16">
        <v>812.00787401574757</v>
      </c>
      <c r="M58" s="16">
        <v>361.61417322834632</v>
      </c>
      <c r="N58" s="16">
        <v>3.1988188976377949</v>
      </c>
      <c r="O58" s="16">
        <v>1.8350282485875866</v>
      </c>
      <c r="P58" s="16">
        <v>1.8964244383599975</v>
      </c>
      <c r="Q58" s="16">
        <v>0.11621579452712405</v>
      </c>
      <c r="R58" s="16">
        <v>6.1281531800774465</v>
      </c>
      <c r="S58" s="16">
        <v>4.2636242897507515</v>
      </c>
      <c r="T58" s="20" t="s">
        <v>119</v>
      </c>
      <c r="U58" s="10">
        <v>2</v>
      </c>
      <c r="V58" s="20" t="s">
        <v>143</v>
      </c>
      <c r="W58" s="10">
        <v>2</v>
      </c>
      <c r="X58" s="20" t="s">
        <v>33</v>
      </c>
      <c r="Y58" s="10">
        <v>3</v>
      </c>
      <c r="Z58" s="20" t="s">
        <v>124</v>
      </c>
      <c r="AA58" s="15">
        <v>2</v>
      </c>
      <c r="AB58" s="11">
        <v>97.81</v>
      </c>
      <c r="AC58" s="10">
        <v>1.8400000000000034</v>
      </c>
      <c r="AD58" s="19">
        <v>0.35</v>
      </c>
      <c r="AE58" s="12">
        <v>183.50282485875866</v>
      </c>
      <c r="AF58" s="10">
        <v>175.34358839436749</v>
      </c>
      <c r="AG58" s="10">
        <v>94.821221917999878</v>
      </c>
      <c r="AH58" s="10">
        <v>21.904568066323677</v>
      </c>
      <c r="AI58" s="10">
        <v>1.6318129958810237</v>
      </c>
      <c r="AJ58" s="10"/>
      <c r="AK58" s="10"/>
      <c r="AL58" s="10"/>
      <c r="AM58" s="10"/>
      <c r="AN58" s="10">
        <v>1.8350282485875866</v>
      </c>
      <c r="AO58" s="10">
        <v>0.67455592227361494</v>
      </c>
      <c r="AP58" s="10">
        <v>1</v>
      </c>
      <c r="AQ58" s="10">
        <v>79.625</v>
      </c>
      <c r="AR58" s="10"/>
      <c r="AS58" s="10"/>
      <c r="AT58" s="10">
        <v>2.2553135191497624</v>
      </c>
      <c r="AU58" s="10">
        <v>1</v>
      </c>
      <c r="AV58" s="16"/>
      <c r="AW58" s="19">
        <v>26.301538259155123</v>
      </c>
      <c r="AX58" s="1" t="s">
        <v>120</v>
      </c>
      <c r="AY58" s="23">
        <v>8.0818897637795306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8.2431531266943843</v>
      </c>
      <c r="BL58" s="23">
        <f t="shared" si="2"/>
        <v>7.7975171719452314</v>
      </c>
      <c r="BM58" s="23">
        <f t="shared" ca="1" si="6"/>
        <v>3.3140305775735821</v>
      </c>
      <c r="BN58" s="22">
        <f t="shared" si="3"/>
        <v>3.7922083226042731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</v>
      </c>
      <c r="C59">
        <v>1.23891</v>
      </c>
      <c r="D59">
        <v>-0.27033000000000001</v>
      </c>
      <c r="E59">
        <v>3.671E-2</v>
      </c>
      <c r="F59">
        <v>1.8536999999999999</v>
      </c>
      <c r="G59">
        <v>1.7158800000000001</v>
      </c>
      <c r="H59" s="21"/>
      <c r="I59" s="17">
        <f t="shared" si="0"/>
        <v>7.5459317585301831</v>
      </c>
      <c r="J59" s="16">
        <f t="shared" si="1"/>
        <v>-8.2459317585301832</v>
      </c>
      <c r="K59" s="16">
        <v>110</v>
      </c>
      <c r="L59" s="16">
        <v>830.05249343831974</v>
      </c>
      <c r="M59" s="16">
        <v>369.42257217847754</v>
      </c>
      <c r="N59" s="16">
        <v>3.2699037620297462</v>
      </c>
      <c r="O59" s="16">
        <v>1.8049905838041445</v>
      </c>
      <c r="P59" s="16">
        <v>1.8693924905704531</v>
      </c>
      <c r="Q59" s="16">
        <v>9.4037686029764561E-2</v>
      </c>
      <c r="R59" s="16">
        <v>5.0303874924130332</v>
      </c>
      <c r="S59" s="16">
        <v>4.4723546365492046</v>
      </c>
      <c r="T59" s="20" t="s">
        <v>119</v>
      </c>
      <c r="U59" s="10">
        <v>2</v>
      </c>
      <c r="V59" s="20" t="s">
        <v>143</v>
      </c>
      <c r="W59" s="10">
        <v>2</v>
      </c>
      <c r="X59" s="20" t="s">
        <v>33</v>
      </c>
      <c r="Y59" s="10">
        <v>3</v>
      </c>
      <c r="Z59" s="20" t="s">
        <v>124</v>
      </c>
      <c r="AA59" s="15">
        <v>2</v>
      </c>
      <c r="AB59" s="11">
        <v>97.81</v>
      </c>
      <c r="AC59" s="10">
        <v>1.8400000000000034</v>
      </c>
      <c r="AD59" s="19">
        <v>0.35</v>
      </c>
      <c r="AE59" s="12">
        <v>180.49905838041445</v>
      </c>
      <c r="AF59" s="10">
        <v>171.10191104132858</v>
      </c>
      <c r="AG59" s="10">
        <v>93.469624528522644</v>
      </c>
      <c r="AH59" s="10">
        <v>24.736132275828858</v>
      </c>
      <c r="AI59" s="10">
        <v>1.9879184287656311</v>
      </c>
      <c r="AJ59" s="10"/>
      <c r="AK59" s="10"/>
      <c r="AL59" s="10"/>
      <c r="AM59" s="10"/>
      <c r="AN59" s="10">
        <v>1.8049905838041445</v>
      </c>
      <c r="AO59" s="10">
        <v>0.64920424831153678</v>
      </c>
      <c r="AP59" s="10">
        <v>1</v>
      </c>
      <c r="AQ59" s="10">
        <v>79.625</v>
      </c>
      <c r="AR59" s="10"/>
      <c r="AS59" s="10"/>
      <c r="AT59" s="10">
        <v>2.1479173102282343</v>
      </c>
      <c r="AU59" s="10">
        <v>1</v>
      </c>
      <c r="AV59" s="16"/>
      <c r="AW59" s="19">
        <v>25.665286656199285</v>
      </c>
      <c r="AX59" s="1" t="s">
        <v>120</v>
      </c>
      <c r="AY59" s="23">
        <v>8.2459317585301797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7.8737270182215697</v>
      </c>
      <c r="BL59" s="23">
        <f t="shared" si="2"/>
        <v>6.4658875594323666</v>
      </c>
      <c r="BM59" s="23">
        <f t="shared" ca="1" si="6"/>
        <v>3.2784139834793256</v>
      </c>
      <c r="BN59" s="22">
        <f t="shared" si="3"/>
        <v>3.7528900444895368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</v>
      </c>
      <c r="C60">
        <v>1.2386999999999999</v>
      </c>
      <c r="D60">
        <v>-0.26965</v>
      </c>
      <c r="E60">
        <v>3.9510000000000003E-2</v>
      </c>
      <c r="F60">
        <v>1.8539300000000001</v>
      </c>
      <c r="G60">
        <v>1.7138800000000001</v>
      </c>
      <c r="H60" s="21"/>
      <c r="I60" s="17">
        <f t="shared" si="0"/>
        <v>7.7099737532808401</v>
      </c>
      <c r="J60" s="16">
        <f t="shared" si="1"/>
        <v>-8.4099737532808394</v>
      </c>
      <c r="K60" s="16">
        <v>110</v>
      </c>
      <c r="L60" s="16">
        <v>848.09711286089203</v>
      </c>
      <c r="M60" s="16">
        <v>377.23097112860881</v>
      </c>
      <c r="N60" s="16">
        <v>3.340988626421697</v>
      </c>
      <c r="O60" s="16">
        <v>1.7476459510357709</v>
      </c>
      <c r="P60" s="16">
        <v>1.8244243395416584</v>
      </c>
      <c r="Q60" s="16">
        <v>9.8297887662025796E-2</v>
      </c>
      <c r="R60" s="16">
        <v>5.3878851280136235</v>
      </c>
      <c r="S60" s="16">
        <v>5.3318325351310705</v>
      </c>
      <c r="T60" s="20" t="s">
        <v>119</v>
      </c>
      <c r="U60" s="10">
        <v>2</v>
      </c>
      <c r="V60" s="20" t="s">
        <v>143</v>
      </c>
      <c r="W60" s="10">
        <v>2</v>
      </c>
      <c r="X60" s="20" t="s">
        <v>33</v>
      </c>
      <c r="Y60" s="10">
        <v>3</v>
      </c>
      <c r="Z60" s="20" t="s">
        <v>124</v>
      </c>
      <c r="AA60" s="15">
        <v>2</v>
      </c>
      <c r="AB60" s="11">
        <v>97.81</v>
      </c>
      <c r="AC60" s="10">
        <v>1.8400000000000034</v>
      </c>
      <c r="AD60" s="19">
        <v>0.35</v>
      </c>
      <c r="AE60" s="12">
        <v>174.76459510357708</v>
      </c>
      <c r="AF60" s="10">
        <v>164.75009213073082</v>
      </c>
      <c r="AG60" s="10">
        <v>91.221216977082918</v>
      </c>
      <c r="AH60" s="10">
        <v>40.954503264878539</v>
      </c>
      <c r="AI60" s="10">
        <v>1.8560158137014229</v>
      </c>
      <c r="AJ60" s="10"/>
      <c r="AK60" s="10"/>
      <c r="AL60" s="10"/>
      <c r="AM60" s="10"/>
      <c r="AN60" s="10">
        <v>1.7476459510357709</v>
      </c>
      <c r="AO60" s="10">
        <v>0.64993798881195242</v>
      </c>
      <c r="AP60" s="10">
        <v>1</v>
      </c>
      <c r="AQ60" s="10">
        <v>79.625</v>
      </c>
      <c r="AR60" s="10"/>
      <c r="AS60" s="10"/>
      <c r="AT60" s="10">
        <v>2.0181799007455146</v>
      </c>
      <c r="AU60" s="10">
        <v>1</v>
      </c>
      <c r="AV60" s="16"/>
      <c r="AW60" s="19">
        <v>24.712513819609622</v>
      </c>
      <c r="AX60" s="1" t="s">
        <v>120</v>
      </c>
      <c r="AY60" s="23">
        <v>8.4099737532808394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7.4245005860549256</v>
      </c>
      <c r="BL60" s="23">
        <f t="shared" si="2"/>
        <v>7.0193935690345599</v>
      </c>
      <c r="BM60" s="23">
        <f t="shared" ca="1" si="6"/>
        <v>3.3205609129609814</v>
      </c>
      <c r="BN60" s="22">
        <f t="shared" si="3"/>
        <v>3.7772945096581489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</v>
      </c>
      <c r="C61">
        <v>1.2398</v>
      </c>
      <c r="D61">
        <v>-0.26927000000000001</v>
      </c>
      <c r="E61">
        <v>4.2479999999999997E-2</v>
      </c>
      <c r="F61">
        <v>1.85365</v>
      </c>
      <c r="G61">
        <v>1.7147300000000001</v>
      </c>
      <c r="H61" s="21"/>
      <c r="I61" s="17">
        <f t="shared" si="0"/>
        <v>7.8740157480314954</v>
      </c>
      <c r="J61" s="16">
        <f t="shared" si="1"/>
        <v>-8.5740157480314956</v>
      </c>
      <c r="K61" s="16">
        <v>110</v>
      </c>
      <c r="L61" s="16">
        <v>866.14173228346408</v>
      </c>
      <c r="M61" s="16">
        <v>385.03937007874003</v>
      </c>
      <c r="N61" s="16">
        <v>3.4120734908136479</v>
      </c>
      <c r="O61" s="16">
        <v>2.0480225988700731</v>
      </c>
      <c r="P61" s="16">
        <v>2.1379288983640139</v>
      </c>
      <c r="Q61" s="16">
        <v>0.10067858857417168</v>
      </c>
      <c r="R61" s="16">
        <v>4.7091644933193502</v>
      </c>
      <c r="S61" s="16">
        <v>6.2434930204125481</v>
      </c>
      <c r="T61" s="20" t="s">
        <v>33</v>
      </c>
      <c r="U61" s="10">
        <v>3</v>
      </c>
      <c r="V61" s="20" t="s">
        <v>143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204.80225988700732</v>
      </c>
      <c r="AF61" s="10">
        <v>200.57153320262137</v>
      </c>
      <c r="AG61" s="10">
        <v>106.8964449182007</v>
      </c>
      <c r="AH61" s="10">
        <v>58.246344608891661</v>
      </c>
      <c r="AI61" s="10">
        <v>2.1235189414569158</v>
      </c>
      <c r="AJ61" s="10"/>
      <c r="AK61" s="10"/>
      <c r="AL61" s="10"/>
      <c r="AM61" s="10"/>
      <c r="AN61" s="10">
        <v>2.0480225988700731</v>
      </c>
      <c r="AO61" s="10">
        <v>0.71525209190435191</v>
      </c>
      <c r="AP61" s="10">
        <v>1</v>
      </c>
      <c r="AQ61" s="10">
        <v>111.47500000000001</v>
      </c>
      <c r="AR61" s="10"/>
      <c r="AS61" s="10"/>
      <c r="AT61" s="10">
        <v>2.427029962529113</v>
      </c>
      <c r="AU61" s="10">
        <v>1</v>
      </c>
      <c r="AV61" s="16"/>
      <c r="AW61" s="19">
        <v>30.085729980393204</v>
      </c>
      <c r="AX61" s="1" t="s">
        <v>120</v>
      </c>
      <c r="AY61" s="23">
        <v>8.5740157480314991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8.8554997992732041</v>
      </c>
      <c r="BL61" s="23">
        <f t="shared" si="2"/>
        <v>5.90539427162373</v>
      </c>
      <c r="BM61" s="23">
        <f t="shared" ca="1" si="6"/>
        <v>3.2139580009140682</v>
      </c>
      <c r="BN61" s="22">
        <f t="shared" si="3"/>
        <v>3.6881486363738638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</v>
      </c>
      <c r="C62">
        <v>1.2396</v>
      </c>
      <c r="D62">
        <v>-0.27078999999999998</v>
      </c>
      <c r="E62">
        <v>4.2479999999999997E-2</v>
      </c>
      <c r="F62">
        <v>1.85433</v>
      </c>
      <c r="G62">
        <v>1.7142500000000001</v>
      </c>
      <c r="H62" s="21"/>
      <c r="I62" s="17">
        <f t="shared" si="0"/>
        <v>8.0380577427821525</v>
      </c>
      <c r="J62" s="16">
        <f t="shared" si="1"/>
        <v>-8.7380577427821517</v>
      </c>
      <c r="K62" s="16">
        <v>110</v>
      </c>
      <c r="L62" s="16">
        <v>884.18635170603636</v>
      </c>
      <c r="M62" s="16">
        <v>392.84776902887131</v>
      </c>
      <c r="N62" s="16">
        <v>3.4831583552055991</v>
      </c>
      <c r="O62" s="16">
        <v>1.993408662900211</v>
      </c>
      <c r="P62" s="16">
        <v>2.0833149623941516</v>
      </c>
      <c r="Q62" s="16">
        <v>9.1155784925588138E-2</v>
      </c>
      <c r="R62" s="16">
        <v>4.3755162599529189</v>
      </c>
      <c r="S62" s="16">
        <v>6.2434930204125481</v>
      </c>
      <c r="T62" s="20" t="s">
        <v>33</v>
      </c>
      <c r="U62" s="10">
        <v>3</v>
      </c>
      <c r="V62" s="20" t="s">
        <v>143</v>
      </c>
      <c r="W62" s="10">
        <v>2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199.3408662900211</v>
      </c>
      <c r="AF62" s="10">
        <v>193.08491606366275</v>
      </c>
      <c r="AG62" s="10">
        <v>104.16574811970759</v>
      </c>
      <c r="AH62" s="10">
        <v>56.784027398542953</v>
      </c>
      <c r="AI62" s="10">
        <v>2.2854445980524365</v>
      </c>
      <c r="AJ62" s="10"/>
      <c r="AK62" s="10"/>
      <c r="AL62" s="10"/>
      <c r="AM62" s="10"/>
      <c r="AN62" s="10">
        <v>1.993408662900211</v>
      </c>
      <c r="AO62" s="10">
        <v>0.69761696633264136</v>
      </c>
      <c r="AP62" s="10">
        <v>1</v>
      </c>
      <c r="AQ62" s="10">
        <v>111.47500000000001</v>
      </c>
      <c r="AR62" s="10"/>
      <c r="AS62" s="10"/>
      <c r="AT62" s="10">
        <v>2.2820521202068917</v>
      </c>
      <c r="AU62" s="10">
        <v>1</v>
      </c>
      <c r="AV62" s="16"/>
      <c r="AW62" s="19">
        <v>28.962737409549412</v>
      </c>
      <c r="AX62" s="1" t="s">
        <v>120</v>
      </c>
      <c r="AY62" s="23">
        <v>8.73805774278215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8.355510281238308</v>
      </c>
      <c r="BL62" s="23">
        <f t="shared" si="2"/>
        <v>5.5541417785891385</v>
      </c>
      <c r="BM62" s="23">
        <f t="shared" ca="1" si="6"/>
        <v>3.2174775074769806</v>
      </c>
      <c r="BN62" s="22">
        <f t="shared" si="3"/>
        <v>3.6815629681685165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</v>
      </c>
      <c r="C63">
        <v>1.2394499999999999</v>
      </c>
      <c r="D63">
        <v>-0.27218999999999999</v>
      </c>
      <c r="E63">
        <v>4.292E-2</v>
      </c>
      <c r="F63">
        <v>1.8526800000000001</v>
      </c>
      <c r="G63">
        <v>1.70933</v>
      </c>
      <c r="H63" s="21"/>
      <c r="I63" s="17">
        <f t="shared" si="0"/>
        <v>8.2020997375328086</v>
      </c>
      <c r="J63" s="16">
        <f t="shared" si="1"/>
        <v>-8.9020997375328079</v>
      </c>
      <c r="K63" s="16">
        <v>110</v>
      </c>
      <c r="L63" s="16">
        <v>902.23097112860853</v>
      </c>
      <c r="M63" s="16">
        <v>400.65616797900253</v>
      </c>
      <c r="N63" s="16">
        <v>3.5542432195975504</v>
      </c>
      <c r="O63" s="16">
        <v>1.9524482109227843</v>
      </c>
      <c r="P63" s="16">
        <v>2.0442993861186589</v>
      </c>
      <c r="Q63" s="16">
        <v>8.2384781565050372E-2</v>
      </c>
      <c r="R63" s="16">
        <v>4.0299763393006494</v>
      </c>
      <c r="S63" s="16">
        <v>6.3785538330468414</v>
      </c>
      <c r="T63" s="20" t="s">
        <v>33</v>
      </c>
      <c r="U63" s="10">
        <v>3</v>
      </c>
      <c r="V63" s="20" t="s">
        <v>143</v>
      </c>
      <c r="W63" s="10">
        <v>2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195.24482109227841</v>
      </c>
      <c r="AF63" s="10">
        <v>187.43340006521817</v>
      </c>
      <c r="AG63" s="10">
        <v>102.21496930593295</v>
      </c>
      <c r="AH63" s="10">
        <v>58.100104048099695</v>
      </c>
      <c r="AI63" s="10">
        <v>2.4814041468380856</v>
      </c>
      <c r="AJ63" s="10"/>
      <c r="AK63" s="10"/>
      <c r="AL63" s="10"/>
      <c r="AM63" s="10"/>
      <c r="AN63" s="10">
        <v>1.9524482109227843</v>
      </c>
      <c r="AO63" s="10">
        <v>0.68310846291830285</v>
      </c>
      <c r="AP63" s="10">
        <v>1</v>
      </c>
      <c r="AQ63" s="10">
        <v>111.47500000000001</v>
      </c>
      <c r="AR63" s="10"/>
      <c r="AS63" s="10"/>
      <c r="AT63" s="10">
        <v>2.1655414761906879</v>
      </c>
      <c r="AU63" s="10">
        <v>1</v>
      </c>
      <c r="AV63" s="16"/>
      <c r="AW63" s="19">
        <v>28.115010009782722</v>
      </c>
      <c r="AX63" s="1" t="s">
        <v>120</v>
      </c>
      <c r="AY63" s="23">
        <v>8.9020997375328097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7.9528734505235406</v>
      </c>
      <c r="BL63" s="23">
        <f t="shared" si="2"/>
        <v>5.1710779613316618</v>
      </c>
      <c r="BM63" s="23">
        <f t="shared" ca="1" si="6"/>
        <v>3.215733564734506</v>
      </c>
      <c r="BN63" s="22">
        <f t="shared" si="3"/>
        <v>3.6707538964234847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</v>
      </c>
      <c r="C64">
        <v>1.2403200000000001</v>
      </c>
      <c r="D64">
        <v>-0.27387</v>
      </c>
      <c r="E64">
        <v>4.3630000000000002E-2</v>
      </c>
      <c r="F64">
        <v>1.8528500000000001</v>
      </c>
      <c r="G64">
        <v>1.71418</v>
      </c>
      <c r="H64" s="21"/>
      <c r="I64" s="17">
        <f t="shared" si="0"/>
        <v>8.366141732283463</v>
      </c>
      <c r="J64" s="16">
        <f t="shared" si="1"/>
        <v>-9.0661417322834623</v>
      </c>
      <c r="K64" s="16">
        <v>110</v>
      </c>
      <c r="L64" s="16">
        <v>920.27559055118047</v>
      </c>
      <c r="M64" s="16">
        <v>408.4645669291337</v>
      </c>
      <c r="N64" s="16">
        <v>3.6253280839895003</v>
      </c>
      <c r="O64" s="16">
        <v>2.1900188323917513</v>
      </c>
      <c r="P64" s="16">
        <v>2.285008329743019</v>
      </c>
      <c r="Q64" s="16">
        <v>7.1859577532405058E-2</v>
      </c>
      <c r="R64" s="16">
        <v>3.1448278151566598</v>
      </c>
      <c r="S64" s="16">
        <v>6.5964928716158147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33</v>
      </c>
      <c r="Y64" s="10">
        <v>3</v>
      </c>
      <c r="Z64" s="20" t="s">
        <v>33</v>
      </c>
      <c r="AA64" s="15">
        <v>3</v>
      </c>
      <c r="AB64" s="11">
        <v>97.294025876848366</v>
      </c>
      <c r="AC64" s="10">
        <v>2.3559741231516398</v>
      </c>
      <c r="AD64" s="19">
        <v>0.35</v>
      </c>
      <c r="AE64" s="12">
        <v>219.00188323917513</v>
      </c>
      <c r="AF64" s="10">
        <v>214.69065111381516</v>
      </c>
      <c r="AG64" s="10">
        <v>114.25041648715094</v>
      </c>
      <c r="AH64" s="10">
        <v>61.12110420259846</v>
      </c>
      <c r="AI64" s="10">
        <v>3.1798243299059124</v>
      </c>
      <c r="AJ64" s="10"/>
      <c r="AK64" s="10"/>
      <c r="AL64" s="10"/>
      <c r="AM64" s="10"/>
      <c r="AN64" s="10">
        <v>2.1900188323917513</v>
      </c>
      <c r="AO64" s="10">
        <v>0.71699613122361205</v>
      </c>
      <c r="AP64" s="10">
        <v>1</v>
      </c>
      <c r="AQ64" s="10">
        <v>111.47500000000001</v>
      </c>
      <c r="AR64" s="10"/>
      <c r="AS64" s="10"/>
      <c r="AT64" s="10">
        <v>2.445968067497692</v>
      </c>
      <c r="AU64" s="10">
        <v>1</v>
      </c>
      <c r="AV64" s="16"/>
      <c r="AW64" s="19">
        <v>32.203597667072273</v>
      </c>
      <c r="AX64" s="1" t="s">
        <v>120</v>
      </c>
      <c r="AY64" s="23">
        <v>9.0661417322834605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97.294025876848366</v>
      </c>
      <c r="BG64" s="24">
        <v>2.3559741231516398</v>
      </c>
      <c r="BH64" s="24">
        <v>0.35</v>
      </c>
      <c r="BI64" s="21"/>
      <c r="BJ64" s="25">
        <f t="shared" ca="1" si="4"/>
        <v>1</v>
      </c>
      <c r="BK64" s="24">
        <f t="shared" ca="1" si="5"/>
        <v>8.9352697012959439</v>
      </c>
      <c r="BL64" s="23">
        <f t="shared" si="2"/>
        <v>3.9377904445904486</v>
      </c>
      <c r="BM64" s="23">
        <f t="shared" ca="1" si="6"/>
        <v>3.1048285936988642</v>
      </c>
      <c r="BN64" s="22">
        <f t="shared" si="3"/>
        <v>3.5759274842882403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</v>
      </c>
      <c r="C65">
        <v>1.23959</v>
      </c>
      <c r="D65">
        <v>-0.27415</v>
      </c>
      <c r="E65">
        <v>4.3569999999999998E-2</v>
      </c>
      <c r="F65">
        <v>1.84985</v>
      </c>
      <c r="G65">
        <v>1.7098</v>
      </c>
      <c r="H65" s="21"/>
      <c r="I65" s="17">
        <f t="shared" si="0"/>
        <v>8.530183727034121</v>
      </c>
      <c r="J65" s="16">
        <f t="shared" si="1"/>
        <v>-9.2301837270341203</v>
      </c>
      <c r="K65" s="16">
        <v>110</v>
      </c>
      <c r="L65" s="16">
        <v>938.32020997375287</v>
      </c>
      <c r="M65" s="16">
        <v>416.27296587926503</v>
      </c>
      <c r="N65" s="16">
        <v>3.6964129483814525</v>
      </c>
      <c r="O65" s="16">
        <v>1.9906779661017</v>
      </c>
      <c r="P65" s="16">
        <v>2.0854022531299767</v>
      </c>
      <c r="Q65" s="16">
        <v>7.0105376860297511E-2</v>
      </c>
      <c r="R65" s="16">
        <v>3.3617196277157784</v>
      </c>
      <c r="S65" s="16">
        <v>6.5780754880747736</v>
      </c>
      <c r="T65" s="20" t="s">
        <v>33</v>
      </c>
      <c r="U65" s="10">
        <v>3</v>
      </c>
      <c r="V65" s="20" t="s">
        <v>143</v>
      </c>
      <c r="W65" s="10">
        <v>2</v>
      </c>
      <c r="X65" s="20" t="s">
        <v>33</v>
      </c>
      <c r="Y65" s="10">
        <v>3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199.06779661016998</v>
      </c>
      <c r="AF65" s="10">
        <v>190.1461350756588</v>
      </c>
      <c r="AG65" s="10">
        <v>104.27011265649884</v>
      </c>
      <c r="AH65" s="10">
        <v>59.279915102262599</v>
      </c>
      <c r="AI65" s="10">
        <v>2.9746680590358454</v>
      </c>
      <c r="AJ65" s="10"/>
      <c r="AK65" s="10"/>
      <c r="AL65" s="10"/>
      <c r="AM65" s="10"/>
      <c r="AN65" s="10">
        <v>1.9906779661017</v>
      </c>
      <c r="AO65" s="10">
        <v>0.68130338874617036</v>
      </c>
      <c r="AP65" s="10">
        <v>1</v>
      </c>
      <c r="AQ65" s="10">
        <v>111.47500000000001</v>
      </c>
      <c r="AR65" s="10"/>
      <c r="AS65" s="10"/>
      <c r="AT65" s="10">
        <v>2.109764812464018</v>
      </c>
      <c r="AU65" s="10">
        <v>1</v>
      </c>
      <c r="AV65" s="16"/>
      <c r="AW65" s="19">
        <v>28.521920261348818</v>
      </c>
      <c r="AX65" s="1" t="s">
        <v>120</v>
      </c>
      <c r="AY65" s="23">
        <v>9.2301837270341203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1</v>
      </c>
      <c r="BK65" s="24">
        <f t="shared" ca="1" si="5"/>
        <v>7.7652996020494482</v>
      </c>
      <c r="BL65" s="23">
        <f t="shared" si="2"/>
        <v>4.3375540565404478</v>
      </c>
      <c r="BM65" s="23">
        <f t="shared" ca="1" si="6"/>
        <v>3.1788271811635589</v>
      </c>
      <c r="BN65" s="22">
        <f t="shared" si="3"/>
        <v>3.6246641297724618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</v>
      </c>
      <c r="C66">
        <v>1.23926</v>
      </c>
      <c r="D66">
        <v>-0.27583999999999997</v>
      </c>
      <c r="E66">
        <v>4.3790000000000003E-2</v>
      </c>
      <c r="F66">
        <v>1.85358</v>
      </c>
      <c r="G66">
        <v>1.7129799999999999</v>
      </c>
      <c r="H66" s="21"/>
      <c r="I66" s="17">
        <f t="shared" si="0"/>
        <v>8.6942257217847754</v>
      </c>
      <c r="J66" s="16">
        <f t="shared" si="1"/>
        <v>-9.3942257217847747</v>
      </c>
      <c r="K66" s="16">
        <v>110</v>
      </c>
      <c r="L66" s="16">
        <v>956.36482939632481</v>
      </c>
      <c r="M66" s="16">
        <v>424.08136482939619</v>
      </c>
      <c r="N66" s="16">
        <v>3.7674978127734025</v>
      </c>
      <c r="O66" s="16">
        <v>1.9005649717514337</v>
      </c>
      <c r="P66" s="16">
        <v>1.9962616966306774</v>
      </c>
      <c r="Q66" s="16">
        <v>5.9517522803648623E-2</v>
      </c>
      <c r="R66" s="16">
        <v>2.9814489204548309</v>
      </c>
      <c r="S66" s="16">
        <v>6.6456058943919221</v>
      </c>
      <c r="T66" s="20" t="s">
        <v>33</v>
      </c>
      <c r="U66" s="10">
        <v>3</v>
      </c>
      <c r="V66" s="20" t="s">
        <v>143</v>
      </c>
      <c r="W66" s="10">
        <v>2</v>
      </c>
      <c r="X66" s="20" t="s">
        <v>33</v>
      </c>
      <c r="Y66" s="10">
        <v>3</v>
      </c>
      <c r="Z66" s="20" t="s">
        <v>33</v>
      </c>
      <c r="AA66" s="15">
        <v>3</v>
      </c>
      <c r="AB66" s="11">
        <v>97.227692409751512</v>
      </c>
      <c r="AC66" s="10">
        <v>2.4223075902484936</v>
      </c>
      <c r="AD66" s="19">
        <v>0.35</v>
      </c>
      <c r="AE66" s="12">
        <v>190.05649717514336</v>
      </c>
      <c r="AF66" s="10">
        <v>178.59756258029589</v>
      </c>
      <c r="AG66" s="10">
        <v>99.813084831533871</v>
      </c>
      <c r="AH66" s="10">
        <v>59.206794821866687</v>
      </c>
      <c r="AI66" s="10">
        <v>3.3540738972225839</v>
      </c>
      <c r="AJ66" s="10"/>
      <c r="AK66" s="10"/>
      <c r="AL66" s="10"/>
      <c r="AM66" s="10"/>
      <c r="AN66" s="10">
        <v>1.9005649717514337</v>
      </c>
      <c r="AO66" s="10">
        <v>0.65248647548915251</v>
      </c>
      <c r="AP66" s="10">
        <v>1</v>
      </c>
      <c r="AQ66" s="10">
        <v>111.47500000000001</v>
      </c>
      <c r="AR66" s="10"/>
      <c r="AS66" s="10"/>
      <c r="AT66" s="10">
        <v>1.9363119195914216</v>
      </c>
      <c r="AU66" s="10">
        <v>1</v>
      </c>
      <c r="AV66" s="16"/>
      <c r="AW66" s="19">
        <v>26.78963438704438</v>
      </c>
      <c r="AX66" s="1" t="s">
        <v>120</v>
      </c>
      <c r="AY66" s="23">
        <v>9.3942257217847693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97.227692409751512</v>
      </c>
      <c r="BG66" s="24">
        <v>2.4223075902484936</v>
      </c>
      <c r="BH66" s="24">
        <v>0.35</v>
      </c>
      <c r="BI66" s="21"/>
      <c r="BJ66" s="25">
        <f t="shared" ca="1" si="4"/>
        <v>1</v>
      </c>
      <c r="BK66" s="24">
        <f t="shared" ca="1" si="5"/>
        <v>7.1593774583479926</v>
      </c>
      <c r="BL66" s="23">
        <f t="shared" si="2"/>
        <v>3.9205806647912884</v>
      </c>
      <c r="BM66" s="23">
        <f t="shared" ca="1" si="6"/>
        <v>3.1823131612638771</v>
      </c>
      <c r="BN66" s="22">
        <f t="shared" si="3"/>
        <v>3.6165831875350012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</v>
      </c>
      <c r="C67">
        <v>1.23935</v>
      </c>
      <c r="D67">
        <v>-0.27498</v>
      </c>
      <c r="E67">
        <v>4.4019999999999997E-2</v>
      </c>
      <c r="F67">
        <v>1.8524499999999999</v>
      </c>
      <c r="G67">
        <v>1.7121500000000001</v>
      </c>
      <c r="H67" s="21"/>
      <c r="I67" s="17">
        <f t="shared" si="0"/>
        <v>8.8582677165354333</v>
      </c>
      <c r="J67" s="16">
        <f t="shared" si="1"/>
        <v>-9.5582677165354326</v>
      </c>
      <c r="K67" s="16">
        <v>110</v>
      </c>
      <c r="L67" s="16">
        <v>974.4094488188972</v>
      </c>
      <c r="M67" s="16">
        <v>431.88976377952753</v>
      </c>
      <c r="N67" s="16">
        <v>3.8385826771653546</v>
      </c>
      <c r="O67" s="16">
        <v>1.9251412429378532</v>
      </c>
      <c r="P67" s="16">
        <v>2.0218546073885624</v>
      </c>
      <c r="Q67" s="16">
        <v>6.4905424867978748E-2</v>
      </c>
      <c r="R67" s="16">
        <v>3.2101924950880085</v>
      </c>
      <c r="S67" s="16">
        <v>6.7162058646325731</v>
      </c>
      <c r="T67" s="20" t="s">
        <v>33</v>
      </c>
      <c r="U67" s="10">
        <v>3</v>
      </c>
      <c r="V67" s="20" t="s">
        <v>143</v>
      </c>
      <c r="W67" s="10">
        <v>2</v>
      </c>
      <c r="X67" s="20" t="s">
        <v>33</v>
      </c>
      <c r="Y67" s="10">
        <v>3</v>
      </c>
      <c r="Z67" s="20" t="s">
        <v>33</v>
      </c>
      <c r="AA67" s="15">
        <v>3</v>
      </c>
      <c r="AB67" s="11">
        <v>97.81</v>
      </c>
      <c r="AC67" s="10">
        <v>1.8400000000000034</v>
      </c>
      <c r="AD67" s="19">
        <v>0.35</v>
      </c>
      <c r="AE67" s="12">
        <v>192.5141242937853</v>
      </c>
      <c r="AF67" s="10">
        <v>180.5470450563663</v>
      </c>
      <c r="AG67" s="10">
        <v>101.09273036942812</v>
      </c>
      <c r="AH67" s="10">
        <v>59.196819856468494</v>
      </c>
      <c r="AI67" s="10">
        <v>3.1150779946377782</v>
      </c>
      <c r="AJ67" s="10"/>
      <c r="AK67" s="10"/>
      <c r="AL67" s="10"/>
      <c r="AM67" s="10"/>
      <c r="AN67" s="10">
        <v>1.9251412429378532</v>
      </c>
      <c r="AO67" s="10">
        <v>0.66921771576061706</v>
      </c>
      <c r="AP67" s="10">
        <v>1</v>
      </c>
      <c r="AQ67" s="10">
        <v>111.47500000000001</v>
      </c>
      <c r="AR67" s="10"/>
      <c r="AS67" s="10"/>
      <c r="AT67" s="10">
        <v>1.9204461521942071</v>
      </c>
      <c r="AU67" s="10">
        <v>1</v>
      </c>
      <c r="AV67" s="16"/>
      <c r="AW67" s="19">
        <v>27.082056758454947</v>
      </c>
      <c r="AX67" s="1" t="s">
        <v>120</v>
      </c>
      <c r="AY67" s="23">
        <v>9.5582677165354308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1</v>
      </c>
      <c r="BK67" s="24">
        <f t="shared" ca="1" si="5"/>
        <v>7.1066740250992684</v>
      </c>
      <c r="BL67" s="23">
        <f t="shared" si="2"/>
        <v>4.2293311059316121</v>
      </c>
      <c r="BM67" s="23">
        <f t="shared" ca="1" si="6"/>
        <v>3.2038086718634102</v>
      </c>
      <c r="BN67" s="22">
        <f t="shared" si="3"/>
        <v>3.6268687139546572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</v>
      </c>
      <c r="C68">
        <v>1.2397</v>
      </c>
      <c r="D68">
        <v>-0.27399000000000001</v>
      </c>
      <c r="E68">
        <v>4.4310000000000002E-2</v>
      </c>
      <c r="F68">
        <v>1.84833</v>
      </c>
      <c r="G68">
        <v>1.71068</v>
      </c>
      <c r="H68" s="21"/>
      <c r="I68" s="17">
        <f t="shared" si="0"/>
        <v>9.0223097112860895</v>
      </c>
      <c r="J68" s="16">
        <f t="shared" si="1"/>
        <v>-9.7223097112860888</v>
      </c>
      <c r="K68" s="16">
        <v>110</v>
      </c>
      <c r="L68" s="16">
        <v>992.45406824146937</v>
      </c>
      <c r="M68" s="16">
        <v>439.69816272965875</v>
      </c>
      <c r="N68" s="16">
        <v>3.9096675415573054</v>
      </c>
      <c r="O68" s="16">
        <v>2.0207156308851424</v>
      </c>
      <c r="P68" s="16">
        <v>2.1187108452303076</v>
      </c>
      <c r="Q68" s="16">
        <v>7.1107777244358919E-2</v>
      </c>
      <c r="R68" s="16">
        <v>3.3561813026274181</v>
      </c>
      <c r="S68" s="16">
        <v>6.8052232184142678</v>
      </c>
      <c r="T68" s="20" t="s">
        <v>33</v>
      </c>
      <c r="U68" s="10">
        <v>3</v>
      </c>
      <c r="V68" s="20" t="s">
        <v>143</v>
      </c>
      <c r="W68" s="10">
        <v>2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202.07156308851424</v>
      </c>
      <c r="AF68" s="10">
        <v>190.88044836583208</v>
      </c>
      <c r="AG68" s="10">
        <v>105.93554226151539</v>
      </c>
      <c r="AH68" s="10">
        <v>59.565716781057517</v>
      </c>
      <c r="AI68" s="10">
        <v>2.9795768161187852</v>
      </c>
      <c r="AJ68" s="10"/>
      <c r="AK68" s="10"/>
      <c r="AL68" s="10"/>
      <c r="AM68" s="10"/>
      <c r="AN68" s="10">
        <v>2.0207156308851424</v>
      </c>
      <c r="AO68" s="10">
        <v>0.69998569629421359</v>
      </c>
      <c r="AP68" s="10">
        <v>1</v>
      </c>
      <c r="AQ68" s="10">
        <v>111.47500000000001</v>
      </c>
      <c r="AR68" s="10"/>
      <c r="AS68" s="10"/>
      <c r="AT68" s="10">
        <v>1.9971669607532483</v>
      </c>
      <c r="AU68" s="10">
        <v>1</v>
      </c>
      <c r="AV68" s="16"/>
      <c r="AW68" s="19">
        <v>28.632067254874812</v>
      </c>
      <c r="AX68" s="1" t="s">
        <v>120</v>
      </c>
      <c r="AY68" s="23">
        <v>9.7223097112860906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7.3799890408326805</v>
      </c>
      <c r="BL68" s="23">
        <f t="shared" si="2"/>
        <v>4.3826494142786068</v>
      </c>
      <c r="BM68" s="23">
        <f t="shared" ca="1" si="6"/>
        <v>3.1994027111648817</v>
      </c>
      <c r="BN68" s="22">
        <f t="shared" si="3"/>
        <v>3.6182898540659685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</v>
      </c>
      <c r="C69">
        <v>1.2397</v>
      </c>
      <c r="D69">
        <v>-0.27346999999999999</v>
      </c>
      <c r="E69">
        <v>4.4580000000000002E-2</v>
      </c>
      <c r="F69">
        <v>1.85385</v>
      </c>
      <c r="G69">
        <v>1.7186300000000001</v>
      </c>
      <c r="H69" s="21"/>
      <c r="I69" s="17">
        <f t="shared" si="0"/>
        <v>9.1863517060367439</v>
      </c>
      <c r="J69" s="16">
        <f t="shared" si="1"/>
        <v>-9.8863517060367432</v>
      </c>
      <c r="K69" s="16">
        <v>110</v>
      </c>
      <c r="L69" s="16">
        <v>1010.4986876640413</v>
      </c>
      <c r="M69" s="16">
        <v>447.50656167978991</v>
      </c>
      <c r="N69" s="16">
        <v>3.9807524059492558</v>
      </c>
      <c r="O69" s="16">
        <v>2.0207156308851424</v>
      </c>
      <c r="P69" s="16">
        <v>2.1199042916837674</v>
      </c>
      <c r="Q69" s="16">
        <v>7.4365578492558759E-2</v>
      </c>
      <c r="R69" s="16">
        <v>3.507968675014697</v>
      </c>
      <c r="S69" s="16">
        <v>6.8881014443489468</v>
      </c>
      <c r="T69" s="20" t="s">
        <v>33</v>
      </c>
      <c r="U69" s="10">
        <v>3</v>
      </c>
      <c r="V69" s="20" t="s">
        <v>143</v>
      </c>
      <c r="W69" s="10">
        <v>2</v>
      </c>
      <c r="X69" s="20" t="s">
        <v>33</v>
      </c>
      <c r="Y69" s="10">
        <v>3</v>
      </c>
      <c r="Z69" s="20" t="s">
        <v>33</v>
      </c>
      <c r="AA69" s="15">
        <v>3</v>
      </c>
      <c r="AB69" s="11">
        <v>97.81</v>
      </c>
      <c r="AC69" s="10">
        <v>1.8400000000000034</v>
      </c>
      <c r="AD69" s="19">
        <v>0.35</v>
      </c>
      <c r="AE69" s="12">
        <v>202.07156308851424</v>
      </c>
      <c r="AF69" s="10">
        <v>189.95940562961724</v>
      </c>
      <c r="AG69" s="10">
        <v>105.99521458418837</v>
      </c>
      <c r="AH69" s="10">
        <v>59.808323075650783</v>
      </c>
      <c r="AI69" s="10">
        <v>2.8506525931159019</v>
      </c>
      <c r="AJ69" s="10"/>
      <c r="AK69" s="10"/>
      <c r="AL69" s="10"/>
      <c r="AM69" s="10"/>
      <c r="AN69" s="10">
        <v>2.0207156308851424</v>
      </c>
      <c r="AO69" s="10">
        <v>0.70870274858090498</v>
      </c>
      <c r="AP69" s="10">
        <v>1</v>
      </c>
      <c r="AQ69" s="10">
        <v>111.47500000000001</v>
      </c>
      <c r="AR69" s="10"/>
      <c r="AS69" s="10"/>
      <c r="AT69" s="10">
        <v>1.9498090950017639</v>
      </c>
      <c r="AU69" s="10">
        <v>1</v>
      </c>
      <c r="AV69" s="16"/>
      <c r="AW69" s="19">
        <v>28.493910844442585</v>
      </c>
      <c r="AX69" s="1" t="s">
        <v>120</v>
      </c>
      <c r="AY69" s="23">
        <v>9.8863517060367396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1</v>
      </c>
      <c r="BK69" s="24">
        <f t="shared" ca="1" si="5"/>
        <v>7.2162291511028229</v>
      </c>
      <c r="BL69" s="23">
        <f t="shared" si="2"/>
        <v>4.6056638039910682</v>
      </c>
      <c r="BM69" s="23">
        <f t="shared" ca="1" si="6"/>
        <v>3.219893265528972</v>
      </c>
      <c r="BN69" s="22">
        <f t="shared" si="3"/>
        <v>3.6273842921946691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0.3</v>
      </c>
      <c r="C70">
        <v>1.2398800000000001</v>
      </c>
      <c r="D70">
        <v>-0.27295999999999998</v>
      </c>
      <c r="E70">
        <v>4.4920000000000002E-2</v>
      </c>
      <c r="F70">
        <v>1.8450299999999999</v>
      </c>
      <c r="G70">
        <v>1.7101299999999999</v>
      </c>
      <c r="H70" s="21"/>
      <c r="I70" s="17">
        <f t="shared" si="0"/>
        <v>9.3503937007874018</v>
      </c>
      <c r="J70" s="16">
        <f t="shared" si="1"/>
        <v>-10.050393700787401</v>
      </c>
      <c r="K70" s="16">
        <v>100</v>
      </c>
      <c r="L70" s="16">
        <v>1026.9028871391072</v>
      </c>
      <c r="M70" s="16">
        <v>453.67454068241466</v>
      </c>
      <c r="N70" s="16">
        <v>4.0518372703412071</v>
      </c>
      <c r="O70" s="16">
        <v>2.0698681732580426</v>
      </c>
      <c r="P70" s="16">
        <v>2.1705596925536161</v>
      </c>
      <c r="Q70" s="16">
        <v>7.7560729716754678E-2</v>
      </c>
      <c r="R70" s="16">
        <v>3.573305538789683</v>
      </c>
      <c r="S70" s="16">
        <v>6.9924666177481738</v>
      </c>
      <c r="T70" s="20" t="s">
        <v>33</v>
      </c>
      <c r="U70" s="10">
        <v>3</v>
      </c>
      <c r="V70" s="20" t="s">
        <v>143</v>
      </c>
      <c r="W70" s="10">
        <v>2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206.98681732580425</v>
      </c>
      <c r="AF70" s="10">
        <v>200.35764794285248</v>
      </c>
      <c r="AG70" s="10">
        <v>108.52798462768081</v>
      </c>
      <c r="AH70" s="10">
        <v>60.492946575229027</v>
      </c>
      <c r="AI70" s="10">
        <v>2.7985292305530378</v>
      </c>
      <c r="AJ70" s="10"/>
      <c r="AK70" s="10"/>
      <c r="AL70" s="10"/>
      <c r="AM70" s="10"/>
      <c r="AN70" s="10">
        <v>2.0698681732580426</v>
      </c>
      <c r="AO70" s="10">
        <v>0.72541784758014838</v>
      </c>
      <c r="AP70" s="10">
        <v>1</v>
      </c>
      <c r="AQ70" s="10">
        <v>111.47500000000001</v>
      </c>
      <c r="AR70" s="10"/>
      <c r="AS70" s="10"/>
      <c r="AT70" s="10">
        <v>2.031922370360844</v>
      </c>
      <c r="AU70" s="10">
        <v>1</v>
      </c>
      <c r="AV70" s="16"/>
      <c r="AW70" s="19">
        <v>30.053647191427874</v>
      </c>
      <c r="AX70" s="1" t="s">
        <v>120</v>
      </c>
      <c r="AY70" s="23">
        <v>10.050393700787399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1</v>
      </c>
      <c r="BK70" s="24">
        <f t="shared" ca="1" si="5"/>
        <v>7.3052732758221337</v>
      </c>
      <c r="BL70" s="23">
        <f t="shared" si="2"/>
        <v>4.6804866105944187</v>
      </c>
      <c r="BM70" s="23">
        <f t="shared" ca="1" si="6"/>
        <v>3.2196787044308826</v>
      </c>
      <c r="BN70" s="22">
        <f t="shared" si="3"/>
        <v>3.6223444174554671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</v>
      </c>
      <c r="C71">
        <v>1.2401199999999999</v>
      </c>
      <c r="D71">
        <v>-0.27189999999999998</v>
      </c>
      <c r="E71">
        <v>4.539E-2</v>
      </c>
      <c r="F71">
        <v>1.8525</v>
      </c>
      <c r="G71">
        <v>1.71573</v>
      </c>
      <c r="H71" s="21"/>
      <c r="I71" s="17">
        <f t="shared" si="0"/>
        <v>9.5144356955380562</v>
      </c>
      <c r="J71" s="16">
        <f t="shared" si="1"/>
        <v>-10.214435695538056</v>
      </c>
      <c r="K71" s="16">
        <v>100</v>
      </c>
      <c r="L71" s="16">
        <v>1043.3070866141727</v>
      </c>
      <c r="M71" s="16">
        <v>459.84251968503929</v>
      </c>
      <c r="N71" s="16">
        <v>4.1229221347331571</v>
      </c>
      <c r="O71" s="16">
        <v>2.1354048964218286</v>
      </c>
      <c r="P71" s="16">
        <v>2.2381738965808315</v>
      </c>
      <c r="Q71" s="16">
        <v>8.4201632261161813E-2</v>
      </c>
      <c r="R71" s="16">
        <v>3.7620683714430441</v>
      </c>
      <c r="S71" s="16">
        <v>7.1367361221529864</v>
      </c>
      <c r="T71" s="20" t="s">
        <v>33</v>
      </c>
      <c r="U71" s="10">
        <v>3</v>
      </c>
      <c r="V71" s="20" t="s">
        <v>143</v>
      </c>
      <c r="W71" s="10">
        <v>2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213.54048964218288</v>
      </c>
      <c r="AF71" s="10">
        <v>207.34730727105045</v>
      </c>
      <c r="AG71" s="10">
        <v>111.90869482904156</v>
      </c>
      <c r="AH71" s="10">
        <v>61.998459169779352</v>
      </c>
      <c r="AI71" s="10">
        <v>2.6581122437613294</v>
      </c>
      <c r="AJ71" s="10"/>
      <c r="AK71" s="10"/>
      <c r="AL71" s="10"/>
      <c r="AM71" s="10"/>
      <c r="AN71" s="10">
        <v>2.1354048964218286</v>
      </c>
      <c r="AO71" s="10">
        <v>0.75031417632762876</v>
      </c>
      <c r="AP71" s="10">
        <v>1</v>
      </c>
      <c r="AQ71" s="10">
        <v>111.47500000000001</v>
      </c>
      <c r="AR71" s="10"/>
      <c r="AS71" s="10"/>
      <c r="AT71" s="10">
        <v>2.0760847831577638</v>
      </c>
      <c r="AU71" s="10">
        <v>1</v>
      </c>
      <c r="AV71" s="16"/>
      <c r="AW71" s="19">
        <v>31.102096090657568</v>
      </c>
      <c r="AX71" s="1" t="s">
        <v>120</v>
      </c>
      <c r="AY71" s="23">
        <v>10.2144356955381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1</v>
      </c>
      <c r="BK71" s="24">
        <f t="shared" ca="1" si="5"/>
        <v>7.4656878378686882</v>
      </c>
      <c r="BL71" s="23">
        <f t="shared" si="2"/>
        <v>4.905367541991132</v>
      </c>
      <c r="BM71" s="23">
        <f t="shared" ca="1" si="6"/>
        <v>3.2240831422303509</v>
      </c>
      <c r="BN71" s="22">
        <f t="shared" si="3"/>
        <v>3.6217639172998655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1.2403900000000001</v>
      </c>
      <c r="D72">
        <v>-0.27160000000000001</v>
      </c>
      <c r="E72">
        <v>4.709E-2</v>
      </c>
      <c r="F72">
        <v>1.8451299999999999</v>
      </c>
      <c r="G72">
        <v>1.70688</v>
      </c>
      <c r="H72" s="21"/>
      <c r="I72" s="17">
        <f t="shared" si="0"/>
        <v>9.6784776902887142</v>
      </c>
      <c r="J72" s="16">
        <f t="shared" si="1"/>
        <v>-10.378477690288713</v>
      </c>
      <c r="K72" s="16">
        <v>100</v>
      </c>
      <c r="L72" s="16">
        <v>1059.7112860892385</v>
      </c>
      <c r="M72" s="16">
        <v>466.01049868766404</v>
      </c>
      <c r="N72" s="16">
        <v>4.1940069991251097</v>
      </c>
      <c r="O72" s="16">
        <v>2.2091337099812094</v>
      </c>
      <c r="P72" s="16">
        <v>2.3194170026249568</v>
      </c>
      <c r="Q72" s="16">
        <v>8.6081132981276842E-2</v>
      </c>
      <c r="R72" s="16">
        <v>3.7113262894880967</v>
      </c>
      <c r="S72" s="16">
        <v>7.6585619891491179</v>
      </c>
      <c r="T72" s="20" t="s">
        <v>33</v>
      </c>
      <c r="U72" s="10">
        <v>3</v>
      </c>
      <c r="V72" s="20" t="s">
        <v>143</v>
      </c>
      <c r="W72" s="10">
        <v>2</v>
      </c>
      <c r="X72" s="20" t="s">
        <v>33</v>
      </c>
      <c r="Y72" s="10">
        <v>3</v>
      </c>
      <c r="Z72" s="20" t="s">
        <v>33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220.91337099812094</v>
      </c>
      <c r="AF72" s="10">
        <v>215.94036683653189</v>
      </c>
      <c r="AG72" s="10">
        <v>115.97085013124783</v>
      </c>
      <c r="AH72" s="10">
        <v>71.27084550906531</v>
      </c>
      <c r="AI72" s="10">
        <v>2.6944545480476467</v>
      </c>
      <c r="AJ72" s="10"/>
      <c r="AK72" s="10"/>
      <c r="AL72" s="10"/>
      <c r="AM72" s="10"/>
      <c r="AN72" s="10">
        <v>2.2091337099812094</v>
      </c>
      <c r="AO72" s="10">
        <v>0.77099525978640948</v>
      </c>
      <c r="AP72" s="10">
        <v>1</v>
      </c>
      <c r="AQ72" s="10">
        <v>111.47500000000001</v>
      </c>
      <c r="AR72" s="10"/>
      <c r="AS72" s="10"/>
      <c r="AT72" s="10">
        <v>2.1357430223592857</v>
      </c>
      <c r="AU72" s="10">
        <v>1</v>
      </c>
      <c r="AV72" s="16"/>
      <c r="AW72" s="19">
        <v>32.391055025479787</v>
      </c>
      <c r="AX72" s="1" t="s">
        <v>120</v>
      </c>
      <c r="AY72" s="23">
        <v>10.378477690288699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7.6803478231496323</v>
      </c>
      <c r="BL72" s="23">
        <f t="shared" si="2"/>
        <v>4.8101805797518651</v>
      </c>
      <c r="BM72" s="23">
        <f t="shared" ca="1" si="6"/>
        <v>3.2091235359657126</v>
      </c>
      <c r="BN72" s="22">
        <f t="shared" si="3"/>
        <v>3.6053928692118076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1.2404200000000001</v>
      </c>
      <c r="D73">
        <v>-0.27204</v>
      </c>
      <c r="E73">
        <v>4.7690000000000003E-2</v>
      </c>
      <c r="F73">
        <v>1.8476300000000001</v>
      </c>
      <c r="G73">
        <v>1.71</v>
      </c>
      <c r="H73" s="21"/>
      <c r="I73" s="17">
        <f t="shared" si="0"/>
        <v>9.8425196850393704</v>
      </c>
      <c r="J73" s="16">
        <f t="shared" si="1"/>
        <v>-10.54251968503937</v>
      </c>
      <c r="K73" s="16">
        <v>100</v>
      </c>
      <c r="L73" s="16">
        <v>1076.115485564304</v>
      </c>
      <c r="M73" s="16">
        <v>472.17847769028873</v>
      </c>
      <c r="N73" s="16">
        <v>4.2650918635170605</v>
      </c>
      <c r="O73" s="16">
        <v>2.2173258003766829</v>
      </c>
      <c r="P73" s="16">
        <v>2.3302611962503401</v>
      </c>
      <c r="Q73" s="16">
        <v>8.3324531925107873E-2</v>
      </c>
      <c r="R73" s="16">
        <v>3.5757593208515286</v>
      </c>
      <c r="S73" s="16">
        <v>7.8427358245595187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33</v>
      </c>
      <c r="Y73" s="10">
        <v>3</v>
      </c>
      <c r="Z73" s="20" t="s">
        <v>33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221.73258003766827</v>
      </c>
      <c r="AF73" s="10">
        <v>216.25120141157313</v>
      </c>
      <c r="AG73" s="10">
        <v>116.51305981251701</v>
      </c>
      <c r="AH73" s="10">
        <v>73.597247198587723</v>
      </c>
      <c r="AI73" s="10">
        <v>2.7966088046492481</v>
      </c>
      <c r="AJ73" s="10"/>
      <c r="AK73" s="10"/>
      <c r="AL73" s="10"/>
      <c r="AM73" s="10"/>
      <c r="AN73" s="10">
        <v>2.2173258003766829</v>
      </c>
      <c r="AO73" s="10">
        <v>0.77221037066518405</v>
      </c>
      <c r="AP73" s="10">
        <v>1</v>
      </c>
      <c r="AQ73" s="10">
        <v>111.47500000000001</v>
      </c>
      <c r="AR73" s="10"/>
      <c r="AS73" s="10"/>
      <c r="AT73" s="10">
        <v>2.1089930608886021</v>
      </c>
      <c r="AU73" s="10">
        <v>1</v>
      </c>
      <c r="AV73" s="16"/>
      <c r="AW73" s="19">
        <v>32.437680211735966</v>
      </c>
      <c r="AX73" s="1" t="s">
        <v>120</v>
      </c>
      <c r="AY73" s="23">
        <v>10.5425196850394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1</v>
      </c>
      <c r="BK73" s="24">
        <f t="shared" ca="1" si="5"/>
        <v>7.5912119596595842</v>
      </c>
      <c r="BL73" s="23">
        <f t="shared" si="2"/>
        <v>4.649278616435101</v>
      </c>
      <c r="BM73" s="23">
        <f t="shared" ca="1" si="6"/>
        <v>3.2044832355559607</v>
      </c>
      <c r="BN73" s="22">
        <f t="shared" si="3"/>
        <v>3.5956364330694939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</v>
      </c>
      <c r="C74">
        <v>1.24051</v>
      </c>
      <c r="D74">
        <v>-0.2722</v>
      </c>
      <c r="E74">
        <v>4.8189999999999997E-2</v>
      </c>
      <c r="F74">
        <v>1.8466499999999999</v>
      </c>
      <c r="G74">
        <v>1.7055</v>
      </c>
      <c r="H74" s="21"/>
      <c r="I74" s="17">
        <f t="shared" si="0"/>
        <v>10.006561679790025</v>
      </c>
      <c r="J74" s="16">
        <f t="shared" si="1"/>
        <v>-10.706561679790024</v>
      </c>
      <c r="K74" s="16">
        <v>100</v>
      </c>
      <c r="L74" s="16">
        <v>1092.5196850393695</v>
      </c>
      <c r="M74" s="16">
        <v>478.34645669291331</v>
      </c>
      <c r="N74" s="16">
        <v>4.3361767279090104</v>
      </c>
      <c r="O74" s="16">
        <v>2.2419020715631022</v>
      </c>
      <c r="P74" s="16">
        <v>2.3570475534616842</v>
      </c>
      <c r="Q74" s="16">
        <v>8.2322131541046478E-2</v>
      </c>
      <c r="R74" s="16">
        <v>3.4925952775175815</v>
      </c>
      <c r="S74" s="16">
        <v>7.9962140207348504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33</v>
      </c>
      <c r="Y74" s="10">
        <v>3</v>
      </c>
      <c r="Z74" s="20" t="s">
        <v>33</v>
      </c>
      <c r="AA74" s="15">
        <v>3</v>
      </c>
      <c r="AB74" s="11">
        <v>97.81</v>
      </c>
      <c r="AC74" s="10">
        <v>1.8400000000000034</v>
      </c>
      <c r="AD74" s="19">
        <v>0.35</v>
      </c>
      <c r="AE74" s="12">
        <v>224.19020715631024</v>
      </c>
      <c r="AF74" s="10">
        <v>218.43758464378621</v>
      </c>
      <c r="AG74" s="10">
        <v>117.85237767308422</v>
      </c>
      <c r="AH74" s="10">
        <v>75.292195738131554</v>
      </c>
      <c r="AI74" s="10">
        <v>2.8632003439882281</v>
      </c>
      <c r="AJ74" s="10"/>
      <c r="AK74" s="10"/>
      <c r="AL74" s="10"/>
      <c r="AM74" s="10"/>
      <c r="AN74" s="10">
        <v>2.2419020715631022</v>
      </c>
      <c r="AO74" s="10">
        <v>0.7787685433446303</v>
      </c>
      <c r="AP74" s="10">
        <v>1</v>
      </c>
      <c r="AQ74" s="10">
        <v>111.47500000000001</v>
      </c>
      <c r="AR74" s="10"/>
      <c r="AS74" s="10"/>
      <c r="AT74" s="10">
        <v>2.1019092493380072</v>
      </c>
      <c r="AU74" s="10">
        <v>1</v>
      </c>
      <c r="AV74" s="16"/>
      <c r="AW74" s="19">
        <v>32.765637696567929</v>
      </c>
      <c r="AX74" s="1" t="s">
        <v>120</v>
      </c>
      <c r="AY74" s="23">
        <v>10.706561679789999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1</v>
      </c>
      <c r="BK74" s="24">
        <f t="shared" ca="1" si="5"/>
        <v>7.5710301000702538</v>
      </c>
      <c r="BL74" s="23">
        <f t="shared" si="2"/>
        <v>4.5462055570402153</v>
      </c>
      <c r="BM74" s="23">
        <f t="shared" ca="1" si="6"/>
        <v>3.1996943571744536</v>
      </c>
      <c r="BN74" s="22">
        <f t="shared" si="3"/>
        <v>3.5862836689106024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</v>
      </c>
      <c r="C75">
        <v>1.24057</v>
      </c>
      <c r="D75">
        <v>-0.27201999999999998</v>
      </c>
      <c r="E75">
        <v>4.8680000000000001E-2</v>
      </c>
      <c r="F75">
        <v>1.84548</v>
      </c>
      <c r="G75">
        <v>1.7075</v>
      </c>
      <c r="H75" s="21"/>
      <c r="I75" s="17">
        <f t="shared" si="0"/>
        <v>10.170603674540683</v>
      </c>
      <c r="J75" s="16">
        <f t="shared" si="1"/>
        <v>-10.870603674540682</v>
      </c>
      <c r="K75" s="16">
        <v>100</v>
      </c>
      <c r="L75" s="16">
        <v>1108.9238845144353</v>
      </c>
      <c r="M75" s="16">
        <v>484.51443569553805</v>
      </c>
      <c r="N75" s="16">
        <v>4.4072615923009621</v>
      </c>
      <c r="O75" s="16">
        <v>2.2582862523540488</v>
      </c>
      <c r="P75" s="16">
        <v>2.3755976185570571</v>
      </c>
      <c r="Q75" s="16">
        <v>8.3449831973115687E-2</v>
      </c>
      <c r="R75" s="16">
        <v>3.5127932155363619</v>
      </c>
      <c r="S75" s="16">
        <v>8.1466226529866788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33</v>
      </c>
      <c r="Y75" s="10">
        <v>3</v>
      </c>
      <c r="Z75" s="20" t="s">
        <v>33</v>
      </c>
      <c r="AA75" s="15">
        <v>3</v>
      </c>
      <c r="AB75" s="11">
        <v>97.81</v>
      </c>
      <c r="AC75" s="10">
        <v>1.8400000000000034</v>
      </c>
      <c r="AD75" s="19">
        <v>0.35</v>
      </c>
      <c r="AE75" s="12">
        <v>225.8286252354049</v>
      </c>
      <c r="AF75" s="10">
        <v>219.65499233294389</v>
      </c>
      <c r="AG75" s="10">
        <v>118.77988092785284</v>
      </c>
      <c r="AH75" s="10">
        <v>76.923998962677587</v>
      </c>
      <c r="AI75" s="10">
        <v>2.8467374497798668</v>
      </c>
      <c r="AJ75" s="10"/>
      <c r="AK75" s="10"/>
      <c r="AL75" s="10"/>
      <c r="AM75" s="10"/>
      <c r="AN75" s="10">
        <v>2.2582862523540488</v>
      </c>
      <c r="AO75" s="10">
        <v>0.78685288516220342</v>
      </c>
      <c r="AP75" s="10">
        <v>1</v>
      </c>
      <c r="AQ75" s="10">
        <v>111.47500000000001</v>
      </c>
      <c r="AR75" s="10"/>
      <c r="AS75" s="10"/>
      <c r="AT75" s="10">
        <v>2.0853505397878993</v>
      </c>
      <c r="AU75" s="10">
        <v>1</v>
      </c>
      <c r="AV75" s="16"/>
      <c r="AW75" s="19">
        <v>32.948248849941585</v>
      </c>
      <c r="AX75" s="1" t="s">
        <v>120</v>
      </c>
      <c r="AY75" s="23">
        <v>10.8706036745407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1</v>
      </c>
      <c r="BK75" s="24">
        <f t="shared" ca="1" si="5"/>
        <v>7.5173639509234969</v>
      </c>
      <c r="BL75" s="23">
        <f t="shared" si="2"/>
        <v>4.5822962593686603</v>
      </c>
      <c r="BM75" s="23">
        <f t="shared" ca="1" si="6"/>
        <v>3.204211238599814</v>
      </c>
      <c r="BN75" s="22">
        <f t="shared" si="3"/>
        <v>3.5845522859135479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</v>
      </c>
      <c r="C76">
        <v>1.2406699999999999</v>
      </c>
      <c r="D76">
        <v>-0.27078999999999998</v>
      </c>
      <c r="E76">
        <v>4.9180000000000001E-2</v>
      </c>
      <c r="F76">
        <v>1.8427</v>
      </c>
      <c r="G76">
        <v>1.7068300000000001</v>
      </c>
      <c r="H76" s="21"/>
      <c r="I76" s="17">
        <f t="shared" si="0"/>
        <v>10.334645669291337</v>
      </c>
      <c r="J76" s="16">
        <f t="shared" si="1"/>
        <v>-11.034645669291336</v>
      </c>
      <c r="K76" s="16">
        <v>100</v>
      </c>
      <c r="L76" s="16">
        <v>1125.3280839895008</v>
      </c>
      <c r="M76" s="16">
        <v>490.68241469816269</v>
      </c>
      <c r="N76" s="16">
        <v>4.478346456692913</v>
      </c>
      <c r="O76" s="16">
        <v>2.2855932203389799</v>
      </c>
      <c r="P76" s="16">
        <v>2.405114672566913</v>
      </c>
      <c r="Q76" s="16">
        <v>9.1155784925588138E-2</v>
      </c>
      <c r="R76" s="16">
        <v>3.790080613008779</v>
      </c>
      <c r="S76" s="16">
        <v>8.3001008491620123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33</v>
      </c>
      <c r="Y76" s="10">
        <v>3</v>
      </c>
      <c r="Z76" s="20" t="s">
        <v>33</v>
      </c>
      <c r="AA76" s="15">
        <v>3</v>
      </c>
      <c r="AB76" s="11">
        <v>97.81</v>
      </c>
      <c r="AC76" s="10">
        <v>1.8400000000000034</v>
      </c>
      <c r="AD76" s="19">
        <v>0.35</v>
      </c>
      <c r="AE76" s="12">
        <v>228.55932203389798</v>
      </c>
      <c r="AF76" s="10">
        <v>222.16263401204074</v>
      </c>
      <c r="AG76" s="10">
        <v>120.25573362834564</v>
      </c>
      <c r="AH76" s="10">
        <v>78.618947502221459</v>
      </c>
      <c r="AI76" s="10">
        <v>2.6384663074650114</v>
      </c>
      <c r="AJ76" s="10"/>
      <c r="AK76" s="10"/>
      <c r="AL76" s="10"/>
      <c r="AM76" s="10"/>
      <c r="AN76" s="10">
        <v>2.2855932203389799</v>
      </c>
      <c r="AO76" s="10">
        <v>0.80621027411995205</v>
      </c>
      <c r="AP76" s="10">
        <v>1</v>
      </c>
      <c r="AQ76" s="10">
        <v>111.47500000000001</v>
      </c>
      <c r="AR76" s="10"/>
      <c r="AS76" s="10"/>
      <c r="AT76" s="10">
        <v>2.0819166738724411</v>
      </c>
      <c r="AU76" s="10">
        <v>1</v>
      </c>
      <c r="AV76" s="16"/>
      <c r="AW76" s="19">
        <v>33.324395101806111</v>
      </c>
      <c r="AX76" s="1" t="s">
        <v>120</v>
      </c>
      <c r="AY76" s="23">
        <v>11.034645669291301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1</v>
      </c>
      <c r="BK76" s="24">
        <f t="shared" ca="1" si="5"/>
        <v>7.5097479566514478</v>
      </c>
      <c r="BL76" s="23">
        <f t="shared" si="2"/>
        <v>4.9475293075983382</v>
      </c>
      <c r="BM76" s="23">
        <f t="shared" ca="1" si="6"/>
        <v>3.224230546619494</v>
      </c>
      <c r="BN76" s="22">
        <f t="shared" si="3"/>
        <v>3.5962746708888802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</v>
      </c>
      <c r="C77">
        <v>1.24125</v>
      </c>
      <c r="D77">
        <v>-0.26968999999999999</v>
      </c>
      <c r="E77">
        <v>4.9840000000000002E-2</v>
      </c>
      <c r="F77">
        <v>1.84053</v>
      </c>
      <c r="G77">
        <v>1.70295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-11.198687664041994</v>
      </c>
      <c r="K77" s="16">
        <v>100</v>
      </c>
      <c r="L77" s="16">
        <v>1141.7322834645665</v>
      </c>
      <c r="M77" s="16">
        <v>496.85039370078744</v>
      </c>
      <c r="N77" s="16">
        <v>4.5494313210848638</v>
      </c>
      <c r="O77" s="16">
        <v>2.4439736346516048</v>
      </c>
      <c r="P77" s="16">
        <v>2.5664124004324385</v>
      </c>
      <c r="Q77" s="16">
        <v>9.8047287566010527E-2</v>
      </c>
      <c r="R77" s="16">
        <v>3.820402658181111</v>
      </c>
      <c r="S77" s="16">
        <v>8.5026920681134506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33</v>
      </c>
      <c r="Y77" s="10">
        <v>3</v>
      </c>
      <c r="Z77" s="20" t="s">
        <v>33</v>
      </c>
      <c r="AA77" s="15">
        <v>3</v>
      </c>
      <c r="AB77" s="11">
        <v>97.81</v>
      </c>
      <c r="AC77" s="10">
        <v>1.8400000000000034</v>
      </c>
      <c r="AD77" s="19">
        <v>0.35</v>
      </c>
      <c r="AE77" s="12">
        <v>244.39736346516048</v>
      </c>
      <c r="AF77" s="10">
        <v>240.17388438003985</v>
      </c>
      <c r="AG77" s="10">
        <v>128.32062002162192</v>
      </c>
      <c r="AH77" s="10">
        <v>81.32422108173094</v>
      </c>
      <c r="AI77" s="10">
        <v>2.6175251392901573</v>
      </c>
      <c r="AJ77" s="10"/>
      <c r="AK77" s="10"/>
      <c r="AL77" s="10"/>
      <c r="AM77" s="10"/>
      <c r="AN77" s="10">
        <v>2.4439736346516048</v>
      </c>
      <c r="AO77" s="10">
        <v>0.84849305771658323</v>
      </c>
      <c r="AP77" s="10">
        <v>1</v>
      </c>
      <c r="AQ77" s="10">
        <v>111.47500000000001</v>
      </c>
      <c r="AR77" s="10"/>
      <c r="AS77" s="10"/>
      <c r="AT77" s="10">
        <v>2.2294300546776422</v>
      </c>
      <c r="AU77" s="10">
        <v>1</v>
      </c>
      <c r="AV77" s="16"/>
      <c r="AW77" s="19">
        <v>36.026082657005979</v>
      </c>
      <c r="AX77" s="1" t="s">
        <v>120</v>
      </c>
      <c r="AY77" s="23">
        <v>11.198687664042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8.0327852568912732</v>
      </c>
      <c r="BL77" s="23">
        <f t="shared" si="2"/>
        <v>4.9133056745011707</v>
      </c>
      <c r="BM77" s="23">
        <f t="shared" ca="1" si="6"/>
        <v>3.1989469165311553</v>
      </c>
      <c r="BN77" s="22">
        <f t="shared" si="3"/>
        <v>3.5736348903271122</v>
      </c>
      <c r="BO77" s="21"/>
      <c r="BP77" s="2"/>
    </row>
    <row r="78" spans="1:131" x14ac:dyDescent="0.2">
      <c r="A78">
        <v>3.25</v>
      </c>
      <c r="B78">
        <v>2.1</v>
      </c>
      <c r="C78">
        <v>1.2412700000000001</v>
      </c>
      <c r="D78">
        <v>-0.26954</v>
      </c>
      <c r="E78">
        <v>5.0500000000000003E-2</v>
      </c>
      <c r="F78">
        <v>1.84185</v>
      </c>
      <c r="G78">
        <v>1.7034800000000001</v>
      </c>
      <c r="H78" s="21"/>
      <c r="I78" s="17">
        <f t="shared" si="7"/>
        <v>10.662729658792651</v>
      </c>
      <c r="J78" s="16">
        <f t="shared" si="8"/>
        <v>-11.362729658792651</v>
      </c>
      <c r="K78" s="16">
        <v>100</v>
      </c>
      <c r="L78" s="16">
        <v>1158.1364829396321</v>
      </c>
      <c r="M78" s="16">
        <v>503.01837270341213</v>
      </c>
      <c r="N78" s="16">
        <v>4.6205161854768155</v>
      </c>
      <c r="O78" s="16">
        <v>2.4494350282486268</v>
      </c>
      <c r="P78" s="16">
        <v>2.5747911075823611</v>
      </c>
      <c r="Q78" s="16">
        <v>9.8987037926068042E-2</v>
      </c>
      <c r="R78" s="16">
        <v>3.8444686885303643</v>
      </c>
      <c r="S78" s="16">
        <v>8.7052832870648906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33</v>
      </c>
      <c r="Y78" s="10">
        <v>3</v>
      </c>
      <c r="Z78" s="20" t="s">
        <v>33</v>
      </c>
      <c r="AA78" s="15">
        <v>3</v>
      </c>
      <c r="AB78" s="11">
        <v>97.81</v>
      </c>
      <c r="AC78" s="10">
        <v>1.8400000000000034</v>
      </c>
      <c r="AD78" s="19">
        <v>0.35</v>
      </c>
      <c r="AE78" s="12">
        <v>244.94350282486266</v>
      </c>
      <c r="AF78" s="10">
        <v>240.19466172267397</v>
      </c>
      <c r="AG78" s="10">
        <v>128.73955537911806</v>
      </c>
      <c r="AH78" s="10">
        <v>84.029494661240406</v>
      </c>
      <c r="AI78" s="10">
        <v>2.6011396658878052</v>
      </c>
      <c r="AJ78" s="10"/>
      <c r="AK78" s="10"/>
      <c r="AL78" s="10"/>
      <c r="AM78" s="10"/>
      <c r="AN78" s="10">
        <v>2.4494350282486268</v>
      </c>
      <c r="AO78" s="10">
        <v>0.85442862509226114</v>
      </c>
      <c r="AP78" s="10">
        <v>1</v>
      </c>
      <c r="AQ78" s="10">
        <v>111.47500000000001</v>
      </c>
      <c r="AR78" s="10"/>
      <c r="AS78" s="10"/>
      <c r="AT78" s="10">
        <v>2.2003388774113675</v>
      </c>
      <c r="AU78" s="10">
        <v>1</v>
      </c>
      <c r="AV78" s="16"/>
      <c r="AW78" s="19">
        <v>36.029199258401093</v>
      </c>
      <c r="AX78" s="1" t="s">
        <v>120</v>
      </c>
      <c r="AY78" s="23">
        <v>11.3627296587927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7.9349899503144243</v>
      </c>
      <c r="BL78" s="23">
        <f t="shared" ref="BL78:BL141" si="9">(Q78/(P78-(L78/2000)))*100</f>
        <v>4.9599591008787813</v>
      </c>
      <c r="BM78" s="23">
        <f t="shared" ca="1" si="6"/>
        <v>3.2056650076075739</v>
      </c>
      <c r="BN78" s="22">
        <f t="shared" ref="BN78:BN141" si="10">SQRT(((3.47-LOG(P78/1.06))^2)+((LOG(R78)+1.22)^2))</f>
        <v>3.5737890825771301</v>
      </c>
      <c r="BO78" s="21"/>
      <c r="BP78" s="2"/>
    </row>
    <row r="79" spans="1:131" x14ac:dyDescent="0.2">
      <c r="A79">
        <v>3.3</v>
      </c>
      <c r="B79">
        <v>2</v>
      </c>
      <c r="C79">
        <v>1.24105</v>
      </c>
      <c r="D79">
        <v>-0.26996999999999999</v>
      </c>
      <c r="E79">
        <v>5.0990000000000001E-2</v>
      </c>
      <c r="F79">
        <v>1.83778</v>
      </c>
      <c r="G79">
        <v>1.7049000000000001</v>
      </c>
      <c r="H79" s="21"/>
      <c r="I79" s="17">
        <f t="shared" si="7"/>
        <v>10.826771653543306</v>
      </c>
      <c r="J79" s="16">
        <f t="shared" si="8"/>
        <v>-11.526771653543305</v>
      </c>
      <c r="K79" s="16">
        <v>100</v>
      </c>
      <c r="L79" s="16">
        <v>1174.5406824146976</v>
      </c>
      <c r="M79" s="16">
        <v>509.1863517060367</v>
      </c>
      <c r="N79" s="16">
        <v>4.6916010498687655</v>
      </c>
      <c r="O79" s="16">
        <v>2.389359698681742</v>
      </c>
      <c r="P79" s="16">
        <v>2.5168816623199026</v>
      </c>
      <c r="Q79" s="16">
        <v>9.6293086893902965E-2</v>
      </c>
      <c r="R79" s="16">
        <v>3.8258885324447904</v>
      </c>
      <c r="S79" s="16">
        <v>8.8556919193167172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33</v>
      </c>
      <c r="Y79" s="10">
        <v>3</v>
      </c>
      <c r="Z79" s="20" t="s">
        <v>33</v>
      </c>
      <c r="AA79" s="15">
        <v>3</v>
      </c>
      <c r="AB79" s="11">
        <v>97.81</v>
      </c>
      <c r="AC79" s="10">
        <v>1.8400000000000034</v>
      </c>
      <c r="AD79" s="19">
        <v>0.35</v>
      </c>
      <c r="AE79" s="12">
        <v>238.9359698681742</v>
      </c>
      <c r="AF79" s="10">
        <v>232.41683289914559</v>
      </c>
      <c r="AG79" s="10">
        <v>125.84408311599513</v>
      </c>
      <c r="AH79" s="10">
        <v>85.661297885786439</v>
      </c>
      <c r="AI79" s="10">
        <v>2.6137719160390374</v>
      </c>
      <c r="AJ79" s="10"/>
      <c r="AK79" s="10"/>
      <c r="AL79" s="10"/>
      <c r="AM79" s="10"/>
      <c r="AN79" s="10">
        <v>2.389359698681742</v>
      </c>
      <c r="AO79" s="10">
        <v>0.84320450282616932</v>
      </c>
      <c r="AP79" s="10">
        <v>1</v>
      </c>
      <c r="AQ79" s="10">
        <v>111.47500000000001</v>
      </c>
      <c r="AR79" s="10"/>
      <c r="AS79" s="10"/>
      <c r="AT79" s="10">
        <v>2.0980060281882142</v>
      </c>
      <c r="AU79" s="10">
        <v>1</v>
      </c>
      <c r="AV79" s="16"/>
      <c r="AW79" s="19">
        <v>34.862524934871836</v>
      </c>
      <c r="AX79" s="1" t="s">
        <v>120</v>
      </c>
      <c r="AY79" s="23">
        <v>11.5267716535433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7.5791949829266301</v>
      </c>
      <c r="BL79" s="23">
        <f t="shared" si="9"/>
        <v>4.9902840971301607</v>
      </c>
      <c r="BM79" s="23">
        <f t="shared" ref="BM79:BM142" ca="1" si="13">SQRT(((3.47-LOG(BK79))^2)+((LOG(BL79)+1.22)^2))</f>
        <v>3.2232370596048106</v>
      </c>
      <c r="BN79" s="22">
        <f t="shared" si="10"/>
        <v>3.5812597918397642</v>
      </c>
      <c r="BO79" s="21"/>
      <c r="BP79" s="2"/>
    </row>
    <row r="80" spans="1:131" x14ac:dyDescent="0.2">
      <c r="A80">
        <v>3.35</v>
      </c>
      <c r="B80">
        <v>2.1</v>
      </c>
      <c r="C80">
        <v>1.24112</v>
      </c>
      <c r="D80">
        <v>-0.26989000000000002</v>
      </c>
      <c r="E80">
        <v>5.1499999999999997E-2</v>
      </c>
      <c r="F80">
        <v>1.83893</v>
      </c>
      <c r="G80">
        <v>1.7034800000000001</v>
      </c>
      <c r="H80" s="21"/>
      <c r="I80" s="17">
        <f t="shared" si="7"/>
        <v>10.990813648293964</v>
      </c>
      <c r="J80" s="16">
        <f t="shared" si="8"/>
        <v>-11.690813648293963</v>
      </c>
      <c r="K80" s="16">
        <v>100</v>
      </c>
      <c r="L80" s="16">
        <v>1190.9448818897633</v>
      </c>
      <c r="M80" s="16">
        <v>515.35433070866145</v>
      </c>
      <c r="N80" s="16">
        <v>4.7626859142607181</v>
      </c>
      <c r="O80" s="16">
        <v>2.4084745762712001</v>
      </c>
      <c r="P80" s="16">
        <v>2.5382508276547839</v>
      </c>
      <c r="Q80" s="16">
        <v>9.6794287085933517E-2</v>
      </c>
      <c r="R80" s="16">
        <v>3.8134248211933635</v>
      </c>
      <c r="S80" s="16">
        <v>9.0122396794155559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33</v>
      </c>
      <c r="Y80" s="10">
        <v>3</v>
      </c>
      <c r="Z80" s="20" t="s">
        <v>33</v>
      </c>
      <c r="AA80" s="15">
        <v>3</v>
      </c>
      <c r="AB80" s="11">
        <v>97.81</v>
      </c>
      <c r="AC80" s="10">
        <v>1.8400000000000034</v>
      </c>
      <c r="AD80" s="19">
        <v>0.35</v>
      </c>
      <c r="AE80" s="12">
        <v>240.84745762712001</v>
      </c>
      <c r="AF80" s="10">
        <v>233.96589944001008</v>
      </c>
      <c r="AG80" s="10">
        <v>126.91254138273919</v>
      </c>
      <c r="AH80" s="10">
        <v>87.419391740328081</v>
      </c>
      <c r="AI80" s="10">
        <v>2.6223147089262993</v>
      </c>
      <c r="AJ80" s="10"/>
      <c r="AK80" s="10"/>
      <c r="AL80" s="10"/>
      <c r="AM80" s="10"/>
      <c r="AN80" s="10">
        <v>2.4084745762712001</v>
      </c>
      <c r="AO80" s="10">
        <v>0.85094713859440574</v>
      </c>
      <c r="AP80" s="10">
        <v>1</v>
      </c>
      <c r="AQ80" s="10">
        <v>111.47500000000001</v>
      </c>
      <c r="AR80" s="10"/>
      <c r="AS80" s="10"/>
      <c r="AT80" s="10">
        <v>2.0856113285972726</v>
      </c>
      <c r="AU80" s="10">
        <v>1</v>
      </c>
      <c r="AV80" s="16"/>
      <c r="AW80" s="19">
        <v>35.094884916001511</v>
      </c>
      <c r="AX80" s="1" t="s">
        <v>120</v>
      </c>
      <c r="AY80" s="23">
        <v>11.690813648294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1</v>
      </c>
      <c r="BK80" s="24">
        <f t="shared" ca="1" si="12"/>
        <v>7.539583043916199</v>
      </c>
      <c r="BL80" s="23">
        <f t="shared" si="9"/>
        <v>4.9822608563118083</v>
      </c>
      <c r="BM80" s="23">
        <f t="shared" ca="1" si="13"/>
        <v>3.224650695798108</v>
      </c>
      <c r="BN80" s="22">
        <f t="shared" si="10"/>
        <v>3.5773738715859142</v>
      </c>
      <c r="BO80" s="21"/>
      <c r="BP80" s="2"/>
    </row>
    <row r="81" spans="1:68" x14ac:dyDescent="0.2">
      <c r="A81">
        <v>3.4</v>
      </c>
      <c r="B81">
        <v>2</v>
      </c>
      <c r="C81">
        <v>1.24112</v>
      </c>
      <c r="D81">
        <v>-0.26967000000000002</v>
      </c>
      <c r="E81">
        <v>5.203E-2</v>
      </c>
      <c r="F81">
        <v>1.83813</v>
      </c>
      <c r="G81">
        <v>1.70608</v>
      </c>
      <c r="H81" s="21"/>
      <c r="I81" s="17">
        <f t="shared" si="7"/>
        <v>11.154855643044618</v>
      </c>
      <c r="J81" s="16">
        <f t="shared" si="8"/>
        <v>-11.854855643044617</v>
      </c>
      <c r="K81" s="16">
        <v>100</v>
      </c>
      <c r="L81" s="16">
        <v>1207.3490813648289</v>
      </c>
      <c r="M81" s="16">
        <v>521.52230971128608</v>
      </c>
      <c r="N81" s="16">
        <v>4.8337707786526671</v>
      </c>
      <c r="O81" s="16">
        <v>2.4084745762712001</v>
      </c>
      <c r="P81" s="16">
        <v>2.5405935188412045</v>
      </c>
      <c r="Q81" s="16">
        <v>9.8172587614017995E-2</v>
      </c>
      <c r="R81" s="16">
        <v>3.8641595708232659</v>
      </c>
      <c r="S81" s="16">
        <v>9.1749265673614087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33</v>
      </c>
      <c r="Y81" s="10">
        <v>3</v>
      </c>
      <c r="Z81" s="20" t="s">
        <v>33</v>
      </c>
      <c r="AA81" s="15">
        <v>3</v>
      </c>
      <c r="AB81" s="11">
        <v>97.81</v>
      </c>
      <c r="AC81" s="10">
        <v>1.8400000000000034</v>
      </c>
      <c r="AD81" s="19">
        <v>0.35</v>
      </c>
      <c r="AE81" s="12">
        <v>240.84745762712001</v>
      </c>
      <c r="AF81" s="10">
        <v>233.27655725752629</v>
      </c>
      <c r="AG81" s="10">
        <v>127.02967594206022</v>
      </c>
      <c r="AH81" s="10">
        <v>89.303776224865544</v>
      </c>
      <c r="AI81" s="10">
        <v>2.5878848470715412</v>
      </c>
      <c r="AJ81" s="10"/>
      <c r="AK81" s="10"/>
      <c r="AL81" s="10"/>
      <c r="AM81" s="10"/>
      <c r="AN81" s="10">
        <v>2.4084745762712001</v>
      </c>
      <c r="AO81" s="10">
        <v>0.85639254588974978</v>
      </c>
      <c r="AP81" s="10">
        <v>1</v>
      </c>
      <c r="AQ81" s="10">
        <v>111.47500000000001</v>
      </c>
      <c r="AR81" s="10"/>
      <c r="AS81" s="10"/>
      <c r="AT81" s="10">
        <v>2.052831242066786</v>
      </c>
      <c r="AU81" s="10">
        <v>1</v>
      </c>
      <c r="AV81" s="16"/>
      <c r="AW81" s="19">
        <v>34.991483588628945</v>
      </c>
      <c r="AX81" s="1" t="s">
        <v>120</v>
      </c>
      <c r="AY81" s="23">
        <v>11.854855643044599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1</v>
      </c>
      <c r="BK81" s="24">
        <f t="shared" ca="1" si="12"/>
        <v>7.4279429358681321</v>
      </c>
      <c r="BL81" s="23">
        <f t="shared" si="9"/>
        <v>5.068492214751263</v>
      </c>
      <c r="BM81" s="23">
        <f t="shared" ca="1" si="13"/>
        <v>3.2342916661030889</v>
      </c>
      <c r="BN81" s="22">
        <f t="shared" si="10"/>
        <v>3.5799216329946324</v>
      </c>
      <c r="BO81" s="21"/>
      <c r="BP81" s="2"/>
    </row>
    <row r="82" spans="1:68" x14ac:dyDescent="0.2">
      <c r="A82">
        <v>3.45</v>
      </c>
      <c r="B82">
        <v>2.1</v>
      </c>
      <c r="C82">
        <v>1.2411700000000001</v>
      </c>
      <c r="D82">
        <v>-0.27004</v>
      </c>
      <c r="E82">
        <v>5.2290000000000003E-2</v>
      </c>
      <c r="F82">
        <v>1.837</v>
      </c>
      <c r="G82">
        <v>1.7020500000000001</v>
      </c>
      <c r="H82" s="21"/>
      <c r="I82" s="17">
        <f t="shared" si="7"/>
        <v>11.318897637795276</v>
      </c>
      <c r="J82" s="16">
        <f t="shared" si="8"/>
        <v>-12.018897637795275</v>
      </c>
      <c r="K82" s="16">
        <v>100</v>
      </c>
      <c r="L82" s="16">
        <v>1223.7532808398946</v>
      </c>
      <c r="M82" s="16">
        <v>527.69028871391083</v>
      </c>
      <c r="N82" s="16">
        <v>4.9048556430446197</v>
      </c>
      <c r="O82" s="16">
        <v>2.4221280602636961</v>
      </c>
      <c r="P82" s="16">
        <v>2.5553962475666614</v>
      </c>
      <c r="Q82" s="16">
        <v>9.5854536725876002E-2</v>
      </c>
      <c r="R82" s="16">
        <v>3.751063531425002</v>
      </c>
      <c r="S82" s="16">
        <v>9.2547352293725833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33</v>
      </c>
      <c r="Y82" s="10">
        <v>3</v>
      </c>
      <c r="Z82" s="20" t="s">
        <v>33</v>
      </c>
      <c r="AA82" s="15">
        <v>3</v>
      </c>
      <c r="AB82" s="11">
        <v>97.81</v>
      </c>
      <c r="AC82" s="10">
        <v>1.8400000000000034</v>
      </c>
      <c r="AD82" s="19">
        <v>0.35</v>
      </c>
      <c r="AE82" s="12">
        <v>242.21280602636961</v>
      </c>
      <c r="AF82" s="10">
        <v>234.05310184434089</v>
      </c>
      <c r="AG82" s="10">
        <v>127.76981237833307</v>
      </c>
      <c r="AH82" s="10">
        <v>89.483237204460977</v>
      </c>
      <c r="AI82" s="10">
        <v>2.6659105920824198</v>
      </c>
      <c r="AJ82" s="10"/>
      <c r="AK82" s="10"/>
      <c r="AL82" s="10"/>
      <c r="AM82" s="10"/>
      <c r="AN82" s="10">
        <v>2.4221280602636961</v>
      </c>
      <c r="AO82" s="10">
        <v>0.85902542782941937</v>
      </c>
      <c r="AP82" s="10">
        <v>1</v>
      </c>
      <c r="AQ82" s="10">
        <v>111.47500000000001</v>
      </c>
      <c r="AR82" s="10"/>
      <c r="AS82" s="10"/>
      <c r="AT82" s="10">
        <v>2.0342320725984795</v>
      </c>
      <c r="AU82" s="10">
        <v>1</v>
      </c>
      <c r="AV82" s="16"/>
      <c r="AW82" s="19">
        <v>35.107965276651136</v>
      </c>
      <c r="AX82" s="1" t="s">
        <v>120</v>
      </c>
      <c r="AY82" s="23">
        <v>12.0188976377953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1</v>
      </c>
      <c r="BK82" s="24">
        <f t="shared" ca="1" si="12"/>
        <v>7.366137481451358</v>
      </c>
      <c r="BL82" s="23">
        <f t="shared" si="9"/>
        <v>4.9320077025927356</v>
      </c>
      <c r="BM82" s="23">
        <f t="shared" ca="1" si="13"/>
        <v>3.2301734329165783</v>
      </c>
      <c r="BN82" s="22">
        <f t="shared" si="10"/>
        <v>3.5712452954715568</v>
      </c>
      <c r="BO82" s="21"/>
      <c r="BP82" s="2"/>
    </row>
    <row r="83" spans="1:68" x14ac:dyDescent="0.2">
      <c r="A83">
        <v>3.5</v>
      </c>
      <c r="B83">
        <v>2</v>
      </c>
      <c r="C83">
        <v>1.24102</v>
      </c>
      <c r="D83">
        <v>-0.27051999999999998</v>
      </c>
      <c r="E83">
        <v>5.2650000000000002E-2</v>
      </c>
      <c r="F83">
        <v>1.8366800000000001</v>
      </c>
      <c r="G83">
        <v>1.6993799999999999</v>
      </c>
      <c r="H83" s="21"/>
      <c r="I83" s="17">
        <f t="shared" si="7"/>
        <v>11.48293963254593</v>
      </c>
      <c r="J83" s="16">
        <f t="shared" si="8"/>
        <v>-12.18293963254593</v>
      </c>
      <c r="K83" s="16">
        <v>100</v>
      </c>
      <c r="L83" s="16">
        <v>1240.1574803149601</v>
      </c>
      <c r="M83" s="16">
        <v>533.85826771653547</v>
      </c>
      <c r="N83" s="16">
        <v>4.9759405074365697</v>
      </c>
      <c r="O83" s="16">
        <v>2.3811676082862689</v>
      </c>
      <c r="P83" s="16">
        <v>2.5160270575271801</v>
      </c>
      <c r="Q83" s="16">
        <v>9.2847335573691778E-2</v>
      </c>
      <c r="R83" s="16">
        <v>3.6902359732547816</v>
      </c>
      <c r="S83" s="16">
        <v>9.3652395306188208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97.81</v>
      </c>
      <c r="AC83" s="10">
        <v>1.8400000000000034</v>
      </c>
      <c r="AD83" s="19">
        <v>0.35</v>
      </c>
      <c r="AE83" s="12">
        <v>238.11676082862692</v>
      </c>
      <c r="AF83" s="10">
        <v>228.45647951763337</v>
      </c>
      <c r="AG83" s="10">
        <v>125.801352876359</v>
      </c>
      <c r="AH83" s="10">
        <v>90.294151334034879</v>
      </c>
      <c r="AI83" s="10">
        <v>2.7098538067688982</v>
      </c>
      <c r="AJ83" s="10"/>
      <c r="AK83" s="10"/>
      <c r="AL83" s="10"/>
      <c r="AM83" s="10"/>
      <c r="AN83" s="10">
        <v>2.3811676082862689</v>
      </c>
      <c r="AO83" s="10">
        <v>0.85066990069606663</v>
      </c>
      <c r="AP83" s="10">
        <v>1</v>
      </c>
      <c r="AQ83" s="10">
        <v>111.47500000000001</v>
      </c>
      <c r="AR83" s="10"/>
      <c r="AS83" s="10"/>
      <c r="AT83" s="10">
        <v>1.9586669973219444</v>
      </c>
      <c r="AU83" s="10">
        <v>1</v>
      </c>
      <c r="AV83" s="16"/>
      <c r="AW83" s="19">
        <v>34.268471927645002</v>
      </c>
      <c r="AX83" s="1" t="s">
        <v>120</v>
      </c>
      <c r="AY83" s="23">
        <v>12.182939632545899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1</v>
      </c>
      <c r="BK83" s="24">
        <f t="shared" ca="1" si="12"/>
        <v>7.1028152302640679</v>
      </c>
      <c r="BL83" s="23">
        <f t="shared" si="9"/>
        <v>4.8971448600719967</v>
      </c>
      <c r="BM83" s="23">
        <f t="shared" ca="1" si="13"/>
        <v>3.2411091020653475</v>
      </c>
      <c r="BN83" s="22">
        <f t="shared" si="10"/>
        <v>3.5735211227179993</v>
      </c>
      <c r="BO83" s="21"/>
      <c r="BP83" s="2"/>
    </row>
    <row r="84" spans="1:68" x14ac:dyDescent="0.2">
      <c r="A84">
        <v>3.55</v>
      </c>
      <c r="B84">
        <v>2</v>
      </c>
      <c r="C84">
        <v>1.24095</v>
      </c>
      <c r="D84">
        <v>-0.27039999999999997</v>
      </c>
      <c r="E84">
        <v>5.2990000000000002E-2</v>
      </c>
      <c r="F84">
        <v>1.8368</v>
      </c>
      <c r="G84">
        <v>1.702</v>
      </c>
      <c r="H84" s="21"/>
      <c r="I84" s="17">
        <f t="shared" si="7"/>
        <v>11.646981627296586</v>
      </c>
      <c r="J84" s="16">
        <f t="shared" si="8"/>
        <v>-12.346981627296586</v>
      </c>
      <c r="K84" s="16">
        <v>100</v>
      </c>
      <c r="L84" s="16">
        <v>1256.5616797900257</v>
      </c>
      <c r="M84" s="16">
        <v>540.0262467191601</v>
      </c>
      <c r="N84" s="16">
        <v>5.0470253718285214</v>
      </c>
      <c r="O84" s="16">
        <v>2.3620527306968109</v>
      </c>
      <c r="P84" s="16">
        <v>2.4984150384346706</v>
      </c>
      <c r="Q84" s="16">
        <v>9.3599135861737931E-2</v>
      </c>
      <c r="R84" s="16">
        <v>3.7463405567867736</v>
      </c>
      <c r="S84" s="16">
        <v>9.4696047040180513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97.81</v>
      </c>
      <c r="AC84" s="10">
        <v>1.8400000000000034</v>
      </c>
      <c r="AD84" s="19">
        <v>0.35</v>
      </c>
      <c r="AE84" s="12">
        <v>236.20527306968111</v>
      </c>
      <c r="AF84" s="10">
        <v>225.41952436115781</v>
      </c>
      <c r="AG84" s="10">
        <v>124.92075192173353</v>
      </c>
      <c r="AH84" s="10">
        <v>90.978774833613187</v>
      </c>
      <c r="AI84" s="10">
        <v>2.6692714793064551</v>
      </c>
      <c r="AJ84" s="10"/>
      <c r="AK84" s="10"/>
      <c r="AL84" s="10"/>
      <c r="AM84" s="10"/>
      <c r="AN84" s="10">
        <v>2.3620527306968109</v>
      </c>
      <c r="AO84" s="10">
        <v>0.85163089135324355</v>
      </c>
      <c r="AP84" s="10">
        <v>1</v>
      </c>
      <c r="AQ84" s="10">
        <v>111.47500000000001</v>
      </c>
      <c r="AR84" s="10"/>
      <c r="AS84" s="10"/>
      <c r="AT84" s="10">
        <v>1.9077343992515163</v>
      </c>
      <c r="AU84" s="10">
        <v>1</v>
      </c>
      <c r="AV84" s="16"/>
      <c r="AW84" s="19">
        <v>33.812928654173675</v>
      </c>
      <c r="AX84" s="1" t="s">
        <v>120</v>
      </c>
      <c r="AY84" s="23">
        <v>12.3469816272966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97.81</v>
      </c>
      <c r="BG84" s="24">
        <v>1.8400000000000034</v>
      </c>
      <c r="BH84" s="24">
        <v>0.35</v>
      </c>
      <c r="BI84" s="21"/>
      <c r="BJ84" s="25">
        <f t="shared" ca="1" si="11"/>
        <v>1</v>
      </c>
      <c r="BK84" s="24">
        <f t="shared" ca="1" si="12"/>
        <v>6.9260863148832037</v>
      </c>
      <c r="BL84" s="23">
        <f t="shared" si="9"/>
        <v>5.004942208683592</v>
      </c>
      <c r="BM84" s="23">
        <f t="shared" ca="1" si="13"/>
        <v>3.2555224872882138</v>
      </c>
      <c r="BN84" s="22">
        <f t="shared" si="10"/>
        <v>3.5794424817703998</v>
      </c>
      <c r="BO84" s="21"/>
      <c r="BP84" s="2"/>
    </row>
    <row r="85" spans="1:68" x14ac:dyDescent="0.2">
      <c r="A85">
        <v>3.6</v>
      </c>
      <c r="B85">
        <v>2.1</v>
      </c>
      <c r="C85">
        <v>1.24099</v>
      </c>
      <c r="D85">
        <v>-0.27041999999999999</v>
      </c>
      <c r="E85">
        <v>5.3359999999999998E-2</v>
      </c>
      <c r="F85">
        <v>1.83955</v>
      </c>
      <c r="G85">
        <v>1.7056500000000001</v>
      </c>
      <c r="H85" s="21"/>
      <c r="I85" s="17">
        <f t="shared" si="7"/>
        <v>11.811023622047244</v>
      </c>
      <c r="J85" s="16">
        <f t="shared" si="8"/>
        <v>-12.511023622047244</v>
      </c>
      <c r="K85" s="16">
        <v>100</v>
      </c>
      <c r="L85" s="16">
        <v>1272.9658792650914</v>
      </c>
      <c r="M85" s="16">
        <v>546.19422572178485</v>
      </c>
      <c r="N85" s="16">
        <v>5.1181102362204722</v>
      </c>
      <c r="O85" s="16">
        <v>2.3729755178907954</v>
      </c>
      <c r="P85" s="16">
        <v>2.5109732892870995</v>
      </c>
      <c r="Q85" s="16">
        <v>9.3473835813730116E-2</v>
      </c>
      <c r="R85" s="16">
        <v>3.7226137057104514</v>
      </c>
      <c r="S85" s="16">
        <v>9.583178569187794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97.81</v>
      </c>
      <c r="AC85" s="10">
        <v>1.8400000000000034</v>
      </c>
      <c r="AD85" s="19">
        <v>0.35</v>
      </c>
      <c r="AE85" s="12">
        <v>237.29755178907953</v>
      </c>
      <c r="AF85" s="10">
        <v>225.93201272761615</v>
      </c>
      <c r="AG85" s="10">
        <v>125.54866446435497</v>
      </c>
      <c r="AH85" s="10">
        <v>91.852834278184901</v>
      </c>
      <c r="AI85" s="10">
        <v>2.6862846350831679</v>
      </c>
      <c r="AJ85" s="10"/>
      <c r="AK85" s="10"/>
      <c r="AL85" s="10"/>
      <c r="AM85" s="10"/>
      <c r="AN85" s="10">
        <v>2.3729755178907954</v>
      </c>
      <c r="AO85" s="10">
        <v>0.85685337103231762</v>
      </c>
      <c r="AP85" s="10">
        <v>1</v>
      </c>
      <c r="AQ85" s="10">
        <v>111.47500000000001</v>
      </c>
      <c r="AR85" s="10"/>
      <c r="AS85" s="10"/>
      <c r="AT85" s="10">
        <v>1.8891877978873037</v>
      </c>
      <c r="AU85" s="10">
        <v>1</v>
      </c>
      <c r="AV85" s="16"/>
      <c r="AW85" s="19">
        <v>33.88980190914242</v>
      </c>
      <c r="AX85" s="1" t="s">
        <v>120</v>
      </c>
      <c r="AY85" s="23">
        <v>12.511023622047199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97.81</v>
      </c>
      <c r="BG85" s="24">
        <v>1.8400000000000034</v>
      </c>
      <c r="BH85" s="24">
        <v>0.35</v>
      </c>
      <c r="BI85" s="21"/>
      <c r="BJ85" s="25">
        <f t="shared" ca="1" si="11"/>
        <v>1</v>
      </c>
      <c r="BK85" s="24">
        <f t="shared" ca="1" si="12"/>
        <v>6.8638233850877928</v>
      </c>
      <c r="BL85" s="23">
        <f t="shared" si="9"/>
        <v>4.9866266759365407</v>
      </c>
      <c r="BM85" s="23">
        <f t="shared" ca="1" si="13"/>
        <v>3.2577534041484615</v>
      </c>
      <c r="BN85" s="22">
        <f t="shared" si="10"/>
        <v>3.576175670295191</v>
      </c>
      <c r="BO85" s="21"/>
      <c r="BP85" s="2"/>
    </row>
    <row r="86" spans="1:68" x14ac:dyDescent="0.2">
      <c r="A86">
        <v>3.65</v>
      </c>
      <c r="B86">
        <v>2.1</v>
      </c>
      <c r="C86">
        <v>1.2406900000000001</v>
      </c>
      <c r="D86">
        <v>-0.27051999999999998</v>
      </c>
      <c r="E86">
        <v>5.3170000000000002E-2</v>
      </c>
      <c r="F86">
        <v>1.8331</v>
      </c>
      <c r="G86">
        <v>1.6997500000000001</v>
      </c>
      <c r="H86" s="21"/>
      <c r="I86" s="17">
        <f t="shared" si="7"/>
        <v>11.975065616797899</v>
      </c>
      <c r="J86" s="16">
        <f t="shared" si="8"/>
        <v>-12.675065616797898</v>
      </c>
      <c r="K86" s="16">
        <v>100</v>
      </c>
      <c r="L86" s="16">
        <v>1289.3700787401569</v>
      </c>
      <c r="M86" s="16">
        <v>552.36220472440948</v>
      </c>
      <c r="N86" s="16">
        <v>5.1891951006124231</v>
      </c>
      <c r="O86" s="16">
        <v>2.2910546139360028</v>
      </c>
      <c r="P86" s="16">
        <v>2.4282125526428358</v>
      </c>
      <c r="Q86" s="16">
        <v>9.2847335573691778E-2</v>
      </c>
      <c r="R86" s="16">
        <v>3.8236906185431714</v>
      </c>
      <c r="S86" s="16">
        <v>9.52485685464117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33</v>
      </c>
      <c r="Y86" s="10">
        <v>3</v>
      </c>
      <c r="Z86" s="20" t="s">
        <v>33</v>
      </c>
      <c r="AA86" s="15">
        <v>3</v>
      </c>
      <c r="AB86" s="11">
        <v>97.81</v>
      </c>
      <c r="AC86" s="10">
        <v>1.8400000000000034</v>
      </c>
      <c r="AD86" s="19">
        <v>0.35</v>
      </c>
      <c r="AE86" s="12">
        <v>229.10546139360025</v>
      </c>
      <c r="AF86" s="10">
        <v>215.23050256505186</v>
      </c>
      <c r="AG86" s="10">
        <v>121.4106276321418</v>
      </c>
      <c r="AH86" s="10">
        <v>89.190756082877073</v>
      </c>
      <c r="AI86" s="10">
        <v>2.6152743507815512</v>
      </c>
      <c r="AJ86" s="10"/>
      <c r="AK86" s="10"/>
      <c r="AL86" s="10"/>
      <c r="AM86" s="10"/>
      <c r="AN86" s="10">
        <v>2.2910546139360028</v>
      </c>
      <c r="AO86" s="10">
        <v>0.84405294081395388</v>
      </c>
      <c r="AP86" s="10">
        <v>1</v>
      </c>
      <c r="AQ86" s="10">
        <v>111.47500000000001</v>
      </c>
      <c r="AR86" s="10"/>
      <c r="AS86" s="10"/>
      <c r="AT86" s="10">
        <v>1.773901692643215</v>
      </c>
      <c r="AU86" s="10">
        <v>1</v>
      </c>
      <c r="AV86" s="16"/>
      <c r="AW86" s="19">
        <v>32.28457538475778</v>
      </c>
      <c r="AX86" s="1" t="s">
        <v>120</v>
      </c>
      <c r="AY86" s="23">
        <v>12.6750656167979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97.81</v>
      </c>
      <c r="BG86" s="24">
        <v>1.8400000000000034</v>
      </c>
      <c r="BH86" s="24">
        <v>0.35</v>
      </c>
      <c r="BI86" s="21"/>
      <c r="BJ86" s="25">
        <f t="shared" ca="1" si="11"/>
        <v>1</v>
      </c>
      <c r="BK86" s="24">
        <f t="shared" ca="1" si="12"/>
        <v>6.4578187936034261</v>
      </c>
      <c r="BL86" s="23">
        <f t="shared" si="9"/>
        <v>5.2058258077172992</v>
      </c>
      <c r="BM86" s="23">
        <f t="shared" ca="1" si="13"/>
        <v>3.2901573452208952</v>
      </c>
      <c r="BN86" s="22">
        <f t="shared" si="10"/>
        <v>3.5946019608556004</v>
      </c>
      <c r="BO86" s="21"/>
      <c r="BP86" s="2"/>
    </row>
    <row r="87" spans="1:68" x14ac:dyDescent="0.2">
      <c r="A87">
        <v>3.7</v>
      </c>
      <c r="B87">
        <v>2</v>
      </c>
      <c r="C87">
        <v>1.2406600000000001</v>
      </c>
      <c r="D87">
        <v>-0.27073999999999998</v>
      </c>
      <c r="E87">
        <v>5.3129999999999997E-2</v>
      </c>
      <c r="F87">
        <v>1.8319300000000001</v>
      </c>
      <c r="G87">
        <v>1.6971000000000001</v>
      </c>
      <c r="H87" s="21"/>
      <c r="I87" s="17">
        <f t="shared" si="7"/>
        <v>12.139107611548557</v>
      </c>
      <c r="J87" s="16">
        <f t="shared" si="8"/>
        <v>-12.839107611548556</v>
      </c>
      <c r="K87" s="16">
        <v>100</v>
      </c>
      <c r="L87" s="16">
        <v>1305.7742782152227</v>
      </c>
      <c r="M87" s="16">
        <v>558.53018372703423</v>
      </c>
      <c r="N87" s="16">
        <v>5.2602799650043748</v>
      </c>
      <c r="O87" s="16">
        <v>2.2828625235405293</v>
      </c>
      <c r="P87" s="16">
        <v>2.4198436553653679</v>
      </c>
      <c r="Q87" s="16">
        <v>9.14690350456073E-2</v>
      </c>
      <c r="R87" s="16">
        <v>3.7799563968853414</v>
      </c>
      <c r="S87" s="16">
        <v>9.5125785989471421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33</v>
      </c>
      <c r="AA87" s="15">
        <v>3</v>
      </c>
      <c r="AB87" s="11">
        <v>97.81</v>
      </c>
      <c r="AC87" s="10">
        <v>1.8400000000000034</v>
      </c>
      <c r="AD87" s="19">
        <v>0.35</v>
      </c>
      <c r="AE87" s="12">
        <v>228.28625235405292</v>
      </c>
      <c r="AF87" s="10">
        <v>213.28097350446353</v>
      </c>
      <c r="AG87" s="10">
        <v>120.99218276826841</v>
      </c>
      <c r="AH87" s="10">
        <v>87.475857612536927</v>
      </c>
      <c r="AI87" s="10">
        <v>2.6455331622978329</v>
      </c>
      <c r="AJ87" s="10"/>
      <c r="AK87" s="10"/>
      <c r="AL87" s="10"/>
      <c r="AM87" s="10"/>
      <c r="AN87" s="10">
        <v>2.2828625235405293</v>
      </c>
      <c r="AO87" s="10">
        <v>0.84367579467227138</v>
      </c>
      <c r="AP87" s="10">
        <v>1</v>
      </c>
      <c r="AQ87" s="10">
        <v>111.47500000000001</v>
      </c>
      <c r="AR87" s="10"/>
      <c r="AS87" s="10"/>
      <c r="AT87" s="10">
        <v>1.7362863649964355</v>
      </c>
      <c r="AU87" s="10">
        <v>1</v>
      </c>
      <c r="AV87" s="16"/>
      <c r="AW87" s="19">
        <v>31.992146025669527</v>
      </c>
      <c r="AX87" s="1" t="s">
        <v>120</v>
      </c>
      <c r="AY87" s="23">
        <v>12.8391076115486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1</v>
      </c>
      <c r="BK87" s="24">
        <f t="shared" ca="1" si="12"/>
        <v>6.327165720810199</v>
      </c>
      <c r="BL87" s="23">
        <f t="shared" si="9"/>
        <v>5.1766432396044415</v>
      </c>
      <c r="BM87" s="23">
        <f t="shared" ca="1" si="13"/>
        <v>3.2959045587522464</v>
      </c>
      <c r="BN87" s="22">
        <f t="shared" si="10"/>
        <v>3.5933976257472859</v>
      </c>
      <c r="BO87" s="21"/>
      <c r="BP87" s="2"/>
    </row>
    <row r="88" spans="1:68" x14ac:dyDescent="0.2">
      <c r="A88">
        <v>3.75</v>
      </c>
      <c r="B88">
        <v>2</v>
      </c>
      <c r="C88">
        <v>1.2407300000000001</v>
      </c>
      <c r="D88">
        <v>-0.27084999999999998</v>
      </c>
      <c r="E88">
        <v>5.3120000000000001E-2</v>
      </c>
      <c r="F88">
        <v>1.8309800000000001</v>
      </c>
      <c r="G88">
        <v>1.69478</v>
      </c>
      <c r="H88" s="21"/>
      <c r="I88" s="17">
        <f t="shared" si="7"/>
        <v>12.303149606299211</v>
      </c>
      <c r="J88" s="16">
        <f t="shared" si="8"/>
        <v>-13.00314960629921</v>
      </c>
      <c r="K88" s="16">
        <v>100</v>
      </c>
      <c r="L88" s="16">
        <v>1322.1784776902882</v>
      </c>
      <c r="M88" s="16">
        <v>564.69816272965886</v>
      </c>
      <c r="N88" s="16">
        <v>5.3313648293963247</v>
      </c>
      <c r="O88" s="16">
        <v>2.3019774011299874</v>
      </c>
      <c r="P88" s="16">
        <v>2.4389143312343275</v>
      </c>
      <c r="Q88" s="16">
        <v>9.0779884781565054E-2</v>
      </c>
      <c r="R88" s="16">
        <v>3.7221432347573113</v>
      </c>
      <c r="S88" s="16">
        <v>9.5095090350236369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33</v>
      </c>
      <c r="AA88" s="15">
        <v>3</v>
      </c>
      <c r="AB88" s="11">
        <v>97.81</v>
      </c>
      <c r="AC88" s="10">
        <v>1.8400000000000034</v>
      </c>
      <c r="AD88" s="19">
        <v>0.35</v>
      </c>
      <c r="AE88" s="12">
        <v>230.19774011299873</v>
      </c>
      <c r="AF88" s="10">
        <v>214.55962951992552</v>
      </c>
      <c r="AG88" s="10">
        <v>121.94571656171638</v>
      </c>
      <c r="AH88" s="10">
        <v>85.950395087190429</v>
      </c>
      <c r="AI88" s="10">
        <v>2.6866241757222471</v>
      </c>
      <c r="AJ88" s="10"/>
      <c r="AK88" s="10"/>
      <c r="AL88" s="10"/>
      <c r="AM88" s="10"/>
      <c r="AN88" s="10">
        <v>2.3019774011299874</v>
      </c>
      <c r="AO88" s="10">
        <v>0.84923025993641155</v>
      </c>
      <c r="AP88" s="10">
        <v>1</v>
      </c>
      <c r="AQ88" s="10">
        <v>111.47500000000001</v>
      </c>
      <c r="AR88" s="10"/>
      <c r="AS88" s="10"/>
      <c r="AT88" s="10">
        <v>1.7268151661057203</v>
      </c>
      <c r="AU88" s="10">
        <v>1</v>
      </c>
      <c r="AV88" s="16"/>
      <c r="AW88" s="19">
        <v>32.183944427988827</v>
      </c>
      <c r="AX88" s="1" t="s">
        <v>120</v>
      </c>
      <c r="AY88" s="23">
        <v>13.0031496062992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97.81</v>
      </c>
      <c r="BG88" s="24">
        <v>1.8400000000000034</v>
      </c>
      <c r="BH88" s="24">
        <v>0.35</v>
      </c>
      <c r="BI88" s="21"/>
      <c r="BJ88" s="25">
        <f t="shared" ca="1" si="11"/>
        <v>1</v>
      </c>
      <c r="BK88" s="24">
        <f t="shared" ca="1" si="12"/>
        <v>6.2965499437627583</v>
      </c>
      <c r="BL88" s="23">
        <f t="shared" si="9"/>
        <v>5.1062326192937126</v>
      </c>
      <c r="BM88" s="23">
        <f t="shared" ca="1" si="13"/>
        <v>3.294125763795384</v>
      </c>
      <c r="BN88" s="22">
        <f t="shared" si="10"/>
        <v>3.5870995809426005</v>
      </c>
      <c r="BO88" s="21"/>
      <c r="BP88" s="2"/>
    </row>
    <row r="89" spans="1:68" x14ac:dyDescent="0.2">
      <c r="A89">
        <v>3.8</v>
      </c>
      <c r="B89">
        <v>2</v>
      </c>
      <c r="C89">
        <v>1.24071</v>
      </c>
      <c r="D89">
        <v>-0.27106000000000002</v>
      </c>
      <c r="E89">
        <v>5.3220000000000003E-2</v>
      </c>
      <c r="F89">
        <v>1.8283</v>
      </c>
      <c r="G89">
        <v>1.69553</v>
      </c>
      <c r="H89" s="21"/>
      <c r="I89" s="17">
        <f t="shared" si="7"/>
        <v>12.467191601049867</v>
      </c>
      <c r="J89" s="16">
        <f t="shared" si="8"/>
        <v>-13.167191601049867</v>
      </c>
      <c r="K89" s="16">
        <v>100</v>
      </c>
      <c r="L89" s="16">
        <v>1338.5826771653537</v>
      </c>
      <c r="M89" s="16">
        <v>570.8661417322835</v>
      </c>
      <c r="N89" s="16">
        <v>5.4024496937882756</v>
      </c>
      <c r="O89" s="16">
        <v>2.2965160075329645</v>
      </c>
      <c r="P89" s="16">
        <v>2.4338949548422897</v>
      </c>
      <c r="Q89" s="16">
        <v>8.9464234277484123E-2</v>
      </c>
      <c r="R89" s="16">
        <v>3.6757639888892073</v>
      </c>
      <c r="S89" s="16">
        <v>9.5402046742587032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97.81</v>
      </c>
      <c r="AC89" s="10">
        <v>1.8400000000000034</v>
      </c>
      <c r="AD89" s="19">
        <v>0.35</v>
      </c>
      <c r="AE89" s="12">
        <v>229.65160075329646</v>
      </c>
      <c r="AF89" s="10">
        <v>213.00416173997604</v>
      </c>
      <c r="AG89" s="10">
        <v>121.69474774211449</v>
      </c>
      <c r="AH89" s="10">
        <v>85.119531026820226</v>
      </c>
      <c r="AI89" s="10">
        <v>2.7205228709534035</v>
      </c>
      <c r="AJ89" s="10"/>
      <c r="AK89" s="10"/>
      <c r="AL89" s="10"/>
      <c r="AM89" s="10"/>
      <c r="AN89" s="10">
        <v>2.2965160075329645</v>
      </c>
      <c r="AO89" s="10">
        <v>0.84949602178323136</v>
      </c>
      <c r="AP89" s="10">
        <v>1</v>
      </c>
      <c r="AQ89" s="10">
        <v>111.47500000000001</v>
      </c>
      <c r="AR89" s="10"/>
      <c r="AS89" s="10"/>
      <c r="AT89" s="10">
        <v>1.6938821021391719</v>
      </c>
      <c r="AU89" s="10">
        <v>1</v>
      </c>
      <c r="AV89" s="16"/>
      <c r="AW89" s="19">
        <v>31.950624260996406</v>
      </c>
      <c r="AX89" s="1" t="s">
        <v>120</v>
      </c>
      <c r="AY89" s="23">
        <v>13.1671916010499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97.81</v>
      </c>
      <c r="BG89" s="24">
        <v>1.8400000000000034</v>
      </c>
      <c r="BH89" s="24">
        <v>0.35</v>
      </c>
      <c r="BI89" s="21"/>
      <c r="BJ89" s="25">
        <f t="shared" ca="1" si="11"/>
        <v>1</v>
      </c>
      <c r="BK89" s="24">
        <f t="shared" ca="1" si="12"/>
        <v>6.1821974969647124</v>
      </c>
      <c r="BL89" s="23">
        <f t="shared" si="9"/>
        <v>5.0699337490376042</v>
      </c>
      <c r="BM89" s="23">
        <f t="shared" ca="1" si="13"/>
        <v>3.298773907199275</v>
      </c>
      <c r="BN89" s="22">
        <f t="shared" si="10"/>
        <v>3.5851599975520427</v>
      </c>
      <c r="BO89" s="21"/>
      <c r="BP89" s="2"/>
    </row>
    <row r="90" spans="1:68" x14ac:dyDescent="0.2">
      <c r="A90">
        <v>3.85</v>
      </c>
      <c r="B90">
        <v>0.4</v>
      </c>
      <c r="C90">
        <v>1.2406999999999999</v>
      </c>
      <c r="D90">
        <v>-0.27110000000000001</v>
      </c>
      <c r="E90">
        <v>5.3460000000000001E-2</v>
      </c>
      <c r="F90">
        <v>1.8292299999999999</v>
      </c>
      <c r="G90">
        <v>1.6930000000000001</v>
      </c>
      <c r="H90" s="21"/>
      <c r="I90" s="17">
        <f t="shared" si="7"/>
        <v>12.631233595800525</v>
      </c>
      <c r="J90" s="16">
        <f t="shared" si="8"/>
        <v>-13.331233595800525</v>
      </c>
      <c r="K90" s="16">
        <v>100</v>
      </c>
      <c r="L90" s="16">
        <v>1354.9868766404195</v>
      </c>
      <c r="M90" s="16">
        <v>577.03412073490824</v>
      </c>
      <c r="N90" s="16">
        <v>5.4735345581802273</v>
      </c>
      <c r="O90" s="16">
        <v>2.293785310734453</v>
      </c>
      <c r="P90" s="16">
        <v>2.4322250993357422</v>
      </c>
      <c r="Q90" s="16">
        <v>8.9213634181468854E-2</v>
      </c>
      <c r="R90" s="16">
        <v>3.6679842752150584</v>
      </c>
      <c r="S90" s="16">
        <v>9.6138742084228621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33</v>
      </c>
      <c r="AA90" s="15">
        <v>3</v>
      </c>
      <c r="AB90" s="11">
        <v>97.81</v>
      </c>
      <c r="AC90" s="10">
        <v>1.8400000000000034</v>
      </c>
      <c r="AD90" s="19">
        <v>0.35</v>
      </c>
      <c r="AE90" s="12">
        <v>229.37853107344532</v>
      </c>
      <c r="AF90" s="10">
        <v>211.84275524067246</v>
      </c>
      <c r="AG90" s="10">
        <v>121.6112549667871</v>
      </c>
      <c r="AH90" s="10">
        <v>85.172701376419909</v>
      </c>
      <c r="AI90" s="10">
        <v>2.7262930399050544</v>
      </c>
      <c r="AJ90" s="10"/>
      <c r="AK90" s="10"/>
      <c r="AL90" s="10"/>
      <c r="AM90" s="10"/>
      <c r="AN90" s="10">
        <v>2.293785310734453</v>
      </c>
      <c r="AO90" s="10">
        <v>0.8519495164736034</v>
      </c>
      <c r="AP90" s="10">
        <v>1</v>
      </c>
      <c r="AQ90" s="10">
        <v>111.47500000000001</v>
      </c>
      <c r="AR90" s="10"/>
      <c r="AS90" s="10"/>
      <c r="AT90" s="10">
        <v>1.6649470447637278</v>
      </c>
      <c r="AU90" s="10">
        <v>1</v>
      </c>
      <c r="AV90" s="16"/>
      <c r="AW90" s="19">
        <v>31.776413286100869</v>
      </c>
      <c r="AX90" s="1" t="s">
        <v>120</v>
      </c>
      <c r="AY90" s="23">
        <v>13.3312335958005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97.81</v>
      </c>
      <c r="BG90" s="24">
        <v>1.8400000000000034</v>
      </c>
      <c r="BH90" s="24">
        <v>0.35</v>
      </c>
      <c r="BI90" s="21"/>
      <c r="BJ90" s="25">
        <f t="shared" ca="1" si="11"/>
        <v>1</v>
      </c>
      <c r="BK90" s="24">
        <f t="shared" ca="1" si="12"/>
        <v>6.0818991389303418</v>
      </c>
      <c r="BL90" s="23">
        <f t="shared" si="9"/>
        <v>5.084175327972221</v>
      </c>
      <c r="BM90" s="23">
        <f t="shared" ca="1" si="13"/>
        <v>3.3052550329855377</v>
      </c>
      <c r="BN90" s="22">
        <f t="shared" si="10"/>
        <v>3.5849603796676766</v>
      </c>
      <c r="BO90" s="21"/>
      <c r="BP90" s="2"/>
    </row>
    <row r="91" spans="1:68" x14ac:dyDescent="0.2">
      <c r="A91">
        <v>3.9</v>
      </c>
      <c r="B91">
        <v>2</v>
      </c>
      <c r="C91">
        <v>1.2406999999999999</v>
      </c>
      <c r="D91">
        <v>-0.27144000000000001</v>
      </c>
      <c r="E91">
        <v>5.3920000000000003E-2</v>
      </c>
      <c r="F91">
        <v>1.8305</v>
      </c>
      <c r="G91">
        <v>1.6987300000000001</v>
      </c>
      <c r="H91" s="21"/>
      <c r="I91" s="17">
        <f t="shared" si="7"/>
        <v>12.79527559055118</v>
      </c>
      <c r="J91" s="16">
        <f t="shared" si="8"/>
        <v>-13.495275590551179</v>
      </c>
      <c r="K91" s="16">
        <v>100</v>
      </c>
      <c r="L91" s="16">
        <v>1371.391076115485</v>
      </c>
      <c r="M91" s="16">
        <v>583.20209973753288</v>
      </c>
      <c r="N91" s="16">
        <v>5.5446194225721781</v>
      </c>
      <c r="O91" s="16">
        <v>2.293785310734453</v>
      </c>
      <c r="P91" s="16">
        <v>2.4342583784786731</v>
      </c>
      <c r="Q91" s="16">
        <v>8.708353336533825E-2</v>
      </c>
      <c r="R91" s="16">
        <v>3.5774153695123538</v>
      </c>
      <c r="S91" s="16">
        <v>9.7550741489041695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33</v>
      </c>
      <c r="AA91" s="15">
        <v>3</v>
      </c>
      <c r="AB91" s="11">
        <v>97.81</v>
      </c>
      <c r="AC91" s="10">
        <v>1.8400000000000034</v>
      </c>
      <c r="AD91" s="19">
        <v>0.35</v>
      </c>
      <c r="AE91" s="12">
        <v>229.37853107344532</v>
      </c>
      <c r="AF91" s="10">
        <v>211.1170116413075</v>
      </c>
      <c r="AG91" s="10">
        <v>121.71291892393364</v>
      </c>
      <c r="AH91" s="10">
        <v>86.615068655972394</v>
      </c>
      <c r="AI91" s="10">
        <v>2.7953142051165067</v>
      </c>
      <c r="AJ91" s="10"/>
      <c r="AK91" s="10"/>
      <c r="AL91" s="10"/>
      <c r="AM91" s="10"/>
      <c r="AN91" s="10">
        <v>2.293785310734453</v>
      </c>
      <c r="AO91" s="10">
        <v>0.85219002727589011</v>
      </c>
      <c r="AP91" s="10">
        <v>1</v>
      </c>
      <c r="AQ91" s="10">
        <v>111.47500000000001</v>
      </c>
      <c r="AR91" s="10"/>
      <c r="AS91" s="10"/>
      <c r="AT91" s="10">
        <v>1.6402119264834096</v>
      </c>
      <c r="AU91" s="10">
        <v>1</v>
      </c>
      <c r="AV91" s="16"/>
      <c r="AW91" s="19">
        <v>31.667551746196125</v>
      </c>
      <c r="AX91" s="1" t="s">
        <v>120</v>
      </c>
      <c r="AY91" s="23">
        <v>13.4952755905512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97.81</v>
      </c>
      <c r="BG91" s="24">
        <v>1.8400000000000034</v>
      </c>
      <c r="BH91" s="24">
        <v>0.35</v>
      </c>
      <c r="BI91" s="21"/>
      <c r="BJ91" s="25">
        <f t="shared" ca="1" si="11"/>
        <v>1</v>
      </c>
      <c r="BK91" s="24">
        <f t="shared" ca="1" si="12"/>
        <v>5.9964216219655668</v>
      </c>
      <c r="BL91" s="23">
        <f t="shared" si="9"/>
        <v>4.9802918918472887</v>
      </c>
      <c r="BM91" s="23">
        <f t="shared" ca="1" si="13"/>
        <v>3.3050432027085956</v>
      </c>
      <c r="BN91" s="22">
        <f t="shared" si="10"/>
        <v>3.5792528833682198</v>
      </c>
      <c r="BO91" s="21"/>
      <c r="BP91" s="2"/>
    </row>
    <row r="92" spans="1:68" x14ac:dyDescent="0.2">
      <c r="A92">
        <v>3.95</v>
      </c>
      <c r="B92">
        <v>2</v>
      </c>
      <c r="C92">
        <v>1.24075</v>
      </c>
      <c r="D92">
        <v>-0.27082000000000001</v>
      </c>
      <c r="E92">
        <v>5.4949999999999999E-2</v>
      </c>
      <c r="F92">
        <v>1.82738</v>
      </c>
      <c r="G92">
        <v>1.6913</v>
      </c>
      <c r="H92" s="21"/>
      <c r="I92" s="17">
        <f t="shared" si="7"/>
        <v>12.959317585301838</v>
      </c>
      <c r="J92" s="16">
        <f t="shared" si="8"/>
        <v>-13.659317585301837</v>
      </c>
      <c r="K92" s="16">
        <v>100</v>
      </c>
      <c r="L92" s="16">
        <v>1387.7952755905508</v>
      </c>
      <c r="M92" s="16">
        <v>589.37007874015762</v>
      </c>
      <c r="N92" s="16">
        <v>5.6157042869641289</v>
      </c>
      <c r="O92" s="16">
        <v>2.3074387947269495</v>
      </c>
      <c r="P92" s="16">
        <v>2.4524646396825145</v>
      </c>
      <c r="Q92" s="16">
        <v>9.0967834853576415E-2</v>
      </c>
      <c r="R92" s="16">
        <v>3.7092414455913505</v>
      </c>
      <c r="S92" s="16">
        <v>10.071239233025354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124</v>
      </c>
      <c r="AA92" s="15">
        <v>2</v>
      </c>
      <c r="AB92" s="11">
        <v>97.81</v>
      </c>
      <c r="AC92" s="10">
        <v>1.8400000000000034</v>
      </c>
      <c r="AD92" s="19">
        <v>0.35</v>
      </c>
      <c r="AE92" s="12">
        <v>230.74387947269491</v>
      </c>
      <c r="AF92" s="10">
        <v>212.29397181381444</v>
      </c>
      <c r="AG92" s="10">
        <v>122.62323198412572</v>
      </c>
      <c r="AH92" s="10">
        <v>91.656718890402331</v>
      </c>
      <c r="AI92" s="10">
        <v>2.6959690132562231</v>
      </c>
      <c r="AJ92" s="10"/>
      <c r="AK92" s="10"/>
      <c r="AL92" s="10"/>
      <c r="AM92" s="10"/>
      <c r="AN92" s="10">
        <v>2.3074387947269495</v>
      </c>
      <c r="AO92" s="10">
        <v>0.86449890272887719</v>
      </c>
      <c r="AP92" s="10">
        <v>1</v>
      </c>
      <c r="AQ92" s="10">
        <v>111.47500000000001</v>
      </c>
      <c r="AR92" s="10"/>
      <c r="AS92" s="10"/>
      <c r="AT92" s="10">
        <v>1.6313697826032636</v>
      </c>
      <c r="AU92" s="10">
        <v>1</v>
      </c>
      <c r="AV92" s="16"/>
      <c r="AW92" s="19">
        <v>31.844095772072166</v>
      </c>
      <c r="AX92" s="1" t="s">
        <v>120</v>
      </c>
      <c r="AY92" s="23">
        <v>13.6593175853018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97.81</v>
      </c>
      <c r="BG92" s="24">
        <v>1.8400000000000034</v>
      </c>
      <c r="BH92" s="24">
        <v>0.35</v>
      </c>
      <c r="BI92" s="21"/>
      <c r="BJ92" s="25">
        <f t="shared" ca="1" si="11"/>
        <v>1</v>
      </c>
      <c r="BK92" s="24">
        <f t="shared" ca="1" si="12"/>
        <v>5.9676154773461398</v>
      </c>
      <c r="BL92" s="23">
        <f t="shared" si="9"/>
        <v>5.172838723571668</v>
      </c>
      <c r="BM92" s="23">
        <f t="shared" ca="1" si="13"/>
        <v>3.3163257930857952</v>
      </c>
      <c r="BN92" s="22">
        <f t="shared" si="10"/>
        <v>3.5842618481247377</v>
      </c>
      <c r="BO92" s="21"/>
      <c r="BP92" s="2"/>
    </row>
    <row r="93" spans="1:68" x14ac:dyDescent="0.2">
      <c r="A93">
        <v>4</v>
      </c>
      <c r="B93">
        <v>2</v>
      </c>
      <c r="C93">
        <v>1.24078</v>
      </c>
      <c r="D93">
        <v>-0.27128999999999998</v>
      </c>
      <c r="E93">
        <v>5.4899999999999997E-2</v>
      </c>
      <c r="F93">
        <v>1.8276300000000001</v>
      </c>
      <c r="G93">
        <v>1.6916800000000001</v>
      </c>
      <c r="H93" s="21"/>
      <c r="I93" s="17">
        <f t="shared" si="7"/>
        <v>13.123359580052492</v>
      </c>
      <c r="J93" s="16">
        <f t="shared" si="8"/>
        <v>-13.823359580052491</v>
      </c>
      <c r="K93" s="16">
        <v>100</v>
      </c>
      <c r="L93" s="16">
        <v>1404.1994750656163</v>
      </c>
      <c r="M93" s="16">
        <v>595.53805774278226</v>
      </c>
      <c r="N93" s="16">
        <v>5.6867891513560798</v>
      </c>
      <c r="O93" s="16">
        <v>2.3156308851224221</v>
      </c>
      <c r="P93" s="16">
        <v>2.4604357214754948</v>
      </c>
      <c r="Q93" s="16">
        <v>8.8023283725396098E-2</v>
      </c>
      <c r="R93" s="16">
        <v>3.5775486007254664</v>
      </c>
      <c r="S93" s="16">
        <v>10.055891413407821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97.81</v>
      </c>
      <c r="AC93" s="10">
        <v>1.8400000000000034</v>
      </c>
      <c r="AD93" s="19">
        <v>0.35</v>
      </c>
      <c r="AE93" s="12">
        <v>231.56308851224222</v>
      </c>
      <c r="AF93" s="10">
        <v>212.2667932321024</v>
      </c>
      <c r="AG93" s="10">
        <v>123.02178607377473</v>
      </c>
      <c r="AH93" s="10">
        <v>89.878675105064374</v>
      </c>
      <c r="AI93" s="10">
        <v>2.7952101050345393</v>
      </c>
      <c r="AJ93" s="10"/>
      <c r="AK93" s="10"/>
      <c r="AL93" s="10"/>
      <c r="AM93" s="10"/>
      <c r="AN93" s="10">
        <v>2.3156308851224221</v>
      </c>
      <c r="AO93" s="10">
        <v>0.8645506027259332</v>
      </c>
      <c r="AP93" s="10">
        <v>1</v>
      </c>
      <c r="AQ93" s="10">
        <v>111.47500000000001</v>
      </c>
      <c r="AR93" s="10"/>
      <c r="AS93" s="10"/>
      <c r="AT93" s="10">
        <v>1.6131065414620842</v>
      </c>
      <c r="AU93" s="10">
        <v>1</v>
      </c>
      <c r="AV93" s="16"/>
      <c r="AW93" s="19">
        <v>31.840018984815359</v>
      </c>
      <c r="AX93" s="1" t="s">
        <v>120</v>
      </c>
      <c r="AY93" s="23">
        <v>13.8233595800525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97.81</v>
      </c>
      <c r="BG93" s="24">
        <v>1.8400000000000034</v>
      </c>
      <c r="BH93" s="24">
        <v>0.35</v>
      </c>
      <c r="BI93" s="21"/>
      <c r="BJ93" s="25">
        <f t="shared" ca="1" si="11"/>
        <v>1</v>
      </c>
      <c r="BK93" s="24">
        <f t="shared" ca="1" si="12"/>
        <v>5.9050331413147958</v>
      </c>
      <c r="BL93" s="23">
        <f t="shared" si="9"/>
        <v>5.0060559829995066</v>
      </c>
      <c r="BM93" s="23">
        <f t="shared" ca="1" si="13"/>
        <v>3.3117766548462706</v>
      </c>
      <c r="BN93" s="22">
        <f t="shared" si="10"/>
        <v>3.5752266964655446</v>
      </c>
      <c r="BO93" s="21"/>
      <c r="BP93" s="2"/>
    </row>
    <row r="94" spans="1:68" x14ac:dyDescent="0.2">
      <c r="A94">
        <v>4.05</v>
      </c>
      <c r="B94">
        <v>2</v>
      </c>
      <c r="C94">
        <v>1.2406699999999999</v>
      </c>
      <c r="D94">
        <v>-0.27193000000000001</v>
      </c>
      <c r="E94">
        <v>5.5E-2</v>
      </c>
      <c r="F94">
        <v>1.8278799999999999</v>
      </c>
      <c r="G94">
        <v>1.69533</v>
      </c>
      <c r="H94" s="21"/>
      <c r="I94" s="17">
        <f t="shared" si="7"/>
        <v>13.287401574803148</v>
      </c>
      <c r="J94" s="16">
        <f t="shared" si="8"/>
        <v>-13.987401574803147</v>
      </c>
      <c r="K94" s="16">
        <v>100</v>
      </c>
      <c r="L94" s="16">
        <v>1420.6036745406818</v>
      </c>
      <c r="M94" s="16">
        <v>601.70603674540689</v>
      </c>
      <c r="N94" s="16">
        <v>5.7578740157480306</v>
      </c>
      <c r="O94" s="16">
        <v>2.2855932203389799</v>
      </c>
      <c r="P94" s="16">
        <v>2.4308400738970373</v>
      </c>
      <c r="Q94" s="16">
        <v>8.4013682189150105E-2</v>
      </c>
      <c r="R94" s="16">
        <v>3.4561583500004724</v>
      </c>
      <c r="S94" s="16">
        <v>10.086587052642887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97.81</v>
      </c>
      <c r="AC94" s="10">
        <v>1.8400000000000034</v>
      </c>
      <c r="AD94" s="19">
        <v>0.35</v>
      </c>
      <c r="AE94" s="12">
        <v>228.55932203389798</v>
      </c>
      <c r="AF94" s="10">
        <v>207.81999943022115</v>
      </c>
      <c r="AG94" s="10">
        <v>121.54200369485187</v>
      </c>
      <c r="AH94" s="10">
        <v>89.0478110446942</v>
      </c>
      <c r="AI94" s="10">
        <v>2.8933859468558878</v>
      </c>
      <c r="AJ94" s="10"/>
      <c r="AK94" s="10"/>
      <c r="AL94" s="10"/>
      <c r="AM94" s="10"/>
      <c r="AN94" s="10">
        <v>2.2855932203389799</v>
      </c>
      <c r="AO94" s="10">
        <v>0.85612490652364415</v>
      </c>
      <c r="AP94" s="10">
        <v>1</v>
      </c>
      <c r="AQ94" s="10">
        <v>111.47500000000001</v>
      </c>
      <c r="AR94" s="10"/>
      <c r="AS94" s="10"/>
      <c r="AT94" s="10">
        <v>1.5603724089964373</v>
      </c>
      <c r="AU94" s="10">
        <v>1</v>
      </c>
      <c r="AV94" s="16"/>
      <c r="AW94" s="19">
        <v>31.172999914533172</v>
      </c>
      <c r="AX94" s="1" t="s">
        <v>120</v>
      </c>
      <c r="AY94" s="23">
        <v>13.9874015748031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97.81</v>
      </c>
      <c r="BG94" s="24">
        <v>1.8400000000000034</v>
      </c>
      <c r="BH94" s="24">
        <v>0.35</v>
      </c>
      <c r="BI94" s="21"/>
      <c r="BJ94" s="25">
        <f t="shared" ca="1" si="11"/>
        <v>1</v>
      </c>
      <c r="BK94" s="24">
        <f t="shared" ca="1" si="12"/>
        <v>5.7188664615465319</v>
      </c>
      <c r="BL94" s="23">
        <f t="shared" si="9"/>
        <v>4.8829883812328481</v>
      </c>
      <c r="BM94" s="23">
        <f t="shared" ca="1" si="13"/>
        <v>3.3168913674256078</v>
      </c>
      <c r="BN94" s="22">
        <f t="shared" si="10"/>
        <v>3.5723870897408565</v>
      </c>
      <c r="BO94" s="21"/>
      <c r="BP94" s="2"/>
    </row>
    <row r="95" spans="1:68" x14ac:dyDescent="0.2">
      <c r="A95">
        <v>4.0999999999999996</v>
      </c>
      <c r="B95">
        <v>2</v>
      </c>
      <c r="C95">
        <v>1.24071</v>
      </c>
      <c r="D95">
        <v>-0.27115</v>
      </c>
      <c r="E95">
        <v>5.5419999999999997E-2</v>
      </c>
      <c r="F95">
        <v>1.82958</v>
      </c>
      <c r="G95">
        <v>1.69645</v>
      </c>
      <c r="H95" s="21"/>
      <c r="I95" s="17">
        <f t="shared" si="7"/>
        <v>13.451443569553804</v>
      </c>
      <c r="J95" s="16">
        <f t="shared" si="8"/>
        <v>-14.151443569553804</v>
      </c>
      <c r="K95" s="16">
        <v>100</v>
      </c>
      <c r="L95" s="16">
        <v>1437.0078740157473</v>
      </c>
      <c r="M95" s="16">
        <v>607.87401574803152</v>
      </c>
      <c r="N95" s="16">
        <v>5.8289588801399823</v>
      </c>
      <c r="O95" s="16">
        <v>2.2965160075329645</v>
      </c>
      <c r="P95" s="16">
        <v>2.4436193333519589</v>
      </c>
      <c r="Q95" s="16">
        <v>8.8900384061449705E-2</v>
      </c>
      <c r="R95" s="16">
        <v>3.6380619046544931</v>
      </c>
      <c r="S95" s="16">
        <v>10.215508737430167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124</v>
      </c>
      <c r="AA95" s="15">
        <v>2</v>
      </c>
      <c r="AB95" s="11">
        <v>97.81</v>
      </c>
      <c r="AC95" s="10">
        <v>1.8400000000000034</v>
      </c>
      <c r="AD95" s="19">
        <v>0.35</v>
      </c>
      <c r="AE95" s="12">
        <v>229.65160075329646</v>
      </c>
      <c r="AF95" s="10">
        <v>208.35848880873752</v>
      </c>
      <c r="AG95" s="10">
        <v>122.18096666759794</v>
      </c>
      <c r="AH95" s="10">
        <v>90.237597064255226</v>
      </c>
      <c r="AI95" s="10">
        <v>2.7487162841308774</v>
      </c>
      <c r="AJ95" s="10"/>
      <c r="AK95" s="10"/>
      <c r="AL95" s="10"/>
      <c r="AM95" s="10"/>
      <c r="AN95" s="10">
        <v>2.2965160075329645</v>
      </c>
      <c r="AO95" s="10">
        <v>0.86921673844044323</v>
      </c>
      <c r="AP95" s="10">
        <v>1</v>
      </c>
      <c r="AQ95" s="10">
        <v>111.47500000000001</v>
      </c>
      <c r="AR95" s="10"/>
      <c r="AS95" s="10"/>
      <c r="AT95" s="10">
        <v>1.5476671812424931</v>
      </c>
      <c r="AU95" s="10">
        <v>1</v>
      </c>
      <c r="AV95" s="16"/>
      <c r="AW95" s="19">
        <v>31.253773321310629</v>
      </c>
      <c r="AX95" s="1" t="s">
        <v>120</v>
      </c>
      <c r="AY95" s="23">
        <v>14.1514435695538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97.81</v>
      </c>
      <c r="BG95" s="24">
        <v>1.8400000000000034</v>
      </c>
      <c r="BH95" s="24">
        <v>0.35</v>
      </c>
      <c r="BI95" s="21"/>
      <c r="BJ95" s="25">
        <f t="shared" ca="1" si="11"/>
        <v>1</v>
      </c>
      <c r="BK95" s="24">
        <f t="shared" ca="1" si="12"/>
        <v>5.675897806624322</v>
      </c>
      <c r="BL95" s="23">
        <f t="shared" si="9"/>
        <v>5.1533007154101105</v>
      </c>
      <c r="BM95" s="23">
        <f t="shared" ca="1" si="13"/>
        <v>3.3330800404246403</v>
      </c>
      <c r="BN95" s="22">
        <f t="shared" si="10"/>
        <v>3.5814298100182307</v>
      </c>
      <c r="BO95" s="21"/>
      <c r="BP95" s="2"/>
    </row>
    <row r="96" spans="1:68" x14ac:dyDescent="0.2">
      <c r="A96">
        <v>4.1500000000000004</v>
      </c>
      <c r="B96">
        <v>2.1</v>
      </c>
      <c r="C96">
        <v>1.2408600000000001</v>
      </c>
      <c r="D96">
        <v>-0.27099000000000001</v>
      </c>
      <c r="E96">
        <v>5.5840000000000001E-2</v>
      </c>
      <c r="F96">
        <v>1.8244</v>
      </c>
      <c r="G96">
        <v>1.6886000000000001</v>
      </c>
      <c r="H96" s="21"/>
      <c r="I96" s="17">
        <f t="shared" si="7"/>
        <v>13.615485564304462</v>
      </c>
      <c r="J96" s="16">
        <f t="shared" si="8"/>
        <v>-14.315485564304462</v>
      </c>
      <c r="K96" s="16">
        <v>100</v>
      </c>
      <c r="L96" s="16">
        <v>1453.4120734908131</v>
      </c>
      <c r="M96" s="16">
        <v>614.04199475065627</v>
      </c>
      <c r="N96" s="16">
        <v>5.9000437445319331</v>
      </c>
      <c r="O96" s="16">
        <v>2.3374764595103916</v>
      </c>
      <c r="P96" s="16">
        <v>2.4864362575903227</v>
      </c>
      <c r="Q96" s="16">
        <v>8.99027844455111E-2</v>
      </c>
      <c r="R96" s="16">
        <v>3.6157285018293002</v>
      </c>
      <c r="S96" s="16">
        <v>10.344430422217448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124</v>
      </c>
      <c r="AA96" s="15">
        <v>2</v>
      </c>
      <c r="AB96" s="11">
        <v>97.81</v>
      </c>
      <c r="AC96" s="10">
        <v>1.8400000000000034</v>
      </c>
      <c r="AD96" s="19">
        <v>0.35</v>
      </c>
      <c r="AE96" s="12">
        <v>233.74764595103915</v>
      </c>
      <c r="AF96" s="10">
        <v>212.4308211029529</v>
      </c>
      <c r="AG96" s="10">
        <v>124.32181287951613</v>
      </c>
      <c r="AH96" s="10">
        <v>91.427383083816295</v>
      </c>
      <c r="AI96" s="10">
        <v>2.7656943807978709</v>
      </c>
      <c r="AJ96" s="10"/>
      <c r="AK96" s="10"/>
      <c r="AL96" s="10"/>
      <c r="AM96" s="10"/>
      <c r="AN96" s="10">
        <v>2.3374764595103916</v>
      </c>
      <c r="AO96" s="10">
        <v>0.88149300838411393</v>
      </c>
      <c r="AP96" s="10">
        <v>1</v>
      </c>
      <c r="AQ96" s="10">
        <v>111.47500000000001</v>
      </c>
      <c r="AR96" s="10"/>
      <c r="AS96" s="10"/>
      <c r="AT96" s="10">
        <v>1.5625072866510128</v>
      </c>
      <c r="AU96" s="10">
        <v>1</v>
      </c>
      <c r="AV96" s="16"/>
      <c r="AW96" s="19">
        <v>31.864623165442936</v>
      </c>
      <c r="AX96" s="1" t="s">
        <v>120</v>
      </c>
      <c r="AY96" s="23">
        <v>14.315485564304501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97.81</v>
      </c>
      <c r="BG96" s="24">
        <v>1.8400000000000034</v>
      </c>
      <c r="BH96" s="24">
        <v>0.35</v>
      </c>
      <c r="BI96" s="21"/>
      <c r="BJ96" s="25">
        <f t="shared" ca="1" si="11"/>
        <v>1</v>
      </c>
      <c r="BK96" s="24">
        <f t="shared" ca="1" si="12"/>
        <v>5.7316282465647612</v>
      </c>
      <c r="BL96" s="23">
        <f t="shared" si="9"/>
        <v>5.1088958625910976</v>
      </c>
      <c r="BM96" s="23">
        <f t="shared" ca="1" si="13"/>
        <v>3.3274436645433401</v>
      </c>
      <c r="BN96" s="22">
        <f t="shared" si="10"/>
        <v>3.5735552800901953</v>
      </c>
      <c r="BO96" s="21"/>
      <c r="BP96" s="2"/>
    </row>
    <row r="97" spans="1:68" x14ac:dyDescent="0.2">
      <c r="A97">
        <v>4.2</v>
      </c>
      <c r="B97">
        <v>2</v>
      </c>
      <c r="C97">
        <v>1.2407900000000001</v>
      </c>
      <c r="D97">
        <v>-0.2712</v>
      </c>
      <c r="E97">
        <v>5.6050000000000003E-2</v>
      </c>
      <c r="F97">
        <v>1.8248500000000001</v>
      </c>
      <c r="G97">
        <v>1.68713</v>
      </c>
      <c r="H97" s="21"/>
      <c r="I97" s="17">
        <f t="shared" si="7"/>
        <v>13.779527559055119</v>
      </c>
      <c r="J97" s="16">
        <f t="shared" si="8"/>
        <v>-14.479527559055118</v>
      </c>
      <c r="K97" s="16">
        <v>100</v>
      </c>
      <c r="L97" s="16">
        <v>1469.8162729658786</v>
      </c>
      <c r="M97" s="16">
        <v>620.20997375328091</v>
      </c>
      <c r="N97" s="16">
        <v>5.9711286089238849</v>
      </c>
      <c r="O97" s="16">
        <v>2.3183615819209336</v>
      </c>
      <c r="P97" s="16">
        <v>2.4682496161313332</v>
      </c>
      <c r="Q97" s="16">
        <v>8.8587133941430515E-2</v>
      </c>
      <c r="R97" s="16">
        <v>3.5890670604166672</v>
      </c>
      <c r="S97" s="16">
        <v>10.408891264611086</v>
      </c>
      <c r="T97" s="20" t="s">
        <v>33</v>
      </c>
      <c r="U97" s="10">
        <v>3</v>
      </c>
      <c r="V97" s="20" t="s">
        <v>33</v>
      </c>
      <c r="W97" s="10">
        <v>3</v>
      </c>
      <c r="X97" s="20" t="s">
        <v>33</v>
      </c>
      <c r="Y97" s="10">
        <v>3</v>
      </c>
      <c r="Z97" s="20" t="s">
        <v>124</v>
      </c>
      <c r="AA97" s="15">
        <v>2</v>
      </c>
      <c r="AB97" s="11">
        <v>97.81</v>
      </c>
      <c r="AC97" s="10">
        <v>1.8400000000000034</v>
      </c>
      <c r="AD97" s="19">
        <v>0.35</v>
      </c>
      <c r="AE97" s="12">
        <v>231.83615819209336</v>
      </c>
      <c r="AF97" s="10">
        <v>209.32626331512677</v>
      </c>
      <c r="AG97" s="10">
        <v>123.41248080656666</v>
      </c>
      <c r="AH97" s="10">
        <v>91.291117488422415</v>
      </c>
      <c r="AI97" s="10">
        <v>2.7862393852398695</v>
      </c>
      <c r="AJ97" s="10"/>
      <c r="AK97" s="10"/>
      <c r="AL97" s="10"/>
      <c r="AM97" s="10"/>
      <c r="AN97" s="10">
        <v>2.3183615819209336</v>
      </c>
      <c r="AO97" s="10">
        <v>0.87937857826037547</v>
      </c>
      <c r="AP97" s="10">
        <v>1</v>
      </c>
      <c r="AQ97" s="10">
        <v>111.47500000000001</v>
      </c>
      <c r="AR97" s="10"/>
      <c r="AS97" s="10"/>
      <c r="AT97" s="10">
        <v>1.5222079076305948</v>
      </c>
      <c r="AU97" s="10">
        <v>1</v>
      </c>
      <c r="AV97" s="16"/>
      <c r="AW97" s="19">
        <v>31.398939497269012</v>
      </c>
      <c r="AX97" s="1" t="s">
        <v>120</v>
      </c>
      <c r="AY97" s="23">
        <v>14.4795275590551</v>
      </c>
      <c r="AZ97" s="18">
        <v>100</v>
      </c>
      <c r="BA97" s="18">
        <v>0</v>
      </c>
      <c r="BB97" s="18">
        <v>0</v>
      </c>
      <c r="BC97" s="18">
        <v>100</v>
      </c>
      <c r="BD97" s="18">
        <v>0</v>
      </c>
      <c r="BE97" s="18">
        <v>0</v>
      </c>
      <c r="BF97" s="24">
        <v>97.81</v>
      </c>
      <c r="BG97" s="24">
        <v>1.8400000000000034</v>
      </c>
      <c r="BH97" s="24">
        <v>0.35</v>
      </c>
      <c r="BI97" s="21"/>
      <c r="BJ97" s="25">
        <f t="shared" ca="1" si="11"/>
        <v>1</v>
      </c>
      <c r="BK97" s="24">
        <f t="shared" ca="1" si="12"/>
        <v>5.5895311362339228</v>
      </c>
      <c r="BL97" s="23">
        <f t="shared" si="9"/>
        <v>5.1107721693362063</v>
      </c>
      <c r="BM97" s="23">
        <f t="shared" ca="1" si="13"/>
        <v>3.3364269938614375</v>
      </c>
      <c r="BN97" s="22">
        <f t="shared" si="10"/>
        <v>3.574724069413596</v>
      </c>
      <c r="BO97" s="21"/>
      <c r="BP97" s="2"/>
    </row>
    <row r="98" spans="1:68" x14ac:dyDescent="0.2">
      <c r="A98">
        <v>4.25</v>
      </c>
      <c r="B98">
        <v>2</v>
      </c>
      <c r="C98">
        <v>1.24075</v>
      </c>
      <c r="D98">
        <v>-0.27034999999999998</v>
      </c>
      <c r="E98">
        <v>5.6439999999999997E-2</v>
      </c>
      <c r="F98">
        <v>1.8280000000000001</v>
      </c>
      <c r="G98">
        <v>1.69025</v>
      </c>
      <c r="H98" s="21"/>
      <c r="I98" s="17">
        <f t="shared" si="7"/>
        <v>13.943569553805773</v>
      </c>
      <c r="J98" s="16">
        <f t="shared" si="8"/>
        <v>-14.643569553805772</v>
      </c>
      <c r="K98" s="16">
        <v>100</v>
      </c>
      <c r="L98" s="16">
        <v>1486.2204724409441</v>
      </c>
      <c r="M98" s="16">
        <v>626.37795275590554</v>
      </c>
      <c r="N98" s="16">
        <v>6.0422134733158348</v>
      </c>
      <c r="O98" s="16">
        <v>2.3074387947269495</v>
      </c>
      <c r="P98" s="16">
        <v>2.4590506960367904</v>
      </c>
      <c r="Q98" s="16">
        <v>9.3912385981757079E-2</v>
      </c>
      <c r="R98" s="16">
        <v>3.8190504219011858</v>
      </c>
      <c r="S98" s="16">
        <v>10.528604257627846</v>
      </c>
      <c r="T98" s="20" t="s">
        <v>33</v>
      </c>
      <c r="U98" s="10">
        <v>3</v>
      </c>
      <c r="V98" s="20" t="s">
        <v>33</v>
      </c>
      <c r="W98" s="10">
        <v>3</v>
      </c>
      <c r="X98" s="20" t="s">
        <v>33</v>
      </c>
      <c r="Y98" s="10">
        <v>3</v>
      </c>
      <c r="Z98" s="20" t="s">
        <v>124</v>
      </c>
      <c r="AA98" s="15">
        <v>2</v>
      </c>
      <c r="AB98" s="11">
        <v>97.81</v>
      </c>
      <c r="AC98" s="10">
        <v>1.8400000000000034</v>
      </c>
      <c r="AD98" s="19">
        <v>0.35</v>
      </c>
      <c r="AE98" s="12">
        <v>230.74387947269491</v>
      </c>
      <c r="AF98" s="10">
        <v>207.27908451135312</v>
      </c>
      <c r="AG98" s="10">
        <v>122.95253480183952</v>
      </c>
      <c r="AH98" s="10">
        <v>92.291467562989936</v>
      </c>
      <c r="AI98" s="10">
        <v>2.618451943617397</v>
      </c>
      <c r="AJ98" s="10"/>
      <c r="AK98" s="10"/>
      <c r="AL98" s="10"/>
      <c r="AM98" s="10"/>
      <c r="AN98" s="10">
        <v>2.3074387947269495</v>
      </c>
      <c r="AO98" s="10">
        <v>0.88924756740343525</v>
      </c>
      <c r="AP98" s="10">
        <v>1</v>
      </c>
      <c r="AQ98" s="10">
        <v>111.47500000000001</v>
      </c>
      <c r="AR98" s="10"/>
      <c r="AS98" s="10"/>
      <c r="AT98" s="10">
        <v>1.490748467578493</v>
      </c>
      <c r="AU98" s="10">
        <v>1</v>
      </c>
      <c r="AV98" s="16"/>
      <c r="AW98" s="19">
        <v>31.091862676702966</v>
      </c>
      <c r="AX98" s="1" t="s">
        <v>120</v>
      </c>
      <c r="AY98" s="23">
        <v>14.643569553805801</v>
      </c>
      <c r="AZ98" s="18">
        <v>100</v>
      </c>
      <c r="BA98" s="18">
        <v>0</v>
      </c>
      <c r="BB98" s="18">
        <v>0</v>
      </c>
      <c r="BC98" s="18">
        <v>100</v>
      </c>
      <c r="BD98" s="18">
        <v>0</v>
      </c>
      <c r="BE98" s="18">
        <v>0</v>
      </c>
      <c r="BF98" s="24">
        <v>97.81</v>
      </c>
      <c r="BG98" s="24">
        <v>1.8400000000000034</v>
      </c>
      <c r="BH98" s="24">
        <v>0.35</v>
      </c>
      <c r="BI98" s="21"/>
      <c r="BJ98" s="25">
        <f t="shared" ca="1" si="11"/>
        <v>1</v>
      </c>
      <c r="BK98" s="24">
        <f t="shared" ca="1" si="12"/>
        <v>5.4789299408340009</v>
      </c>
      <c r="BL98" s="23">
        <f t="shared" si="9"/>
        <v>5.4729396608440526</v>
      </c>
      <c r="BM98" s="23">
        <f t="shared" ca="1" si="13"/>
        <v>3.3607515640445755</v>
      </c>
      <c r="BN98" s="22">
        <f t="shared" si="10"/>
        <v>3.5895963292757709</v>
      </c>
      <c r="BO98" s="21"/>
      <c r="BP98" s="2"/>
    </row>
    <row r="99" spans="1:68" x14ac:dyDescent="0.2">
      <c r="A99">
        <v>4.3</v>
      </c>
      <c r="B99">
        <v>2</v>
      </c>
      <c r="C99">
        <v>1.2412399999999999</v>
      </c>
      <c r="D99">
        <v>-0.26937</v>
      </c>
      <c r="E99">
        <v>5.6599999999999998E-2</v>
      </c>
      <c r="F99">
        <v>1.8225</v>
      </c>
      <c r="G99">
        <v>1.6851499999999999</v>
      </c>
      <c r="H99" s="21"/>
      <c r="I99" s="17">
        <f t="shared" si="7"/>
        <v>14.107611548556429</v>
      </c>
      <c r="J99" s="16">
        <f t="shared" si="8"/>
        <v>-14.807611548556428</v>
      </c>
      <c r="K99" s="16">
        <v>100</v>
      </c>
      <c r="L99" s="16">
        <v>1502.6246719160097</v>
      </c>
      <c r="M99" s="16">
        <v>632.54593175853017</v>
      </c>
      <c r="N99" s="16">
        <v>6.1132983377077856</v>
      </c>
      <c r="O99" s="16">
        <v>2.4412429378530933</v>
      </c>
      <c r="P99" s="16">
        <v>2.5935620666909101</v>
      </c>
      <c r="Q99" s="16">
        <v>0.10005208833413336</v>
      </c>
      <c r="R99" s="16">
        <v>3.8577094267031917</v>
      </c>
      <c r="S99" s="16">
        <v>10.577717280403952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124</v>
      </c>
      <c r="AA99" s="15">
        <v>2</v>
      </c>
      <c r="AB99" s="11">
        <v>97.81</v>
      </c>
      <c r="AC99" s="10">
        <v>1.8400000000000034</v>
      </c>
      <c r="AD99" s="19">
        <v>0.35</v>
      </c>
      <c r="AE99" s="12">
        <v>244.12429378530933</v>
      </c>
      <c r="AF99" s="10">
        <v>222.13899873683394</v>
      </c>
      <c r="AG99" s="10">
        <v>129.67810333454548</v>
      </c>
      <c r="AH99" s="10">
        <v>91.839475392606857</v>
      </c>
      <c r="AI99" s="10">
        <v>2.5922118267331569</v>
      </c>
      <c r="AJ99" s="10"/>
      <c r="AK99" s="10"/>
      <c r="AL99" s="10"/>
      <c r="AM99" s="10"/>
      <c r="AN99" s="10">
        <v>2.4412429378530933</v>
      </c>
      <c r="AO99" s="10">
        <v>0.92545341362802824</v>
      </c>
      <c r="AP99" s="10">
        <v>1</v>
      </c>
      <c r="AQ99" s="10">
        <v>111.47500000000001</v>
      </c>
      <c r="AR99" s="10"/>
      <c r="AS99" s="10"/>
      <c r="AT99" s="10">
        <v>1.5864811468493674</v>
      </c>
      <c r="AU99" s="10">
        <v>1</v>
      </c>
      <c r="AV99" s="16"/>
      <c r="AW99" s="19">
        <v>33.32084981052509</v>
      </c>
      <c r="AX99" s="1" t="s">
        <v>120</v>
      </c>
      <c r="AY99" s="23">
        <v>14.8076115485564</v>
      </c>
      <c r="AZ99" s="18">
        <v>100</v>
      </c>
      <c r="BA99" s="18">
        <v>0</v>
      </c>
      <c r="BB99" s="18">
        <v>0</v>
      </c>
      <c r="BC99" s="18">
        <v>100</v>
      </c>
      <c r="BD99" s="18">
        <v>0</v>
      </c>
      <c r="BE99" s="18">
        <v>0</v>
      </c>
      <c r="BF99" s="24">
        <v>97.81</v>
      </c>
      <c r="BG99" s="24">
        <v>1.8400000000000034</v>
      </c>
      <c r="BH99" s="24">
        <v>0.35</v>
      </c>
      <c r="BI99" s="21"/>
      <c r="BJ99" s="25">
        <f t="shared" ca="1" si="11"/>
        <v>1</v>
      </c>
      <c r="BK99" s="24">
        <f t="shared" ca="1" si="12"/>
        <v>5.8248725926077753</v>
      </c>
      <c r="BL99" s="23">
        <f t="shared" si="9"/>
        <v>5.4309731555411584</v>
      </c>
      <c r="BM99" s="23">
        <f t="shared" ca="1" si="13"/>
        <v>3.3372177249377963</v>
      </c>
      <c r="BN99" s="22">
        <f t="shared" si="10"/>
        <v>3.5718215361486605</v>
      </c>
      <c r="BO99" s="21"/>
      <c r="BP99" s="2"/>
    </row>
    <row r="100" spans="1:68" x14ac:dyDescent="0.2">
      <c r="A100">
        <v>4.3499999999999996</v>
      </c>
      <c r="B100">
        <v>2</v>
      </c>
      <c r="C100">
        <v>1.24109</v>
      </c>
      <c r="D100">
        <v>-0.26934000000000002</v>
      </c>
      <c r="E100">
        <v>5.6480000000000002E-2</v>
      </c>
      <c r="F100">
        <v>1.82073</v>
      </c>
      <c r="G100">
        <v>1.681</v>
      </c>
      <c r="H100" s="21"/>
      <c r="I100" s="17">
        <f t="shared" si="7"/>
        <v>14.271653543307085</v>
      </c>
      <c r="J100" s="16">
        <f t="shared" si="8"/>
        <v>-14.971653543307085</v>
      </c>
      <c r="K100" s="16">
        <v>100</v>
      </c>
      <c r="L100" s="16">
        <v>1519.0288713910752</v>
      </c>
      <c r="M100" s="16">
        <v>638.71391076115481</v>
      </c>
      <c r="N100" s="16">
        <v>6.1843832020997365</v>
      </c>
      <c r="O100" s="16">
        <v>2.400282485875727</v>
      </c>
      <c r="P100" s="16">
        <v>2.5520711940675618</v>
      </c>
      <c r="Q100" s="16">
        <v>0.1002400384061447</v>
      </c>
      <c r="R100" s="16">
        <v>3.92779161643917</v>
      </c>
      <c r="S100" s="16">
        <v>10.540882513321874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33</v>
      </c>
      <c r="Y100" s="10">
        <v>3</v>
      </c>
      <c r="Z100" s="20" t="s">
        <v>124</v>
      </c>
      <c r="AA100" s="15">
        <v>2</v>
      </c>
      <c r="AB100" s="11">
        <v>97.81</v>
      </c>
      <c r="AC100" s="10">
        <v>1.8400000000000034</v>
      </c>
      <c r="AD100" s="19">
        <v>0.35</v>
      </c>
      <c r="AE100" s="12">
        <v>240.0282485875727</v>
      </c>
      <c r="AF100" s="10">
        <v>216.29276669437738</v>
      </c>
      <c r="AG100" s="10">
        <v>127.6035597033781</v>
      </c>
      <c r="AH100" s="10">
        <v>89.619414402283979</v>
      </c>
      <c r="AI100" s="10">
        <v>2.5459599124725791</v>
      </c>
      <c r="AJ100" s="10"/>
      <c r="AK100" s="10"/>
      <c r="AL100" s="10"/>
      <c r="AM100" s="10"/>
      <c r="AN100" s="10">
        <v>2.400282485875727</v>
      </c>
      <c r="AO100" s="10">
        <v>0.92162489077815002</v>
      </c>
      <c r="AP100" s="10">
        <v>1</v>
      </c>
      <c r="AQ100" s="10">
        <v>111.47500000000001</v>
      </c>
      <c r="AR100" s="10"/>
      <c r="AS100" s="10"/>
      <c r="AT100" s="10">
        <v>1.5267766483564944</v>
      </c>
      <c r="AU100" s="10">
        <v>1</v>
      </c>
      <c r="AV100" s="16"/>
      <c r="AW100" s="19">
        <v>32.443915004156608</v>
      </c>
      <c r="AX100" s="1" t="s">
        <v>120</v>
      </c>
      <c r="AY100" s="23">
        <v>14.971653543307101</v>
      </c>
      <c r="AZ100" s="18">
        <v>100</v>
      </c>
      <c r="BA100" s="18">
        <v>0</v>
      </c>
      <c r="BB100" s="18">
        <v>0</v>
      </c>
      <c r="BC100" s="18">
        <v>100</v>
      </c>
      <c r="BD100" s="18">
        <v>0</v>
      </c>
      <c r="BE100" s="18">
        <v>0</v>
      </c>
      <c r="BF100" s="24">
        <v>97.81</v>
      </c>
      <c r="BG100" s="24">
        <v>1.8400000000000034</v>
      </c>
      <c r="BH100" s="24">
        <v>0.35</v>
      </c>
      <c r="BI100" s="21"/>
      <c r="BJ100" s="25">
        <f t="shared" ca="1" si="11"/>
        <v>1</v>
      </c>
      <c r="BK100" s="24">
        <f t="shared" ca="1" si="12"/>
        <v>5.6130193132503905</v>
      </c>
      <c r="BL100" s="23">
        <f t="shared" si="9"/>
        <v>5.5920147542319025</v>
      </c>
      <c r="BM100" s="23">
        <f t="shared" ca="1" si="13"/>
        <v>3.3576921442840701</v>
      </c>
      <c r="BN100" s="22">
        <f t="shared" si="10"/>
        <v>3.5818193574030306</v>
      </c>
      <c r="BO100" s="21"/>
      <c r="BP100" s="2"/>
    </row>
    <row r="101" spans="1:68" x14ac:dyDescent="0.2">
      <c r="A101">
        <v>4.4000000000000004</v>
      </c>
      <c r="B101">
        <v>2</v>
      </c>
      <c r="C101">
        <v>1.2412099999999999</v>
      </c>
      <c r="D101">
        <v>-0.26984000000000002</v>
      </c>
      <c r="E101">
        <v>5.6610000000000001E-2</v>
      </c>
      <c r="F101">
        <v>1.8208800000000001</v>
      </c>
      <c r="G101">
        <v>1.6853499999999999</v>
      </c>
      <c r="H101" s="21"/>
      <c r="I101" s="17">
        <f t="shared" si="7"/>
        <v>14.435695538057743</v>
      </c>
      <c r="J101" s="16">
        <f t="shared" si="8"/>
        <v>-15.135695538057742</v>
      </c>
      <c r="K101" s="16">
        <v>100</v>
      </c>
      <c r="L101" s="16">
        <v>1535.433070866141</v>
      </c>
      <c r="M101" s="16">
        <v>644.88188976377955</v>
      </c>
      <c r="N101" s="16">
        <v>6.2554680664916891</v>
      </c>
      <c r="O101" s="16">
        <v>2.4330508474576198</v>
      </c>
      <c r="P101" s="16">
        <v>2.585414178015935</v>
      </c>
      <c r="Q101" s="16">
        <v>9.7107537205952679E-2</v>
      </c>
      <c r="R101" s="16">
        <v>3.7559760456049514</v>
      </c>
      <c r="S101" s="16">
        <v>10.580786844327459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33</v>
      </c>
      <c r="Y101" s="10">
        <v>3</v>
      </c>
      <c r="Z101" s="20" t="s">
        <v>124</v>
      </c>
      <c r="AA101" s="15">
        <v>2</v>
      </c>
      <c r="AB101" s="11">
        <v>97.81</v>
      </c>
      <c r="AC101" s="10">
        <v>1.8400000000000034</v>
      </c>
      <c r="AD101" s="19">
        <v>0.35</v>
      </c>
      <c r="AE101" s="12">
        <v>243.305084745762</v>
      </c>
      <c r="AF101" s="10">
        <v>219.25051777800559</v>
      </c>
      <c r="AG101" s="10">
        <v>129.27070890079676</v>
      </c>
      <c r="AH101" s="10">
        <v>88.977986286907282</v>
      </c>
      <c r="AI101" s="10">
        <v>2.6624237957272072</v>
      </c>
      <c r="AJ101" s="10"/>
      <c r="AK101" s="10"/>
      <c r="AL101" s="10"/>
      <c r="AM101" s="10"/>
      <c r="AN101" s="10">
        <v>2.4330508474576198</v>
      </c>
      <c r="AO101" s="10">
        <v>0.92593893953953832</v>
      </c>
      <c r="AP101" s="10">
        <v>1</v>
      </c>
      <c r="AQ101" s="10">
        <v>111.47500000000001</v>
      </c>
      <c r="AR101" s="10"/>
      <c r="AS101" s="10"/>
      <c r="AT101" s="10">
        <v>1.5329060713884097</v>
      </c>
      <c r="AU101" s="10">
        <v>1</v>
      </c>
      <c r="AV101" s="16"/>
      <c r="AW101" s="19">
        <v>32.887577666700842</v>
      </c>
      <c r="AX101" s="1" t="s">
        <v>120</v>
      </c>
      <c r="AY101" s="23">
        <v>15.1356955380577</v>
      </c>
      <c r="AZ101" s="18">
        <v>100</v>
      </c>
      <c r="BA101" s="18">
        <v>0</v>
      </c>
      <c r="BB101" s="18">
        <v>0</v>
      </c>
      <c r="BC101" s="18">
        <v>100</v>
      </c>
      <c r="BD101" s="18">
        <v>0</v>
      </c>
      <c r="BE101" s="18">
        <v>0</v>
      </c>
      <c r="BF101" s="24">
        <v>97.81</v>
      </c>
      <c r="BG101" s="24">
        <v>1.8400000000000034</v>
      </c>
      <c r="BH101" s="24">
        <v>0.35</v>
      </c>
      <c r="BI101" s="21"/>
      <c r="BJ101" s="25">
        <f t="shared" ca="1" si="11"/>
        <v>1</v>
      </c>
      <c r="BK101" s="24">
        <f t="shared" ca="1" si="12"/>
        <v>5.6373040441519846</v>
      </c>
      <c r="BL101" s="23">
        <f t="shared" si="9"/>
        <v>5.3423371924478786</v>
      </c>
      <c r="BM101" s="23">
        <f t="shared" ca="1" si="13"/>
        <v>3.3445821283279988</v>
      </c>
      <c r="BN101" s="22">
        <f t="shared" si="10"/>
        <v>3.5671467921170583</v>
      </c>
      <c r="BO101" s="21"/>
      <c r="BP101" s="2"/>
    </row>
    <row r="102" spans="1:68" x14ac:dyDescent="0.2">
      <c r="A102">
        <v>4.45</v>
      </c>
      <c r="B102">
        <v>2</v>
      </c>
      <c r="C102">
        <v>1.24115</v>
      </c>
      <c r="D102">
        <v>-0.27048</v>
      </c>
      <c r="E102">
        <v>5.7099999999999998E-2</v>
      </c>
      <c r="F102">
        <v>1.82328</v>
      </c>
      <c r="G102">
        <v>1.68788</v>
      </c>
      <c r="H102" s="21"/>
      <c r="I102" s="17">
        <f t="shared" si="7"/>
        <v>14.599737532808399</v>
      </c>
      <c r="J102" s="16">
        <f t="shared" si="8"/>
        <v>-15.299737532808399</v>
      </c>
      <c r="K102" s="16">
        <v>100</v>
      </c>
      <c r="L102" s="16">
        <v>1551.8372703412065</v>
      </c>
      <c r="M102" s="16">
        <v>651.04986876640419</v>
      </c>
      <c r="N102" s="16">
        <v>6.3265529308836399</v>
      </c>
      <c r="O102" s="16">
        <v>2.4166666666666732</v>
      </c>
      <c r="P102" s="16">
        <v>2.5711958815294147</v>
      </c>
      <c r="Q102" s="16">
        <v>9.3097935669707046E-2</v>
      </c>
      <c r="R102" s="16">
        <v>3.6208029243703499</v>
      </c>
      <c r="S102" s="16">
        <v>10.731195476579286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33</v>
      </c>
      <c r="Y102" s="10">
        <v>3</v>
      </c>
      <c r="Z102" s="20" t="s">
        <v>124</v>
      </c>
      <c r="AA102" s="15">
        <v>2</v>
      </c>
      <c r="AB102" s="11">
        <v>97.81</v>
      </c>
      <c r="AC102" s="10">
        <v>1.8400000000000034</v>
      </c>
      <c r="AD102" s="19">
        <v>0.35</v>
      </c>
      <c r="AE102" s="12">
        <v>241.66666666666734</v>
      </c>
      <c r="AF102" s="10">
        <v>216.61282410458762</v>
      </c>
      <c r="AG102" s="10">
        <v>128.55979407647072</v>
      </c>
      <c r="AH102" s="10">
        <v>90.6097895114533</v>
      </c>
      <c r="AI102" s="10">
        <v>2.7618183615279142</v>
      </c>
      <c r="AJ102" s="10"/>
      <c r="AK102" s="10"/>
      <c r="AL102" s="10"/>
      <c r="AM102" s="10"/>
      <c r="AN102" s="10">
        <v>2.4166666666666732</v>
      </c>
      <c r="AO102" s="10">
        <v>0.92038561675881159</v>
      </c>
      <c r="AP102" s="10">
        <v>1</v>
      </c>
      <c r="AQ102" s="10">
        <v>111.47500000000001</v>
      </c>
      <c r="AR102" s="10"/>
      <c r="AS102" s="10"/>
      <c r="AT102" s="10">
        <v>1.4982552368295456</v>
      </c>
      <c r="AU102" s="10">
        <v>1</v>
      </c>
      <c r="AV102" s="16"/>
      <c r="AW102" s="19">
        <v>32.491923615688144</v>
      </c>
      <c r="AX102" s="1" t="s">
        <v>120</v>
      </c>
      <c r="AY102" s="23">
        <v>15.2997375328084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97.81</v>
      </c>
      <c r="BG102" s="24">
        <v>1.8400000000000034</v>
      </c>
      <c r="BH102" s="24">
        <v>0.35</v>
      </c>
      <c r="BI102" s="21"/>
      <c r="BJ102" s="25">
        <f t="shared" ca="1" si="11"/>
        <v>1</v>
      </c>
      <c r="BK102" s="24">
        <f t="shared" ca="1" si="12"/>
        <v>5.5150222202193691</v>
      </c>
      <c r="BL102" s="23">
        <f t="shared" si="9"/>
        <v>5.1857135636586849</v>
      </c>
      <c r="BM102" s="23">
        <f t="shared" ca="1" si="13"/>
        <v>3.3448375663475942</v>
      </c>
      <c r="BN102" s="22">
        <f t="shared" si="10"/>
        <v>3.5612392624823652</v>
      </c>
      <c r="BO102" s="21"/>
      <c r="BP102" s="2"/>
    </row>
    <row r="103" spans="1:68" x14ac:dyDescent="0.2">
      <c r="A103">
        <v>4.5</v>
      </c>
      <c r="B103">
        <v>2</v>
      </c>
      <c r="C103">
        <v>1.2411399999999999</v>
      </c>
      <c r="D103">
        <v>-0.27006000000000002</v>
      </c>
      <c r="E103">
        <v>5.7610000000000001E-2</v>
      </c>
      <c r="F103">
        <v>1.8189500000000001</v>
      </c>
      <c r="G103">
        <v>1.6872499999999999</v>
      </c>
      <c r="H103" s="21"/>
      <c r="I103" s="17">
        <f t="shared" si="7"/>
        <v>14.763779527559054</v>
      </c>
      <c r="J103" s="16">
        <f t="shared" si="8"/>
        <v>-15.463779527559053</v>
      </c>
      <c r="K103" s="16">
        <v>100</v>
      </c>
      <c r="L103" s="16">
        <v>1568.241469816272</v>
      </c>
      <c r="M103" s="16">
        <v>657.21784776902882</v>
      </c>
      <c r="N103" s="16">
        <v>6.3976377952755898</v>
      </c>
      <c r="O103" s="16">
        <v>2.4139359698681617</v>
      </c>
      <c r="P103" s="16">
        <v>2.5707194724763269</v>
      </c>
      <c r="Q103" s="16">
        <v>9.5729236677868201E-2</v>
      </c>
      <c r="R103" s="16">
        <v>3.7238305347122913</v>
      </c>
      <c r="S103" s="16">
        <v>10.887743236678126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124</v>
      </c>
      <c r="AA103" s="15">
        <v>2</v>
      </c>
      <c r="AB103" s="11">
        <v>97.81</v>
      </c>
      <c r="AC103" s="10">
        <v>1.8400000000000034</v>
      </c>
      <c r="AD103" s="19">
        <v>0.35</v>
      </c>
      <c r="AE103" s="12">
        <v>241.39359698681619</v>
      </c>
      <c r="AF103" s="10">
        <v>215.59182307039694</v>
      </c>
      <c r="AG103" s="10">
        <v>128.53597362381635</v>
      </c>
      <c r="AH103" s="10">
        <v>92.367883365995041</v>
      </c>
      <c r="AI103" s="10">
        <v>2.6854068429761706</v>
      </c>
      <c r="AJ103" s="10"/>
      <c r="AK103" s="10"/>
      <c r="AL103" s="10"/>
      <c r="AM103" s="10"/>
      <c r="AN103" s="10">
        <v>2.4139359698681617</v>
      </c>
      <c r="AO103" s="10">
        <v>0.92762430417974528</v>
      </c>
      <c r="AP103" s="10">
        <v>1</v>
      </c>
      <c r="AQ103" s="10">
        <v>111.47500000000001</v>
      </c>
      <c r="AR103" s="10"/>
      <c r="AS103" s="10"/>
      <c r="AT103" s="10">
        <v>1.4759210474780946</v>
      </c>
      <c r="AU103" s="10">
        <v>1</v>
      </c>
      <c r="AV103" s="16"/>
      <c r="AW103" s="19">
        <v>32.338773460559537</v>
      </c>
      <c r="AX103" s="1" t="s">
        <v>120</v>
      </c>
      <c r="AY103" s="23">
        <v>15.463779527559099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11"/>
        <v>1</v>
      </c>
      <c r="BK103" s="24">
        <f t="shared" ca="1" si="12"/>
        <v>5.4368539857306768</v>
      </c>
      <c r="BL103" s="23">
        <f t="shared" si="9"/>
        <v>5.3581833830336736</v>
      </c>
      <c r="BM103" s="23">
        <f t="shared" ca="1" si="13"/>
        <v>3.3581234147806285</v>
      </c>
      <c r="BN103" s="22">
        <f t="shared" si="10"/>
        <v>3.5674107816235914</v>
      </c>
      <c r="BO103" s="21"/>
      <c r="BP103" s="2"/>
    </row>
    <row r="104" spans="1:68" x14ac:dyDescent="0.2">
      <c r="A104">
        <v>4.55</v>
      </c>
      <c r="B104">
        <v>2</v>
      </c>
      <c r="C104">
        <v>1.2412700000000001</v>
      </c>
      <c r="D104">
        <v>-0.26967000000000002</v>
      </c>
      <c r="E104">
        <v>5.808E-2</v>
      </c>
      <c r="F104">
        <v>1.81993</v>
      </c>
      <c r="G104">
        <v>1.6878</v>
      </c>
      <c r="H104" s="21"/>
      <c r="I104" s="17">
        <f t="shared" si="7"/>
        <v>14.92782152230971</v>
      </c>
      <c r="J104" s="16">
        <f t="shared" si="8"/>
        <v>-15.627821522309709</v>
      </c>
      <c r="K104" s="16">
        <v>100</v>
      </c>
      <c r="L104" s="16">
        <v>1584.6456692913375</v>
      </c>
      <c r="M104" s="16">
        <v>663.38582677165346</v>
      </c>
      <c r="N104" s="16">
        <v>6.4687226596675407</v>
      </c>
      <c r="O104" s="16">
        <v>2.4494350282486268</v>
      </c>
      <c r="P104" s="16">
        <v>2.608296011720221</v>
      </c>
      <c r="Q104" s="16">
        <v>9.8172587614017995E-2</v>
      </c>
      <c r="R104" s="16">
        <v>3.7638591315128873</v>
      </c>
      <c r="S104" s="16">
        <v>11.032012741082939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124</v>
      </c>
      <c r="AA104" s="15">
        <v>2</v>
      </c>
      <c r="AB104" s="11">
        <v>97.81</v>
      </c>
      <c r="AC104" s="10">
        <v>1.8400000000000034</v>
      </c>
      <c r="AD104" s="19">
        <v>0.35</v>
      </c>
      <c r="AE104" s="12">
        <v>244.94350282486266</v>
      </c>
      <c r="AF104" s="10">
        <v>219.04763948291006</v>
      </c>
      <c r="AG104" s="10">
        <v>130.41480058601104</v>
      </c>
      <c r="AH104" s="10">
        <v>93.873395960545324</v>
      </c>
      <c r="AI104" s="10">
        <v>2.6568475733523238</v>
      </c>
      <c r="AJ104" s="10"/>
      <c r="AK104" s="10"/>
      <c r="AL104" s="10"/>
      <c r="AM104" s="10"/>
      <c r="AN104" s="10">
        <v>2.4494350282486268</v>
      </c>
      <c r="AO104" s="10">
        <v>0.94119678083655189</v>
      </c>
      <c r="AP104" s="10">
        <v>1</v>
      </c>
      <c r="AQ104" s="10">
        <v>111.47500000000001</v>
      </c>
      <c r="AR104" s="10"/>
      <c r="AS104" s="10"/>
      <c r="AT104" s="10">
        <v>1.4858945016025988</v>
      </c>
      <c r="AU104" s="10">
        <v>1</v>
      </c>
      <c r="AV104" s="16"/>
      <c r="AW104" s="19">
        <v>32.857145922436509</v>
      </c>
      <c r="AX104" s="1" t="s">
        <v>120</v>
      </c>
      <c r="AY104" s="23">
        <v>15.6278215223097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1</v>
      </c>
      <c r="BK104" s="24">
        <f t="shared" ca="1" si="12"/>
        <v>5.4748627534354455</v>
      </c>
      <c r="BL104" s="23">
        <f t="shared" si="9"/>
        <v>5.4060593434628501</v>
      </c>
      <c r="BM104" s="23">
        <f t="shared" ca="1" si="13"/>
        <v>3.3579053333832816</v>
      </c>
      <c r="BN104" s="22">
        <f t="shared" si="10"/>
        <v>3.5642988142398413</v>
      </c>
      <c r="BO104" s="21"/>
      <c r="BP104" s="2"/>
    </row>
    <row r="105" spans="1:68" x14ac:dyDescent="0.2">
      <c r="A105">
        <v>4.5999999999999996</v>
      </c>
      <c r="B105">
        <v>2</v>
      </c>
      <c r="C105">
        <v>1.2413099999999999</v>
      </c>
      <c r="D105">
        <v>-0.26889000000000002</v>
      </c>
      <c r="E105">
        <v>5.8549999999999998E-2</v>
      </c>
      <c r="F105">
        <v>1.8167</v>
      </c>
      <c r="G105">
        <v>1.6814</v>
      </c>
      <c r="H105" s="21"/>
      <c r="I105" s="17">
        <f t="shared" si="7"/>
        <v>15.091863517060366</v>
      </c>
      <c r="J105" s="16">
        <f t="shared" si="8"/>
        <v>-15.791863517060365</v>
      </c>
      <c r="K105" s="16">
        <v>100</v>
      </c>
      <c r="L105" s="16">
        <v>1601.0498687664031</v>
      </c>
      <c r="M105" s="16">
        <v>669.55380577427809</v>
      </c>
      <c r="N105" s="16">
        <v>6.5398075240594924</v>
      </c>
      <c r="O105" s="16">
        <v>2.4603578154425505</v>
      </c>
      <c r="P105" s="16">
        <v>2.6212962797775741</v>
      </c>
      <c r="Q105" s="16">
        <v>0.10305928948631758</v>
      </c>
      <c r="R105" s="16">
        <v>3.9316154484857591</v>
      </c>
      <c r="S105" s="16">
        <v>11.176282245487752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124</v>
      </c>
      <c r="AA105" s="15">
        <v>2</v>
      </c>
      <c r="AB105" s="11">
        <v>97.81</v>
      </c>
      <c r="AC105" s="10">
        <v>1.8400000000000034</v>
      </c>
      <c r="AD105" s="19">
        <v>0.35</v>
      </c>
      <c r="AE105" s="12">
        <v>246.03578154425503</v>
      </c>
      <c r="AF105" s="10">
        <v>219.61212987347716</v>
      </c>
      <c r="AG105" s="10">
        <v>131.06481398887871</v>
      </c>
      <c r="AH105" s="10">
        <v>95.37890855509562</v>
      </c>
      <c r="AI105" s="10">
        <v>2.5434837488624296</v>
      </c>
      <c r="AJ105" s="10"/>
      <c r="AK105" s="10"/>
      <c r="AL105" s="10"/>
      <c r="AM105" s="10"/>
      <c r="AN105" s="10">
        <v>2.4603578154425505</v>
      </c>
      <c r="AO105" s="10">
        <v>0.95419961674738341</v>
      </c>
      <c r="AP105" s="10">
        <v>1</v>
      </c>
      <c r="AQ105" s="10">
        <v>111.47500000000001</v>
      </c>
      <c r="AR105" s="10"/>
      <c r="AS105" s="10"/>
      <c r="AT105" s="10">
        <v>1.4752836180541917</v>
      </c>
      <c r="AU105" s="10">
        <v>1</v>
      </c>
      <c r="AV105" s="16"/>
      <c r="AW105" s="19">
        <v>32.941819481021575</v>
      </c>
      <c r="AX105" s="1" t="s">
        <v>120</v>
      </c>
      <c r="AY105" s="23">
        <v>15.791863517060399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1</v>
      </c>
      <c r="BK105" s="24">
        <f t="shared" ca="1" si="12"/>
        <v>5.4387603496296046</v>
      </c>
      <c r="BL105" s="23">
        <f t="shared" si="9"/>
        <v>5.6601994394850994</v>
      </c>
      <c r="BM105" s="23">
        <f t="shared" ca="1" si="13"/>
        <v>3.3718771809253703</v>
      </c>
      <c r="BN105" s="22">
        <f t="shared" si="10"/>
        <v>3.5720166887087972</v>
      </c>
      <c r="BO105" s="21"/>
      <c r="BP105" s="2"/>
    </row>
    <row r="106" spans="1:68" x14ac:dyDescent="0.2">
      <c r="A106">
        <v>4.6500000000000004</v>
      </c>
      <c r="B106">
        <v>2</v>
      </c>
      <c r="C106">
        <v>1.24146</v>
      </c>
      <c r="D106">
        <v>-0.26873000000000002</v>
      </c>
      <c r="E106">
        <v>5.8880000000000002E-2</v>
      </c>
      <c r="F106">
        <v>1.81328</v>
      </c>
      <c r="G106">
        <v>1.68513</v>
      </c>
      <c r="H106" s="21"/>
      <c r="I106" s="17">
        <f t="shared" si="7"/>
        <v>15.255905511811024</v>
      </c>
      <c r="J106" s="16">
        <f t="shared" si="8"/>
        <v>-15.955905511811023</v>
      </c>
      <c r="K106" s="16">
        <v>100</v>
      </c>
      <c r="L106" s="16">
        <v>1617.4540682414688</v>
      </c>
      <c r="M106" s="16">
        <v>675.72178477690284</v>
      </c>
      <c r="N106" s="16">
        <v>6.6108923884514432</v>
      </c>
      <c r="O106" s="16">
        <v>2.5013182674199776</v>
      </c>
      <c r="P106" s="16">
        <v>2.6637153885314517</v>
      </c>
      <c r="Q106" s="16">
        <v>0.10406168987037898</v>
      </c>
      <c r="R106" s="16">
        <v>3.9066369597297639</v>
      </c>
      <c r="S106" s="16">
        <v>11.277577854963472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33</v>
      </c>
      <c r="Y106" s="10">
        <v>3</v>
      </c>
      <c r="Z106" s="20" t="s">
        <v>124</v>
      </c>
      <c r="AA106" s="15">
        <v>2</v>
      </c>
      <c r="AB106" s="11">
        <v>97.81</v>
      </c>
      <c r="AC106" s="10">
        <v>1.8400000000000034</v>
      </c>
      <c r="AD106" s="19">
        <v>0.35</v>
      </c>
      <c r="AE106" s="12">
        <v>250.13182674199774</v>
      </c>
      <c r="AF106" s="10">
        <v>223.63766034598831</v>
      </c>
      <c r="AG106" s="10">
        <v>133.18576942657259</v>
      </c>
      <c r="AH106" s="10">
        <v>96.000386739676003</v>
      </c>
      <c r="AI106" s="10">
        <v>2.559746427190853</v>
      </c>
      <c r="AJ106" s="10"/>
      <c r="AK106" s="10"/>
      <c r="AL106" s="10"/>
      <c r="AM106" s="10"/>
      <c r="AN106" s="10">
        <v>2.5013182674199776</v>
      </c>
      <c r="AO106" s="10">
        <v>0.96636971304841146</v>
      </c>
      <c r="AP106" s="10">
        <v>1</v>
      </c>
      <c r="AQ106" s="10">
        <v>111.47500000000001</v>
      </c>
      <c r="AR106" s="10"/>
      <c r="AS106" s="10"/>
      <c r="AT106" s="10">
        <v>1.4890606535438862</v>
      </c>
      <c r="AU106" s="10">
        <v>1</v>
      </c>
      <c r="AV106" s="16"/>
      <c r="AW106" s="19">
        <v>33.545649051898245</v>
      </c>
      <c r="AX106" s="1" t="s">
        <v>120</v>
      </c>
      <c r="AY106" s="23">
        <v>15.955905511811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97.81</v>
      </c>
      <c r="BG106" s="24">
        <v>1.8400000000000034</v>
      </c>
      <c r="BH106" s="24">
        <v>0.35</v>
      </c>
      <c r="BI106" s="21"/>
      <c r="BJ106" s="25">
        <f t="shared" ca="1" si="11"/>
        <v>1</v>
      </c>
      <c r="BK106" s="24">
        <f t="shared" ca="1" si="12"/>
        <v>5.4903908567137956</v>
      </c>
      <c r="BL106" s="23">
        <f t="shared" si="9"/>
        <v>5.6098298203837906</v>
      </c>
      <c r="BM106" s="23">
        <f t="shared" ca="1" si="13"/>
        <v>3.3662782434288911</v>
      </c>
      <c r="BN106" s="22">
        <f t="shared" si="10"/>
        <v>3.5646056081053334</v>
      </c>
      <c r="BO106" s="21"/>
      <c r="BP106" s="2"/>
    </row>
    <row r="107" spans="1:68" x14ac:dyDescent="0.2">
      <c r="A107">
        <v>4.7</v>
      </c>
      <c r="B107">
        <v>2</v>
      </c>
      <c r="C107">
        <v>1.2413400000000001</v>
      </c>
      <c r="D107">
        <v>-0.26802999999999999</v>
      </c>
      <c r="E107">
        <v>5.9139999999999998E-2</v>
      </c>
      <c r="F107">
        <v>1.81985</v>
      </c>
      <c r="G107">
        <v>1.68645</v>
      </c>
      <c r="H107" s="21"/>
      <c r="I107" s="17">
        <f t="shared" si="7"/>
        <v>15.41994750656168</v>
      </c>
      <c r="J107" s="16">
        <f t="shared" si="8"/>
        <v>-16.11994750656168</v>
      </c>
      <c r="K107" s="16">
        <v>100</v>
      </c>
      <c r="L107" s="16">
        <v>1633.8582677165343</v>
      </c>
      <c r="M107" s="16">
        <v>681.88976377952747</v>
      </c>
      <c r="N107" s="16">
        <v>6.6819772528433941</v>
      </c>
      <c r="O107" s="16">
        <v>2.4685499058380849</v>
      </c>
      <c r="P107" s="16">
        <v>2.6320962716825198</v>
      </c>
      <c r="Q107" s="16">
        <v>0.10844719155064804</v>
      </c>
      <c r="R107" s="16">
        <v>4.1201833199408444</v>
      </c>
      <c r="S107" s="16">
        <v>11.357386516974644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33</v>
      </c>
      <c r="Y107" s="10">
        <v>3</v>
      </c>
      <c r="Z107" s="20" t="s">
        <v>124</v>
      </c>
      <c r="AA107" s="15">
        <v>2</v>
      </c>
      <c r="AB107" s="11">
        <v>97.81</v>
      </c>
      <c r="AC107" s="10">
        <v>1.8400000000000034</v>
      </c>
      <c r="AD107" s="19">
        <v>0.35</v>
      </c>
      <c r="AE107" s="12">
        <v>246.85499058380847</v>
      </c>
      <c r="AF107" s="10">
        <v>218.95281133581597</v>
      </c>
      <c r="AG107" s="10">
        <v>131.60481358412599</v>
      </c>
      <c r="AH107" s="10">
        <v>96.179847719271436</v>
      </c>
      <c r="AI107" s="10">
        <v>2.4270764729331451</v>
      </c>
      <c r="AJ107" s="10"/>
      <c r="AK107" s="10"/>
      <c r="AL107" s="10"/>
      <c r="AM107" s="10"/>
      <c r="AN107" s="10">
        <v>2.4685499058380849</v>
      </c>
      <c r="AO107" s="10">
        <v>0.97075997254497792</v>
      </c>
      <c r="AP107" s="10">
        <v>1</v>
      </c>
      <c r="AQ107" s="10">
        <v>111.47500000000001</v>
      </c>
      <c r="AR107" s="10"/>
      <c r="AS107" s="10"/>
      <c r="AT107" s="10">
        <v>1.4422855373962613</v>
      </c>
      <c r="AU107" s="10">
        <v>1</v>
      </c>
      <c r="AV107" s="16"/>
      <c r="AW107" s="19">
        <v>32.842921700372401</v>
      </c>
      <c r="AX107" s="1" t="s">
        <v>120</v>
      </c>
      <c r="AY107" s="23">
        <v>16.119947506561701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97.81</v>
      </c>
      <c r="BG107" s="24">
        <v>1.8400000000000034</v>
      </c>
      <c r="BH107" s="24">
        <v>0.35</v>
      </c>
      <c r="BI107" s="21"/>
      <c r="BJ107" s="25">
        <f t="shared" ca="1" si="11"/>
        <v>1</v>
      </c>
      <c r="BK107" s="24">
        <f t="shared" ca="1" si="12"/>
        <v>5.3239313280295635</v>
      </c>
      <c r="BL107" s="23">
        <f t="shared" si="9"/>
        <v>5.9745017023962923</v>
      </c>
      <c r="BM107" s="23">
        <f t="shared" ca="1" si="13"/>
        <v>3.3931520493909217</v>
      </c>
      <c r="BN107" s="22">
        <f t="shared" si="10"/>
        <v>3.5808614736001982</v>
      </c>
      <c r="BO107" s="21"/>
      <c r="BP107" s="2"/>
    </row>
    <row r="108" spans="1:68" x14ac:dyDescent="0.2">
      <c r="A108">
        <v>4.75</v>
      </c>
      <c r="B108">
        <v>2</v>
      </c>
      <c r="C108">
        <v>1.2414799999999999</v>
      </c>
      <c r="D108">
        <v>-0.2681</v>
      </c>
      <c r="E108">
        <v>5.9150000000000001E-2</v>
      </c>
      <c r="F108">
        <v>1.8197000000000001</v>
      </c>
      <c r="G108">
        <v>1.6886000000000001</v>
      </c>
      <c r="H108" s="21"/>
      <c r="I108" s="17">
        <f t="shared" si="7"/>
        <v>15.583989501312335</v>
      </c>
      <c r="J108" s="16">
        <f t="shared" si="8"/>
        <v>-16.283989501312334</v>
      </c>
      <c r="K108" s="16">
        <v>100</v>
      </c>
      <c r="L108" s="16">
        <v>1650.2624671915999</v>
      </c>
      <c r="M108" s="16">
        <v>688.0577427821521</v>
      </c>
      <c r="N108" s="16">
        <v>6.7530621172353449</v>
      </c>
      <c r="O108" s="16">
        <v>2.5067796610169397</v>
      </c>
      <c r="P108" s="16">
        <v>2.6703702285818731</v>
      </c>
      <c r="Q108" s="16">
        <v>0.10800864138262106</v>
      </c>
      <c r="R108" s="16">
        <v>4.0447066188264138</v>
      </c>
      <c r="S108" s="16">
        <v>11.360456080898151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33</v>
      </c>
      <c r="Y108" s="10">
        <v>3</v>
      </c>
      <c r="Z108" s="20" t="s">
        <v>124</v>
      </c>
      <c r="AA108" s="15">
        <v>2</v>
      </c>
      <c r="AB108" s="11">
        <v>97.81</v>
      </c>
      <c r="AC108" s="10">
        <v>1.8400000000000034</v>
      </c>
      <c r="AD108" s="19">
        <v>0.35</v>
      </c>
      <c r="AE108" s="12">
        <v>250.67796610169398</v>
      </c>
      <c r="AF108" s="10">
        <v>222.49067688426544</v>
      </c>
      <c r="AG108" s="10">
        <v>133.51851142909365</v>
      </c>
      <c r="AH108" s="10">
        <v>94.780675823920603</v>
      </c>
      <c r="AI108" s="10">
        <v>2.4723672054369015</v>
      </c>
      <c r="AJ108" s="10"/>
      <c r="AK108" s="10"/>
      <c r="AL108" s="10"/>
      <c r="AM108" s="10"/>
      <c r="AN108" s="10">
        <v>2.5067796610169397</v>
      </c>
      <c r="AO108" s="10">
        <v>0.98002697115599835</v>
      </c>
      <c r="AP108" s="10">
        <v>1</v>
      </c>
      <c r="AQ108" s="10">
        <v>111.47500000000001</v>
      </c>
      <c r="AR108" s="10"/>
      <c r="AS108" s="10"/>
      <c r="AT108" s="10">
        <v>1.4527539270496856</v>
      </c>
      <c r="AU108" s="10">
        <v>1</v>
      </c>
      <c r="AV108" s="16"/>
      <c r="AW108" s="19">
        <v>33.373601532639817</v>
      </c>
      <c r="AX108" s="1" t="s">
        <v>120</v>
      </c>
      <c r="AY108" s="23">
        <v>16.283989501312298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97.81</v>
      </c>
      <c r="BG108" s="24">
        <v>1.8400000000000034</v>
      </c>
      <c r="BH108" s="24">
        <v>0.35</v>
      </c>
      <c r="BI108" s="21"/>
      <c r="BJ108" s="25">
        <f t="shared" ca="1" si="11"/>
        <v>1</v>
      </c>
      <c r="BK108" s="24">
        <f t="shared" ca="1" si="12"/>
        <v>5.3636166857882435</v>
      </c>
      <c r="BL108" s="23">
        <f t="shared" si="9"/>
        <v>5.8533686788597405</v>
      </c>
      <c r="BM108" s="23">
        <f t="shared" ca="1" si="13"/>
        <v>3.3853144677515674</v>
      </c>
      <c r="BN108" s="22">
        <f t="shared" si="10"/>
        <v>3.5713648577777026</v>
      </c>
      <c r="BO108" s="21"/>
      <c r="BP108" s="2"/>
    </row>
    <row r="109" spans="1:68" x14ac:dyDescent="0.2">
      <c r="A109">
        <v>4.8</v>
      </c>
      <c r="B109">
        <v>2</v>
      </c>
      <c r="C109">
        <v>1.2415700000000001</v>
      </c>
      <c r="D109">
        <v>-0.26856999999999998</v>
      </c>
      <c r="E109">
        <v>5.9389999999999998E-2</v>
      </c>
      <c r="F109">
        <v>1.8165</v>
      </c>
      <c r="G109">
        <v>1.6838500000000001</v>
      </c>
      <c r="H109" s="21"/>
      <c r="I109" s="17">
        <f t="shared" si="7"/>
        <v>15.748031496062991</v>
      </c>
      <c r="J109" s="16">
        <f t="shared" si="8"/>
        <v>-16.448031496062992</v>
      </c>
      <c r="K109" s="16">
        <v>100</v>
      </c>
      <c r="L109" s="16">
        <v>1666.6666666666654</v>
      </c>
      <c r="M109" s="16">
        <v>694.22572178477674</v>
      </c>
      <c r="N109" s="16">
        <v>6.8241469816272957</v>
      </c>
      <c r="O109" s="16">
        <v>2.5313559322034203</v>
      </c>
      <c r="P109" s="16">
        <v>2.6960073410603176</v>
      </c>
      <c r="Q109" s="16">
        <v>0.10506409025444075</v>
      </c>
      <c r="R109" s="16">
        <v>3.89702537727957</v>
      </c>
      <c r="S109" s="16">
        <v>11.43412561506231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124</v>
      </c>
      <c r="AA109" s="15">
        <v>2</v>
      </c>
      <c r="AB109" s="11">
        <v>97.81</v>
      </c>
      <c r="AC109" s="10">
        <v>1.8400000000000034</v>
      </c>
      <c r="AD109" s="19">
        <v>0.35</v>
      </c>
      <c r="AE109" s="12">
        <v>253.13559322034203</v>
      </c>
      <c r="AF109" s="10">
        <v>224.54185485378449</v>
      </c>
      <c r="AG109" s="10">
        <v>134.80036705301586</v>
      </c>
      <c r="AH109" s="10">
        <v>94.8338461735203</v>
      </c>
      <c r="AI109" s="10">
        <v>2.5660597588873761</v>
      </c>
      <c r="AJ109" s="10"/>
      <c r="AK109" s="10"/>
      <c r="AL109" s="10"/>
      <c r="AM109" s="10"/>
      <c r="AN109" s="10">
        <v>2.5313559322034203</v>
      </c>
      <c r="AO109" s="10">
        <v>0.98326586117450498</v>
      </c>
      <c r="AP109" s="10">
        <v>1</v>
      </c>
      <c r="AQ109" s="10">
        <v>111.47500000000001</v>
      </c>
      <c r="AR109" s="10"/>
      <c r="AS109" s="10"/>
      <c r="AT109" s="10">
        <v>1.4529344987309252</v>
      </c>
      <c r="AU109" s="10">
        <v>1</v>
      </c>
      <c r="AV109" s="16"/>
      <c r="AW109" s="19">
        <v>33.681278228067669</v>
      </c>
      <c r="AX109" s="1" t="s">
        <v>120</v>
      </c>
      <c r="AY109" s="23">
        <v>16.448031496062999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1"/>
        <v>1</v>
      </c>
      <c r="BK109" s="24">
        <f t="shared" ca="1" si="12"/>
        <v>5.3661912812399359</v>
      </c>
      <c r="BL109" s="23">
        <f t="shared" si="9"/>
        <v>5.6404980054803104</v>
      </c>
      <c r="BM109" s="23">
        <f t="shared" ca="1" si="13"/>
        <v>3.3757254186141314</v>
      </c>
      <c r="BN109" s="22">
        <f t="shared" si="10"/>
        <v>3.5595554229668012</v>
      </c>
      <c r="BO109" s="21"/>
      <c r="BP109" s="2"/>
    </row>
    <row r="110" spans="1:68" x14ac:dyDescent="0.2">
      <c r="A110">
        <v>4.8499999999999996</v>
      </c>
      <c r="B110">
        <v>0.3</v>
      </c>
      <c r="C110">
        <v>1.2412799999999999</v>
      </c>
      <c r="D110">
        <v>-0.26817000000000002</v>
      </c>
      <c r="E110">
        <v>5.9610000000000003E-2</v>
      </c>
      <c r="F110">
        <v>1.81925</v>
      </c>
      <c r="G110">
        <v>1.6898500000000001</v>
      </c>
      <c r="H110" s="21"/>
      <c r="I110" s="17">
        <f t="shared" si="7"/>
        <v>15.912073490813647</v>
      </c>
      <c r="J110" s="16">
        <f t="shared" si="8"/>
        <v>-16.612073490813646</v>
      </c>
      <c r="K110" s="16">
        <v>100</v>
      </c>
      <c r="L110" s="16">
        <v>1683.0708661417309</v>
      </c>
      <c r="M110" s="16">
        <v>700.39370078740137</v>
      </c>
      <c r="N110" s="16">
        <v>6.8952318460192465</v>
      </c>
      <c r="O110" s="16">
        <v>2.4521657250470774</v>
      </c>
      <c r="P110" s="16">
        <v>2.6177895717549418</v>
      </c>
      <c r="Q110" s="16">
        <v>0.1075700912145941</v>
      </c>
      <c r="R110" s="16">
        <v>4.1091954974241913</v>
      </c>
      <c r="S110" s="16">
        <v>11.501656021379459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33</v>
      </c>
      <c r="Y110" s="10">
        <v>3</v>
      </c>
      <c r="Z110" s="20" t="s">
        <v>124</v>
      </c>
      <c r="AA110" s="15">
        <v>2</v>
      </c>
      <c r="AB110" s="11">
        <v>97.81</v>
      </c>
      <c r="AC110" s="10">
        <v>1.8400000000000034</v>
      </c>
      <c r="AD110" s="19">
        <v>0.35</v>
      </c>
      <c r="AE110" s="12">
        <v>245.21657250470776</v>
      </c>
      <c r="AF110" s="10">
        <v>214.3748114369717</v>
      </c>
      <c r="AG110" s="10">
        <v>130.88947858774708</v>
      </c>
      <c r="AH110" s="10">
        <v>94.760725893124373</v>
      </c>
      <c r="AI110" s="10">
        <v>2.4335663772308718</v>
      </c>
      <c r="AJ110" s="10"/>
      <c r="AK110" s="10"/>
      <c r="AL110" s="10"/>
      <c r="AM110" s="10"/>
      <c r="AN110" s="10">
        <v>2.4521657250470774</v>
      </c>
      <c r="AO110" s="10">
        <v>0.97693627289606255</v>
      </c>
      <c r="AP110" s="10">
        <v>1</v>
      </c>
      <c r="AQ110" s="10">
        <v>111.47500000000001</v>
      </c>
      <c r="AR110" s="10"/>
      <c r="AS110" s="10"/>
      <c r="AT110" s="10">
        <v>1.3709531251297908</v>
      </c>
      <c r="AU110" s="10">
        <v>1</v>
      </c>
      <c r="AV110" s="16"/>
      <c r="AW110" s="19">
        <v>32.156221715545755</v>
      </c>
      <c r="AX110" s="1" t="s">
        <v>120</v>
      </c>
      <c r="AY110" s="23">
        <v>16.6120734908136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11"/>
        <v>1</v>
      </c>
      <c r="BK110" s="24">
        <f t="shared" ca="1" si="12"/>
        <v>5.0721590919140587</v>
      </c>
      <c r="BL110" s="23">
        <f t="shared" si="9"/>
        <v>6.0560079141764325</v>
      </c>
      <c r="BM110" s="23">
        <f t="shared" ca="1" si="13"/>
        <v>3.4136357449346115</v>
      </c>
      <c r="BN110" s="22">
        <f t="shared" si="10"/>
        <v>3.582300531558289</v>
      </c>
      <c r="BO110" s="21"/>
      <c r="BP110" s="2"/>
    </row>
    <row r="111" spans="1:68" x14ac:dyDescent="0.2">
      <c r="A111">
        <v>4.9000000000000004</v>
      </c>
      <c r="B111">
        <v>2</v>
      </c>
      <c r="C111">
        <v>1.24152</v>
      </c>
      <c r="D111">
        <v>-0.26793</v>
      </c>
      <c r="E111">
        <v>5.9859999999999997E-2</v>
      </c>
      <c r="F111">
        <v>1.8141499999999999</v>
      </c>
      <c r="G111">
        <v>1.68255</v>
      </c>
      <c r="H111" s="21"/>
      <c r="I111" s="17">
        <f t="shared" si="7"/>
        <v>16.076115485564305</v>
      </c>
      <c r="J111" s="16">
        <f t="shared" si="8"/>
        <v>-16.776115485564304</v>
      </c>
      <c r="K111" s="16">
        <v>100</v>
      </c>
      <c r="L111" s="16">
        <v>1699.4750656167967</v>
      </c>
      <c r="M111" s="16">
        <v>706.56167979002612</v>
      </c>
      <c r="N111" s="16">
        <v>6.9663167104111983</v>
      </c>
      <c r="O111" s="16">
        <v>2.5177024482109243</v>
      </c>
      <c r="P111" s="16">
        <v>2.684431337931251</v>
      </c>
      <c r="Q111" s="16">
        <v>0.10907369179068638</v>
      </c>
      <c r="R111" s="16">
        <v>4.0631954429031403</v>
      </c>
      <c r="S111" s="16">
        <v>11.578395119467125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33</v>
      </c>
      <c r="Y111" s="10">
        <v>3</v>
      </c>
      <c r="Z111" s="20" t="s">
        <v>124</v>
      </c>
      <c r="AA111" s="15">
        <v>2</v>
      </c>
      <c r="AB111" s="11">
        <v>97.81</v>
      </c>
      <c r="AC111" s="10">
        <v>1.8400000000000034</v>
      </c>
      <c r="AD111" s="19">
        <v>0.35</v>
      </c>
      <c r="AE111" s="12">
        <v>251.7702448210924</v>
      </c>
      <c r="AF111" s="10">
        <v>221.25006631212187</v>
      </c>
      <c r="AG111" s="10">
        <v>134.22156689656254</v>
      </c>
      <c r="AH111" s="10">
        <v>94.87704155772191</v>
      </c>
      <c r="AI111" s="10">
        <v>2.4611171528719358</v>
      </c>
      <c r="AJ111" s="10"/>
      <c r="AK111" s="10"/>
      <c r="AL111" s="10"/>
      <c r="AM111" s="10"/>
      <c r="AN111" s="10">
        <v>2.5177024482109243</v>
      </c>
      <c r="AO111" s="10">
        <v>0.99396221403841556</v>
      </c>
      <c r="AP111" s="10">
        <v>1</v>
      </c>
      <c r="AQ111" s="10">
        <v>111.47500000000001</v>
      </c>
      <c r="AR111" s="10"/>
      <c r="AS111" s="10"/>
      <c r="AT111" s="10">
        <v>1.4039785224646923</v>
      </c>
      <c r="AU111" s="10">
        <v>1</v>
      </c>
      <c r="AV111" s="16"/>
      <c r="AW111" s="19">
        <v>33.187509946818281</v>
      </c>
      <c r="AX111" s="1" t="s">
        <v>120</v>
      </c>
      <c r="AY111" s="23">
        <v>16.776115485564301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97.81</v>
      </c>
      <c r="BG111" s="24">
        <v>1.8400000000000034</v>
      </c>
      <c r="BH111" s="24">
        <v>0.35</v>
      </c>
      <c r="BI111" s="21"/>
      <c r="BJ111" s="25">
        <f t="shared" ca="1" si="11"/>
        <v>1</v>
      </c>
      <c r="BK111" s="24">
        <f t="shared" ca="1" si="12"/>
        <v>5.1933011868633496</v>
      </c>
      <c r="BL111" s="23">
        <f t="shared" si="9"/>
        <v>5.9450624123834501</v>
      </c>
      <c r="BM111" s="23">
        <f t="shared" ca="1" si="13"/>
        <v>3.4006236597524069</v>
      </c>
      <c r="BN111" s="22">
        <f t="shared" si="10"/>
        <v>3.5704193840428102</v>
      </c>
      <c r="BO111" s="21"/>
      <c r="BP111" s="2"/>
    </row>
    <row r="112" spans="1:68" x14ac:dyDescent="0.2">
      <c r="A112">
        <v>4.95</v>
      </c>
      <c r="B112">
        <v>2</v>
      </c>
      <c r="C112">
        <v>1.2417</v>
      </c>
      <c r="D112">
        <v>-0.26735999999999999</v>
      </c>
      <c r="E112">
        <v>6.0650000000000003E-2</v>
      </c>
      <c r="F112">
        <v>1.81165</v>
      </c>
      <c r="G112">
        <v>1.68055</v>
      </c>
      <c r="H112" s="21"/>
      <c r="I112" s="17">
        <f t="shared" si="7"/>
        <v>16.240157480314959</v>
      </c>
      <c r="J112" s="16">
        <f t="shared" si="8"/>
        <v>-16.940157480314959</v>
      </c>
      <c r="K112" s="16">
        <v>100</v>
      </c>
      <c r="L112" s="16">
        <v>1715.8792650918622</v>
      </c>
      <c r="M112" s="16">
        <v>712.72965879265075</v>
      </c>
      <c r="N112" s="16">
        <v>7.0374015748031491</v>
      </c>
      <c r="O112" s="16">
        <v>2.5668549905838249</v>
      </c>
      <c r="P112" s="16">
        <v>2.7370758162235327</v>
      </c>
      <c r="Q112" s="16">
        <v>0.11264474315890538</v>
      </c>
      <c r="R112" s="16">
        <v>4.1155141736017535</v>
      </c>
      <c r="S112" s="16">
        <v>11.820890669424152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124</v>
      </c>
      <c r="AA112" s="15">
        <v>2</v>
      </c>
      <c r="AB112" s="11">
        <v>97.81</v>
      </c>
      <c r="AC112" s="10">
        <v>1.8400000000000034</v>
      </c>
      <c r="AD112" s="19">
        <v>0.35</v>
      </c>
      <c r="AE112" s="12">
        <v>256.6854990583825</v>
      </c>
      <c r="AF112" s="10">
        <v>226.47858143621002</v>
      </c>
      <c r="AG112" s="10">
        <v>136.85379081117662</v>
      </c>
      <c r="AH112" s="10">
        <v>98.403204232203493</v>
      </c>
      <c r="AI112" s="10">
        <v>2.4298300475170884</v>
      </c>
      <c r="AJ112" s="10"/>
      <c r="AK112" s="10"/>
      <c r="AL112" s="10"/>
      <c r="AM112" s="10"/>
      <c r="AN112" s="10">
        <v>2.5668549905838249</v>
      </c>
      <c r="AO112" s="10">
        <v>1.0117401214600295</v>
      </c>
      <c r="AP112" s="10">
        <v>1</v>
      </c>
      <c r="AQ112" s="10">
        <v>111.47500000000001</v>
      </c>
      <c r="AR112" s="10"/>
      <c r="AS112" s="10"/>
      <c r="AT112" s="10">
        <v>1.4255743725283498</v>
      </c>
      <c r="AU112" s="10">
        <v>1</v>
      </c>
      <c r="AV112" s="16"/>
      <c r="AW112" s="19">
        <v>33.971787215431505</v>
      </c>
      <c r="AX112" s="1" t="s">
        <v>120</v>
      </c>
      <c r="AY112" s="23">
        <v>16.940157480315001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1</v>
      </c>
      <c r="BK112" s="24">
        <f t="shared" ca="1" si="12"/>
        <v>5.2730685765506644</v>
      </c>
      <c r="BL112" s="23">
        <f t="shared" si="9"/>
        <v>5.9944959890268148</v>
      </c>
      <c r="BM112" s="23">
        <f t="shared" ca="1" si="13"/>
        <v>3.3973771055459321</v>
      </c>
      <c r="BN112" s="22">
        <f t="shared" si="10"/>
        <v>3.5660331211058653</v>
      </c>
      <c r="BO112" s="21"/>
      <c r="BP112" s="2"/>
    </row>
    <row r="113" spans="1:68" x14ac:dyDescent="0.2">
      <c r="A113">
        <v>5</v>
      </c>
      <c r="B113">
        <v>2</v>
      </c>
      <c r="C113">
        <v>1.2417499999999999</v>
      </c>
      <c r="D113">
        <v>-0.26682</v>
      </c>
      <c r="E113">
        <v>5.9760000000000001E-2</v>
      </c>
      <c r="F113">
        <v>1.8087299999999999</v>
      </c>
      <c r="G113">
        <v>1.6778299999999999</v>
      </c>
      <c r="H113" s="21"/>
      <c r="I113" s="17">
        <f t="shared" si="7"/>
        <v>16.404199475065617</v>
      </c>
      <c r="J113" s="16">
        <f t="shared" si="8"/>
        <v>-17.104199475065617</v>
      </c>
      <c r="K113" s="16">
        <v>100</v>
      </c>
      <c r="L113" s="16">
        <v>1732.2834645669279</v>
      </c>
      <c r="M113" s="16">
        <v>718.8976377952755</v>
      </c>
      <c r="N113" s="16">
        <v>7.1084864391951008</v>
      </c>
      <c r="O113" s="16">
        <v>2.5805084745762601</v>
      </c>
      <c r="P113" s="16">
        <v>2.7467953470916018</v>
      </c>
      <c r="Q113" s="16">
        <v>0.11602784445511269</v>
      </c>
      <c r="R113" s="16">
        <v>4.224116826831195</v>
      </c>
      <c r="S113" s="16">
        <v>11.547699480232058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33</v>
      </c>
      <c r="Y113" s="10">
        <v>3</v>
      </c>
      <c r="Z113" s="20" t="s">
        <v>124</v>
      </c>
      <c r="AA113" s="15">
        <v>2</v>
      </c>
      <c r="AB113" s="11">
        <v>97.81</v>
      </c>
      <c r="AC113" s="10">
        <v>1.8400000000000034</v>
      </c>
      <c r="AD113" s="19">
        <v>0.35</v>
      </c>
      <c r="AE113" s="12">
        <v>258.05084745762599</v>
      </c>
      <c r="AF113" s="10">
        <v>226.65710274568482</v>
      </c>
      <c r="AG113" s="10">
        <v>137.33976735458009</v>
      </c>
      <c r="AH113" s="10">
        <v>91.320953987045982</v>
      </c>
      <c r="AI113" s="10">
        <v>2.3673587663297888</v>
      </c>
      <c r="AJ113" s="10"/>
      <c r="AK113" s="10"/>
      <c r="AL113" s="10"/>
      <c r="AM113" s="10"/>
      <c r="AN113" s="10">
        <v>2.5805084745762601</v>
      </c>
      <c r="AO113" s="10">
        <v>1.0218035553522065</v>
      </c>
      <c r="AP113" s="10">
        <v>1</v>
      </c>
      <c r="AQ113" s="10">
        <v>111.47500000000001</v>
      </c>
      <c r="AR113" s="10"/>
      <c r="AS113" s="10"/>
      <c r="AT113" s="10">
        <v>1.4137181834932002</v>
      </c>
      <c r="AU113" s="10">
        <v>1</v>
      </c>
      <c r="AV113" s="16"/>
      <c r="AW113" s="19">
        <v>33.998565411852724</v>
      </c>
      <c r="AX113" s="1" t="s">
        <v>120</v>
      </c>
      <c r="AY113" s="23">
        <v>17.104199475065599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97.81</v>
      </c>
      <c r="BG113" s="24">
        <v>1.8400000000000034</v>
      </c>
      <c r="BH113" s="24">
        <v>0.35</v>
      </c>
      <c r="BI113" s="21"/>
      <c r="BJ113" s="25">
        <f t="shared" ca="1" si="11"/>
        <v>1</v>
      </c>
      <c r="BK113" s="24">
        <f t="shared" ca="1" si="12"/>
        <v>5.2320483916896716</v>
      </c>
      <c r="BL113" s="23">
        <f t="shared" si="9"/>
        <v>6.1695489026537045</v>
      </c>
      <c r="BM113" s="23">
        <f t="shared" ca="1" si="13"/>
        <v>3.4074808735715063</v>
      </c>
      <c r="BN113" s="22">
        <f t="shared" si="10"/>
        <v>3.5705473536074273</v>
      </c>
      <c r="BO113" s="21"/>
      <c r="BP113" s="2"/>
    </row>
    <row r="114" spans="1:68" x14ac:dyDescent="0.2">
      <c r="A114">
        <v>5.05</v>
      </c>
      <c r="B114">
        <v>2</v>
      </c>
      <c r="C114">
        <v>1.24194</v>
      </c>
      <c r="D114">
        <v>-0.26590000000000003</v>
      </c>
      <c r="E114">
        <v>5.9859999999999997E-2</v>
      </c>
      <c r="F114">
        <v>1.8029299999999999</v>
      </c>
      <c r="G114">
        <v>1.6747799999999999</v>
      </c>
      <c r="H114" s="21"/>
      <c r="I114" s="17">
        <f t="shared" si="7"/>
        <v>16.568241469816272</v>
      </c>
      <c r="J114" s="16">
        <f t="shared" si="8"/>
        <v>-17.268241469816271</v>
      </c>
      <c r="K114" s="16">
        <v>100</v>
      </c>
      <c r="L114" s="16">
        <v>1748.6876640419935</v>
      </c>
      <c r="M114" s="16">
        <v>725.06561679790013</v>
      </c>
      <c r="N114" s="16">
        <v>7.1795713035870499</v>
      </c>
      <c r="O114" s="16">
        <v>2.6323917137476709</v>
      </c>
      <c r="P114" s="16">
        <v>2.7991206034679976</v>
      </c>
      <c r="Q114" s="16">
        <v>0.12179164666346588</v>
      </c>
      <c r="R114" s="16">
        <v>4.3510682073709486</v>
      </c>
      <c r="S114" s="16">
        <v>11.578395119467125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33</v>
      </c>
      <c r="Y114" s="10">
        <v>3</v>
      </c>
      <c r="Z114" s="20" t="s">
        <v>124</v>
      </c>
      <c r="AA114" s="15">
        <v>2</v>
      </c>
      <c r="AB114" s="11">
        <v>97.81</v>
      </c>
      <c r="AC114" s="10">
        <v>1.8400000000000034</v>
      </c>
      <c r="AD114" s="19">
        <v>0.35</v>
      </c>
      <c r="AE114" s="12">
        <v>263.23917137476712</v>
      </c>
      <c r="AF114" s="10">
        <v>231.84806235025695</v>
      </c>
      <c r="AG114" s="10">
        <v>139.95603017339988</v>
      </c>
      <c r="AH114" s="10">
        <v>90.490089926675836</v>
      </c>
      <c r="AI114" s="10">
        <v>2.2982861962631271</v>
      </c>
      <c r="AJ114" s="10"/>
      <c r="AK114" s="10"/>
      <c r="AL114" s="10"/>
      <c r="AM114" s="10"/>
      <c r="AN114" s="10">
        <v>2.6323917137476709</v>
      </c>
      <c r="AO114" s="10">
        <v>1.0426572257093663</v>
      </c>
      <c r="AP114" s="10">
        <v>1</v>
      </c>
      <c r="AQ114" s="10">
        <v>111.47500000000001</v>
      </c>
      <c r="AR114" s="10"/>
      <c r="AS114" s="10"/>
      <c r="AT114" s="10">
        <v>1.4346200370774647</v>
      </c>
      <c r="AU114" s="10">
        <v>1</v>
      </c>
      <c r="AV114" s="16"/>
      <c r="AW114" s="19">
        <v>34.777209352538542</v>
      </c>
      <c r="AX114" s="1" t="s">
        <v>120</v>
      </c>
      <c r="AY114" s="23">
        <v>17.268241469816299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97.81</v>
      </c>
      <c r="BG114" s="24">
        <v>1.8400000000000034</v>
      </c>
      <c r="BH114" s="24">
        <v>0.35</v>
      </c>
      <c r="BI114" s="21"/>
      <c r="BJ114" s="25">
        <f t="shared" ca="1" si="11"/>
        <v>1</v>
      </c>
      <c r="BK114" s="24">
        <f t="shared" ca="1" si="12"/>
        <v>5.3092485062176111</v>
      </c>
      <c r="BL114" s="23">
        <f t="shared" si="9"/>
        <v>6.3275725512785481</v>
      </c>
      <c r="BM114" s="23">
        <f t="shared" ca="1" si="13"/>
        <v>3.4088477652697708</v>
      </c>
      <c r="BN114" s="22">
        <f t="shared" si="10"/>
        <v>3.5702122601231467</v>
      </c>
      <c r="BO114" s="21"/>
      <c r="BP114" s="2"/>
    </row>
    <row r="115" spans="1:68" x14ac:dyDescent="0.2">
      <c r="A115">
        <v>5.0999999999999996</v>
      </c>
      <c r="B115">
        <v>2</v>
      </c>
      <c r="C115">
        <v>1.24234</v>
      </c>
      <c r="D115">
        <v>-0.26501000000000002</v>
      </c>
      <c r="E115">
        <v>5.9859999999999997E-2</v>
      </c>
      <c r="F115">
        <v>1.80898</v>
      </c>
      <c r="G115">
        <v>1.6797800000000001</v>
      </c>
      <c r="H115" s="21"/>
      <c r="I115" s="17">
        <f t="shared" si="7"/>
        <v>16.732283464566926</v>
      </c>
      <c r="J115" s="16">
        <f t="shared" si="8"/>
        <v>-17.432283464566925</v>
      </c>
      <c r="K115" s="16">
        <v>100</v>
      </c>
      <c r="L115" s="16">
        <v>1765.091863517059</v>
      </c>
      <c r="M115" s="16">
        <v>731.23359580052477</v>
      </c>
      <c r="N115" s="16">
        <v>7.2506561679790007</v>
      </c>
      <c r="O115" s="16">
        <v>2.7416195856873955</v>
      </c>
      <c r="P115" s="16">
        <v>2.9083484754077222</v>
      </c>
      <c r="Q115" s="16">
        <v>0.12736749879980769</v>
      </c>
      <c r="R115" s="16">
        <v>4.3793754385623274</v>
      </c>
      <c r="S115" s="16">
        <v>11.578395119467125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33</v>
      </c>
      <c r="Y115" s="10">
        <v>3</v>
      </c>
      <c r="Z115" s="20" t="s">
        <v>124</v>
      </c>
      <c r="AA115" s="15">
        <v>2</v>
      </c>
      <c r="AB115" s="11">
        <v>97.81</v>
      </c>
      <c r="AC115" s="10">
        <v>1.8400000000000034</v>
      </c>
      <c r="AD115" s="19">
        <v>0.35</v>
      </c>
      <c r="AE115" s="12">
        <v>274.16195856873958</v>
      </c>
      <c r="AF115" s="10">
        <v>243.7334473152207</v>
      </c>
      <c r="AG115" s="10">
        <v>145.41742377038611</v>
      </c>
      <c r="AH115" s="10">
        <v>89.027772716327121</v>
      </c>
      <c r="AI115" s="10">
        <v>2.283430626190575</v>
      </c>
      <c r="AJ115" s="10"/>
      <c r="AK115" s="10"/>
      <c r="AL115" s="10"/>
      <c r="AM115" s="10"/>
      <c r="AN115" s="10">
        <v>2.7416195856873955</v>
      </c>
      <c r="AO115" s="10">
        <v>1.0730056502548109</v>
      </c>
      <c r="AP115" s="10">
        <v>1</v>
      </c>
      <c r="AQ115" s="10">
        <v>111.47500000000001</v>
      </c>
      <c r="AR115" s="10"/>
      <c r="AS115" s="10"/>
      <c r="AT115" s="10">
        <v>1.4983604183200525</v>
      </c>
      <c r="AU115" s="10">
        <v>1</v>
      </c>
      <c r="AV115" s="16"/>
      <c r="AW115" s="19">
        <v>36.560017097283101</v>
      </c>
      <c r="AX115" s="1" t="s">
        <v>120</v>
      </c>
      <c r="AY115" s="23">
        <v>17.4322834645669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97.81</v>
      </c>
      <c r="BG115" s="24">
        <v>1.8400000000000034</v>
      </c>
      <c r="BH115" s="24">
        <v>0.35</v>
      </c>
      <c r="BI115" s="21"/>
      <c r="BJ115" s="25">
        <f t="shared" ca="1" si="11"/>
        <v>1</v>
      </c>
      <c r="BK115" s="24">
        <f t="shared" ca="1" si="12"/>
        <v>5.5407808264920515</v>
      </c>
      <c r="BL115" s="23">
        <f t="shared" si="9"/>
        <v>6.287261273271648</v>
      </c>
      <c r="BM115" s="23">
        <f t="shared" ca="1" si="13"/>
        <v>3.3922856761361477</v>
      </c>
      <c r="BN115" s="22">
        <f t="shared" si="10"/>
        <v>3.5575011111855432</v>
      </c>
      <c r="BO115" s="21"/>
      <c r="BP115" s="2"/>
    </row>
    <row r="116" spans="1:68" x14ac:dyDescent="0.2">
      <c r="A116">
        <v>5.15</v>
      </c>
      <c r="B116">
        <v>2</v>
      </c>
      <c r="C116">
        <v>1.2423999999999999</v>
      </c>
      <c r="D116">
        <v>-0.26634000000000002</v>
      </c>
      <c r="E116">
        <v>6.0080000000000001E-2</v>
      </c>
      <c r="F116">
        <v>1.8067800000000001</v>
      </c>
      <c r="G116">
        <v>1.6767799999999999</v>
      </c>
      <c r="H116" s="21"/>
      <c r="I116" s="17">
        <f t="shared" si="7"/>
        <v>16.896325459317584</v>
      </c>
      <c r="J116" s="16">
        <f t="shared" si="8"/>
        <v>-17.596325459317583</v>
      </c>
      <c r="K116" s="16">
        <v>100</v>
      </c>
      <c r="L116" s="16">
        <v>1781.4960629921247</v>
      </c>
      <c r="M116" s="16">
        <v>737.40157480314951</v>
      </c>
      <c r="N116" s="16">
        <v>7.3217410323709533</v>
      </c>
      <c r="O116" s="16">
        <v>2.7580037664783421</v>
      </c>
      <c r="P116" s="16">
        <v>2.9257050940496354</v>
      </c>
      <c r="Q116" s="16">
        <v>0.11903504560729691</v>
      </c>
      <c r="R116" s="16">
        <v>4.068593442633472</v>
      </c>
      <c r="S116" s="16">
        <v>11.645925525784271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33</v>
      </c>
      <c r="Y116" s="10">
        <v>3</v>
      </c>
      <c r="Z116" s="20" t="s">
        <v>124</v>
      </c>
      <c r="AA116" s="15">
        <v>2</v>
      </c>
      <c r="AB116" s="11">
        <v>97.81</v>
      </c>
      <c r="AC116" s="10">
        <v>1.8400000000000034</v>
      </c>
      <c r="AD116" s="19">
        <v>0.35</v>
      </c>
      <c r="AE116" s="12">
        <v>275.80037664783424</v>
      </c>
      <c r="AF116" s="10">
        <v>244.81044953926545</v>
      </c>
      <c r="AG116" s="10">
        <v>146.28525470248178</v>
      </c>
      <c r="AH116" s="10">
        <v>88.954652435931109</v>
      </c>
      <c r="AI116" s="10">
        <v>2.4578518696936493</v>
      </c>
      <c r="AJ116" s="10"/>
      <c r="AK116" s="10"/>
      <c r="AL116" s="10"/>
      <c r="AM116" s="10"/>
      <c r="AN116" s="10">
        <v>2.7580037664783421</v>
      </c>
      <c r="AO116" s="10">
        <v>1.0672034826674641</v>
      </c>
      <c r="AP116" s="10">
        <v>1</v>
      </c>
      <c r="AQ116" s="10">
        <v>111.47500000000001</v>
      </c>
      <c r="AR116" s="10"/>
      <c r="AS116" s="10"/>
      <c r="AT116" s="10">
        <v>1.4919091700948137</v>
      </c>
      <c r="AU116" s="10">
        <v>1</v>
      </c>
      <c r="AV116" s="16"/>
      <c r="AW116" s="19">
        <v>36.721567430889813</v>
      </c>
      <c r="AX116" s="1" t="s">
        <v>120</v>
      </c>
      <c r="AY116" s="23">
        <v>17.596325459317601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97.81</v>
      </c>
      <c r="BG116" s="24">
        <v>1.8400000000000034</v>
      </c>
      <c r="BH116" s="24">
        <v>0.35</v>
      </c>
      <c r="BI116" s="21"/>
      <c r="BJ116" s="25">
        <f t="shared" ca="1" si="11"/>
        <v>1</v>
      </c>
      <c r="BK116" s="24">
        <f t="shared" ca="1" si="12"/>
        <v>5.5192642166428998</v>
      </c>
      <c r="BL116" s="23">
        <f t="shared" si="9"/>
        <v>5.8495114121929124</v>
      </c>
      <c r="BM116" s="23">
        <f t="shared" ca="1" si="13"/>
        <v>3.3750965236790327</v>
      </c>
      <c r="BN116" s="22">
        <f t="shared" si="10"/>
        <v>3.5386669391509797</v>
      </c>
      <c r="BO116" s="21"/>
      <c r="BP116" s="2"/>
    </row>
    <row r="117" spans="1:68" x14ac:dyDescent="0.2">
      <c r="A117">
        <v>5.2</v>
      </c>
      <c r="B117">
        <v>2</v>
      </c>
      <c r="C117">
        <v>1.2412700000000001</v>
      </c>
      <c r="D117">
        <v>-0.26996999999999999</v>
      </c>
      <c r="E117">
        <v>6.0060000000000002E-2</v>
      </c>
      <c r="F117">
        <v>1.8028500000000001</v>
      </c>
      <c r="G117">
        <v>1.6739999999999999</v>
      </c>
      <c r="H117" s="21"/>
      <c r="I117" s="17">
        <f t="shared" si="7"/>
        <v>17.060367454068242</v>
      </c>
      <c r="J117" s="16">
        <f t="shared" si="8"/>
        <v>-17.760367454068241</v>
      </c>
      <c r="K117" s="16">
        <v>100</v>
      </c>
      <c r="L117" s="16">
        <v>1797.9002624671905</v>
      </c>
      <c r="M117" s="16">
        <v>743.56955380577426</v>
      </c>
      <c r="N117" s="16">
        <v>7.392825896762905</v>
      </c>
      <c r="O117" s="16">
        <v>2.4494350282486268</v>
      </c>
      <c r="P117" s="16">
        <v>2.6170479523789232</v>
      </c>
      <c r="Q117" s="16">
        <v>9.6293086893902965E-2</v>
      </c>
      <c r="R117" s="16">
        <v>3.6794544328609486</v>
      </c>
      <c r="S117" s="16">
        <v>11.639786397937257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33</v>
      </c>
      <c r="Y117" s="10">
        <v>3</v>
      </c>
      <c r="Z117" s="20" t="s">
        <v>124</v>
      </c>
      <c r="AA117" s="15">
        <v>2</v>
      </c>
      <c r="AB117" s="11">
        <v>97.81</v>
      </c>
      <c r="AC117" s="10">
        <v>1.8400000000000034</v>
      </c>
      <c r="AD117" s="19">
        <v>0.35</v>
      </c>
      <c r="AE117" s="12">
        <v>244.94350282486266</v>
      </c>
      <c r="AF117" s="10">
        <v>207.53289172653072</v>
      </c>
      <c r="AG117" s="10">
        <v>130.85239761894616</v>
      </c>
      <c r="AH117" s="10">
        <v>87.366044595586672</v>
      </c>
      <c r="AI117" s="10">
        <v>2.7177942226137395</v>
      </c>
      <c r="AJ117" s="10"/>
      <c r="AK117" s="10"/>
      <c r="AL117" s="10"/>
      <c r="AM117" s="10"/>
      <c r="AN117" s="10">
        <v>2.4494350282486268</v>
      </c>
      <c r="AO117" s="10">
        <v>0.98206337682511435</v>
      </c>
      <c r="AP117" s="10">
        <v>1</v>
      </c>
      <c r="AQ117" s="10">
        <v>111.47500000000001</v>
      </c>
      <c r="AR117" s="10"/>
      <c r="AS117" s="10"/>
      <c r="AT117" s="10">
        <v>1.2432559865901949</v>
      </c>
      <c r="AU117" s="10">
        <v>1</v>
      </c>
      <c r="AV117" s="16"/>
      <c r="AW117" s="19">
        <v>31.129933758979607</v>
      </c>
      <c r="AX117" s="1" t="s">
        <v>120</v>
      </c>
      <c r="AY117" s="23">
        <v>17.760367454068199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97.81</v>
      </c>
      <c r="BG117" s="24">
        <v>1.8400000000000034</v>
      </c>
      <c r="BH117" s="24">
        <v>0.35</v>
      </c>
      <c r="BI117" s="21"/>
      <c r="BJ117" s="25">
        <f t="shared" ca="1" si="11"/>
        <v>1</v>
      </c>
      <c r="BK117" s="24">
        <f t="shared" ca="1" si="12"/>
        <v>4.6212161655938582</v>
      </c>
      <c r="BL117" s="23">
        <f t="shared" si="9"/>
        <v>5.6046335493116173</v>
      </c>
      <c r="BM117" s="23">
        <f t="shared" ca="1" si="13"/>
        <v>3.4270352307256098</v>
      </c>
      <c r="BN117" s="22">
        <f t="shared" si="10"/>
        <v>3.5580883790700835</v>
      </c>
      <c r="BO117" s="21"/>
      <c r="BP117" s="2"/>
    </row>
    <row r="118" spans="1:68" x14ac:dyDescent="0.2">
      <c r="A118">
        <v>5.25</v>
      </c>
      <c r="B118">
        <v>2</v>
      </c>
      <c r="C118">
        <v>1.2404200000000001</v>
      </c>
      <c r="D118">
        <v>-0.27528000000000002</v>
      </c>
      <c r="E118">
        <v>6.0089999999999998E-2</v>
      </c>
      <c r="F118">
        <v>1.8023499999999999</v>
      </c>
      <c r="G118">
        <v>1.6767799999999999</v>
      </c>
      <c r="H118" s="21"/>
      <c r="I118" s="17">
        <f t="shared" si="7"/>
        <v>17.224409448818896</v>
      </c>
      <c r="J118" s="16">
        <f t="shared" si="8"/>
        <v>-17.924409448818896</v>
      </c>
      <c r="K118" s="16">
        <v>100</v>
      </c>
      <c r="L118" s="16">
        <v>1814.304461942256</v>
      </c>
      <c r="M118" s="16">
        <v>749.7375328083989</v>
      </c>
      <c r="N118" s="16">
        <v>7.4639107611548541</v>
      </c>
      <c r="O118" s="16">
        <v>2.2173258003766829</v>
      </c>
      <c r="P118" s="16">
        <v>2.3850713296684747</v>
      </c>
      <c r="Q118" s="16">
        <v>6.3025924147863385E-2</v>
      </c>
      <c r="R118" s="16">
        <v>2.6425173689301777</v>
      </c>
      <c r="S118" s="16">
        <v>11.648995089707777</v>
      </c>
      <c r="T118" s="20" t="s">
        <v>33</v>
      </c>
      <c r="U118" s="10">
        <v>3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124</v>
      </c>
      <c r="AA118" s="15">
        <v>2</v>
      </c>
      <c r="AB118" s="11">
        <v>88.25579230061588</v>
      </c>
      <c r="AC118" s="10">
        <v>10.572008234819393</v>
      </c>
      <c r="AD118" s="19">
        <v>1.1721994645647262</v>
      </c>
      <c r="AE118" s="12">
        <v>221.73258003766827</v>
      </c>
      <c r="AF118" s="10">
        <v>179.27657143853295</v>
      </c>
      <c r="AG118" s="10">
        <v>119.25356648342373</v>
      </c>
      <c r="AH118" s="10">
        <v>86.093163330231548</v>
      </c>
      <c r="AI118" s="10">
        <v>3.7842703013333443</v>
      </c>
      <c r="AJ118" s="10"/>
      <c r="AK118" s="10"/>
      <c r="AL118" s="10"/>
      <c r="AM118" s="10"/>
      <c r="AN118" s="10">
        <v>2.2173258003766829</v>
      </c>
      <c r="AO118" s="10">
        <v>0.88553121305034066</v>
      </c>
      <c r="AP118" s="10">
        <v>1</v>
      </c>
      <c r="AQ118" s="10">
        <v>111.47500000000001</v>
      </c>
      <c r="AR118" s="10"/>
      <c r="AS118" s="10"/>
      <c r="AT118" s="10">
        <v>1.056816512876485</v>
      </c>
      <c r="AU118" s="10">
        <v>1</v>
      </c>
      <c r="AV118" s="16"/>
      <c r="AW118" s="19">
        <v>26.891485715779943</v>
      </c>
      <c r="AX118" s="1" t="s">
        <v>120</v>
      </c>
      <c r="AY118" s="23">
        <v>17.924409448818899</v>
      </c>
      <c r="AZ118" s="18">
        <v>100</v>
      </c>
      <c r="BA118" s="18">
        <v>0</v>
      </c>
      <c r="BB118" s="18">
        <v>0</v>
      </c>
      <c r="BC118" s="18">
        <v>100</v>
      </c>
      <c r="BD118" s="18">
        <v>0</v>
      </c>
      <c r="BE118" s="18">
        <v>0</v>
      </c>
      <c r="BF118" s="24">
        <v>88.25579230061588</v>
      </c>
      <c r="BG118" s="24">
        <v>10.572008234819393</v>
      </c>
      <c r="BH118" s="24">
        <v>1.1721994645647262</v>
      </c>
      <c r="BI118" s="21"/>
      <c r="BJ118" s="25">
        <f t="shared" ca="1" si="11"/>
        <v>1</v>
      </c>
      <c r="BK118" s="24">
        <f t="shared" ca="1" si="12"/>
        <v>3.9424972981179001</v>
      </c>
      <c r="BL118" s="23">
        <f t="shared" si="9"/>
        <v>4.2645043428571352</v>
      </c>
      <c r="BM118" s="23">
        <f t="shared" ca="1" si="13"/>
        <v>3.4180701737958068</v>
      </c>
      <c r="BN118" s="22">
        <f t="shared" si="10"/>
        <v>3.5237660933160182</v>
      </c>
      <c r="BO118" s="21"/>
      <c r="BP118" s="2"/>
    </row>
    <row r="119" spans="1:68" x14ac:dyDescent="0.2">
      <c r="A119">
        <v>5.3</v>
      </c>
      <c r="B119">
        <v>2</v>
      </c>
      <c r="C119">
        <v>1.2402</v>
      </c>
      <c r="D119">
        <v>-0.27828000000000003</v>
      </c>
      <c r="E119">
        <v>6.1150000000000003E-2</v>
      </c>
      <c r="F119">
        <v>1.8083800000000001</v>
      </c>
      <c r="G119">
        <v>1.6788799999999999</v>
      </c>
      <c r="H119" s="21"/>
      <c r="I119" s="17">
        <f t="shared" si="7"/>
        <v>17.388451443569551</v>
      </c>
      <c r="J119" s="16">
        <f t="shared" si="8"/>
        <v>-18.08845144356955</v>
      </c>
      <c r="K119" s="16">
        <v>100</v>
      </c>
      <c r="L119" s="16">
        <v>1830.7086614173215</v>
      </c>
      <c r="M119" s="16">
        <v>755.90551181102353</v>
      </c>
      <c r="N119" s="16">
        <v>7.5349956255468049</v>
      </c>
      <c r="O119" s="16">
        <v>2.1572504708097977</v>
      </c>
      <c r="P119" s="16">
        <v>2.3296813824744302</v>
      </c>
      <c r="Q119" s="16">
        <v>4.4230916946711198E-2</v>
      </c>
      <c r="R119" s="16">
        <v>1.8985822387322382</v>
      </c>
      <c r="S119" s="16">
        <v>11.974368865599486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33</v>
      </c>
      <c r="AA119" s="15">
        <v>3</v>
      </c>
      <c r="AB119" s="11">
        <v>73.246811159239428</v>
      </c>
      <c r="AC119" s="10">
        <v>24.450726619432345</v>
      </c>
      <c r="AD119" s="19">
        <v>2.3024622213282271</v>
      </c>
      <c r="AE119" s="12">
        <v>215.72504708097978</v>
      </c>
      <c r="AF119" s="10">
        <v>171.79515415246505</v>
      </c>
      <c r="AG119" s="10">
        <v>116.48406912372153</v>
      </c>
      <c r="AH119" s="10">
        <v>91.324249509655132</v>
      </c>
      <c r="AI119" s="10">
        <v>5.267088143981276</v>
      </c>
      <c r="AJ119" s="10"/>
      <c r="AK119" s="10"/>
      <c r="AL119" s="10"/>
      <c r="AM119" s="10"/>
      <c r="AN119" s="10">
        <v>1.0786252354048989</v>
      </c>
      <c r="AO119" s="10">
        <v>0.83649331972447549</v>
      </c>
      <c r="AP119" s="10">
        <v>1</v>
      </c>
      <c r="AQ119" s="10">
        <v>111.47500000000001</v>
      </c>
      <c r="AR119" s="10"/>
      <c r="AS119" s="10"/>
      <c r="AT119" s="10">
        <v>1.0017829968256839</v>
      </c>
      <c r="AU119" s="10">
        <v>1</v>
      </c>
      <c r="AV119" s="16"/>
      <c r="AW119" s="19">
        <v>25.769273122869755</v>
      </c>
      <c r="AX119" s="1" t="s">
        <v>120</v>
      </c>
      <c r="AY119" s="23">
        <v>18.0884514435696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73.246811159239428</v>
      </c>
      <c r="BG119" s="24">
        <v>24.450726619432345</v>
      </c>
      <c r="BH119" s="24">
        <v>2.3024622213282271</v>
      </c>
      <c r="BI119" s="21"/>
      <c r="BJ119" s="25">
        <f t="shared" ca="1" si="11"/>
        <v>1</v>
      </c>
      <c r="BK119" s="24">
        <f t="shared" ca="1" si="12"/>
        <v>3.7420736577969325</v>
      </c>
      <c r="BL119" s="23">
        <f t="shared" si="9"/>
        <v>3.1273471642566304</v>
      </c>
      <c r="BM119" s="23">
        <f t="shared" ca="1" si="13"/>
        <v>3.3665690543712681</v>
      </c>
      <c r="BN119" s="22">
        <f t="shared" si="10"/>
        <v>3.4683905655703069</v>
      </c>
      <c r="BO119" s="21"/>
      <c r="BP119" s="2"/>
    </row>
    <row r="120" spans="1:68" x14ac:dyDescent="0.2">
      <c r="A120">
        <v>5.35</v>
      </c>
      <c r="B120">
        <v>2</v>
      </c>
      <c r="C120">
        <v>1.24024</v>
      </c>
      <c r="D120">
        <v>-0.27914</v>
      </c>
      <c r="E120">
        <v>6.2030000000000002E-2</v>
      </c>
      <c r="F120">
        <v>1.79945</v>
      </c>
      <c r="G120">
        <v>1.6722999999999999</v>
      </c>
      <c r="H120" s="21"/>
      <c r="I120" s="17">
        <f t="shared" si="7"/>
        <v>17.552493438320209</v>
      </c>
      <c r="J120" s="16">
        <f t="shared" si="8"/>
        <v>-18.252493438320208</v>
      </c>
      <c r="K120" s="16">
        <v>100</v>
      </c>
      <c r="L120" s="16">
        <v>1847.1128608923873</v>
      </c>
      <c r="M120" s="16">
        <v>762.07349081364828</v>
      </c>
      <c r="N120" s="16">
        <v>7.6060804899387575</v>
      </c>
      <c r="O120" s="16">
        <v>2.1681732580037827</v>
      </c>
      <c r="P120" s="16">
        <v>2.3444939210722828</v>
      </c>
      <c r="Q120" s="16">
        <v>3.8843014882381073E-2</v>
      </c>
      <c r="R120" s="16">
        <v>1.6567760971039645</v>
      </c>
      <c r="S120" s="16">
        <v>12.244490490868071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33</v>
      </c>
      <c r="AA120" s="15">
        <v>3</v>
      </c>
      <c r="AB120" s="11">
        <v>67.971722866173309</v>
      </c>
      <c r="AC120" s="10">
        <v>29.415193938415499</v>
      </c>
      <c r="AD120" s="19">
        <v>2.6130831954111935</v>
      </c>
      <c r="AE120" s="12">
        <v>216.81732580037828</v>
      </c>
      <c r="AF120" s="10">
        <v>172.5728528419144</v>
      </c>
      <c r="AG120" s="10">
        <v>117.22469605361414</v>
      </c>
      <c r="AH120" s="10">
        <v>95.418720019117288</v>
      </c>
      <c r="AI120" s="10">
        <v>6.0358186102998141</v>
      </c>
      <c r="AJ120" s="10"/>
      <c r="AK120" s="10"/>
      <c r="AL120" s="10"/>
      <c r="AM120" s="10"/>
      <c r="AN120" s="10">
        <v>1.0840866290018913</v>
      </c>
      <c r="AO120" s="10">
        <v>0.82760142813759441</v>
      </c>
      <c r="AP120" s="10">
        <v>1</v>
      </c>
      <c r="AQ120" s="10">
        <v>111.47500000000001</v>
      </c>
      <c r="AR120" s="10"/>
      <c r="AS120" s="10"/>
      <c r="AT120" s="10">
        <v>0.99787658302253546</v>
      </c>
      <c r="AU120" s="10">
        <v>1</v>
      </c>
      <c r="AV120" s="16"/>
      <c r="AW120" s="19">
        <v>25.88592792628716</v>
      </c>
      <c r="AX120" s="1" t="s">
        <v>120</v>
      </c>
      <c r="AY120" s="23">
        <v>18.252493438320201</v>
      </c>
      <c r="AZ120" s="18">
        <v>100</v>
      </c>
      <c r="BA120" s="18">
        <v>0</v>
      </c>
      <c r="BB120" s="18">
        <v>0</v>
      </c>
      <c r="BC120" s="18">
        <v>100</v>
      </c>
      <c r="BD120" s="18">
        <v>0</v>
      </c>
      <c r="BE120" s="18">
        <v>0</v>
      </c>
      <c r="BF120" s="24">
        <v>67.971722866173309</v>
      </c>
      <c r="BG120" s="24">
        <v>29.415193938415499</v>
      </c>
      <c r="BH120" s="24">
        <v>2.6130831954111935</v>
      </c>
      <c r="BI120" s="21"/>
      <c r="BJ120" s="25">
        <f t="shared" ca="1" si="11"/>
        <v>1</v>
      </c>
      <c r="BK120" s="24">
        <f t="shared" ca="1" si="12"/>
        <v>3.7291350709732392</v>
      </c>
      <c r="BL120" s="23">
        <f t="shared" si="9"/>
        <v>2.7336188353553945</v>
      </c>
      <c r="BM120" s="23">
        <f t="shared" ca="1" si="13"/>
        <v>3.3384811197672262</v>
      </c>
      <c r="BN120" s="22">
        <f t="shared" si="10"/>
        <v>3.4407426704349677</v>
      </c>
      <c r="BO120" s="21"/>
      <c r="BP120" s="2"/>
    </row>
    <row r="121" spans="1:68" x14ac:dyDescent="0.2">
      <c r="A121">
        <v>5.4</v>
      </c>
      <c r="B121">
        <v>2</v>
      </c>
      <c r="C121">
        <v>1.2401800000000001</v>
      </c>
      <c r="D121">
        <v>-0.27893000000000001</v>
      </c>
      <c r="E121">
        <v>6.2579999999999997E-2</v>
      </c>
      <c r="F121">
        <v>1.79918</v>
      </c>
      <c r="G121">
        <v>1.6723300000000001</v>
      </c>
      <c r="H121" s="21"/>
      <c r="I121" s="17">
        <f t="shared" si="7"/>
        <v>17.716535433070867</v>
      </c>
      <c r="J121" s="16">
        <f t="shared" si="8"/>
        <v>-18.416535433070866</v>
      </c>
      <c r="K121" s="16">
        <v>100</v>
      </c>
      <c r="L121" s="16">
        <v>1863.517060367453</v>
      </c>
      <c r="M121" s="16">
        <v>768.24146981627302</v>
      </c>
      <c r="N121" s="16">
        <v>7.6771653543307092</v>
      </c>
      <c r="O121" s="16">
        <v>2.1517890772128361</v>
      </c>
      <c r="P121" s="16">
        <v>2.3305408349087537</v>
      </c>
      <c r="Q121" s="16">
        <v>4.0158665386461651E-2</v>
      </c>
      <c r="R121" s="16">
        <v>1.7231478970431324</v>
      </c>
      <c r="S121" s="16">
        <v>12.413316506660935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33</v>
      </c>
      <c r="Y121" s="10">
        <v>3</v>
      </c>
      <c r="Z121" s="20" t="s">
        <v>33</v>
      </c>
      <c r="AA121" s="15">
        <v>3</v>
      </c>
      <c r="AB121" s="11">
        <v>69.643129349370298</v>
      </c>
      <c r="AC121" s="10">
        <v>27.844985348963718</v>
      </c>
      <c r="AD121" s="19">
        <v>2.5118853016659894</v>
      </c>
      <c r="AE121" s="12">
        <v>215.17890772128362</v>
      </c>
      <c r="AF121" s="10">
        <v>169.96636038296595</v>
      </c>
      <c r="AG121" s="10">
        <v>116.52704174543769</v>
      </c>
      <c r="AH121" s="10">
        <v>97.42939513365036</v>
      </c>
      <c r="AI121" s="10">
        <v>5.8033323878697152</v>
      </c>
      <c r="AJ121" s="10"/>
      <c r="AK121" s="10"/>
      <c r="AL121" s="10"/>
      <c r="AM121" s="10"/>
      <c r="AN121" s="10">
        <v>1.075894538606418</v>
      </c>
      <c r="AO121" s="10">
        <v>0.83198807191721158</v>
      </c>
      <c r="AP121" s="10">
        <v>1</v>
      </c>
      <c r="AQ121" s="10">
        <v>111.47500000000001</v>
      </c>
      <c r="AR121" s="10"/>
      <c r="AS121" s="10"/>
      <c r="AT121" s="10">
        <v>0.9736683916591512</v>
      </c>
      <c r="AU121" s="10">
        <v>1</v>
      </c>
      <c r="AV121" s="16"/>
      <c r="AW121" s="19">
        <v>25.49495405744489</v>
      </c>
      <c r="AX121" s="1" t="s">
        <v>120</v>
      </c>
      <c r="AY121" s="23">
        <v>18.416535433070901</v>
      </c>
      <c r="AZ121" s="18">
        <v>100</v>
      </c>
      <c r="BA121" s="18">
        <v>0</v>
      </c>
      <c r="BB121" s="18">
        <v>0</v>
      </c>
      <c r="BC121" s="18">
        <v>100</v>
      </c>
      <c r="BD121" s="18">
        <v>0</v>
      </c>
      <c r="BE121" s="18">
        <v>0</v>
      </c>
      <c r="BF121" s="24">
        <v>69.643129349370298</v>
      </c>
      <c r="BG121" s="24">
        <v>27.844985348963718</v>
      </c>
      <c r="BH121" s="24">
        <v>2.5118853016659894</v>
      </c>
      <c r="BI121" s="21"/>
      <c r="BJ121" s="25">
        <f t="shared" ca="1" si="11"/>
        <v>1</v>
      </c>
      <c r="BK121" s="24">
        <f t="shared" ca="1" si="12"/>
        <v>3.6415173085086119</v>
      </c>
      <c r="BL121" s="23">
        <f t="shared" si="9"/>
        <v>2.8709732208369658</v>
      </c>
      <c r="BM121" s="23">
        <f t="shared" ca="1" si="13"/>
        <v>3.3580381179301191</v>
      </c>
      <c r="BN121" s="22">
        <f t="shared" si="10"/>
        <v>3.4502631316064463</v>
      </c>
      <c r="BO121" s="21"/>
      <c r="BP121" s="2"/>
    </row>
    <row r="122" spans="1:68" x14ac:dyDescent="0.2">
      <c r="A122">
        <v>5.45</v>
      </c>
      <c r="B122">
        <v>2</v>
      </c>
      <c r="C122">
        <v>1.24054</v>
      </c>
      <c r="D122">
        <v>-0.27940999999999999</v>
      </c>
      <c r="E122">
        <v>6.3229999999999995E-2</v>
      </c>
      <c r="F122">
        <v>1.79863</v>
      </c>
      <c r="G122">
        <v>1.66995</v>
      </c>
      <c r="H122" s="21"/>
      <c r="I122" s="17">
        <f t="shared" si="7"/>
        <v>17.880577427821521</v>
      </c>
      <c r="J122" s="16">
        <f t="shared" si="8"/>
        <v>-18.58057742782152</v>
      </c>
      <c r="K122" s="16">
        <v>100</v>
      </c>
      <c r="L122" s="16">
        <v>1879.9212598425186</v>
      </c>
      <c r="M122" s="16">
        <v>774.40944881889766</v>
      </c>
      <c r="N122" s="16">
        <v>7.7482502187226583</v>
      </c>
      <c r="O122" s="16">
        <v>2.2500941619585757</v>
      </c>
      <c r="P122" s="16">
        <v>2.4317190314868955</v>
      </c>
      <c r="Q122" s="16">
        <v>3.7151464234277419E-2</v>
      </c>
      <c r="R122" s="16">
        <v>1.5277860539488741</v>
      </c>
      <c r="S122" s="16">
        <v>12.612838161688867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33</v>
      </c>
      <c r="AA122" s="15">
        <v>3</v>
      </c>
      <c r="AB122" s="11">
        <v>64.272215890576618</v>
      </c>
      <c r="AC122" s="10">
        <v>32.868788962569113</v>
      </c>
      <c r="AD122" s="19">
        <v>2.8589951468542685</v>
      </c>
      <c r="AE122" s="12">
        <v>225.00941619585757</v>
      </c>
      <c r="AF122" s="10">
        <v>180.9047247171552</v>
      </c>
      <c r="AG122" s="10">
        <v>121.58595157434476</v>
      </c>
      <c r="AH122" s="10">
        <v>100.07152339816201</v>
      </c>
      <c r="AI122" s="10">
        <v>6.5454190880673142</v>
      </c>
      <c r="AJ122" s="10"/>
      <c r="AK122" s="10"/>
      <c r="AL122" s="10"/>
      <c r="AM122" s="10"/>
      <c r="AN122" s="10">
        <v>1.1250470809792879</v>
      </c>
      <c r="AO122" s="10">
        <v>0.84260676182740424</v>
      </c>
      <c r="AP122" s="10">
        <v>1</v>
      </c>
      <c r="AQ122" s="10">
        <v>111.47500000000001</v>
      </c>
      <c r="AR122" s="10"/>
      <c r="AS122" s="10"/>
      <c r="AT122" s="10">
        <v>1.0307581265744321</v>
      </c>
      <c r="AU122" s="10">
        <v>1</v>
      </c>
      <c r="AV122" s="16"/>
      <c r="AW122" s="19">
        <v>27.135708707573283</v>
      </c>
      <c r="AX122" s="1" t="s">
        <v>120</v>
      </c>
      <c r="AY122" s="23">
        <v>18.580577427821499</v>
      </c>
      <c r="AZ122" s="18">
        <v>100</v>
      </c>
      <c r="BA122" s="18">
        <v>0</v>
      </c>
      <c r="BB122" s="18">
        <v>0</v>
      </c>
      <c r="BC122" s="18">
        <v>100</v>
      </c>
      <c r="BD122" s="18">
        <v>0</v>
      </c>
      <c r="BE122" s="18">
        <v>0</v>
      </c>
      <c r="BF122" s="24">
        <v>64.272215890576618</v>
      </c>
      <c r="BG122" s="24">
        <v>32.868788962569113</v>
      </c>
      <c r="BH122" s="24">
        <v>2.8589951468542685</v>
      </c>
      <c r="BI122" s="21"/>
      <c r="BJ122" s="25">
        <f t="shared" ca="1" si="11"/>
        <v>1</v>
      </c>
      <c r="BK122" s="24">
        <f t="shared" ca="1" si="12"/>
        <v>3.8526348144145564</v>
      </c>
      <c r="BL122" s="23">
        <f t="shared" si="9"/>
        <v>2.4904477960563902</v>
      </c>
      <c r="BM122" s="23">
        <f t="shared" ca="1" si="13"/>
        <v>3.3062373752059249</v>
      </c>
      <c r="BN122" s="22">
        <f t="shared" si="10"/>
        <v>3.4117023847333181</v>
      </c>
      <c r="BO122" s="21"/>
      <c r="BP122" s="2"/>
    </row>
    <row r="123" spans="1:68" x14ac:dyDescent="0.2">
      <c r="A123">
        <v>5.5</v>
      </c>
      <c r="B123">
        <v>2</v>
      </c>
      <c r="C123">
        <v>1.2410099999999999</v>
      </c>
      <c r="D123">
        <v>-0.27898000000000001</v>
      </c>
      <c r="E123">
        <v>6.3920000000000005E-2</v>
      </c>
      <c r="F123">
        <v>1.7967299999999999</v>
      </c>
      <c r="G123">
        <v>1.6709799999999999</v>
      </c>
      <c r="H123" s="21"/>
      <c r="I123" s="17">
        <f t="shared" si="7"/>
        <v>18.044619422572179</v>
      </c>
      <c r="J123" s="16">
        <f t="shared" si="8"/>
        <v>-18.744619422572178</v>
      </c>
      <c r="K123" s="16">
        <v>100</v>
      </c>
      <c r="L123" s="16">
        <v>1896.3254593175843</v>
      </c>
      <c r="M123" s="16">
        <v>780.57742782152241</v>
      </c>
      <c r="N123" s="16">
        <v>7.8193350831146109</v>
      </c>
      <c r="O123" s="16">
        <v>2.3784369114877575</v>
      </c>
      <c r="P123" s="16">
        <v>2.5631116997304733</v>
      </c>
      <c r="Q123" s="16">
        <v>3.9845415266442481E-2</v>
      </c>
      <c r="R123" s="16">
        <v>1.5545719396713171</v>
      </c>
      <c r="S123" s="16">
        <v>12.824638072410831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63.412502070109589</v>
      </c>
      <c r="AC123" s="10">
        <v>33.665285636056581</v>
      </c>
      <c r="AD123" s="19">
        <v>2.9222122938338355</v>
      </c>
      <c r="AE123" s="12">
        <v>237.84369114877578</v>
      </c>
      <c r="AF123" s="10">
        <v>195.39773277668996</v>
      </c>
      <c r="AG123" s="10">
        <v>128.15558498652365</v>
      </c>
      <c r="AH123" s="10">
        <v>102.96623292266511</v>
      </c>
      <c r="AI123" s="10">
        <v>6.4326389437559888</v>
      </c>
      <c r="AJ123" s="10"/>
      <c r="AK123" s="10"/>
      <c r="AL123" s="10"/>
      <c r="AM123" s="10"/>
      <c r="AN123" s="10">
        <v>1.1892184557438787</v>
      </c>
      <c r="AO123" s="10">
        <v>0.87419219122467495</v>
      </c>
      <c r="AP123" s="10">
        <v>1</v>
      </c>
      <c r="AQ123" s="10">
        <v>111.47500000000001</v>
      </c>
      <c r="AR123" s="10"/>
      <c r="AS123" s="10"/>
      <c r="AT123" s="10">
        <v>1.1082404103797987</v>
      </c>
      <c r="AU123" s="10">
        <v>1</v>
      </c>
      <c r="AV123" s="16"/>
      <c r="AW123" s="19">
        <v>29.309659916503492</v>
      </c>
      <c r="AX123" s="1" t="s">
        <v>120</v>
      </c>
      <c r="AY123" s="23">
        <v>18.7446194225722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63.412502070109589</v>
      </c>
      <c r="BG123" s="24">
        <v>33.665285636056581</v>
      </c>
      <c r="BH123" s="24">
        <v>2.9222122938338355</v>
      </c>
      <c r="BI123" s="21"/>
      <c r="BJ123" s="25">
        <f t="shared" ca="1" si="11"/>
        <v>1</v>
      </c>
      <c r="BK123" s="24">
        <f t="shared" ca="1" si="12"/>
        <v>4.1378315911049794</v>
      </c>
      <c r="BL123" s="23">
        <f t="shared" si="9"/>
        <v>2.4672863356588843</v>
      </c>
      <c r="BM123" s="23">
        <f t="shared" ca="1" si="13"/>
        <v>3.2772179178212881</v>
      </c>
      <c r="BN123" s="22">
        <f t="shared" si="10"/>
        <v>3.394018856122321</v>
      </c>
      <c r="BO123" s="21"/>
      <c r="BP123" s="2"/>
    </row>
    <row r="124" spans="1:68" x14ac:dyDescent="0.2">
      <c r="A124">
        <v>5.55</v>
      </c>
      <c r="B124">
        <v>2</v>
      </c>
      <c r="C124">
        <v>1.2406900000000001</v>
      </c>
      <c r="D124">
        <v>-0.27856999999999998</v>
      </c>
      <c r="E124">
        <v>6.4339999999999994E-2</v>
      </c>
      <c r="F124">
        <v>1.7970999999999999</v>
      </c>
      <c r="G124">
        <v>1.66923</v>
      </c>
      <c r="H124" s="21"/>
      <c r="I124" s="17">
        <f t="shared" si="7"/>
        <v>18.208661417322833</v>
      </c>
      <c r="J124" s="16">
        <f t="shared" si="8"/>
        <v>-18.908661417322833</v>
      </c>
      <c r="K124" s="16">
        <v>100</v>
      </c>
      <c r="L124" s="16">
        <v>1912.7296587926498</v>
      </c>
      <c r="M124" s="16">
        <v>786.74540682414704</v>
      </c>
      <c r="N124" s="16">
        <v>7.8904199475065617</v>
      </c>
      <c r="O124" s="16">
        <v>2.2910546139360028</v>
      </c>
      <c r="P124" s="16">
        <v>2.4775858744396557</v>
      </c>
      <c r="Q124" s="16">
        <v>4.2414066250600076E-2</v>
      </c>
      <c r="R124" s="16">
        <v>1.7119110456743569</v>
      </c>
      <c r="S124" s="16">
        <v>12.953559757198107</v>
      </c>
      <c r="T124" s="20" t="s">
        <v>119</v>
      </c>
      <c r="U124" s="10">
        <v>1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33</v>
      </c>
      <c r="AA124" s="15">
        <v>3</v>
      </c>
      <c r="AB124" s="11">
        <v>67.859331379939675</v>
      </c>
      <c r="AC124" s="10">
        <v>29.520610778980611</v>
      </c>
      <c r="AD124" s="19">
        <v>2.620057841079714</v>
      </c>
      <c r="AE124" s="12">
        <v>229.10546139360025</v>
      </c>
      <c r="AF124" s="10">
        <v>184.37091806747222</v>
      </c>
      <c r="AG124" s="10">
        <v>123.87929372198279</v>
      </c>
      <c r="AH124" s="10">
        <v>104.15601894222607</v>
      </c>
      <c r="AI124" s="10">
        <v>5.8414250116955078</v>
      </c>
      <c r="AJ124" s="10"/>
      <c r="AK124" s="10"/>
      <c r="AL124" s="10"/>
      <c r="AM124" s="10"/>
      <c r="AN124" s="10">
        <v>1.1455273069680014</v>
      </c>
      <c r="AO124" s="10">
        <v>0.87013299651063147</v>
      </c>
      <c r="AP124" s="10">
        <v>1</v>
      </c>
      <c r="AQ124" s="10">
        <v>111.47500000000001</v>
      </c>
      <c r="AR124" s="10"/>
      <c r="AS124" s="10"/>
      <c r="AT124" s="10">
        <v>1.0339722506871314</v>
      </c>
      <c r="AU124" s="10">
        <v>1</v>
      </c>
      <c r="AV124" s="16"/>
      <c r="AW124" s="19">
        <v>27.655637710120832</v>
      </c>
      <c r="AX124" s="1" t="s">
        <v>120</v>
      </c>
      <c r="AY124" s="23">
        <v>18.908661417322801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67.859331379939675</v>
      </c>
      <c r="BG124" s="24">
        <v>29.520610778980611</v>
      </c>
      <c r="BH124" s="24">
        <v>2.620057841079714</v>
      </c>
      <c r="BI124" s="21"/>
      <c r="BJ124" s="25">
        <f t="shared" ca="1" si="11"/>
        <v>1</v>
      </c>
      <c r="BK124" s="24">
        <f t="shared" ca="1" si="12"/>
        <v>3.8671240577915529</v>
      </c>
      <c r="BL124" s="23">
        <f t="shared" si="9"/>
        <v>2.7881593137828267</v>
      </c>
      <c r="BM124" s="23">
        <f t="shared" ca="1" si="13"/>
        <v>3.329074045505553</v>
      </c>
      <c r="BN124" s="22">
        <f t="shared" si="10"/>
        <v>3.4249857717035534</v>
      </c>
      <c r="BO124" s="21"/>
      <c r="BP124" s="2"/>
    </row>
    <row r="125" spans="1:68" x14ac:dyDescent="0.2">
      <c r="A125">
        <v>5.6</v>
      </c>
      <c r="B125">
        <v>2</v>
      </c>
      <c r="C125">
        <v>1.24072</v>
      </c>
      <c r="D125">
        <v>-0.27761000000000002</v>
      </c>
      <c r="E125">
        <v>6.4939999999999998E-2</v>
      </c>
      <c r="F125">
        <v>1.7934300000000001</v>
      </c>
      <c r="G125">
        <v>1.66875</v>
      </c>
      <c r="H125" s="21"/>
      <c r="I125" s="17">
        <f t="shared" si="7"/>
        <v>18.372703412073488</v>
      </c>
      <c r="J125" s="16">
        <f t="shared" si="8"/>
        <v>-19.072703412073487</v>
      </c>
      <c r="K125" s="16">
        <v>100</v>
      </c>
      <c r="L125" s="16">
        <v>1929.1338582677154</v>
      </c>
      <c r="M125" s="16">
        <v>792.91338582677167</v>
      </c>
      <c r="N125" s="16">
        <v>7.9615048118985117</v>
      </c>
      <c r="O125" s="16">
        <v>2.2992467043314759</v>
      </c>
      <c r="P125" s="16">
        <v>2.4884300680650382</v>
      </c>
      <c r="Q125" s="16">
        <v>4.8428468554968539E-2</v>
      </c>
      <c r="R125" s="16">
        <v>1.9461454503572089</v>
      </c>
      <c r="S125" s="16">
        <v>13.137733592608507</v>
      </c>
      <c r="T125" s="20" t="s">
        <v>119</v>
      </c>
      <c r="U125" s="10">
        <v>1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33</v>
      </c>
      <c r="AA125" s="15">
        <v>3</v>
      </c>
      <c r="AB125" s="11">
        <v>72.888549028779238</v>
      </c>
      <c r="AC125" s="10">
        <v>24.7882965901278</v>
      </c>
      <c r="AD125" s="19">
        <v>2.3231543810929591</v>
      </c>
      <c r="AE125" s="12">
        <v>229.92467043314758</v>
      </c>
      <c r="AF125" s="10">
        <v>184.68175264251337</v>
      </c>
      <c r="AG125" s="10">
        <v>124.4215034032519</v>
      </c>
      <c r="AH125" s="10">
        <v>106.48242063174847</v>
      </c>
      <c r="AI125" s="10">
        <v>5.1383620880775025</v>
      </c>
      <c r="AJ125" s="10"/>
      <c r="AK125" s="10"/>
      <c r="AL125" s="10"/>
      <c r="AM125" s="10"/>
      <c r="AN125" s="10">
        <v>1.149623352165738</v>
      </c>
      <c r="AO125" s="10">
        <v>0.89029422231146593</v>
      </c>
      <c r="AP125" s="10">
        <v>1</v>
      </c>
      <c r="AQ125" s="10">
        <v>111.47500000000001</v>
      </c>
      <c r="AR125" s="10"/>
      <c r="AS125" s="10"/>
      <c r="AT125" s="10">
        <v>1.0272334721172878</v>
      </c>
      <c r="AU125" s="10">
        <v>1</v>
      </c>
      <c r="AV125" s="16"/>
      <c r="AW125" s="19">
        <v>27.702262896377007</v>
      </c>
      <c r="AX125" s="1" t="s">
        <v>120</v>
      </c>
      <c r="AY125" s="23">
        <v>19.072703412073501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72.888549028779238</v>
      </c>
      <c r="BG125" s="24">
        <v>24.7882965901278</v>
      </c>
      <c r="BH125" s="24">
        <v>2.3231543810929591</v>
      </c>
      <c r="BI125" s="21"/>
      <c r="BJ125" s="25">
        <f t="shared" ca="1" si="11"/>
        <v>1</v>
      </c>
      <c r="BK125" s="24">
        <f t="shared" ca="1" si="12"/>
        <v>3.8437064278899689</v>
      </c>
      <c r="BL125" s="23">
        <f t="shared" si="9"/>
        <v>3.1780064310063758</v>
      </c>
      <c r="BM125" s="23">
        <f t="shared" ca="1" si="13"/>
        <v>3.3601314570128786</v>
      </c>
      <c r="BN125" s="22">
        <f t="shared" si="10"/>
        <v>3.4472843065677723</v>
      </c>
      <c r="BO125" s="21"/>
      <c r="BP125" s="2"/>
    </row>
    <row r="126" spans="1:68" x14ac:dyDescent="0.2">
      <c r="A126">
        <v>5.65</v>
      </c>
      <c r="B126">
        <v>2</v>
      </c>
      <c r="C126">
        <v>1.24272</v>
      </c>
      <c r="D126">
        <v>-0.27632000000000001</v>
      </c>
      <c r="E126">
        <v>6.5949999999999995E-2</v>
      </c>
      <c r="F126">
        <v>1.79505</v>
      </c>
      <c r="G126">
        <v>1.6710499999999999</v>
      </c>
      <c r="H126" s="21"/>
      <c r="I126" s="17">
        <f t="shared" si="7"/>
        <v>18.536745406824146</v>
      </c>
      <c r="J126" s="16">
        <f t="shared" si="8"/>
        <v>-19.236745406824145</v>
      </c>
      <c r="K126" s="16">
        <v>100</v>
      </c>
      <c r="L126" s="16">
        <v>1945.5380577427811</v>
      </c>
      <c r="M126" s="16">
        <v>799.08136482939642</v>
      </c>
      <c r="N126" s="16">
        <v>8.0325896762904634</v>
      </c>
      <c r="O126" s="16">
        <v>2.8453860640301585</v>
      </c>
      <c r="P126" s="16">
        <v>3.0390338015340692</v>
      </c>
      <c r="Q126" s="16">
        <v>5.6510321651464059E-2</v>
      </c>
      <c r="R126" s="16">
        <v>1.8594831562234779</v>
      </c>
      <c r="S126" s="16">
        <v>13.447759548882681</v>
      </c>
      <c r="T126" s="20" t="s">
        <v>119</v>
      </c>
      <c r="U126" s="10">
        <v>1</v>
      </c>
      <c r="V126" s="20" t="s">
        <v>33</v>
      </c>
      <c r="W126" s="10">
        <v>3</v>
      </c>
      <c r="X126" s="20" t="s">
        <v>33</v>
      </c>
      <c r="Y126" s="10">
        <v>3</v>
      </c>
      <c r="Z126" s="20" t="s">
        <v>33</v>
      </c>
      <c r="AA126" s="15">
        <v>3</v>
      </c>
      <c r="AB126" s="11">
        <v>65.361190349876765</v>
      </c>
      <c r="AC126" s="10">
        <v>31.856206926073185</v>
      </c>
      <c r="AD126" s="19">
        <v>2.7826027240500473</v>
      </c>
      <c r="AE126" s="12">
        <v>284.53860640301588</v>
      </c>
      <c r="AF126" s="10">
        <v>248.49370955210142</v>
      </c>
      <c r="AG126" s="10">
        <v>151.95169007670347</v>
      </c>
      <c r="AH126" s="10">
        <v>111.39778023618277</v>
      </c>
      <c r="AI126" s="10">
        <v>5.3778384421128749</v>
      </c>
      <c r="AJ126" s="10"/>
      <c r="AK126" s="10"/>
      <c r="AL126" s="10"/>
      <c r="AM126" s="10"/>
      <c r="AN126" s="10">
        <v>1.4226930320150792</v>
      </c>
      <c r="AO126" s="10">
        <v>1.0042026045645203</v>
      </c>
      <c r="AP126" s="10">
        <v>1</v>
      </c>
      <c r="AQ126" s="10">
        <v>111.47500000000001</v>
      </c>
      <c r="AR126" s="10"/>
      <c r="AS126" s="10"/>
      <c r="AT126" s="10">
        <v>1.3913154154227456</v>
      </c>
      <c r="AU126" s="10">
        <v>1</v>
      </c>
      <c r="AV126" s="16"/>
      <c r="AW126" s="19">
        <v>37.274056432815208</v>
      </c>
      <c r="AX126" s="1" t="s">
        <v>120</v>
      </c>
      <c r="AY126" s="23">
        <v>19.236745406824099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65.361190349876765</v>
      </c>
      <c r="BG126" s="24">
        <v>31.856206926073185</v>
      </c>
      <c r="BH126" s="24">
        <v>2.7826027240500473</v>
      </c>
      <c r="BI126" s="21"/>
      <c r="BJ126" s="25">
        <f t="shared" ca="1" si="11"/>
        <v>1</v>
      </c>
      <c r="BK126" s="24">
        <f t="shared" ca="1" si="12"/>
        <v>5.1716004492329146</v>
      </c>
      <c r="BL126" s="23">
        <f t="shared" si="9"/>
        <v>2.7349022448193998</v>
      </c>
      <c r="BM126" s="23">
        <f t="shared" ca="1" si="13"/>
        <v>3.2160627311081473</v>
      </c>
      <c r="BN126" s="22">
        <f t="shared" si="10"/>
        <v>3.3606352513066926</v>
      </c>
      <c r="BO126" s="21"/>
      <c r="BP126" s="2"/>
    </row>
    <row r="127" spans="1:68" x14ac:dyDescent="0.2">
      <c r="A127">
        <v>5.7</v>
      </c>
      <c r="B127">
        <v>2</v>
      </c>
      <c r="C127">
        <v>1.24302</v>
      </c>
      <c r="D127">
        <v>-0.27711000000000002</v>
      </c>
      <c r="E127">
        <v>6.5310000000000007E-2</v>
      </c>
      <c r="F127">
        <v>1.7915300000000001</v>
      </c>
      <c r="G127">
        <v>1.6680999999999999</v>
      </c>
      <c r="H127" s="21"/>
      <c r="I127" s="17">
        <f t="shared" si="7"/>
        <v>18.700787401574804</v>
      </c>
      <c r="J127" s="16">
        <f t="shared" si="8"/>
        <v>-19.400787401574803</v>
      </c>
      <c r="K127" s="16">
        <v>100</v>
      </c>
      <c r="L127" s="16">
        <v>1961.9422572178469</v>
      </c>
      <c r="M127" s="16">
        <v>805.24934383202117</v>
      </c>
      <c r="N127" s="16">
        <v>8.1036745406824142</v>
      </c>
      <c r="O127" s="16">
        <v>2.927306967984951</v>
      </c>
      <c r="P127" s="16">
        <v>3.1181257953769581</v>
      </c>
      <c r="Q127" s="16">
        <v>5.1560969755160564E-2</v>
      </c>
      <c r="R127" s="16">
        <v>1.6535885060059687</v>
      </c>
      <c r="S127" s="16">
        <v>13.251307457778259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33</v>
      </c>
      <c r="Y127" s="10">
        <v>3</v>
      </c>
      <c r="Z127" s="20" t="s">
        <v>33</v>
      </c>
      <c r="AA127" s="15">
        <v>3</v>
      </c>
      <c r="AB127" s="11">
        <v>60.037106841205414</v>
      </c>
      <c r="AC127" s="10">
        <v>36.762207275646098</v>
      </c>
      <c r="AD127" s="19">
        <v>3.2006858831484877</v>
      </c>
      <c r="AE127" s="12">
        <v>292.7306967984951</v>
      </c>
      <c r="AF127" s="10">
        <v>256.83369709390803</v>
      </c>
      <c r="AG127" s="10">
        <v>155.9062897688479</v>
      </c>
      <c r="AH127" s="10">
        <v>105.89416286597165</v>
      </c>
      <c r="AI127" s="10">
        <v>6.0474537429833246</v>
      </c>
      <c r="AJ127" s="10"/>
      <c r="AK127" s="10"/>
      <c r="AL127" s="10"/>
      <c r="AM127" s="10"/>
      <c r="AN127" s="10">
        <v>1.4636534839924755</v>
      </c>
      <c r="AO127" s="10">
        <v>1.0090829832758408</v>
      </c>
      <c r="AP127" s="10">
        <v>1</v>
      </c>
      <c r="AQ127" s="10">
        <v>111.47500000000001</v>
      </c>
      <c r="AR127" s="10"/>
      <c r="AS127" s="10"/>
      <c r="AT127" s="10">
        <v>1.4286549927031875</v>
      </c>
      <c r="AU127" s="10">
        <v>1</v>
      </c>
      <c r="AV127" s="16"/>
      <c r="AW127" s="19">
        <v>38.525054564086204</v>
      </c>
      <c r="AX127" s="1" t="s">
        <v>120</v>
      </c>
      <c r="AY127" s="23">
        <v>19.400787401574799</v>
      </c>
      <c r="AZ127" s="18">
        <v>100</v>
      </c>
      <c r="BA127" s="18">
        <v>0</v>
      </c>
      <c r="BB127" s="18">
        <v>0</v>
      </c>
      <c r="BC127" s="18">
        <v>100</v>
      </c>
      <c r="BD127" s="18">
        <v>0</v>
      </c>
      <c r="BE127" s="18">
        <v>0</v>
      </c>
      <c r="BF127" s="24">
        <v>60.037106841205414</v>
      </c>
      <c r="BG127" s="24">
        <v>36.762207275646098</v>
      </c>
      <c r="BH127" s="24">
        <v>3.2006858831484877</v>
      </c>
      <c r="BI127" s="21"/>
      <c r="BJ127" s="25">
        <f t="shared" ca="1" si="11"/>
        <v>1</v>
      </c>
      <c r="BK127" s="24">
        <f t="shared" ca="1" si="12"/>
        <v>5.3080568972530697</v>
      </c>
      <c r="BL127" s="23">
        <f t="shared" si="9"/>
        <v>2.4125988893978798</v>
      </c>
      <c r="BM127" s="23">
        <f t="shared" ca="1" si="13"/>
        <v>3.1785747276413541</v>
      </c>
      <c r="BN127" s="22">
        <f t="shared" si="10"/>
        <v>3.3282951954082369</v>
      </c>
      <c r="BO127" s="21"/>
      <c r="BP127" s="2"/>
    </row>
    <row r="128" spans="1:68" x14ac:dyDescent="0.2">
      <c r="A128">
        <v>5.75</v>
      </c>
      <c r="B128">
        <v>2</v>
      </c>
      <c r="C128">
        <v>1.24159</v>
      </c>
      <c r="D128">
        <v>-0.27855999999999997</v>
      </c>
      <c r="E128">
        <v>6.5240000000000006E-2</v>
      </c>
      <c r="F128">
        <v>1.7921499999999999</v>
      </c>
      <c r="G128">
        <v>1.6685300000000001</v>
      </c>
      <c r="H128" s="21"/>
      <c r="I128" s="17">
        <f t="shared" si="7"/>
        <v>18.864829396325458</v>
      </c>
      <c r="J128" s="16">
        <f t="shared" si="8"/>
        <v>-19.564829396325457</v>
      </c>
      <c r="K128" s="16">
        <v>100</v>
      </c>
      <c r="L128" s="16">
        <v>1978.3464566929124</v>
      </c>
      <c r="M128" s="16">
        <v>811.4173228346458</v>
      </c>
      <c r="N128" s="16">
        <v>8.174759405074365</v>
      </c>
      <c r="O128" s="16">
        <v>2.5368173258003823</v>
      </c>
      <c r="P128" s="16">
        <v>2.7273267411488997</v>
      </c>
      <c r="Q128" s="16">
        <v>4.2476716274603983E-2</v>
      </c>
      <c r="R128" s="16">
        <v>1.5574487513260131</v>
      </c>
      <c r="S128" s="16">
        <v>13.22982051031371</v>
      </c>
      <c r="T128" s="20" t="s">
        <v>119</v>
      </c>
      <c r="U128" s="10">
        <v>1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33</v>
      </c>
      <c r="AA128" s="15">
        <v>3</v>
      </c>
      <c r="AB128" s="11">
        <v>61.816160143350125</v>
      </c>
      <c r="AC128" s="10">
        <v>35.136443503410177</v>
      </c>
      <c r="AD128" s="19">
        <v>3.0473963532396984</v>
      </c>
      <c r="AE128" s="12">
        <v>253.68173258003822</v>
      </c>
      <c r="AF128" s="10">
        <v>209.89238486266197</v>
      </c>
      <c r="AG128" s="10">
        <v>136.36633705744498</v>
      </c>
      <c r="AH128" s="10">
        <v>103.98982845063796</v>
      </c>
      <c r="AI128" s="10">
        <v>6.4207570178383024</v>
      </c>
      <c r="AJ128" s="10"/>
      <c r="AK128" s="10"/>
      <c r="AL128" s="10"/>
      <c r="AM128" s="10"/>
      <c r="AN128" s="10">
        <v>1.2684086629001912</v>
      </c>
      <c r="AO128" s="10">
        <v>0.92244471070374512</v>
      </c>
      <c r="AP128" s="10">
        <v>1</v>
      </c>
      <c r="AQ128" s="10">
        <v>111.47500000000001</v>
      </c>
      <c r="AR128" s="10"/>
      <c r="AS128" s="10"/>
      <c r="AT128" s="10">
        <v>1.1464762346860322</v>
      </c>
      <c r="AU128" s="10">
        <v>1</v>
      </c>
      <c r="AV128" s="16"/>
      <c r="AW128" s="19">
        <v>31.483857729399297</v>
      </c>
      <c r="AX128" s="1" t="s">
        <v>120</v>
      </c>
      <c r="AY128" s="23">
        <v>19.5648293963255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61.816160143350125</v>
      </c>
      <c r="BG128" s="24">
        <v>35.136443503410177</v>
      </c>
      <c r="BH128" s="24">
        <v>3.0473963532396984</v>
      </c>
      <c r="BI128" s="21"/>
      <c r="BJ128" s="25">
        <f t="shared" ca="1" si="11"/>
        <v>1</v>
      </c>
      <c r="BK128" s="24">
        <f t="shared" ca="1" si="12"/>
        <v>4.2842405846853042</v>
      </c>
      <c r="BL128" s="23">
        <f t="shared" si="9"/>
        <v>2.4437839328770399</v>
      </c>
      <c r="BM128" s="23">
        <f t="shared" ca="1" si="13"/>
        <v>3.2620279004072485</v>
      </c>
      <c r="BN128" s="22">
        <f t="shared" si="10"/>
        <v>3.3698476582588532</v>
      </c>
      <c r="BO128" s="21"/>
      <c r="BP128" s="2"/>
    </row>
    <row r="129" spans="1:68" x14ac:dyDescent="0.2">
      <c r="A129">
        <v>5.8</v>
      </c>
      <c r="B129">
        <v>2</v>
      </c>
      <c r="C129">
        <v>1.2413400000000001</v>
      </c>
      <c r="D129">
        <v>-0.27809</v>
      </c>
      <c r="E129">
        <v>6.5740000000000007E-2</v>
      </c>
      <c r="F129">
        <v>1.79393</v>
      </c>
      <c r="G129">
        <v>1.6695800000000001</v>
      </c>
      <c r="H129" s="21"/>
      <c r="I129" s="17">
        <f t="shared" si="7"/>
        <v>19.028871391076112</v>
      </c>
      <c r="J129" s="16">
        <f t="shared" si="8"/>
        <v>-19.728871391076112</v>
      </c>
      <c r="K129" s="16">
        <v>100</v>
      </c>
      <c r="L129" s="16">
        <v>1994.7506561679779</v>
      </c>
      <c r="M129" s="16">
        <v>817.58530183727044</v>
      </c>
      <c r="N129" s="16">
        <v>8.2458442694663141</v>
      </c>
      <c r="O129" s="16">
        <v>2.4685499058380849</v>
      </c>
      <c r="P129" s="16">
        <v>2.661269407211527</v>
      </c>
      <c r="Q129" s="16">
        <v>4.5421267402784307E-2</v>
      </c>
      <c r="R129" s="16">
        <v>1.7067519462592335</v>
      </c>
      <c r="S129" s="16">
        <v>13.383298706489043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33</v>
      </c>
      <c r="AA129" s="15">
        <v>3</v>
      </c>
      <c r="AB129" s="11">
        <v>65.840097847296789</v>
      </c>
      <c r="AC129" s="10">
        <v>31.409722449048076</v>
      </c>
      <c r="AD129" s="19">
        <v>2.7501797036551281</v>
      </c>
      <c r="AE129" s="12">
        <v>246.85499058380847</v>
      </c>
      <c r="AF129" s="10">
        <v>201.15598090090839</v>
      </c>
      <c r="AG129" s="10">
        <v>133.06347036057633</v>
      </c>
      <c r="AH129" s="10">
        <v>105.68477699018186</v>
      </c>
      <c r="AI129" s="10">
        <v>5.8590822303835415</v>
      </c>
      <c r="AJ129" s="10"/>
      <c r="AK129" s="10"/>
      <c r="AL129" s="10"/>
      <c r="AM129" s="10"/>
      <c r="AN129" s="10">
        <v>1.2342749529190424</v>
      </c>
      <c r="AO129" s="10">
        <v>0.9222327590849877</v>
      </c>
      <c r="AP129" s="10">
        <v>1</v>
      </c>
      <c r="AQ129" s="10">
        <v>111.47500000000001</v>
      </c>
      <c r="AR129" s="10"/>
      <c r="AS129" s="10"/>
      <c r="AT129" s="10">
        <v>1.0876294192050704</v>
      </c>
      <c r="AU129" s="10">
        <v>1</v>
      </c>
      <c r="AV129" s="16"/>
      <c r="AW129" s="19">
        <v>30.173397135136259</v>
      </c>
      <c r="AX129" s="1" t="s">
        <v>120</v>
      </c>
      <c r="AY129" s="23">
        <v>19.728871391076101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65.840097847296789</v>
      </c>
      <c r="BG129" s="24">
        <v>31.409722449048076</v>
      </c>
      <c r="BH129" s="24">
        <v>2.7501797036551281</v>
      </c>
      <c r="BI129" s="21"/>
      <c r="BJ129" s="25">
        <f t="shared" ca="1" si="11"/>
        <v>1</v>
      </c>
      <c r="BK129" s="24">
        <f t="shared" ca="1" si="12"/>
        <v>4.0702641678818106</v>
      </c>
      <c r="BL129" s="23">
        <f t="shared" si="9"/>
        <v>2.7298172385228345</v>
      </c>
      <c r="BM129" s="23">
        <f t="shared" ca="1" si="13"/>
        <v>3.3052287814350758</v>
      </c>
      <c r="BN129" s="22">
        <f t="shared" si="10"/>
        <v>3.3963261714797826</v>
      </c>
      <c r="BO129" s="21"/>
      <c r="BP129" s="2"/>
    </row>
    <row r="130" spans="1:68" x14ac:dyDescent="0.2">
      <c r="A130">
        <v>5.85</v>
      </c>
      <c r="B130">
        <v>0.3</v>
      </c>
      <c r="C130">
        <v>1.24135</v>
      </c>
      <c r="D130">
        <v>-0.27997</v>
      </c>
      <c r="E130">
        <v>6.6549999999999998E-2</v>
      </c>
      <c r="F130">
        <v>1.7903800000000001</v>
      </c>
      <c r="G130">
        <v>1.66673</v>
      </c>
      <c r="H130" s="21"/>
      <c r="I130" s="17">
        <f t="shared" si="7"/>
        <v>19.19291338582677</v>
      </c>
      <c r="J130" s="16">
        <f t="shared" si="8"/>
        <v>-19.89291338582677</v>
      </c>
      <c r="K130" s="16">
        <v>100</v>
      </c>
      <c r="L130" s="16">
        <v>2011.1548556430437</v>
      </c>
      <c r="M130" s="16">
        <v>823.75328083989518</v>
      </c>
      <c r="N130" s="16">
        <v>8.3169291338582667</v>
      </c>
      <c r="O130" s="16">
        <v>2.4712806026365355</v>
      </c>
      <c r="P130" s="16">
        <v>2.6675804433703556</v>
      </c>
      <c r="Q130" s="16">
        <v>3.3643062890062324E-2</v>
      </c>
      <c r="R130" s="16">
        <v>1.2611826936156416</v>
      </c>
      <c r="S130" s="16">
        <v>13.631933384293081</v>
      </c>
      <c r="T130" s="20" t="s">
        <v>119</v>
      </c>
      <c r="U130" s="10">
        <v>1</v>
      </c>
      <c r="V130" s="20" t="s">
        <v>33</v>
      </c>
      <c r="W130" s="10">
        <v>3</v>
      </c>
      <c r="X130" s="20" t="s">
        <v>33</v>
      </c>
      <c r="Y130" s="10">
        <v>3</v>
      </c>
      <c r="Z130" s="20" t="s">
        <v>33</v>
      </c>
      <c r="AA130" s="15">
        <v>3</v>
      </c>
      <c r="AB130" s="11">
        <v>56.150693836248131</v>
      </c>
      <c r="AC130" s="10">
        <v>40.251599744168658</v>
      </c>
      <c r="AD130" s="19">
        <v>3.5977064195832122</v>
      </c>
      <c r="AE130" s="12">
        <v>247.12806026365357</v>
      </c>
      <c r="AF130" s="10">
        <v>200.93350283282555</v>
      </c>
      <c r="AG130" s="10">
        <v>133.37902216851779</v>
      </c>
      <c r="AH130" s="10">
        <v>109.33723029465904</v>
      </c>
      <c r="AI130" s="10">
        <v>7.9290653531974353</v>
      </c>
      <c r="AJ130" s="10"/>
      <c r="AK130" s="10"/>
      <c r="AL130" s="10"/>
      <c r="AM130" s="10"/>
      <c r="AN130" s="10">
        <v>1.2356403013182677</v>
      </c>
      <c r="AO130" s="10">
        <v>0.89303904665874112</v>
      </c>
      <c r="AP130" s="10">
        <v>1</v>
      </c>
      <c r="AQ130" s="10">
        <v>111.47500000000001</v>
      </c>
      <c r="AR130" s="10"/>
      <c r="AS130" s="10"/>
      <c r="AT130" s="10">
        <v>1.0777195149146621</v>
      </c>
      <c r="AU130" s="10">
        <v>1</v>
      </c>
      <c r="AV130" s="16"/>
      <c r="AW130" s="19">
        <v>30.140025424923831</v>
      </c>
      <c r="AX130" s="1" t="s">
        <v>120</v>
      </c>
      <c r="AY130" s="23">
        <v>19.892913385826802</v>
      </c>
      <c r="AZ130" s="18">
        <v>100</v>
      </c>
      <c r="BA130" s="18">
        <v>0</v>
      </c>
      <c r="BB130" s="18">
        <v>0</v>
      </c>
      <c r="BC130" s="18">
        <v>100</v>
      </c>
      <c r="BD130" s="18">
        <v>0</v>
      </c>
      <c r="BE130" s="18">
        <v>0</v>
      </c>
      <c r="BF130" s="24">
        <v>56.150693836248131</v>
      </c>
      <c r="BG130" s="24">
        <v>40.251599744168658</v>
      </c>
      <c r="BH130" s="24">
        <v>3.5977064195832122</v>
      </c>
      <c r="BI130" s="21"/>
      <c r="BJ130" s="25">
        <f t="shared" ca="1" si="11"/>
        <v>1</v>
      </c>
      <c r="BK130" s="24">
        <f t="shared" ca="1" si="12"/>
        <v>4.0351961059366293</v>
      </c>
      <c r="BL130" s="23">
        <f t="shared" si="9"/>
        <v>2.0242480052873173</v>
      </c>
      <c r="BM130" s="23">
        <f t="shared" ca="1" si="13"/>
        <v>3.2454201993277798</v>
      </c>
      <c r="BN130" s="22">
        <f t="shared" si="10"/>
        <v>3.3413128559060294</v>
      </c>
      <c r="BO130" s="21"/>
      <c r="BP130" s="2"/>
    </row>
    <row r="131" spans="1:68" x14ac:dyDescent="0.2">
      <c r="A131">
        <v>5.9</v>
      </c>
      <c r="B131">
        <v>2</v>
      </c>
      <c r="C131">
        <v>1.2409399999999999</v>
      </c>
      <c r="D131">
        <v>-0.27922000000000002</v>
      </c>
      <c r="E131">
        <v>6.7119999999999999E-2</v>
      </c>
      <c r="F131">
        <v>1.7927299999999999</v>
      </c>
      <c r="G131">
        <v>1.67133</v>
      </c>
      <c r="H131" s="21"/>
      <c r="I131" s="17">
        <f t="shared" si="7"/>
        <v>19.356955380577428</v>
      </c>
      <c r="J131" s="16">
        <f t="shared" si="8"/>
        <v>-20.056955380577428</v>
      </c>
      <c r="K131" s="16">
        <v>105</v>
      </c>
      <c r="L131" s="16">
        <v>2028.3792650918629</v>
      </c>
      <c r="M131" s="16">
        <v>830.74146981627325</v>
      </c>
      <c r="N131" s="16">
        <v>8.3880139982502193</v>
      </c>
      <c r="O131" s="16">
        <v>2.3593220338982999</v>
      </c>
      <c r="P131" s="16">
        <v>2.5581413727005344</v>
      </c>
      <c r="Q131" s="16">
        <v>3.8341814690350196E-2</v>
      </c>
      <c r="R131" s="16">
        <v>1.4988153156631125</v>
      </c>
      <c r="S131" s="16">
        <v>13.80689852793296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33</v>
      </c>
      <c r="AA131" s="15">
        <v>3</v>
      </c>
      <c r="AB131" s="11">
        <v>62.598156032385688</v>
      </c>
      <c r="AC131" s="10">
        <v>34.4171147340262</v>
      </c>
      <c r="AD131" s="19">
        <v>2.9847292335881139</v>
      </c>
      <c r="AE131" s="12">
        <v>235.93220338982997</v>
      </c>
      <c r="AF131" s="10">
        <v>181.40014296708461</v>
      </c>
      <c r="AG131" s="10">
        <v>127.90706863502672</v>
      </c>
      <c r="AH131" s="10">
        <v>111.4741960391878</v>
      </c>
      <c r="AI131" s="10">
        <v>6.6719360921233681</v>
      </c>
      <c r="AJ131" s="10"/>
      <c r="AK131" s="10"/>
      <c r="AL131" s="10"/>
      <c r="AM131" s="10"/>
      <c r="AN131" s="10">
        <v>1.1796610169491499</v>
      </c>
      <c r="AO131" s="10">
        <v>0.89259113087158848</v>
      </c>
      <c r="AP131" s="10">
        <v>1</v>
      </c>
      <c r="AQ131" s="10">
        <v>111.47500000000001</v>
      </c>
      <c r="AR131" s="10"/>
      <c r="AS131" s="10"/>
      <c r="AT131" s="10">
        <v>0.95933402137514501</v>
      </c>
      <c r="AU131" s="10">
        <v>1</v>
      </c>
      <c r="AV131" s="16"/>
      <c r="AW131" s="19">
        <v>27.21002144506269</v>
      </c>
      <c r="AX131" s="1" t="s">
        <v>120</v>
      </c>
      <c r="AY131" s="23">
        <v>20.056955380577399</v>
      </c>
      <c r="AZ131" s="18">
        <v>100</v>
      </c>
      <c r="BA131" s="18">
        <v>0</v>
      </c>
      <c r="BB131" s="18">
        <v>0</v>
      </c>
      <c r="BC131" s="18">
        <v>100</v>
      </c>
      <c r="BD131" s="18">
        <v>0</v>
      </c>
      <c r="BE131" s="18">
        <v>0</v>
      </c>
      <c r="BF131" s="24">
        <v>62.598156032385688</v>
      </c>
      <c r="BG131" s="24">
        <v>34.4171147340262</v>
      </c>
      <c r="BH131" s="24">
        <v>2.9847292335881139</v>
      </c>
      <c r="BI131" s="21"/>
      <c r="BJ131" s="25">
        <f t="shared" ca="1" si="11"/>
        <v>1</v>
      </c>
      <c r="BK131" s="24">
        <f t="shared" ca="1" si="12"/>
        <v>3.7170450645639814</v>
      </c>
      <c r="BL131" s="23">
        <f t="shared" si="9"/>
        <v>2.4833557742232832</v>
      </c>
      <c r="BM131" s="23">
        <f t="shared" ca="1" si="13"/>
        <v>3.3192172920632226</v>
      </c>
      <c r="BN131" s="22">
        <f t="shared" si="10"/>
        <v>3.3882202199212261</v>
      </c>
      <c r="BO131" s="21"/>
      <c r="BP131" s="2"/>
    </row>
    <row r="132" spans="1:68" x14ac:dyDescent="0.2">
      <c r="A132">
        <v>5.95</v>
      </c>
      <c r="B132">
        <v>2</v>
      </c>
      <c r="C132">
        <v>1.24133</v>
      </c>
      <c r="D132">
        <v>-0.27981</v>
      </c>
      <c r="E132">
        <v>6.9980000000000001E-2</v>
      </c>
      <c r="F132">
        <v>1.78735</v>
      </c>
      <c r="G132">
        <v>1.6668000000000001</v>
      </c>
      <c r="H132" s="21"/>
      <c r="I132" s="17">
        <f t="shared" si="7"/>
        <v>19.520997375328083</v>
      </c>
      <c r="J132" s="16">
        <f t="shared" si="8"/>
        <v>-20.220997375328082</v>
      </c>
      <c r="K132" s="16">
        <v>105</v>
      </c>
      <c r="L132" s="16">
        <v>2045.6036745406816</v>
      </c>
      <c r="M132" s="16">
        <v>837.72965879265109</v>
      </c>
      <c r="N132" s="16">
        <v>8.4590988626421701</v>
      </c>
      <c r="O132" s="16">
        <v>2.4658192090395734</v>
      </c>
      <c r="P132" s="16">
        <v>2.6772802399043778</v>
      </c>
      <c r="Q132" s="16">
        <v>3.4645463274123725E-2</v>
      </c>
      <c r="R132" s="16">
        <v>1.2940544197704582</v>
      </c>
      <c r="S132" s="16">
        <v>14.684793810055867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33</v>
      </c>
      <c r="Y132" s="10">
        <v>3</v>
      </c>
      <c r="Z132" s="20" t="s">
        <v>33</v>
      </c>
      <c r="AA132" s="15">
        <v>3</v>
      </c>
      <c r="AB132" s="11">
        <v>57.081056585601601</v>
      </c>
      <c r="AC132" s="10">
        <v>39.42500222920458</v>
      </c>
      <c r="AD132" s="19">
        <v>3.4939411851938171</v>
      </c>
      <c r="AE132" s="12">
        <v>246.58192090395733</v>
      </c>
      <c r="AF132" s="10">
        <v>194.40327972937098</v>
      </c>
      <c r="AG132" s="10">
        <v>133.8640119952189</v>
      </c>
      <c r="AH132" s="10">
        <v>128.07143891822463</v>
      </c>
      <c r="AI132" s="10">
        <v>7.7276502805607041</v>
      </c>
      <c r="AJ132" s="10"/>
      <c r="AK132" s="10"/>
      <c r="AL132" s="10"/>
      <c r="AM132" s="10"/>
      <c r="AN132" s="10">
        <v>1.2329096045197867</v>
      </c>
      <c r="AO132" s="10">
        <v>0.90385366294141067</v>
      </c>
      <c r="AP132" s="10">
        <v>1</v>
      </c>
      <c r="AQ132" s="10">
        <v>111.47500000000001</v>
      </c>
      <c r="AR132" s="10"/>
      <c r="AS132" s="10"/>
      <c r="AT132" s="10">
        <v>1.0225198613460893</v>
      </c>
      <c r="AU132" s="10">
        <v>1</v>
      </c>
      <c r="AV132" s="16"/>
      <c r="AW132" s="19">
        <v>29.160491959405647</v>
      </c>
      <c r="AX132" s="1" t="s">
        <v>120</v>
      </c>
      <c r="AY132" s="23">
        <v>20.2209973753281</v>
      </c>
      <c r="AZ132" s="18">
        <v>100</v>
      </c>
      <c r="BA132" s="18">
        <v>0</v>
      </c>
      <c r="BB132" s="18">
        <v>0</v>
      </c>
      <c r="BC132" s="18">
        <v>100</v>
      </c>
      <c r="BD132" s="18">
        <v>0</v>
      </c>
      <c r="BE132" s="18">
        <v>0</v>
      </c>
      <c r="BF132" s="24">
        <v>57.081056585601601</v>
      </c>
      <c r="BG132" s="24">
        <v>39.42500222920458</v>
      </c>
      <c r="BH132" s="24">
        <v>3.4939411851938171</v>
      </c>
      <c r="BI132" s="21"/>
      <c r="BJ132" s="25">
        <f t="shared" ca="1" si="11"/>
        <v>1</v>
      </c>
      <c r="BK132" s="24">
        <f t="shared" ca="1" si="12"/>
        <v>3.9499100581409445</v>
      </c>
      <c r="BL132" s="23">
        <f t="shared" si="9"/>
        <v>2.0940414343859612</v>
      </c>
      <c r="BM132" s="23">
        <f t="shared" ca="1" si="13"/>
        <v>3.2605423913723839</v>
      </c>
      <c r="BN132" s="22">
        <f t="shared" si="10"/>
        <v>3.3442998000592596</v>
      </c>
      <c r="BO132" s="21"/>
      <c r="BP132" s="2"/>
    </row>
    <row r="133" spans="1:68" x14ac:dyDescent="0.2">
      <c r="A133">
        <v>6</v>
      </c>
      <c r="B133">
        <v>2</v>
      </c>
      <c r="C133">
        <v>1.24177</v>
      </c>
      <c r="D133">
        <v>-0.27950999999999998</v>
      </c>
      <c r="E133">
        <v>7.0779999999999996E-2</v>
      </c>
      <c r="F133">
        <v>1.7830999999999999</v>
      </c>
      <c r="G133">
        <v>1.6628000000000001</v>
      </c>
      <c r="H133" s="21"/>
      <c r="I133" s="17">
        <f t="shared" si="7"/>
        <v>19.685039370078741</v>
      </c>
      <c r="J133" s="16">
        <f t="shared" si="8"/>
        <v>-20.38503937007874</v>
      </c>
      <c r="K133" s="16">
        <v>105</v>
      </c>
      <c r="L133" s="16">
        <v>2062.8280839895006</v>
      </c>
      <c r="M133" s="16">
        <v>844.71784776902916</v>
      </c>
      <c r="N133" s="16">
        <v>8.530183727034121</v>
      </c>
      <c r="O133" s="16">
        <v>2.5859698681732821</v>
      </c>
      <c r="P133" s="16">
        <v>2.8009670366779664</v>
      </c>
      <c r="Q133" s="16">
        <v>3.6524963994239087E-2</v>
      </c>
      <c r="R133" s="16">
        <v>1.3040126326355781</v>
      </c>
      <c r="S133" s="16">
        <v>14.930358923936398</v>
      </c>
      <c r="T133" s="20" t="s">
        <v>119</v>
      </c>
      <c r="U133" s="10">
        <v>1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33</v>
      </c>
      <c r="AA133" s="15">
        <v>3</v>
      </c>
      <c r="AB133" s="11">
        <v>56.043822341914804</v>
      </c>
      <c r="AC133" s="10">
        <v>40.346166916470182</v>
      </c>
      <c r="AD133" s="19">
        <v>3.6100107416150111</v>
      </c>
      <c r="AE133" s="12">
        <v>258.59698681732823</v>
      </c>
      <c r="AF133" s="10">
        <v>207.94146702927441</v>
      </c>
      <c r="AG133" s="10">
        <v>140.04835183389832</v>
      </c>
      <c r="AH133" s="10">
        <v>131.66074690770398</v>
      </c>
      <c r="AI133" s="10">
        <v>7.6686373657199223</v>
      </c>
      <c r="AJ133" s="10"/>
      <c r="AK133" s="10"/>
      <c r="AL133" s="10"/>
      <c r="AM133" s="10"/>
      <c r="AN133" s="10">
        <v>1.2929849340866411</v>
      </c>
      <c r="AO133" s="10">
        <v>0.9327330294239321</v>
      </c>
      <c r="AP133" s="10">
        <v>1</v>
      </c>
      <c r="AQ133" s="10">
        <v>111.47500000000001</v>
      </c>
      <c r="AR133" s="10"/>
      <c r="AS133" s="10"/>
      <c r="AT133" s="10">
        <v>1.0877680854599221</v>
      </c>
      <c r="AU133" s="10">
        <v>1</v>
      </c>
      <c r="AV133" s="16"/>
      <c r="AW133" s="19">
        <v>31.19122005439116</v>
      </c>
      <c r="AX133" s="1" t="s">
        <v>120</v>
      </c>
      <c r="AY133" s="23">
        <v>20.385039370078701</v>
      </c>
      <c r="AZ133" s="18">
        <v>100</v>
      </c>
      <c r="BA133" s="18">
        <v>0</v>
      </c>
      <c r="BB133" s="18">
        <v>0</v>
      </c>
      <c r="BC133" s="18">
        <v>100</v>
      </c>
      <c r="BD133" s="18">
        <v>0</v>
      </c>
      <c r="BE133" s="18">
        <v>0</v>
      </c>
      <c r="BF133" s="24">
        <v>56.043822341914804</v>
      </c>
      <c r="BG133" s="24">
        <v>40.346166916470182</v>
      </c>
      <c r="BH133" s="24">
        <v>3.6100107416150111</v>
      </c>
      <c r="BI133" s="21"/>
      <c r="BJ133" s="25">
        <f t="shared" ca="1" si="11"/>
        <v>1</v>
      </c>
      <c r="BK133" s="24">
        <f t="shared" ca="1" si="12"/>
        <v>4.1896900825684096</v>
      </c>
      <c r="BL133" s="23">
        <f t="shared" si="9"/>
        <v>2.0640785613079506</v>
      </c>
      <c r="BM133" s="23">
        <f t="shared" ca="1" si="13"/>
        <v>3.2350351647875963</v>
      </c>
      <c r="BN133" s="22">
        <f t="shared" si="10"/>
        <v>3.3276520974473169</v>
      </c>
      <c r="BO133" s="21"/>
      <c r="BP133" s="2"/>
    </row>
    <row r="134" spans="1:68" x14ac:dyDescent="0.2">
      <c r="A134">
        <v>6.05</v>
      </c>
      <c r="B134">
        <v>2</v>
      </c>
      <c r="C134">
        <v>1.24159</v>
      </c>
      <c r="D134">
        <v>-0.27960000000000002</v>
      </c>
      <c r="E134">
        <v>6.59E-2</v>
      </c>
      <c r="F134">
        <v>1.7875000000000001</v>
      </c>
      <c r="G134">
        <v>1.6666300000000001</v>
      </c>
      <c r="H134" s="21"/>
      <c r="I134" s="17">
        <f t="shared" si="7"/>
        <v>19.849081364829395</v>
      </c>
      <c r="J134" s="16">
        <f t="shared" si="8"/>
        <v>-20.549081364829394</v>
      </c>
      <c r="K134" s="16">
        <v>105</v>
      </c>
      <c r="L134" s="16">
        <v>2080.0524934383193</v>
      </c>
      <c r="M134" s="16">
        <v>851.706036745407</v>
      </c>
      <c r="N134" s="16">
        <v>8.60126859142607</v>
      </c>
      <c r="O134" s="16">
        <v>2.5368173258003823</v>
      </c>
      <c r="P134" s="16">
        <v>2.7302440547018003</v>
      </c>
      <c r="Q134" s="16">
        <v>3.5961113778204302E-2</v>
      </c>
      <c r="R134" s="16">
        <v>1.3171391662322294</v>
      </c>
      <c r="S134" s="16">
        <v>13.432411729265148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56.626210634440923</v>
      </c>
      <c r="AC134" s="10">
        <v>39.829859427539361</v>
      </c>
      <c r="AD134" s="19">
        <v>3.5439299380197182</v>
      </c>
      <c r="AE134" s="12">
        <v>253.68173258003822</v>
      </c>
      <c r="AF134" s="10">
        <v>198.60791565273612</v>
      </c>
      <c r="AG134" s="10">
        <v>136.51220273509</v>
      </c>
      <c r="AH134" s="10">
        <v>99.383515978403892</v>
      </c>
      <c r="AI134" s="10">
        <v>7.5922121643422953</v>
      </c>
      <c r="AJ134" s="10"/>
      <c r="AK134" s="10"/>
      <c r="AL134" s="10"/>
      <c r="AM134" s="10"/>
      <c r="AN134" s="10">
        <v>1.2684086629001912</v>
      </c>
      <c r="AO134" s="10">
        <v>0.92253263245418571</v>
      </c>
      <c r="AP134" s="10">
        <v>1</v>
      </c>
      <c r="AQ134" s="10">
        <v>111.47500000000001</v>
      </c>
      <c r="AR134" s="10"/>
      <c r="AS134" s="10"/>
      <c r="AT134" s="10">
        <v>1.027523312622789</v>
      </c>
      <c r="AU134" s="10">
        <v>1</v>
      </c>
      <c r="AV134" s="16"/>
      <c r="AW134" s="19">
        <v>29.791187347910419</v>
      </c>
      <c r="AX134" s="1" t="s">
        <v>120</v>
      </c>
      <c r="AY134" s="23">
        <v>20.549081364829402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56.626210634440923</v>
      </c>
      <c r="BG134" s="24">
        <v>39.829859427539361</v>
      </c>
      <c r="BH134" s="24">
        <v>3.5439299380197182</v>
      </c>
      <c r="BI134" s="21"/>
      <c r="BJ134" s="25">
        <f t="shared" ca="1" si="11"/>
        <v>1</v>
      </c>
      <c r="BK134" s="24">
        <f t="shared" ca="1" si="12"/>
        <v>3.9690168557250289</v>
      </c>
      <c r="BL134" s="23">
        <f t="shared" si="9"/>
        <v>2.1276023485473559</v>
      </c>
      <c r="BM134" s="23">
        <f t="shared" ca="1" si="13"/>
        <v>3.2619666643875811</v>
      </c>
      <c r="BN134" s="22">
        <f t="shared" si="10"/>
        <v>3.3395707352933357</v>
      </c>
      <c r="BO134" s="21"/>
      <c r="BP134" s="2"/>
    </row>
    <row r="135" spans="1:68" x14ac:dyDescent="0.2">
      <c r="A135">
        <v>6.1</v>
      </c>
      <c r="B135">
        <v>2</v>
      </c>
      <c r="C135">
        <v>1.24213</v>
      </c>
      <c r="D135">
        <v>-0.28072999999999998</v>
      </c>
      <c r="E135">
        <v>6.6869999999999999E-2</v>
      </c>
      <c r="F135">
        <v>1.7875000000000001</v>
      </c>
      <c r="G135">
        <v>1.6687799999999999</v>
      </c>
      <c r="H135" s="21"/>
      <c r="I135" s="17">
        <f t="shared" si="7"/>
        <v>20.01312335958005</v>
      </c>
      <c r="J135" s="16">
        <f t="shared" si="8"/>
        <v>-20.713123359580049</v>
      </c>
      <c r="K135" s="16">
        <v>105</v>
      </c>
      <c r="L135" s="16">
        <v>2097.276902887138</v>
      </c>
      <c r="M135" s="16">
        <v>858.69422572178485</v>
      </c>
      <c r="N135" s="16">
        <v>8.6723534558180209</v>
      </c>
      <c r="O135" s="16">
        <v>2.6842749529190222</v>
      </c>
      <c r="P135" s="16">
        <v>2.8819892487087944</v>
      </c>
      <c r="Q135" s="16">
        <v>2.8881661065770538E-2</v>
      </c>
      <c r="R135" s="16">
        <v>1.0021432619400044</v>
      </c>
      <c r="S135" s="16">
        <v>13.730159429845292</v>
      </c>
      <c r="T135" s="20" t="s">
        <v>119</v>
      </c>
      <c r="U135" s="10">
        <v>1</v>
      </c>
      <c r="V135" s="20" t="s">
        <v>161</v>
      </c>
      <c r="W135" s="10">
        <v>1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48.423452409389746</v>
      </c>
      <c r="AC135" s="10">
        <v>46.844794601505924</v>
      </c>
      <c r="AD135" s="19">
        <v>4.7317529891043257</v>
      </c>
      <c r="AE135" s="12">
        <v>268.42749529190223</v>
      </c>
      <c r="AF135" s="10">
        <v>215.44709086245197</v>
      </c>
      <c r="AG135" s="10">
        <v>144.0994624354397</v>
      </c>
      <c r="AH135" s="10">
        <v>104.04629432284673</v>
      </c>
      <c r="AI135" s="10">
        <v>9.9786132180756741</v>
      </c>
      <c r="AJ135" s="10"/>
      <c r="AK135" s="10"/>
      <c r="AL135" s="10"/>
      <c r="AM135" s="10"/>
      <c r="AN135" s="10">
        <v>1.3421374764595111</v>
      </c>
      <c r="AO135" s="10">
        <v>0.9280871149232145</v>
      </c>
      <c r="AP135" s="10">
        <v>1</v>
      </c>
      <c r="AQ135" s="10">
        <v>111.47500000000001</v>
      </c>
      <c r="AR135" s="10"/>
      <c r="AS135" s="10"/>
      <c r="AT135" s="10">
        <v>1.1095108893000065</v>
      </c>
      <c r="AU135" s="10">
        <v>1</v>
      </c>
      <c r="AV135" s="16"/>
      <c r="AW135" s="19">
        <v>32.317063629367794</v>
      </c>
      <c r="AX135" s="1" t="s">
        <v>120</v>
      </c>
      <c r="AY135" s="23">
        <v>20.713123359579999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48.423452409389746</v>
      </c>
      <c r="BG135" s="24">
        <v>46.844794601505924</v>
      </c>
      <c r="BH135" s="24">
        <v>4.7317529891043257</v>
      </c>
      <c r="BI135" s="21"/>
      <c r="BJ135" s="25">
        <f t="shared" ca="1" si="11"/>
        <v>1</v>
      </c>
      <c r="BK135" s="24">
        <f t="shared" ca="1" si="12"/>
        <v>4.2700899629881217</v>
      </c>
      <c r="BL135" s="23">
        <f t="shared" si="9"/>
        <v>1.5753483244370234</v>
      </c>
      <c r="BM135" s="23">
        <f t="shared" ca="1" si="13"/>
        <v>3.1736531478069274</v>
      </c>
      <c r="BN135" s="22">
        <f t="shared" si="10"/>
        <v>3.2719442199403783</v>
      </c>
      <c r="BO135" s="21"/>
      <c r="BP135" s="2"/>
    </row>
    <row r="136" spans="1:68" x14ac:dyDescent="0.2">
      <c r="A136">
        <v>6.15</v>
      </c>
      <c r="B136">
        <v>2</v>
      </c>
      <c r="C136">
        <v>1.2416400000000001</v>
      </c>
      <c r="D136">
        <v>-0.28038999999999997</v>
      </c>
      <c r="E136">
        <v>6.7369999999999999E-2</v>
      </c>
      <c r="F136">
        <v>1.7813300000000001</v>
      </c>
      <c r="G136">
        <v>1.6642300000000001</v>
      </c>
      <c r="H136" s="21"/>
      <c r="I136" s="17">
        <f t="shared" si="7"/>
        <v>20.177165354330707</v>
      </c>
      <c r="J136" s="16">
        <f t="shared" si="8"/>
        <v>-20.877165354330707</v>
      </c>
      <c r="K136" s="16">
        <v>105</v>
      </c>
      <c r="L136" s="16">
        <v>2114.5013123359572</v>
      </c>
      <c r="M136" s="16">
        <v>865.68241469816292</v>
      </c>
      <c r="N136" s="16">
        <v>8.7434383202099735</v>
      </c>
      <c r="O136" s="16">
        <v>2.5504708097928779</v>
      </c>
      <c r="P136" s="16">
        <v>2.7503951916075748</v>
      </c>
      <c r="Q136" s="16">
        <v>3.1011761881901165E-2</v>
      </c>
      <c r="R136" s="16">
        <v>1.1275383979920042</v>
      </c>
      <c r="S136" s="16">
        <v>13.883637626020626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33</v>
      </c>
      <c r="AA136" s="15">
        <v>3</v>
      </c>
      <c r="AB136" s="11">
        <v>52.462992345076728</v>
      </c>
      <c r="AC136" s="10">
        <v>43.464206625684348</v>
      </c>
      <c r="AD136" s="19">
        <v>4.0728010292389261</v>
      </c>
      <c r="AE136" s="12">
        <v>255.04708097928778</v>
      </c>
      <c r="AF136" s="10">
        <v>198.95223653002503</v>
      </c>
      <c r="AG136" s="10">
        <v>137.51975958037875</v>
      </c>
      <c r="AH136" s="10">
        <v>105.74124286239055</v>
      </c>
      <c r="AI136" s="10">
        <v>8.8688775635567438</v>
      </c>
      <c r="AJ136" s="10"/>
      <c r="AK136" s="10"/>
      <c r="AL136" s="10"/>
      <c r="AM136" s="10"/>
      <c r="AN136" s="10">
        <v>1.2752354048964389</v>
      </c>
      <c r="AO136" s="10">
        <v>0.91642153354014932</v>
      </c>
      <c r="AP136" s="10">
        <v>1</v>
      </c>
      <c r="AQ136" s="10">
        <v>111.47500000000001</v>
      </c>
      <c r="AR136" s="10"/>
      <c r="AS136" s="10"/>
      <c r="AT136" s="10">
        <v>1.0117418290551379</v>
      </c>
      <c r="AU136" s="10">
        <v>1</v>
      </c>
      <c r="AV136" s="16"/>
      <c r="AW136" s="19">
        <v>29.842835479503755</v>
      </c>
      <c r="AX136" s="1" t="s">
        <v>120</v>
      </c>
      <c r="AY136" s="23">
        <v>20.8771653543307</v>
      </c>
      <c r="AZ136" s="18">
        <v>100</v>
      </c>
      <c r="BA136" s="18">
        <v>0</v>
      </c>
      <c r="BB136" s="18">
        <v>0</v>
      </c>
      <c r="BC136" s="18">
        <v>100</v>
      </c>
      <c r="BD136" s="18">
        <v>0</v>
      </c>
      <c r="BE136" s="18">
        <v>0</v>
      </c>
      <c r="BF136" s="24">
        <v>52.462992345076728</v>
      </c>
      <c r="BG136" s="24">
        <v>43.464206625684348</v>
      </c>
      <c r="BH136" s="24">
        <v>4.0728010292389261</v>
      </c>
      <c r="BI136" s="21"/>
      <c r="BJ136" s="25">
        <f t="shared" ca="1" si="11"/>
        <v>1</v>
      </c>
      <c r="BK136" s="24">
        <f t="shared" ca="1" si="12"/>
        <v>3.9116990404152872</v>
      </c>
      <c r="BL136" s="23">
        <f t="shared" si="9"/>
        <v>1.8316074754864025</v>
      </c>
      <c r="BM136" s="23">
        <f t="shared" ca="1" si="13"/>
        <v>3.2372168056276016</v>
      </c>
      <c r="BN136" s="22">
        <f t="shared" si="10"/>
        <v>3.3101221657826425</v>
      </c>
      <c r="BO136" s="21"/>
      <c r="BP136" s="2"/>
    </row>
    <row r="137" spans="1:68" x14ac:dyDescent="0.2">
      <c r="A137">
        <v>6.2</v>
      </c>
      <c r="B137">
        <v>2</v>
      </c>
      <c r="C137">
        <v>1.2415700000000001</v>
      </c>
      <c r="D137">
        <v>-0.28008</v>
      </c>
      <c r="E137">
        <v>6.8029999999999993E-2</v>
      </c>
      <c r="F137">
        <v>1.7871999999999999</v>
      </c>
      <c r="G137">
        <v>1.6694500000000001</v>
      </c>
      <c r="H137" s="21"/>
      <c r="I137" s="17">
        <f t="shared" si="7"/>
        <v>20.341207349081365</v>
      </c>
      <c r="J137" s="16">
        <f t="shared" si="8"/>
        <v>-21.041207349081365</v>
      </c>
      <c r="K137" s="16">
        <v>105</v>
      </c>
      <c r="L137" s="16">
        <v>2131.7257217847764</v>
      </c>
      <c r="M137" s="16">
        <v>872.67060367454098</v>
      </c>
      <c r="N137" s="16">
        <v>8.8145231846019243</v>
      </c>
      <c r="O137" s="16">
        <v>2.5313559322034203</v>
      </c>
      <c r="P137" s="16">
        <v>2.7341976275710178</v>
      </c>
      <c r="Q137" s="16">
        <v>3.2953912626020078E-2</v>
      </c>
      <c r="R137" s="16">
        <v>1.205249843453905</v>
      </c>
      <c r="S137" s="16">
        <v>14.086228844972064</v>
      </c>
      <c r="T137" s="20" t="s">
        <v>119</v>
      </c>
      <c r="U137" s="10">
        <v>1</v>
      </c>
      <c r="V137" s="20" t="s">
        <v>33</v>
      </c>
      <c r="W137" s="10">
        <v>3</v>
      </c>
      <c r="X137" s="20" t="s">
        <v>33</v>
      </c>
      <c r="Y137" s="10">
        <v>3</v>
      </c>
      <c r="Z137" s="20" t="s">
        <v>33</v>
      </c>
      <c r="AA137" s="15">
        <v>3</v>
      </c>
      <c r="AB137" s="11">
        <v>54.361048195132057</v>
      </c>
      <c r="AC137" s="10">
        <v>41.824122642457759</v>
      </c>
      <c r="AD137" s="19">
        <v>3.8148291624101844</v>
      </c>
      <c r="AE137" s="12">
        <v>253.13559322034203</v>
      </c>
      <c r="AF137" s="10">
        <v>196.03344020520541</v>
      </c>
      <c r="AG137" s="10">
        <v>136.7098813785509</v>
      </c>
      <c r="AH137" s="10">
        <v>108.44651644190003</v>
      </c>
      <c r="AI137" s="10">
        <v>8.2970348880882909</v>
      </c>
      <c r="AJ137" s="10"/>
      <c r="AK137" s="10"/>
      <c r="AL137" s="10"/>
      <c r="AM137" s="10"/>
      <c r="AN137" s="10">
        <v>1.2656779661017101</v>
      </c>
      <c r="AO137" s="10">
        <v>0.92308358936700563</v>
      </c>
      <c r="AP137" s="10">
        <v>1</v>
      </c>
      <c r="AQ137" s="10">
        <v>111.47500000000001</v>
      </c>
      <c r="AR137" s="10"/>
      <c r="AS137" s="10"/>
      <c r="AT137" s="10">
        <v>0.98768867954640471</v>
      </c>
      <c r="AU137" s="10">
        <v>1</v>
      </c>
      <c r="AV137" s="16"/>
      <c r="AW137" s="19">
        <v>29.405016030780811</v>
      </c>
      <c r="AX137" s="1" t="s">
        <v>120</v>
      </c>
      <c r="AY137" s="23">
        <v>21.0412073490814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54.361048195132057</v>
      </c>
      <c r="BG137" s="24">
        <v>41.824122642457759</v>
      </c>
      <c r="BH137" s="24">
        <v>3.8148291624101844</v>
      </c>
      <c r="BI137" s="21"/>
      <c r="BJ137" s="25">
        <f t="shared" ca="1" si="11"/>
        <v>1</v>
      </c>
      <c r="BK137" s="24">
        <f t="shared" ca="1" si="12"/>
        <v>3.8235154470742971</v>
      </c>
      <c r="BL137" s="23">
        <f t="shared" si="9"/>
        <v>1.9752578010242934</v>
      </c>
      <c r="BM137" s="23">
        <f t="shared" ca="1" si="13"/>
        <v>3.2611326648220573</v>
      </c>
      <c r="BN137" s="22">
        <f t="shared" si="10"/>
        <v>3.3237143070509414</v>
      </c>
      <c r="BO137" s="21"/>
      <c r="BP137" s="2"/>
    </row>
    <row r="138" spans="1:68" x14ac:dyDescent="0.2">
      <c r="A138">
        <v>6.25</v>
      </c>
      <c r="B138">
        <v>2</v>
      </c>
      <c r="C138">
        <v>1.2417800000000001</v>
      </c>
      <c r="D138">
        <v>-0.27915000000000001</v>
      </c>
      <c r="E138">
        <v>6.923E-2</v>
      </c>
      <c r="F138">
        <v>1.78043</v>
      </c>
      <c r="G138">
        <v>1.6644000000000001</v>
      </c>
      <c r="H138" s="21"/>
      <c r="I138" s="17">
        <f t="shared" si="7"/>
        <v>20.50524934383202</v>
      </c>
      <c r="J138" s="16">
        <f t="shared" si="8"/>
        <v>-21.205249343832019</v>
      </c>
      <c r="K138" s="16">
        <v>105</v>
      </c>
      <c r="L138" s="16">
        <v>2148.9501312335951</v>
      </c>
      <c r="M138" s="16">
        <v>879.65879265091883</v>
      </c>
      <c r="N138" s="16">
        <v>8.8856080489938751</v>
      </c>
      <c r="O138" s="16">
        <v>2.5887005649717936</v>
      </c>
      <c r="P138" s="16">
        <v>2.7968464667992108</v>
      </c>
      <c r="Q138" s="16">
        <v>3.8780364858377166E-2</v>
      </c>
      <c r="R138" s="16">
        <v>1.3865746768273088</v>
      </c>
      <c r="S138" s="16">
        <v>14.454576515792866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57.743533761073536</v>
      </c>
      <c r="AC138" s="10">
        <v>38.832885321449069</v>
      </c>
      <c r="AD138" s="19">
        <v>3.423580917477393</v>
      </c>
      <c r="AE138" s="12">
        <v>258.87005649717935</v>
      </c>
      <c r="AF138" s="10">
        <v>202.3906913232976</v>
      </c>
      <c r="AG138" s="10">
        <v>139.84232333996056</v>
      </c>
      <c r="AH138" s="10">
        <v>114.56163703129351</v>
      </c>
      <c r="AI138" s="10">
        <v>7.2120168982759028</v>
      </c>
      <c r="AJ138" s="10"/>
      <c r="AK138" s="10"/>
      <c r="AL138" s="10"/>
      <c r="AM138" s="10"/>
      <c r="AN138" s="10">
        <v>1.2943502824858968</v>
      </c>
      <c r="AO138" s="10">
        <v>0.95401522858471943</v>
      </c>
      <c r="AP138" s="10">
        <v>1</v>
      </c>
      <c r="AQ138" s="10">
        <v>111.47500000000001</v>
      </c>
      <c r="AR138" s="10"/>
      <c r="AS138" s="10"/>
      <c r="AT138" s="10">
        <v>1.0127293019926635</v>
      </c>
      <c r="AU138" s="10">
        <v>1</v>
      </c>
      <c r="AV138" s="16"/>
      <c r="AW138" s="19">
        <v>30.35860369849464</v>
      </c>
      <c r="AX138" s="1" t="s">
        <v>120</v>
      </c>
      <c r="AY138" s="23">
        <v>21.205249343832001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57.743533761073536</v>
      </c>
      <c r="BG138" s="24">
        <v>38.832885321449069</v>
      </c>
      <c r="BH138" s="24">
        <v>3.423580917477393</v>
      </c>
      <c r="BI138" s="21"/>
      <c r="BJ138" s="25">
        <f t="shared" ca="1" si="11"/>
        <v>1</v>
      </c>
      <c r="BK138" s="24">
        <f t="shared" ca="1" si="12"/>
        <v>3.9159988294823171</v>
      </c>
      <c r="BL138" s="23">
        <f t="shared" si="9"/>
        <v>2.251568089887833</v>
      </c>
      <c r="BM138" s="23">
        <f t="shared" ca="1" si="13"/>
        <v>3.2788327672617528</v>
      </c>
      <c r="BN138" s="22">
        <f t="shared" si="10"/>
        <v>3.3390235802784032</v>
      </c>
      <c r="BO138" s="21"/>
      <c r="BP138" s="2"/>
    </row>
    <row r="139" spans="1:68" x14ac:dyDescent="0.2">
      <c r="A139">
        <v>6.3</v>
      </c>
      <c r="B139">
        <v>2</v>
      </c>
      <c r="C139">
        <v>1.24207</v>
      </c>
      <c r="D139">
        <v>-0.27877999999999997</v>
      </c>
      <c r="E139">
        <v>7.0110000000000006E-2</v>
      </c>
      <c r="F139">
        <v>1.77973</v>
      </c>
      <c r="G139">
        <v>1.6636299999999999</v>
      </c>
      <c r="H139" s="21"/>
      <c r="I139" s="17">
        <f t="shared" si="7"/>
        <v>20.669291338582674</v>
      </c>
      <c r="J139" s="16">
        <f t="shared" si="8"/>
        <v>-21.369291338582673</v>
      </c>
      <c r="K139" s="16">
        <v>105</v>
      </c>
      <c r="L139" s="16">
        <v>2166.1745406824139</v>
      </c>
      <c r="M139" s="16">
        <v>886.64698162729667</v>
      </c>
      <c r="N139" s="16">
        <v>8.956692913385826</v>
      </c>
      <c r="O139" s="16">
        <v>2.6678907721280756</v>
      </c>
      <c r="P139" s="16">
        <v>2.8799264253593604</v>
      </c>
      <c r="Q139" s="16">
        <v>4.1098415746519498E-2</v>
      </c>
      <c r="R139" s="16">
        <v>1.4270647813994481</v>
      </c>
      <c r="S139" s="16">
        <v>14.724698141061454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57.849966553516516</v>
      </c>
      <c r="AC139" s="10">
        <v>38.737493398864871</v>
      </c>
      <c r="AD139" s="19">
        <v>3.4125400476186147</v>
      </c>
      <c r="AE139" s="12">
        <v>266.78907721280757</v>
      </c>
      <c r="AF139" s="10">
        <v>211.15160353926709</v>
      </c>
      <c r="AG139" s="10">
        <v>143.99632126796803</v>
      </c>
      <c r="AH139" s="10">
        <v>118.65610754075578</v>
      </c>
      <c r="AI139" s="10">
        <v>7.0073903654139098</v>
      </c>
      <c r="AJ139" s="10"/>
      <c r="AK139" s="10"/>
      <c r="AL139" s="10"/>
      <c r="AM139" s="10"/>
      <c r="AN139" s="10">
        <v>1.3339453860640378</v>
      </c>
      <c r="AO139" s="10">
        <v>0.9772890746839239</v>
      </c>
      <c r="AP139" s="10">
        <v>1</v>
      </c>
      <c r="AQ139" s="10">
        <v>111.47500000000001</v>
      </c>
      <c r="AR139" s="10"/>
      <c r="AS139" s="10"/>
      <c r="AT139" s="10">
        <v>1.049945577867665</v>
      </c>
      <c r="AU139" s="10">
        <v>1</v>
      </c>
      <c r="AV139" s="16"/>
      <c r="AW139" s="19">
        <v>31.672740530890064</v>
      </c>
      <c r="AX139" s="1" t="s">
        <v>120</v>
      </c>
      <c r="AY139" s="23">
        <v>21.369291338582698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57.849966553516516</v>
      </c>
      <c r="BG139" s="24">
        <v>38.737493398864871</v>
      </c>
      <c r="BH139" s="24">
        <v>3.4125400476186147</v>
      </c>
      <c r="BI139" s="21"/>
      <c r="BJ139" s="25">
        <f t="shared" ca="1" si="11"/>
        <v>1</v>
      </c>
      <c r="BK139" s="24">
        <f t="shared" ca="1" si="12"/>
        <v>4.0531106342241117</v>
      </c>
      <c r="BL139" s="23">
        <f t="shared" si="9"/>
        <v>2.2872618081446627</v>
      </c>
      <c r="BM139" s="23">
        <f t="shared" ca="1" si="13"/>
        <v>3.2690202740453413</v>
      </c>
      <c r="BN139" s="22">
        <f t="shared" si="10"/>
        <v>3.332556504364395</v>
      </c>
      <c r="BO139" s="21"/>
      <c r="BP139" s="2"/>
    </row>
    <row r="140" spans="1:68" x14ac:dyDescent="0.2">
      <c r="A140">
        <v>6.35</v>
      </c>
      <c r="B140">
        <v>2</v>
      </c>
      <c r="C140">
        <v>1.24187</v>
      </c>
      <c r="D140">
        <v>-0.27827000000000002</v>
      </c>
      <c r="E140">
        <v>7.0879999999999999E-2</v>
      </c>
      <c r="F140">
        <v>1.78098</v>
      </c>
      <c r="G140">
        <v>1.6635800000000001</v>
      </c>
      <c r="H140" s="21"/>
      <c r="I140" s="17">
        <f t="shared" si="7"/>
        <v>20.833333333333332</v>
      </c>
      <c r="J140" s="16">
        <f t="shared" si="8"/>
        <v>-21.533333333333331</v>
      </c>
      <c r="K140" s="16">
        <v>105</v>
      </c>
      <c r="L140" s="16">
        <v>2183.3989501312331</v>
      </c>
      <c r="M140" s="16">
        <v>893.63517060367474</v>
      </c>
      <c r="N140" s="16">
        <v>9.0277777777777786</v>
      </c>
      <c r="O140" s="16">
        <v>2.6132768361582137</v>
      </c>
      <c r="P140" s="16">
        <v>2.8287160218678826</v>
      </c>
      <c r="Q140" s="16">
        <v>4.4293566970715091E-2</v>
      </c>
      <c r="R140" s="16">
        <v>1.5658541411826408</v>
      </c>
      <c r="S140" s="16">
        <v>14.961054563171464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61.500935448840657</v>
      </c>
      <c r="AC140" s="10">
        <v>35.425629637511051</v>
      </c>
      <c r="AD140" s="19">
        <v>3.0734349136482924</v>
      </c>
      <c r="AE140" s="12">
        <v>261.3276836158214</v>
      </c>
      <c r="AF140" s="10">
        <v>204.11364963151561</v>
      </c>
      <c r="AG140" s="10">
        <v>141.43580109339413</v>
      </c>
      <c r="AH140" s="10">
        <v>122.05597958524152</v>
      </c>
      <c r="AI140" s="10">
        <v>6.3862908664323692</v>
      </c>
      <c r="AJ140" s="10"/>
      <c r="AK140" s="10"/>
      <c r="AL140" s="10"/>
      <c r="AM140" s="10"/>
      <c r="AN140" s="10">
        <v>1.3066384180791069</v>
      </c>
      <c r="AO140" s="10">
        <v>0.9811329915044017</v>
      </c>
      <c r="AP140" s="10">
        <v>1</v>
      </c>
      <c r="AQ140" s="10">
        <v>111.47500000000001</v>
      </c>
      <c r="AR140" s="10"/>
      <c r="AS140" s="10"/>
      <c r="AT140" s="10">
        <v>1.0048163658797746</v>
      </c>
      <c r="AU140" s="10">
        <v>1</v>
      </c>
      <c r="AV140" s="16"/>
      <c r="AW140" s="19">
        <v>30.617047444727341</v>
      </c>
      <c r="AX140" s="1" t="s">
        <v>120</v>
      </c>
      <c r="AY140" s="23">
        <v>21.533333333333299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61.500935448840657</v>
      </c>
      <c r="BG140" s="24">
        <v>35.425629637511051</v>
      </c>
      <c r="BH140" s="24">
        <v>3.0734349136482924</v>
      </c>
      <c r="BI140" s="21"/>
      <c r="BJ140" s="25">
        <f t="shared" ca="1" si="11"/>
        <v>1</v>
      </c>
      <c r="BK140" s="24">
        <f t="shared" ca="1" si="12"/>
        <v>3.8875295063171351</v>
      </c>
      <c r="BL140" s="23">
        <f t="shared" si="9"/>
        <v>2.5499795642279088</v>
      </c>
      <c r="BM140" s="23">
        <f t="shared" ca="1" si="13"/>
        <v>3.3078544769072487</v>
      </c>
      <c r="BN140" s="22">
        <f t="shared" si="10"/>
        <v>3.3564462574281162</v>
      </c>
      <c r="BO140" s="21"/>
      <c r="BP140" s="2"/>
    </row>
    <row r="141" spans="1:68" x14ac:dyDescent="0.2">
      <c r="A141">
        <v>6.4</v>
      </c>
      <c r="B141">
        <v>2</v>
      </c>
      <c r="C141">
        <v>1.2419800000000001</v>
      </c>
      <c r="D141">
        <v>-0.27828999999999998</v>
      </c>
      <c r="E141">
        <v>7.1739999999999998E-2</v>
      </c>
      <c r="F141">
        <v>1.7751999999999999</v>
      </c>
      <c r="G141">
        <v>1.6549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-21.697375328083989</v>
      </c>
      <c r="K141" s="16">
        <v>105</v>
      </c>
      <c r="L141" s="16">
        <v>2200.6233595800522</v>
      </c>
      <c r="M141" s="16">
        <v>900.62335958005281</v>
      </c>
      <c r="N141" s="16">
        <v>9.0988626421697276</v>
      </c>
      <c r="O141" s="16">
        <v>2.6433145009416559</v>
      </c>
      <c r="P141" s="16">
        <v>2.8625550346141955</v>
      </c>
      <c r="Q141" s="16">
        <v>4.4168266922707637E-2</v>
      </c>
      <c r="R141" s="16">
        <v>1.5429665591970172</v>
      </c>
      <c r="S141" s="16">
        <v>15.225037060593037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60.729898261183095</v>
      </c>
      <c r="AC141" s="10">
        <v>36.13098159996342</v>
      </c>
      <c r="AD141" s="19">
        <v>3.1391201388534826</v>
      </c>
      <c r="AE141" s="12">
        <v>264.33145009416558</v>
      </c>
      <c r="AF141" s="10">
        <v>207.08150939879835</v>
      </c>
      <c r="AG141" s="10">
        <v>143.12775173070978</v>
      </c>
      <c r="AH141" s="10">
        <v>126.02415946470808</v>
      </c>
      <c r="AI141" s="10">
        <v>6.4810218603857166</v>
      </c>
      <c r="AJ141" s="10"/>
      <c r="AK141" s="10"/>
      <c r="AL141" s="10"/>
      <c r="AM141" s="10"/>
      <c r="AN141" s="10">
        <v>1.3216572504708279</v>
      </c>
      <c r="AO141" s="10">
        <v>0.98939116367884072</v>
      </c>
      <c r="AP141" s="10">
        <v>1</v>
      </c>
      <c r="AQ141" s="10">
        <v>111.47500000000001</v>
      </c>
      <c r="AR141" s="10"/>
      <c r="AS141" s="10"/>
      <c r="AT141" s="10">
        <v>1.0117572796739085</v>
      </c>
      <c r="AU141" s="10">
        <v>1</v>
      </c>
      <c r="AV141" s="16"/>
      <c r="AW141" s="19">
        <v>31.06222640981975</v>
      </c>
      <c r="AX141" s="1" t="s">
        <v>120</v>
      </c>
      <c r="AY141" s="23">
        <v>21.697375328084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60.729898261183095</v>
      </c>
      <c r="BG141" s="24">
        <v>36.13098159996342</v>
      </c>
      <c r="BH141" s="24">
        <v>3.1391201388534826</v>
      </c>
      <c r="BI141" s="21"/>
      <c r="BJ141" s="25">
        <f t="shared" ca="1" si="11"/>
        <v>1</v>
      </c>
      <c r="BK141" s="24">
        <f t="shared" ca="1" si="12"/>
        <v>3.9133858478773567</v>
      </c>
      <c r="BL141" s="23">
        <f t="shared" si="9"/>
        <v>2.5063659228333193</v>
      </c>
      <c r="BM141" s="23">
        <f t="shared" ca="1" si="13"/>
        <v>3.3016674810148841</v>
      </c>
      <c r="BN141" s="22">
        <f t="shared" si="10"/>
        <v>3.3490694900542959</v>
      </c>
      <c r="BO141" s="21"/>
      <c r="BP141" s="2"/>
    </row>
    <row r="142" spans="1:68" x14ac:dyDescent="0.2">
      <c r="A142">
        <v>6.45</v>
      </c>
      <c r="B142">
        <v>2</v>
      </c>
      <c r="C142">
        <v>1.24176</v>
      </c>
      <c r="D142">
        <v>-0.27865000000000001</v>
      </c>
      <c r="E142">
        <v>7.2239999999999999E-2</v>
      </c>
      <c r="F142">
        <v>1.77278</v>
      </c>
      <c r="G142">
        <v>1.65998</v>
      </c>
      <c r="H142" s="21"/>
      <c r="I142" s="17">
        <f t="shared" si="14"/>
        <v>21.161417322834644</v>
      </c>
      <c r="J142" s="16">
        <f t="shared" si="15"/>
        <v>-21.861417322834644</v>
      </c>
      <c r="K142" s="16">
        <v>105</v>
      </c>
      <c r="L142" s="16">
        <v>2217.847769028871</v>
      </c>
      <c r="M142" s="16">
        <v>907.61154855643065</v>
      </c>
      <c r="N142" s="16">
        <v>9.1699475065616785</v>
      </c>
      <c r="O142" s="16">
        <v>2.5832391713747707</v>
      </c>
      <c r="P142" s="16">
        <v>2.804689791072235</v>
      </c>
      <c r="Q142" s="16">
        <v>4.1912866058569205E-2</v>
      </c>
      <c r="R142" s="16">
        <v>1.494385090001197</v>
      </c>
      <c r="S142" s="16">
        <v>15.37851525676837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60.315152764266372</v>
      </c>
      <c r="AC142" s="10">
        <v>36.509169707158406</v>
      </c>
      <c r="AD142" s="19">
        <v>3.1756775285752195</v>
      </c>
      <c r="AE142" s="12">
        <v>258.32391713747705</v>
      </c>
      <c r="AF142" s="10">
        <v>199.26063313216662</v>
      </c>
      <c r="AG142" s="10">
        <v>140.23448955361175</v>
      </c>
      <c r="AH142" s="10">
        <v>127.71910800425195</v>
      </c>
      <c r="AI142" s="10">
        <v>6.691715587173042</v>
      </c>
      <c r="AJ142" s="10"/>
      <c r="AK142" s="10"/>
      <c r="AL142" s="10"/>
      <c r="AM142" s="10"/>
      <c r="AN142" s="10">
        <v>1.2916195856873853</v>
      </c>
      <c r="AO142" s="10">
        <v>0.97698230208404646</v>
      </c>
      <c r="AP142" s="10">
        <v>1</v>
      </c>
      <c r="AQ142" s="10">
        <v>111.47500000000001</v>
      </c>
      <c r="AR142" s="10"/>
      <c r="AS142" s="10"/>
      <c r="AT142" s="10">
        <v>0.96373031875978088</v>
      </c>
      <c r="AU142" s="10">
        <v>1</v>
      </c>
      <c r="AV142" s="16"/>
      <c r="AW142" s="19">
        <v>29.889094969824992</v>
      </c>
      <c r="AX142" s="1" t="s">
        <v>120</v>
      </c>
      <c r="AY142" s="23">
        <v>21.861417322834601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60.315152764266372</v>
      </c>
      <c r="BG142" s="24">
        <v>36.509169707158406</v>
      </c>
      <c r="BH142" s="24">
        <v>3.1756775285752195</v>
      </c>
      <c r="BI142" s="21"/>
      <c r="BJ142" s="25">
        <f t="shared" ca="1" si="11"/>
        <v>1</v>
      </c>
      <c r="BK142" s="24">
        <f t="shared" ca="1" si="12"/>
        <v>3.7367658206970584</v>
      </c>
      <c r="BL142" s="23">
        <f t="shared" ref="BL142:BL205" si="16">(Q142/(P142-(L142/2000)))*100</f>
        <v>2.4716186294632658</v>
      </c>
      <c r="BM142" s="23">
        <f t="shared" ca="1" si="13"/>
        <v>3.3162085737489062</v>
      </c>
      <c r="BN142" s="22">
        <f t="shared" ref="BN142:BN205" si="17">SQRT(((3.47-LOG(P142/1.06))^2)+((LOG(R142)+1.22)^2))</f>
        <v>3.3513132768402061</v>
      </c>
      <c r="BO142" s="21"/>
      <c r="BP142" s="2"/>
    </row>
    <row r="143" spans="1:68" x14ac:dyDescent="0.2">
      <c r="A143">
        <v>6.5</v>
      </c>
      <c r="B143">
        <v>2</v>
      </c>
      <c r="C143">
        <v>1.2417499999999999</v>
      </c>
      <c r="D143">
        <v>-0.27901999999999999</v>
      </c>
      <c r="E143">
        <v>7.3130000000000001E-2</v>
      </c>
      <c r="F143">
        <v>1.77478</v>
      </c>
      <c r="G143">
        <v>1.6576299999999999</v>
      </c>
      <c r="H143" s="21"/>
      <c r="I143" s="17">
        <f t="shared" si="14"/>
        <v>21.325459317585302</v>
      </c>
      <c r="J143" s="16">
        <f t="shared" si="15"/>
        <v>-22.025459317585302</v>
      </c>
      <c r="K143" s="16">
        <v>105</v>
      </c>
      <c r="L143" s="16">
        <v>2235.0721784776902</v>
      </c>
      <c r="M143" s="16">
        <v>914.59973753280872</v>
      </c>
      <c r="N143" s="16">
        <v>9.2410323709536311</v>
      </c>
      <c r="O143" s="16">
        <v>2.5805084745762601</v>
      </c>
      <c r="P143" s="16">
        <v>2.8058930473980905</v>
      </c>
      <c r="Q143" s="16">
        <v>3.9594815170427219E-2</v>
      </c>
      <c r="R143" s="16">
        <v>1.4111305919925765</v>
      </c>
      <c r="S143" s="16">
        <v>15.651706445960462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58.556494400599433</v>
      </c>
      <c r="AC143" s="10">
        <v>38.102473910589801</v>
      </c>
      <c r="AD143" s="19">
        <v>3.3410316888107667</v>
      </c>
      <c r="AE143" s="12">
        <v>258.05084745762599</v>
      </c>
      <c r="AF143" s="10">
        <v>198.38899214410142</v>
      </c>
      <c r="AG143" s="10">
        <v>140.29465236990453</v>
      </c>
      <c r="AH143" s="10">
        <v>131.87672382871196</v>
      </c>
      <c r="AI143" s="10">
        <v>7.0865163413965631</v>
      </c>
      <c r="AJ143" s="10"/>
      <c r="AK143" s="10"/>
      <c r="AL143" s="10"/>
      <c r="AM143" s="10"/>
      <c r="AN143" s="10">
        <v>1.29025423728813</v>
      </c>
      <c r="AO143" s="10">
        <v>0.9735797527073442</v>
      </c>
      <c r="AP143" s="10">
        <v>1</v>
      </c>
      <c r="AQ143" s="10">
        <v>111.47500000000001</v>
      </c>
      <c r="AR143" s="10"/>
      <c r="AS143" s="10"/>
      <c r="AT143" s="10">
        <v>0.95152244259813279</v>
      </c>
      <c r="AU143" s="10">
        <v>1</v>
      </c>
      <c r="AV143" s="16"/>
      <c r="AW143" s="19">
        <v>29.758348821615215</v>
      </c>
      <c r="AX143" s="1" t="s">
        <v>120</v>
      </c>
      <c r="AY143" s="23">
        <v>22.025459317585302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58.556494400599433</v>
      </c>
      <c r="BG143" s="24">
        <v>38.102473910589801</v>
      </c>
      <c r="BH143" s="24">
        <v>3.3410316888107667</v>
      </c>
      <c r="BI143" s="21"/>
      <c r="BJ143" s="25">
        <f t="shared" ref="BJ143:BJ206" ca="1" si="18">IF((0.381*BM143)+(0.05*(M143/2116.217)-0.15)&lt;1,(0.381*BM143)+(0.05*(M143/2116.217)-0.15),1)</f>
        <v>1</v>
      </c>
      <c r="BK143" s="24">
        <f t="shared" ref="BK143:BK206" ca="1" si="19">((P143-(L143/2000))/1.06)*(1.06/(M143/2000))^BJ143</f>
        <v>3.692012776460436</v>
      </c>
      <c r="BL143" s="23">
        <f t="shared" si="16"/>
        <v>2.3451684774999251</v>
      </c>
      <c r="BM143" s="23">
        <f t="shared" ref="BM143:BM206" ca="1" si="20">SQRT(((3.47-LOG(BK143))^2)+((LOG(BL143)+1.22)^2))</f>
        <v>3.3097635052231182</v>
      </c>
      <c r="BN143" s="22">
        <f t="shared" si="17"/>
        <v>3.3408612617698772</v>
      </c>
      <c r="BO143" s="21"/>
      <c r="BP143" s="2"/>
    </row>
    <row r="144" spans="1:68" x14ac:dyDescent="0.2">
      <c r="A144">
        <v>6.55</v>
      </c>
      <c r="B144">
        <v>2</v>
      </c>
      <c r="C144">
        <v>1.24183</v>
      </c>
      <c r="D144">
        <v>-0.27916999999999997</v>
      </c>
      <c r="E144">
        <v>7.399E-2</v>
      </c>
      <c r="F144">
        <v>1.7732000000000001</v>
      </c>
      <c r="G144">
        <v>1.65818</v>
      </c>
      <c r="H144" s="21"/>
      <c r="I144" s="17">
        <f t="shared" si="14"/>
        <v>21.489501312335957</v>
      </c>
      <c r="J144" s="16">
        <f t="shared" si="15"/>
        <v>-22.189501312335956</v>
      </c>
      <c r="K144" s="16">
        <v>105</v>
      </c>
      <c r="L144" s="16">
        <v>2252.2965879265089</v>
      </c>
      <c r="M144" s="16">
        <v>921.58792650918656</v>
      </c>
      <c r="N144" s="16">
        <v>9.3121172353455801</v>
      </c>
      <c r="O144" s="16">
        <v>2.6023540489642287</v>
      </c>
      <c r="P144" s="16">
        <v>2.8315399697489299</v>
      </c>
      <c r="Q144" s="16">
        <v>3.8655064810369712E-2</v>
      </c>
      <c r="R144" s="16">
        <v>1.3651604859315203</v>
      </c>
      <c r="S144" s="16">
        <v>15.915688943382037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57.356393352452159</v>
      </c>
      <c r="AC144" s="10">
        <v>39.17925503774736</v>
      </c>
      <c r="AD144" s="19">
        <v>3.4643516098004823</v>
      </c>
      <c r="AE144" s="12">
        <v>260.23540489642289</v>
      </c>
      <c r="AF144" s="10">
        <v>200.39307657074025</v>
      </c>
      <c r="AG144" s="10">
        <v>141.57699848744647</v>
      </c>
      <c r="AH144" s="10">
        <v>135.84490370817855</v>
      </c>
      <c r="AI144" s="10">
        <v>7.3251460931177466</v>
      </c>
      <c r="AJ144" s="10"/>
      <c r="AK144" s="10"/>
      <c r="AL144" s="10"/>
      <c r="AM144" s="10"/>
      <c r="AN144" s="10">
        <v>1.3011770244821144</v>
      </c>
      <c r="AO144" s="10">
        <v>0.97797247904223772</v>
      </c>
      <c r="AP144" s="10">
        <v>1</v>
      </c>
      <c r="AQ144" s="10">
        <v>111.47500000000001</v>
      </c>
      <c r="AR144" s="10"/>
      <c r="AS144" s="10"/>
      <c r="AT144" s="10">
        <v>0.95387685093473051</v>
      </c>
      <c r="AU144" s="10">
        <v>1</v>
      </c>
      <c r="AV144" s="16"/>
      <c r="AW144" s="19">
        <v>30.058961485611039</v>
      </c>
      <c r="AX144" s="1" t="s">
        <v>120</v>
      </c>
      <c r="AY144" s="23">
        <v>22.189501312335999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57.356393352452159</v>
      </c>
      <c r="BG144" s="24">
        <v>39.17925503774736</v>
      </c>
      <c r="BH144" s="24">
        <v>3.4643516098004823</v>
      </c>
      <c r="BI144" s="21"/>
      <c r="BJ144" s="25">
        <f t="shared" ca="1" si="18"/>
        <v>1</v>
      </c>
      <c r="BK144" s="24">
        <f t="shared" ca="1" si="19"/>
        <v>3.7009852814487272</v>
      </c>
      <c r="BL144" s="23">
        <f t="shared" si="16"/>
        <v>2.2666385299764813</v>
      </c>
      <c r="BM144" s="23">
        <f t="shared" ca="1" si="20"/>
        <v>3.3017558120256862</v>
      </c>
      <c r="BN144" s="22">
        <f t="shared" si="17"/>
        <v>3.3313803942861684</v>
      </c>
      <c r="BO144" s="21"/>
      <c r="BP144" s="2"/>
    </row>
    <row r="145" spans="1:68" x14ac:dyDescent="0.2">
      <c r="A145">
        <v>6.6</v>
      </c>
      <c r="B145">
        <v>2</v>
      </c>
      <c r="C145">
        <v>1.2419800000000001</v>
      </c>
      <c r="D145">
        <v>-0.27893000000000001</v>
      </c>
      <c r="E145">
        <v>7.4889999999999998E-2</v>
      </c>
      <c r="F145">
        <v>1.77328</v>
      </c>
      <c r="G145">
        <v>1.6574</v>
      </c>
      <c r="H145" s="21"/>
      <c r="I145" s="17">
        <f t="shared" si="14"/>
        <v>21.653543307086611</v>
      </c>
      <c r="J145" s="16">
        <f t="shared" si="15"/>
        <v>-22.353543307086611</v>
      </c>
      <c r="K145" s="16">
        <v>105</v>
      </c>
      <c r="L145" s="16">
        <v>2269.5209973753276</v>
      </c>
      <c r="M145" s="16">
        <v>928.5761154855644</v>
      </c>
      <c r="N145" s="16">
        <v>9.3832020997375309</v>
      </c>
      <c r="O145" s="16">
        <v>2.6433145009416559</v>
      </c>
      <c r="P145" s="16">
        <v>2.8764785765712215</v>
      </c>
      <c r="Q145" s="16">
        <v>4.0158665386461651E-2</v>
      </c>
      <c r="R145" s="16">
        <v>1.3961051444482164</v>
      </c>
      <c r="S145" s="16">
        <v>16.191949696497634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57.651156019681437</v>
      </c>
      <c r="AC145" s="10">
        <v>38.915621932896265</v>
      </c>
      <c r="AD145" s="19">
        <v>3.4332220474222952</v>
      </c>
      <c r="AE145" s="12">
        <v>264.33145009416558</v>
      </c>
      <c r="AF145" s="10">
        <v>204.66677093519698</v>
      </c>
      <c r="AG145" s="10">
        <v>143.82392882856107</v>
      </c>
      <c r="AH145" s="10">
        <v>140.06566484763641</v>
      </c>
      <c r="AI145" s="10">
        <v>7.1627842929783823</v>
      </c>
      <c r="AJ145" s="10"/>
      <c r="AK145" s="10"/>
      <c r="AL145" s="10"/>
      <c r="AM145" s="10"/>
      <c r="AN145" s="10">
        <v>1.3216572504708279</v>
      </c>
      <c r="AO145" s="10">
        <v>0.99274307275717943</v>
      </c>
      <c r="AP145" s="10">
        <v>1</v>
      </c>
      <c r="AQ145" s="10">
        <v>111.47500000000001</v>
      </c>
      <c r="AR145" s="10"/>
      <c r="AS145" s="10"/>
      <c r="AT145" s="10">
        <v>0.96745740386505752</v>
      </c>
      <c r="AU145" s="10">
        <v>1</v>
      </c>
      <c r="AV145" s="16"/>
      <c r="AW145" s="19">
        <v>30.700015640279549</v>
      </c>
      <c r="AX145" s="1" t="s">
        <v>120</v>
      </c>
      <c r="AY145" s="23">
        <v>22.3535433070866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57.651156019681437</v>
      </c>
      <c r="BG145" s="24">
        <v>38.915621932896265</v>
      </c>
      <c r="BH145" s="24">
        <v>3.4332220474222952</v>
      </c>
      <c r="BI145" s="21"/>
      <c r="BJ145" s="25">
        <f t="shared" ca="1" si="18"/>
        <v>1</v>
      </c>
      <c r="BK145" s="24">
        <f t="shared" ca="1" si="19"/>
        <v>3.7513738482769194</v>
      </c>
      <c r="BL145" s="23">
        <f t="shared" si="16"/>
        <v>2.3056926316835558</v>
      </c>
      <c r="BM145" s="23">
        <f t="shared" ca="1" si="20"/>
        <v>3.3001475509533722</v>
      </c>
      <c r="BN145" s="22">
        <f t="shared" si="17"/>
        <v>3.3291137019963681</v>
      </c>
      <c r="BO145" s="21"/>
      <c r="BP145" s="2"/>
    </row>
    <row r="146" spans="1:68" x14ac:dyDescent="0.2">
      <c r="A146">
        <v>6.65</v>
      </c>
      <c r="B146">
        <v>2</v>
      </c>
      <c r="C146">
        <v>1.2420100000000001</v>
      </c>
      <c r="D146">
        <v>-0.27844000000000002</v>
      </c>
      <c r="E146">
        <v>7.5719999999999996E-2</v>
      </c>
      <c r="F146">
        <v>1.7719800000000001</v>
      </c>
      <c r="G146">
        <v>1.6543000000000001</v>
      </c>
      <c r="H146" s="21"/>
      <c r="I146" s="17">
        <f t="shared" si="14"/>
        <v>21.817585301837269</v>
      </c>
      <c r="J146" s="16">
        <f t="shared" si="15"/>
        <v>-22.517585301837268</v>
      </c>
      <c r="K146" s="16">
        <v>105</v>
      </c>
      <c r="L146" s="16">
        <v>2286.7454068241468</v>
      </c>
      <c r="M146" s="16">
        <v>935.56430446194247</v>
      </c>
      <c r="N146" s="16">
        <v>9.4542869641294836</v>
      </c>
      <c r="O146" s="16">
        <v>2.651506591337129</v>
      </c>
      <c r="P146" s="16">
        <v>2.8883394097680699</v>
      </c>
      <c r="Q146" s="16">
        <v>4.3228516562649782E-2</v>
      </c>
      <c r="R146" s="16">
        <v>1.4966563976676472</v>
      </c>
      <c r="S146" s="16">
        <v>16.446723502148686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59.827338191012821</v>
      </c>
      <c r="AC146" s="10">
        <v>36.952836197637666</v>
      </c>
      <c r="AD146" s="19">
        <v>3.2198256113495116</v>
      </c>
      <c r="AE146" s="12">
        <v>265.15065913371291</v>
      </c>
      <c r="AF146" s="10">
        <v>205.04896252018978</v>
      </c>
      <c r="AG146" s="10">
        <v>144.41697048840348</v>
      </c>
      <c r="AH146" s="10">
        <v>143.8444087821093</v>
      </c>
      <c r="AI146" s="10">
        <v>6.6815603204474696</v>
      </c>
      <c r="AJ146" s="10"/>
      <c r="AK146" s="10"/>
      <c r="AL146" s="10"/>
      <c r="AM146" s="10"/>
      <c r="AN146" s="10">
        <v>1.3257532956685645</v>
      </c>
      <c r="AO146" s="10">
        <v>1.0067720657462889</v>
      </c>
      <c r="AP146" s="10">
        <v>1</v>
      </c>
      <c r="AQ146" s="10">
        <v>111.47500000000001</v>
      </c>
      <c r="AR146" s="10"/>
      <c r="AS146" s="10"/>
      <c r="AT146" s="10">
        <v>0.96166917761982829</v>
      </c>
      <c r="AU146" s="10">
        <v>1</v>
      </c>
      <c r="AV146" s="16"/>
      <c r="AW146" s="19">
        <v>30.757344378028463</v>
      </c>
      <c r="AX146" s="1" t="s">
        <v>120</v>
      </c>
      <c r="AY146" s="23">
        <v>22.5175853018373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59.827338191012821</v>
      </c>
      <c r="BG146" s="24">
        <v>36.952836197637666</v>
      </c>
      <c r="BH146" s="24">
        <v>3.2198256113495116</v>
      </c>
      <c r="BI146" s="21"/>
      <c r="BJ146" s="25">
        <f t="shared" ca="1" si="18"/>
        <v>1</v>
      </c>
      <c r="BK146" s="24">
        <f t="shared" ca="1" si="19"/>
        <v>3.730297742301218</v>
      </c>
      <c r="BL146" s="23">
        <f t="shared" si="16"/>
        <v>2.4773261521375174</v>
      </c>
      <c r="BM146" s="23">
        <f t="shared" ca="1" si="20"/>
        <v>3.3173532347147026</v>
      </c>
      <c r="BN146" s="22">
        <f t="shared" si="17"/>
        <v>3.3399869280528476</v>
      </c>
      <c r="BO146" s="21"/>
      <c r="BP146" s="2"/>
    </row>
    <row r="147" spans="1:68" x14ac:dyDescent="0.2">
      <c r="A147">
        <v>6.7</v>
      </c>
      <c r="B147">
        <v>2</v>
      </c>
      <c r="C147">
        <v>1.24224</v>
      </c>
      <c r="D147">
        <v>-0.27799000000000001</v>
      </c>
      <c r="E147">
        <v>7.6499999999999999E-2</v>
      </c>
      <c r="F147">
        <v>1.7690999999999999</v>
      </c>
      <c r="G147">
        <v>1.6520999999999999</v>
      </c>
      <c r="H147" s="21"/>
      <c r="I147" s="17">
        <f t="shared" si="14"/>
        <v>21.981627296587927</v>
      </c>
      <c r="J147" s="16">
        <f t="shared" si="15"/>
        <v>-22.681627296587926</v>
      </c>
      <c r="K147" s="16">
        <v>105</v>
      </c>
      <c r="L147" s="16">
        <v>2303.969816272966</v>
      </c>
      <c r="M147" s="16">
        <v>942.55249343832054</v>
      </c>
      <c r="N147" s="16">
        <v>9.5253718285214362</v>
      </c>
      <c r="O147" s="16">
        <v>2.7143126177024648</v>
      </c>
      <c r="P147" s="16">
        <v>2.9545931703322887</v>
      </c>
      <c r="Q147" s="16">
        <v>4.6047767642822639E-2</v>
      </c>
      <c r="R147" s="16">
        <v>1.5585146579636839</v>
      </c>
      <c r="S147" s="16">
        <v>16.68614948818221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60.592459458023889</v>
      </c>
      <c r="AC147" s="10">
        <v>36.256403413120154</v>
      </c>
      <c r="AD147" s="19">
        <v>3.1511371288559546</v>
      </c>
      <c r="AE147" s="12">
        <v>271.43126177024646</v>
      </c>
      <c r="AF147" s="10">
        <v>211.83032203075555</v>
      </c>
      <c r="AG147" s="10">
        <v>147.72965851661445</v>
      </c>
      <c r="AH147" s="10">
        <v>147.30742614159306</v>
      </c>
      <c r="AI147" s="10">
        <v>6.4163657036538551</v>
      </c>
      <c r="AJ147" s="10"/>
      <c r="AK147" s="10"/>
      <c r="AL147" s="10"/>
      <c r="AM147" s="10"/>
      <c r="AN147" s="10">
        <v>1.3571563088512324</v>
      </c>
      <c r="AO147" s="10">
        <v>1.0284585493321488</v>
      </c>
      <c r="AP147" s="10">
        <v>1</v>
      </c>
      <c r="AQ147" s="10">
        <v>111.47500000000001</v>
      </c>
      <c r="AR147" s="10"/>
      <c r="AS147" s="10"/>
      <c r="AT147" s="10">
        <v>0.98726076309807331</v>
      </c>
      <c r="AU147" s="10">
        <v>1</v>
      </c>
      <c r="AV147" s="16"/>
      <c r="AW147" s="19">
        <v>31.774548304613333</v>
      </c>
      <c r="AX147" s="1" t="s">
        <v>120</v>
      </c>
      <c r="AY147" s="23">
        <v>22.681627296587902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60.592459458023889</v>
      </c>
      <c r="BG147" s="24">
        <v>36.256403413120154</v>
      </c>
      <c r="BH147" s="24">
        <v>3.1511371288559546</v>
      </c>
      <c r="BI147" s="21"/>
      <c r="BJ147" s="25">
        <f t="shared" ca="1" si="18"/>
        <v>1</v>
      </c>
      <c r="BK147" s="24">
        <f t="shared" ca="1" si="19"/>
        <v>3.8249503868375605</v>
      </c>
      <c r="BL147" s="23">
        <f t="shared" si="16"/>
        <v>2.5545077435033283</v>
      </c>
      <c r="BM147" s="23">
        <f t="shared" ca="1" si="20"/>
        <v>3.3143715141744767</v>
      </c>
      <c r="BN147" s="22">
        <f t="shared" si="17"/>
        <v>3.3384452311962245</v>
      </c>
      <c r="BO147" s="21"/>
      <c r="BP147" s="2"/>
    </row>
    <row r="148" spans="1:68" x14ac:dyDescent="0.2">
      <c r="A148">
        <v>6.75</v>
      </c>
      <c r="B148">
        <v>2</v>
      </c>
      <c r="C148">
        <v>1.24237</v>
      </c>
      <c r="D148">
        <v>-0.27805999999999997</v>
      </c>
      <c r="E148">
        <v>7.7450000000000005E-2</v>
      </c>
      <c r="F148">
        <v>1.76885</v>
      </c>
      <c r="G148">
        <v>1.6506799999999999</v>
      </c>
      <c r="H148" s="21"/>
      <c r="I148" s="17">
        <f t="shared" si="14"/>
        <v>22.145669291338582</v>
      </c>
      <c r="J148" s="16">
        <f t="shared" si="15"/>
        <v>-22.845669291338581</v>
      </c>
      <c r="K148" s="16">
        <v>105</v>
      </c>
      <c r="L148" s="16">
        <v>2321.1942257217847</v>
      </c>
      <c r="M148" s="16">
        <v>949.54068241469838</v>
      </c>
      <c r="N148" s="16">
        <v>9.5964566929133852</v>
      </c>
      <c r="O148" s="16">
        <v>2.749811676082869</v>
      </c>
      <c r="P148" s="16">
        <v>2.9942913921600498</v>
      </c>
      <c r="Q148" s="16">
        <v>4.5609217474796022E-2</v>
      </c>
      <c r="R148" s="16">
        <v>1.5232057105134988</v>
      </c>
      <c r="S148" s="16">
        <v>16.977758060915342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59.496997506992074</v>
      </c>
      <c r="AC148" s="10">
        <v>37.252550215279975</v>
      </c>
      <c r="AD148" s="19">
        <v>3.250452277727955</v>
      </c>
      <c r="AE148" s="12">
        <v>274.98116760828691</v>
      </c>
      <c r="AF148" s="10">
        <v>215.48750051350285</v>
      </c>
      <c r="AG148" s="10">
        <v>149.71456960800248</v>
      </c>
      <c r="AH148" s="10">
        <v>151.84391385604027</v>
      </c>
      <c r="AI148" s="10">
        <v>6.5651014376967032</v>
      </c>
      <c r="AJ148" s="10"/>
      <c r="AK148" s="10"/>
      <c r="AL148" s="10"/>
      <c r="AM148" s="10"/>
      <c r="AN148" s="10">
        <v>1.3749058380414345</v>
      </c>
      <c r="AO148" s="10">
        <v>1.0367511639442086</v>
      </c>
      <c r="AP148" s="10">
        <v>1</v>
      </c>
      <c r="AQ148" s="10">
        <v>111.47500000000001</v>
      </c>
      <c r="AR148" s="10"/>
      <c r="AS148" s="10"/>
      <c r="AT148" s="10">
        <v>0.99731478047757727</v>
      </c>
      <c r="AU148" s="10">
        <v>1</v>
      </c>
      <c r="AV148" s="16"/>
      <c r="AW148" s="19">
        <v>32.323125077025423</v>
      </c>
      <c r="AX148" s="1" t="s">
        <v>120</v>
      </c>
      <c r="AY148" s="23">
        <v>22.845669291338599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59.496997506992074</v>
      </c>
      <c r="BG148" s="24">
        <v>37.252550215279975</v>
      </c>
      <c r="BH148" s="24">
        <v>3.250452277727955</v>
      </c>
      <c r="BI148" s="21"/>
      <c r="BJ148" s="25">
        <f t="shared" ca="1" si="18"/>
        <v>1</v>
      </c>
      <c r="BK148" s="24">
        <f t="shared" ca="1" si="19"/>
        <v>3.8622763895403436</v>
      </c>
      <c r="BL148" s="23">
        <f t="shared" si="16"/>
        <v>2.4872858027472264</v>
      </c>
      <c r="BM148" s="23">
        <f t="shared" ca="1" si="20"/>
        <v>3.3050206930125445</v>
      </c>
      <c r="BN148" s="22">
        <f t="shared" si="17"/>
        <v>3.3289884116330342</v>
      </c>
      <c r="BO148" s="21"/>
      <c r="BP148" s="2"/>
    </row>
    <row r="149" spans="1:68" x14ac:dyDescent="0.2">
      <c r="A149">
        <v>6.8</v>
      </c>
      <c r="B149">
        <v>2</v>
      </c>
      <c r="C149">
        <v>1.2424299999999999</v>
      </c>
      <c r="D149">
        <v>-0.27831</v>
      </c>
      <c r="E149">
        <v>7.8090000000000007E-2</v>
      </c>
      <c r="F149">
        <v>1.76793</v>
      </c>
      <c r="G149">
        <v>1.6526000000000001</v>
      </c>
      <c r="H149" s="21"/>
      <c r="I149" s="17">
        <f t="shared" si="14"/>
        <v>22.309711286089236</v>
      </c>
      <c r="J149" s="16">
        <f t="shared" si="15"/>
        <v>-23.009711286089235</v>
      </c>
      <c r="K149" s="16">
        <v>105</v>
      </c>
      <c r="L149" s="16">
        <v>2338.4186351706035</v>
      </c>
      <c r="M149" s="16">
        <v>956.52887139107622</v>
      </c>
      <c r="N149" s="16">
        <v>9.6675415573053343</v>
      </c>
      <c r="O149" s="16">
        <v>2.7661958568738152</v>
      </c>
      <c r="P149" s="16">
        <v>3.0135044830628996</v>
      </c>
      <c r="Q149" s="16">
        <v>4.4042966874699822E-2</v>
      </c>
      <c r="R149" s="16">
        <v>1.4615198723691607</v>
      </c>
      <c r="S149" s="16">
        <v>17.174210152019768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33</v>
      </c>
      <c r="AA149" s="15">
        <v>3</v>
      </c>
      <c r="AB149" s="11">
        <v>57.994919647769194</v>
      </c>
      <c r="AC149" s="10">
        <v>38.607462421318331</v>
      </c>
      <c r="AD149" s="19">
        <v>3.3976179309124719</v>
      </c>
      <c r="AE149" s="12">
        <v>276.61958568738152</v>
      </c>
      <c r="AF149" s="10">
        <v>216.73466359331934</v>
      </c>
      <c r="AG149" s="10">
        <v>150.675224153145</v>
      </c>
      <c r="AH149" s="10">
        <v>154.42289680555405</v>
      </c>
      <c r="AI149" s="10">
        <v>6.8421922883537309</v>
      </c>
      <c r="AJ149" s="10"/>
      <c r="AK149" s="10"/>
      <c r="AL149" s="10"/>
      <c r="AM149" s="10"/>
      <c r="AN149" s="10">
        <v>1.3830979284369076</v>
      </c>
      <c r="AO149" s="10">
        <v>1.0385377607237276</v>
      </c>
      <c r="AP149" s="10">
        <v>1</v>
      </c>
      <c r="AQ149" s="10">
        <v>111.47500000000001</v>
      </c>
      <c r="AR149" s="10"/>
      <c r="AS149" s="10"/>
      <c r="AT149" s="10">
        <v>0.9955975663823905</v>
      </c>
      <c r="AU149" s="10">
        <v>1</v>
      </c>
      <c r="AV149" s="16"/>
      <c r="AW149" s="19">
        <v>32.510199538997902</v>
      </c>
      <c r="AX149" s="1" t="s">
        <v>120</v>
      </c>
      <c r="AY149" s="23">
        <v>23.0097112860892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57.994919647769194</v>
      </c>
      <c r="BG149" s="24">
        <v>38.607462421318331</v>
      </c>
      <c r="BH149" s="24">
        <v>3.3976179309124719</v>
      </c>
      <c r="BI149" s="21"/>
      <c r="BJ149" s="25">
        <f t="shared" ca="1" si="18"/>
        <v>1</v>
      </c>
      <c r="BK149" s="24">
        <f t="shared" ca="1" si="19"/>
        <v>3.8562247740529703</v>
      </c>
      <c r="BL149" s="23">
        <f t="shared" si="16"/>
        <v>2.3880649745830937</v>
      </c>
      <c r="BM149" s="23">
        <f t="shared" ca="1" si="20"/>
        <v>3.2970094190133166</v>
      </c>
      <c r="BN149" s="22">
        <f t="shared" si="17"/>
        <v>3.3189383558276799</v>
      </c>
      <c r="BO149" s="21"/>
      <c r="BP149" s="2"/>
    </row>
    <row r="150" spans="1:68" x14ac:dyDescent="0.2">
      <c r="A150">
        <v>6.85</v>
      </c>
      <c r="B150">
        <v>0.4</v>
      </c>
      <c r="C150">
        <v>1.2424999999999999</v>
      </c>
      <c r="D150">
        <v>-0.27927999999999997</v>
      </c>
      <c r="E150">
        <v>7.8539999999999999E-2</v>
      </c>
      <c r="F150">
        <v>1.7657799999999999</v>
      </c>
      <c r="G150">
        <v>1.6516500000000001</v>
      </c>
      <c r="H150" s="21"/>
      <c r="I150" s="17">
        <f t="shared" si="14"/>
        <v>22.473753280839894</v>
      </c>
      <c r="J150" s="16">
        <f t="shared" si="15"/>
        <v>-23.173753280839893</v>
      </c>
      <c r="K150" s="16">
        <v>105</v>
      </c>
      <c r="L150" s="16">
        <v>2355.6430446194227</v>
      </c>
      <c r="M150" s="16">
        <v>963.51706036745429</v>
      </c>
      <c r="N150" s="16">
        <v>9.7386264216972869</v>
      </c>
      <c r="O150" s="16">
        <v>2.7853107344632733</v>
      </c>
      <c r="P150" s="16">
        <v>3.0346084380747902</v>
      </c>
      <c r="Q150" s="16">
        <v>3.7965914546327466E-2</v>
      </c>
      <c r="R150" s="16">
        <v>1.2510976398132512</v>
      </c>
      <c r="S150" s="16">
        <v>17.312340528577565</v>
      </c>
      <c r="T150" s="20" t="s">
        <v>119</v>
      </c>
      <c r="U150" s="10">
        <v>1</v>
      </c>
      <c r="V150" s="20" t="s">
        <v>33</v>
      </c>
      <c r="W150" s="10">
        <v>3</v>
      </c>
      <c r="X150" s="20" t="s">
        <v>33</v>
      </c>
      <c r="Y150" s="10">
        <v>3</v>
      </c>
      <c r="Z150" s="20" t="s">
        <v>33</v>
      </c>
      <c r="AA150" s="15">
        <v>3</v>
      </c>
      <c r="AB150" s="11">
        <v>53.187961891596956</v>
      </c>
      <c r="AC150" s="10">
        <v>42.841334338667103</v>
      </c>
      <c r="AD150" s="19">
        <v>3.9707037697359429</v>
      </c>
      <c r="AE150" s="12">
        <v>278.5310734463273</v>
      </c>
      <c r="AF150" s="10">
        <v>218.2042812741995</v>
      </c>
      <c r="AG150" s="10">
        <v>151.73042190373951</v>
      </c>
      <c r="AH150" s="10">
        <v>155.80211877010856</v>
      </c>
      <c r="AI150" s="10">
        <v>7.9929812684265631</v>
      </c>
      <c r="AJ150" s="10"/>
      <c r="AK150" s="10"/>
      <c r="AL150" s="10"/>
      <c r="AM150" s="10"/>
      <c r="AN150" s="10">
        <v>1.3926553672316366</v>
      </c>
      <c r="AO150" s="10">
        <v>1.0268889104192349</v>
      </c>
      <c r="AP150" s="10">
        <v>1</v>
      </c>
      <c r="AQ150" s="10">
        <v>111.47500000000001</v>
      </c>
      <c r="AR150" s="10"/>
      <c r="AS150" s="10"/>
      <c r="AT150" s="10">
        <v>0.99497070868167226</v>
      </c>
      <c r="AU150" s="10">
        <v>1</v>
      </c>
      <c r="AV150" s="16"/>
      <c r="AW150" s="19">
        <v>32.730642191129924</v>
      </c>
      <c r="AX150" s="1" t="s">
        <v>120</v>
      </c>
      <c r="AY150" s="23">
        <v>23.1737532808399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53.187961891596956</v>
      </c>
      <c r="BG150" s="24">
        <v>42.841334338667103</v>
      </c>
      <c r="BH150" s="24">
        <v>3.9707037697359429</v>
      </c>
      <c r="BI150" s="21"/>
      <c r="BJ150" s="25">
        <f t="shared" ca="1" si="18"/>
        <v>1</v>
      </c>
      <c r="BK150" s="24">
        <f t="shared" ca="1" si="19"/>
        <v>3.8541858616534723</v>
      </c>
      <c r="BL150" s="23">
        <f t="shared" si="16"/>
        <v>2.0447103662772106</v>
      </c>
      <c r="BM150" s="23">
        <f t="shared" ca="1" si="20"/>
        <v>3.2650693958937489</v>
      </c>
      <c r="BN150" s="22">
        <f t="shared" si="17"/>
        <v>3.288563465689661</v>
      </c>
      <c r="BO150" s="21"/>
      <c r="BP150" s="2"/>
    </row>
    <row r="151" spans="1:68" x14ac:dyDescent="0.2">
      <c r="A151">
        <v>6.9</v>
      </c>
      <c r="B151">
        <v>2</v>
      </c>
      <c r="C151">
        <v>1.24265</v>
      </c>
      <c r="D151">
        <v>-0.27912999999999999</v>
      </c>
      <c r="E151">
        <v>7.9269999999999993E-2</v>
      </c>
      <c r="F151">
        <v>1.76353</v>
      </c>
      <c r="G151">
        <v>1.6507000000000001</v>
      </c>
      <c r="H151" s="21"/>
      <c r="I151" s="17">
        <f t="shared" si="14"/>
        <v>22.637795275590552</v>
      </c>
      <c r="J151" s="16">
        <f t="shared" si="15"/>
        <v>-23.337795275590551</v>
      </c>
      <c r="K151" s="16">
        <v>105</v>
      </c>
      <c r="L151" s="16">
        <v>2372.8674540682418</v>
      </c>
      <c r="M151" s="16">
        <v>970.50524934383236</v>
      </c>
      <c r="N151" s="16">
        <v>9.8097112860892395</v>
      </c>
      <c r="O151" s="16">
        <v>2.8262711864407004</v>
      </c>
      <c r="P151" s="16">
        <v>3.0787956156486076</v>
      </c>
      <c r="Q151" s="16">
        <v>3.8905664906384974E-2</v>
      </c>
      <c r="R151" s="16">
        <v>1.2636650743764537</v>
      </c>
      <c r="S151" s="16">
        <v>17.53641869499355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53.091014788525598</v>
      </c>
      <c r="AC151" s="10">
        <v>42.924889747725807</v>
      </c>
      <c r="AD151" s="19">
        <v>3.9840954637485968</v>
      </c>
      <c r="AE151" s="12">
        <v>282.62711864407004</v>
      </c>
      <c r="AF151" s="10">
        <v>222.38957219765925</v>
      </c>
      <c r="AG151" s="10">
        <v>153.93978078243038</v>
      </c>
      <c r="AH151" s="10">
        <v>158.94940955460294</v>
      </c>
      <c r="AI151" s="10">
        <v>7.9134892644986863</v>
      </c>
      <c r="AJ151" s="10"/>
      <c r="AK151" s="10"/>
      <c r="AL151" s="10"/>
      <c r="AM151" s="10"/>
      <c r="AN151" s="10">
        <v>1.4131355932203502</v>
      </c>
      <c r="AO151" s="10">
        <v>1.0399780970982666</v>
      </c>
      <c r="AP151" s="10">
        <v>1</v>
      </c>
      <c r="AQ151" s="10">
        <v>111.47500000000001</v>
      </c>
      <c r="AR151" s="10"/>
      <c r="AS151" s="10"/>
      <c r="AT151" s="10">
        <v>1.0072640744453707</v>
      </c>
      <c r="AU151" s="10">
        <v>1</v>
      </c>
      <c r="AV151" s="16"/>
      <c r="AW151" s="19">
        <v>33.358435829648883</v>
      </c>
      <c r="AX151" s="1" t="s">
        <v>120</v>
      </c>
      <c r="AY151" s="23">
        <v>23.337795275590601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53.091014788525598</v>
      </c>
      <c r="BG151" s="24">
        <v>42.924889747725807</v>
      </c>
      <c r="BH151" s="24">
        <v>3.9840954637485968</v>
      </c>
      <c r="BI151" s="21"/>
      <c r="BJ151" s="25">
        <f t="shared" ca="1" si="18"/>
        <v>1</v>
      </c>
      <c r="BK151" s="24">
        <f t="shared" ca="1" si="19"/>
        <v>3.8997458074419082</v>
      </c>
      <c r="BL151" s="23">
        <f t="shared" si="16"/>
        <v>2.0559315393352264</v>
      </c>
      <c r="BM151" s="23">
        <f t="shared" ca="1" si="20"/>
        <v>3.2616786329415293</v>
      </c>
      <c r="BN151" s="22">
        <f t="shared" si="17"/>
        <v>3.2845561477609104</v>
      </c>
      <c r="BO151" s="21"/>
      <c r="BP151" s="2"/>
    </row>
    <row r="152" spans="1:68" x14ac:dyDescent="0.2">
      <c r="A152">
        <v>6.95</v>
      </c>
      <c r="B152">
        <v>2</v>
      </c>
      <c r="C152">
        <v>1.24272</v>
      </c>
      <c r="D152">
        <v>-0.27853</v>
      </c>
      <c r="E152">
        <v>8.233E-2</v>
      </c>
      <c r="F152">
        <v>1.7587999999999999</v>
      </c>
      <c r="G152">
        <v>1.6493800000000001</v>
      </c>
      <c r="H152" s="21"/>
      <c r="I152" s="17">
        <f t="shared" si="14"/>
        <v>22.801837270341206</v>
      </c>
      <c r="J152" s="16">
        <f t="shared" si="15"/>
        <v>-23.501837270341206</v>
      </c>
      <c r="K152" s="16">
        <v>105</v>
      </c>
      <c r="L152" s="16">
        <v>2390.0918635170606</v>
      </c>
      <c r="M152" s="16">
        <v>977.4934383202102</v>
      </c>
      <c r="N152" s="16">
        <v>9.8807961504811885</v>
      </c>
      <c r="O152" s="16">
        <v>2.8453860640301585</v>
      </c>
      <c r="P152" s="16">
        <v>3.1114362197106056</v>
      </c>
      <c r="Q152" s="16">
        <v>4.2664666346615344E-2</v>
      </c>
      <c r="R152" s="16">
        <v>1.371220983941094</v>
      </c>
      <c r="S152" s="16">
        <v>18.475705255586593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55.401555459460326</v>
      </c>
      <c r="AC152" s="10">
        <v>40.912757038694615</v>
      </c>
      <c r="AD152" s="19">
        <v>3.6856875018450626</v>
      </c>
      <c r="AE152" s="12">
        <v>284.53860640301588</v>
      </c>
      <c r="AF152" s="10">
        <v>225.21644270796381</v>
      </c>
      <c r="AG152" s="10">
        <v>155.57181098553028</v>
      </c>
      <c r="AH152" s="10">
        <v>176.80955873359687</v>
      </c>
      <c r="AI152" s="10">
        <v>7.2927705432704988</v>
      </c>
      <c r="AJ152" s="10"/>
      <c r="AK152" s="10"/>
      <c r="AL152" s="10"/>
      <c r="AM152" s="10"/>
      <c r="AN152" s="10">
        <v>1.4226930320150792</v>
      </c>
      <c r="AO152" s="10">
        <v>1.059646163692596</v>
      </c>
      <c r="AP152" s="10">
        <v>1</v>
      </c>
      <c r="AQ152" s="10">
        <v>111.47500000000001</v>
      </c>
      <c r="AR152" s="10"/>
      <c r="AS152" s="10"/>
      <c r="AT152" s="10">
        <v>1.0129704891954519</v>
      </c>
      <c r="AU152" s="10">
        <v>1</v>
      </c>
      <c r="AV152" s="16"/>
      <c r="AW152" s="19">
        <v>33.782466406194573</v>
      </c>
      <c r="AX152" s="1" t="s">
        <v>120</v>
      </c>
      <c r="AY152" s="23">
        <v>23.501837270341198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55.401555459460326</v>
      </c>
      <c r="BG152" s="24">
        <v>40.912757038694615</v>
      </c>
      <c r="BH152" s="24">
        <v>3.6856875018450626</v>
      </c>
      <c r="BI152" s="21"/>
      <c r="BJ152" s="25">
        <f t="shared" ca="1" si="18"/>
        <v>1</v>
      </c>
      <c r="BK152" s="24">
        <f t="shared" ca="1" si="19"/>
        <v>3.9210294674618544</v>
      </c>
      <c r="BL152" s="23">
        <f t="shared" si="16"/>
        <v>2.2263036196143724</v>
      </c>
      <c r="BM152" s="23">
        <f t="shared" ca="1" si="20"/>
        <v>3.2759956924073204</v>
      </c>
      <c r="BN152" s="22">
        <f t="shared" si="17"/>
        <v>3.2948165207510072</v>
      </c>
      <c r="BO152" s="21"/>
      <c r="BP152" s="2"/>
    </row>
    <row r="153" spans="1:68" x14ac:dyDescent="0.2">
      <c r="A153">
        <v>7</v>
      </c>
      <c r="B153">
        <v>2</v>
      </c>
      <c r="C153">
        <v>1.24271</v>
      </c>
      <c r="D153">
        <v>-0.27860000000000001</v>
      </c>
      <c r="E153">
        <v>8.3339999999999997E-2</v>
      </c>
      <c r="F153">
        <v>1.7626299999999999</v>
      </c>
      <c r="G153">
        <v>1.65378</v>
      </c>
      <c r="H153" s="21"/>
      <c r="I153" s="17">
        <f t="shared" si="14"/>
        <v>22.965879265091861</v>
      </c>
      <c r="J153" s="16">
        <f t="shared" si="15"/>
        <v>-23.66587926509186</v>
      </c>
      <c r="K153" s="16">
        <v>105</v>
      </c>
      <c r="L153" s="16">
        <v>2407.3162729658793</v>
      </c>
      <c r="M153" s="16">
        <v>984.48162729658804</v>
      </c>
      <c r="N153" s="16">
        <v>9.9518810148731394</v>
      </c>
      <c r="O153" s="16">
        <v>2.842655367231647</v>
      </c>
      <c r="P153" s="16">
        <v>3.1131698966824422</v>
      </c>
      <c r="Q153" s="16">
        <v>4.2226116178588374E-2</v>
      </c>
      <c r="R153" s="16">
        <v>1.3563704384905799</v>
      </c>
      <c r="S153" s="16">
        <v>18.78573121186076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55.142316149061344</v>
      </c>
      <c r="AC153" s="10">
        <v>41.140591806588702</v>
      </c>
      <c r="AD153" s="19">
        <v>3.7170920443499504</v>
      </c>
      <c r="AE153" s="12">
        <v>284.2655367231647</v>
      </c>
      <c r="AF153" s="10">
        <v>224.40720414883756</v>
      </c>
      <c r="AG153" s="10">
        <v>155.65849483412211</v>
      </c>
      <c r="AH153" s="10">
        <v>181.72491833803107</v>
      </c>
      <c r="AI153" s="10">
        <v>7.3726171820202575</v>
      </c>
      <c r="AJ153" s="10"/>
      <c r="AK153" s="10"/>
      <c r="AL153" s="10"/>
      <c r="AM153" s="10"/>
      <c r="AN153" s="10">
        <v>1.4213276836158235</v>
      </c>
      <c r="AO153" s="10">
        <v>1.0617304462650674</v>
      </c>
      <c r="AP153" s="10">
        <v>1</v>
      </c>
      <c r="AQ153" s="10">
        <v>111.47500000000001</v>
      </c>
      <c r="AR153" s="10"/>
      <c r="AS153" s="10"/>
      <c r="AT153" s="10">
        <v>1.0015499684525853</v>
      </c>
      <c r="AU153" s="10">
        <v>1</v>
      </c>
      <c r="AV153" s="16"/>
      <c r="AW153" s="19">
        <v>33.661080622325635</v>
      </c>
      <c r="AX153" s="1" t="s">
        <v>120</v>
      </c>
      <c r="AY153" s="23">
        <v>23.665879265091899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55.142316149061344</v>
      </c>
      <c r="BG153" s="24">
        <v>41.140591806588702</v>
      </c>
      <c r="BH153" s="24">
        <v>3.7170920443499504</v>
      </c>
      <c r="BI153" s="21"/>
      <c r="BJ153" s="25">
        <f t="shared" ca="1" si="18"/>
        <v>1</v>
      </c>
      <c r="BK153" s="24">
        <f t="shared" ca="1" si="19"/>
        <v>3.8792227447516132</v>
      </c>
      <c r="BL153" s="23">
        <f t="shared" si="16"/>
        <v>2.2113566964456224</v>
      </c>
      <c r="BM153" s="23">
        <f t="shared" ca="1" si="20"/>
        <v>3.2786871101210862</v>
      </c>
      <c r="BN153" s="22">
        <f t="shared" si="17"/>
        <v>3.2926508758053528</v>
      </c>
      <c r="BO153" s="21"/>
      <c r="BP153" s="2"/>
    </row>
    <row r="154" spans="1:68" x14ac:dyDescent="0.2">
      <c r="A154">
        <v>7.05</v>
      </c>
      <c r="B154">
        <v>2</v>
      </c>
      <c r="C154">
        <v>1.2427999999999999</v>
      </c>
      <c r="D154">
        <v>-0.27806999999999998</v>
      </c>
      <c r="E154">
        <v>8.4220000000000003E-2</v>
      </c>
      <c r="F154">
        <v>1.7601800000000001</v>
      </c>
      <c r="G154">
        <v>1.65123</v>
      </c>
      <c r="H154" s="21"/>
      <c r="I154" s="17">
        <f t="shared" si="14"/>
        <v>23.129921259842519</v>
      </c>
      <c r="J154" s="16">
        <f t="shared" si="15"/>
        <v>-23.829921259842518</v>
      </c>
      <c r="K154" s="16">
        <v>105</v>
      </c>
      <c r="L154" s="16">
        <v>2424.5406824146985</v>
      </c>
      <c r="M154" s="16">
        <v>991.46981627296611</v>
      </c>
      <c r="N154" s="16">
        <v>10.022965879265092</v>
      </c>
      <c r="O154" s="16">
        <v>2.8672316384180663</v>
      </c>
      <c r="P154" s="16">
        <v>3.141635919272729</v>
      </c>
      <c r="Q154" s="16">
        <v>4.5546567450792115E-2</v>
      </c>
      <c r="R154" s="16">
        <v>1.4497723040210175</v>
      </c>
      <c r="S154" s="16">
        <v>19.055852837129351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57.019878856655076</v>
      </c>
      <c r="AC154" s="10">
        <v>39.479537314002911</v>
      </c>
      <c r="AD154" s="19">
        <v>3.5005838293420108</v>
      </c>
      <c r="AE154" s="12">
        <v>286.72316384180664</v>
      </c>
      <c r="AF154" s="10">
        <v>226.74294742717609</v>
      </c>
      <c r="AG154" s="10">
        <v>157.08179596363647</v>
      </c>
      <c r="AH154" s="10">
        <v>185.81938884749334</v>
      </c>
      <c r="AI154" s="10">
        <v>6.8976348715343017</v>
      </c>
      <c r="AJ154" s="10"/>
      <c r="AK154" s="10"/>
      <c r="AL154" s="10"/>
      <c r="AM154" s="10"/>
      <c r="AN154" s="10">
        <v>1.4336158192090331</v>
      </c>
      <c r="AO154" s="10">
        <v>1.0791373263178186</v>
      </c>
      <c r="AP154" s="10">
        <v>1</v>
      </c>
      <c r="AQ154" s="10">
        <v>111.47500000000001</v>
      </c>
      <c r="AR154" s="10"/>
      <c r="AS154" s="10"/>
      <c r="AT154" s="10">
        <v>1.004928630571549</v>
      </c>
      <c r="AU154" s="10">
        <v>1</v>
      </c>
      <c r="AV154" s="16"/>
      <c r="AW154" s="19">
        <v>34.011442114076416</v>
      </c>
      <c r="AX154" s="1" t="s">
        <v>120</v>
      </c>
      <c r="AY154" s="23">
        <v>23.8299212598425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57.019878856655076</v>
      </c>
      <c r="BG154" s="24">
        <v>39.479537314002911</v>
      </c>
      <c r="BH154" s="24">
        <v>3.5005838293420108</v>
      </c>
      <c r="BI154" s="21"/>
      <c r="BJ154" s="25">
        <f t="shared" ca="1" si="18"/>
        <v>1</v>
      </c>
      <c r="BK154" s="24">
        <f t="shared" ca="1" si="19"/>
        <v>3.8919300343767547</v>
      </c>
      <c r="BL154" s="23">
        <f t="shared" si="16"/>
        <v>2.3607017751639754</v>
      </c>
      <c r="BM154" s="23">
        <f t="shared" ca="1" si="20"/>
        <v>3.2910833350520026</v>
      </c>
      <c r="BN154" s="22">
        <f t="shared" si="17"/>
        <v>3.3010441720996031</v>
      </c>
      <c r="BO154" s="21"/>
      <c r="BP154" s="2"/>
    </row>
    <row r="155" spans="1:68" x14ac:dyDescent="0.2">
      <c r="A155">
        <v>7.1</v>
      </c>
      <c r="B155">
        <v>2</v>
      </c>
      <c r="C155">
        <v>1.2428600000000001</v>
      </c>
      <c r="D155">
        <v>-0.27783999999999998</v>
      </c>
      <c r="E155">
        <v>8.4959999999999994E-2</v>
      </c>
      <c r="F155">
        <v>1.75745</v>
      </c>
      <c r="G155">
        <v>1.65133</v>
      </c>
      <c r="H155" s="21"/>
      <c r="I155" s="17">
        <f t="shared" si="14"/>
        <v>23.293963254593173</v>
      </c>
      <c r="J155" s="16">
        <f t="shared" si="15"/>
        <v>-23.993963254593172</v>
      </c>
      <c r="K155" s="16">
        <v>105</v>
      </c>
      <c r="L155" s="16">
        <v>2441.7650918635172</v>
      </c>
      <c r="M155" s="16">
        <v>998.45800524934396</v>
      </c>
      <c r="N155" s="16">
        <v>10.094050743657043</v>
      </c>
      <c r="O155" s="16">
        <v>2.8836158192090737</v>
      </c>
      <c r="P155" s="16">
        <v>3.1612910273806252</v>
      </c>
      <c r="Q155" s="16">
        <v>4.69875180028805E-2</v>
      </c>
      <c r="R155" s="16">
        <v>1.4863395238183212</v>
      </c>
      <c r="S155" s="16">
        <v>19.283000567468839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57.711917355086285</v>
      </c>
      <c r="AC155" s="10">
        <v>38.861208152498634</v>
      </c>
      <c r="AD155" s="19">
        <v>3.4268744924150805</v>
      </c>
      <c r="AE155" s="12">
        <v>288.36158192090738</v>
      </c>
      <c r="AF155" s="10">
        <v>228.04211253111569</v>
      </c>
      <c r="AG155" s="10">
        <v>158.06455136903128</v>
      </c>
      <c r="AH155" s="10">
        <v>189.02982494698551</v>
      </c>
      <c r="AI155" s="10">
        <v>6.7279378902005993</v>
      </c>
      <c r="AJ155" s="10"/>
      <c r="AK155" s="10"/>
      <c r="AL155" s="10"/>
      <c r="AM155" s="10"/>
      <c r="AN155" s="10">
        <v>1.4418079096045369</v>
      </c>
      <c r="AO155" s="10">
        <v>1.0895571824914438</v>
      </c>
      <c r="AP155" s="10">
        <v>1</v>
      </c>
      <c r="AQ155" s="10">
        <v>111.47500000000001</v>
      </c>
      <c r="AR155" s="10"/>
      <c r="AS155" s="10"/>
      <c r="AT155" s="10">
        <v>1.00347009861421</v>
      </c>
      <c r="AU155" s="10">
        <v>1</v>
      </c>
      <c r="AV155" s="16"/>
      <c r="AW155" s="19">
        <v>34.206316879667355</v>
      </c>
      <c r="AX155" s="1" t="s">
        <v>120</v>
      </c>
      <c r="AY155" s="23">
        <v>23.993963254593201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57.711917355086285</v>
      </c>
      <c r="BG155" s="24">
        <v>38.861208152498634</v>
      </c>
      <c r="BH155" s="24">
        <v>3.4268744924150805</v>
      </c>
      <c r="BI155" s="21"/>
      <c r="BJ155" s="25">
        <f t="shared" ca="1" si="18"/>
        <v>1</v>
      </c>
      <c r="BK155" s="24">
        <f t="shared" ca="1" si="19"/>
        <v>3.8868104041377087</v>
      </c>
      <c r="BL155" s="23">
        <f t="shared" si="16"/>
        <v>2.4215271398832376</v>
      </c>
      <c r="BM155" s="23">
        <f t="shared" ca="1" si="20"/>
        <v>3.2969448046678216</v>
      </c>
      <c r="BN155" s="22">
        <f t="shared" si="17"/>
        <v>3.3031290770986175</v>
      </c>
      <c r="BO155" s="21"/>
      <c r="BP155" s="2"/>
    </row>
    <row r="156" spans="1:68" x14ac:dyDescent="0.2">
      <c r="A156">
        <v>7.15</v>
      </c>
      <c r="B156">
        <v>2</v>
      </c>
      <c r="C156">
        <v>1.2430399999999999</v>
      </c>
      <c r="D156">
        <v>-0.27736</v>
      </c>
      <c r="E156">
        <v>8.5720000000000005E-2</v>
      </c>
      <c r="F156">
        <v>1.7539800000000001</v>
      </c>
      <c r="G156">
        <v>1.6475500000000001</v>
      </c>
      <c r="H156" s="21"/>
      <c r="I156" s="17">
        <f t="shared" si="14"/>
        <v>23.458005249343831</v>
      </c>
      <c r="J156" s="16">
        <f t="shared" si="15"/>
        <v>-24.15800524934383</v>
      </c>
      <c r="K156" s="16">
        <v>105</v>
      </c>
      <c r="L156" s="16">
        <v>2458.9895013123364</v>
      </c>
      <c r="M156" s="16">
        <v>1005.446194225722</v>
      </c>
      <c r="N156" s="16">
        <v>10.165135608048992</v>
      </c>
      <c r="O156" s="16">
        <v>2.9327683615819131</v>
      </c>
      <c r="P156" s="16">
        <v>3.2138029005113502</v>
      </c>
      <c r="Q156" s="16">
        <v>4.9994719155064725E-2</v>
      </c>
      <c r="R156" s="16">
        <v>1.555624931046955</v>
      </c>
      <c r="S156" s="16">
        <v>19.516287425655349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58.826863874963536</v>
      </c>
      <c r="AC156" s="10">
        <v>37.858669736322256</v>
      </c>
      <c r="AD156" s="19">
        <v>3.3144663887142105</v>
      </c>
      <c r="AE156" s="12">
        <v>293.27683615819132</v>
      </c>
      <c r="AF156" s="10">
        <v>233.20677940244695</v>
      </c>
      <c r="AG156" s="10">
        <v>160.69014502556752</v>
      </c>
      <c r="AH156" s="10">
        <v>192.36655167647365</v>
      </c>
      <c r="AI156" s="10">
        <v>6.4282847365205669</v>
      </c>
      <c r="AJ156" s="10"/>
      <c r="AK156" s="10"/>
      <c r="AL156" s="10"/>
      <c r="AM156" s="10"/>
      <c r="AN156" s="10">
        <v>1.4663841807909566</v>
      </c>
      <c r="AO156" s="10">
        <v>1.1095768439674876</v>
      </c>
      <c r="AP156" s="10">
        <v>1</v>
      </c>
      <c r="AQ156" s="10">
        <v>111.47500000000001</v>
      </c>
      <c r="AR156" s="10"/>
      <c r="AS156" s="10"/>
      <c r="AT156" s="10">
        <v>1.0197730872728676</v>
      </c>
      <c r="AU156" s="10">
        <v>1</v>
      </c>
      <c r="AV156" s="16"/>
      <c r="AW156" s="19">
        <v>34.981016910367039</v>
      </c>
      <c r="AX156" s="1" t="s">
        <v>120</v>
      </c>
      <c r="AY156" s="23">
        <v>24.158005249343798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58.826863874963536</v>
      </c>
      <c r="BG156" s="24">
        <v>37.858669736322256</v>
      </c>
      <c r="BH156" s="24">
        <v>3.3144663887142105</v>
      </c>
      <c r="BI156" s="21"/>
      <c r="BJ156" s="25">
        <f t="shared" ca="1" si="18"/>
        <v>1</v>
      </c>
      <c r="BK156" s="24">
        <f t="shared" ca="1" si="19"/>
        <v>3.947119520171372</v>
      </c>
      <c r="BL156" s="23">
        <f t="shared" si="16"/>
        <v>2.5195037957543751</v>
      </c>
      <c r="BM156" s="23">
        <f t="shared" ca="1" si="20"/>
        <v>3.2995344261843433</v>
      </c>
      <c r="BN156" s="22">
        <f t="shared" si="17"/>
        <v>3.3050465043831188</v>
      </c>
      <c r="BO156" s="21"/>
      <c r="BP156" s="2"/>
    </row>
    <row r="157" spans="1:68" x14ac:dyDescent="0.2">
      <c r="A157">
        <v>7.2</v>
      </c>
      <c r="B157">
        <v>2</v>
      </c>
      <c r="C157">
        <v>1.2432099999999999</v>
      </c>
      <c r="D157">
        <v>-0.27744000000000002</v>
      </c>
      <c r="E157">
        <v>8.6749999999999994E-2</v>
      </c>
      <c r="F157">
        <v>1.7505299999999999</v>
      </c>
      <c r="G157">
        <v>1.6448799999999999</v>
      </c>
      <c r="H157" s="21"/>
      <c r="I157" s="17">
        <f t="shared" si="14"/>
        <v>23.622047244094489</v>
      </c>
      <c r="J157" s="16">
        <f t="shared" si="15"/>
        <v>-24.322047244094488</v>
      </c>
      <c r="K157" s="16">
        <v>105</v>
      </c>
      <c r="L157" s="16">
        <v>2476.2139107611556</v>
      </c>
      <c r="M157" s="16">
        <v>1012.4343832021001</v>
      </c>
      <c r="N157" s="16">
        <v>10.236220472440944</v>
      </c>
      <c r="O157" s="16">
        <v>2.9791902071563023</v>
      </c>
      <c r="P157" s="16">
        <v>3.2647775232970844</v>
      </c>
      <c r="Q157" s="16">
        <v>4.9493518963033847E-2</v>
      </c>
      <c r="R157" s="16">
        <v>1.5159844310938089</v>
      </c>
      <c r="S157" s="16">
        <v>19.832452509776537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57.542452694113884</v>
      </c>
      <c r="AC157" s="10">
        <v>39.012910435817915</v>
      </c>
      <c r="AD157" s="19">
        <v>3.4446368700681997</v>
      </c>
      <c r="AE157" s="12">
        <v>297.91902071563021</v>
      </c>
      <c r="AF157" s="10">
        <v>238.19059329201457</v>
      </c>
      <c r="AG157" s="10">
        <v>163.23887616485422</v>
      </c>
      <c r="AH157" s="10">
        <v>197.40820191090364</v>
      </c>
      <c r="AI157" s="10">
        <v>6.596373811560075</v>
      </c>
      <c r="AJ157" s="10"/>
      <c r="AK157" s="10"/>
      <c r="AL157" s="10"/>
      <c r="AM157" s="10"/>
      <c r="AN157" s="10">
        <v>1.4895951035781512</v>
      </c>
      <c r="AO157" s="10">
        <v>1.1195794098014382</v>
      </c>
      <c r="AP157" s="10">
        <v>1</v>
      </c>
      <c r="AQ157" s="10">
        <v>111.47500000000001</v>
      </c>
      <c r="AR157" s="10"/>
      <c r="AS157" s="10"/>
      <c r="AT157" s="10">
        <v>1.0350356922845894</v>
      </c>
      <c r="AU157" s="10">
        <v>1</v>
      </c>
      <c r="AV157" s="16"/>
      <c r="AW157" s="19">
        <v>35.728588993802184</v>
      </c>
      <c r="AX157" s="1" t="s">
        <v>120</v>
      </c>
      <c r="AY157" s="23">
        <v>24.322047244094499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57.542452694113884</v>
      </c>
      <c r="BG157" s="24">
        <v>39.012910435817915</v>
      </c>
      <c r="BH157" s="24">
        <v>3.4446368700681997</v>
      </c>
      <c r="BI157" s="21"/>
      <c r="BJ157" s="25">
        <f t="shared" ca="1" si="18"/>
        <v>1</v>
      </c>
      <c r="BK157" s="24">
        <f t="shared" ca="1" si="19"/>
        <v>4.0035593447678206</v>
      </c>
      <c r="BL157" s="23">
        <f t="shared" si="16"/>
        <v>2.4421097215575123</v>
      </c>
      <c r="BM157" s="23">
        <f t="shared" ca="1" si="20"/>
        <v>3.2875177933684143</v>
      </c>
      <c r="BN157" s="22">
        <f t="shared" si="17"/>
        <v>3.2940861277084692</v>
      </c>
      <c r="BO157" s="21"/>
      <c r="BP157" s="2"/>
    </row>
    <row r="158" spans="1:68" x14ac:dyDescent="0.2">
      <c r="A158">
        <v>7.25</v>
      </c>
      <c r="B158">
        <v>2</v>
      </c>
      <c r="C158">
        <v>1.2430099999999999</v>
      </c>
      <c r="D158">
        <v>-0.27739999999999998</v>
      </c>
      <c r="E158">
        <v>8.7660000000000002E-2</v>
      </c>
      <c r="F158">
        <v>1.7554799999999999</v>
      </c>
      <c r="G158">
        <v>1.64903</v>
      </c>
      <c r="H158" s="21"/>
      <c r="I158" s="17">
        <f t="shared" si="14"/>
        <v>23.786089238845143</v>
      </c>
      <c r="J158" s="16">
        <f t="shared" si="15"/>
        <v>-24.486089238845143</v>
      </c>
      <c r="K158" s="16">
        <v>105</v>
      </c>
      <c r="L158" s="16">
        <v>2493.4383202099743</v>
      </c>
      <c r="M158" s="16">
        <v>1019.4225721784779</v>
      </c>
      <c r="N158" s="16">
        <v>10.307305336832895</v>
      </c>
      <c r="O158" s="16">
        <v>2.92457627118644</v>
      </c>
      <c r="P158" s="16">
        <v>3.2141859438925851</v>
      </c>
      <c r="Q158" s="16">
        <v>4.9744119059049463E-2</v>
      </c>
      <c r="R158" s="16">
        <v>1.5476428535060467</v>
      </c>
      <c r="S158" s="16">
        <v>20.111782826815642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58.819312891095223</v>
      </c>
      <c r="AC158" s="10">
        <v>37.865484655980055</v>
      </c>
      <c r="AD158" s="19">
        <v>3.3152024529247233</v>
      </c>
      <c r="AE158" s="12">
        <v>292.45762711864398</v>
      </c>
      <c r="AF158" s="10">
        <v>231.22544221802528</v>
      </c>
      <c r="AG158" s="10">
        <v>160.70929719462924</v>
      </c>
      <c r="AH158" s="10">
        <v>201.69210836535936</v>
      </c>
      <c r="AI158" s="10">
        <v>6.4614390699675273</v>
      </c>
      <c r="AJ158" s="10"/>
      <c r="AK158" s="10"/>
      <c r="AL158" s="10"/>
      <c r="AM158" s="10"/>
      <c r="AN158" s="10">
        <v>1.46228813559322</v>
      </c>
      <c r="AO158" s="10">
        <v>1.1152982078190004</v>
      </c>
      <c r="AP158" s="10">
        <v>1</v>
      </c>
      <c r="AQ158" s="10">
        <v>111.47500000000001</v>
      </c>
      <c r="AR158" s="10"/>
      <c r="AS158" s="10"/>
      <c r="AT158" s="10">
        <v>0.99598600251816194</v>
      </c>
      <c r="AU158" s="10">
        <v>1</v>
      </c>
      <c r="AV158" s="16"/>
      <c r="AW158" s="19">
        <v>34.683816332703792</v>
      </c>
      <c r="AX158" s="1" t="s">
        <v>120</v>
      </c>
      <c r="AY158" s="23">
        <v>24.4860892388451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58.819312891095223</v>
      </c>
      <c r="BG158" s="24">
        <v>37.865484655980055</v>
      </c>
      <c r="BH158" s="24">
        <v>3.3152024529247233</v>
      </c>
      <c r="BI158" s="21"/>
      <c r="BJ158" s="25">
        <f t="shared" ca="1" si="18"/>
        <v>1</v>
      </c>
      <c r="BK158" s="24">
        <f t="shared" ca="1" si="19"/>
        <v>3.8599631545987356</v>
      </c>
      <c r="BL158" s="23">
        <f t="shared" si="16"/>
        <v>2.5283333608960028</v>
      </c>
      <c r="BM158" s="23">
        <f t="shared" ca="1" si="20"/>
        <v>3.3087284502620222</v>
      </c>
      <c r="BN158" s="22">
        <f t="shared" si="17"/>
        <v>3.3040458893087532</v>
      </c>
      <c r="BO158" s="21"/>
      <c r="BP158" s="2"/>
    </row>
    <row r="159" spans="1:68" x14ac:dyDescent="0.2">
      <c r="A159">
        <v>7.3</v>
      </c>
      <c r="B159">
        <v>2</v>
      </c>
      <c r="C159">
        <v>1.24288</v>
      </c>
      <c r="D159">
        <v>-0.27899000000000002</v>
      </c>
      <c r="E159">
        <v>8.8550000000000004E-2</v>
      </c>
      <c r="F159">
        <v>1.7518800000000001</v>
      </c>
      <c r="G159">
        <v>1.6486499999999999</v>
      </c>
      <c r="H159" s="21"/>
      <c r="I159" s="17">
        <f t="shared" si="14"/>
        <v>23.950131233595798</v>
      </c>
      <c r="J159" s="16">
        <f t="shared" si="15"/>
        <v>-24.650131233595797</v>
      </c>
      <c r="K159" s="16">
        <v>105</v>
      </c>
      <c r="L159" s="16">
        <v>2510.6627296587931</v>
      </c>
      <c r="M159" s="16">
        <v>1026.4107611548559</v>
      </c>
      <c r="N159" s="16">
        <v>10.378390201224846</v>
      </c>
      <c r="O159" s="16">
        <v>2.8890772128060358</v>
      </c>
      <c r="P159" s="16">
        <v>3.1826208386365469</v>
      </c>
      <c r="Q159" s="16">
        <v>3.9782765242438574E-2</v>
      </c>
      <c r="R159" s="16">
        <v>1.2500001495459867</v>
      </c>
      <c r="S159" s="16">
        <v>20.384974016007735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52.544783874904383</v>
      </c>
      <c r="AC159" s="10">
        <v>43.394161903740873</v>
      </c>
      <c r="AD159" s="19">
        <v>4.0610542213547456</v>
      </c>
      <c r="AE159" s="12">
        <v>288.9077212806036</v>
      </c>
      <c r="AF159" s="10">
        <v>226.49869986738443</v>
      </c>
      <c r="AG159" s="10">
        <v>159.13104193182733</v>
      </c>
      <c r="AH159" s="10">
        <v>205.84972418981943</v>
      </c>
      <c r="AI159" s="10">
        <v>7.9999990429057997</v>
      </c>
      <c r="AJ159" s="10"/>
      <c r="AK159" s="10"/>
      <c r="AL159" s="10"/>
      <c r="AM159" s="10"/>
      <c r="AN159" s="10">
        <v>1.4445386064030179</v>
      </c>
      <c r="AO159" s="10">
        <v>1.0839718611264306</v>
      </c>
      <c r="AP159" s="10">
        <v>1</v>
      </c>
      <c r="AQ159" s="10">
        <v>111.47500000000001</v>
      </c>
      <c r="AR159" s="10"/>
      <c r="AS159" s="10"/>
      <c r="AT159" s="10">
        <v>0.96758259128263646</v>
      </c>
      <c r="AU159" s="10">
        <v>1</v>
      </c>
      <c r="AV159" s="16"/>
      <c r="AW159" s="19">
        <v>33.974804980107663</v>
      </c>
      <c r="AX159" s="1" t="s">
        <v>120</v>
      </c>
      <c r="AY159" s="23">
        <v>24.6501312335958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52.544783874904383</v>
      </c>
      <c r="BG159" s="24">
        <v>43.394161903740873</v>
      </c>
      <c r="BH159" s="24">
        <v>4.0610542213547456</v>
      </c>
      <c r="BI159" s="21"/>
      <c r="BJ159" s="25">
        <f t="shared" ca="1" si="18"/>
        <v>1</v>
      </c>
      <c r="BK159" s="24">
        <f t="shared" ca="1" si="19"/>
        <v>3.7553960787368981</v>
      </c>
      <c r="BL159" s="23">
        <f t="shared" si="16"/>
        <v>2.0641821471609068</v>
      </c>
      <c r="BM159" s="23">
        <f t="shared" ca="1" si="20"/>
        <v>3.2769604532817604</v>
      </c>
      <c r="BN159" s="22">
        <f t="shared" si="17"/>
        <v>3.2694699623135364</v>
      </c>
      <c r="BO159" s="21"/>
      <c r="BP159" s="2"/>
    </row>
    <row r="160" spans="1:68" x14ac:dyDescent="0.2">
      <c r="A160">
        <v>7.35</v>
      </c>
      <c r="B160">
        <v>2</v>
      </c>
      <c r="C160">
        <v>1.2430099999999999</v>
      </c>
      <c r="D160">
        <v>-0.27794000000000002</v>
      </c>
      <c r="E160">
        <v>9.0539999999999995E-2</v>
      </c>
      <c r="F160">
        <v>1.75075</v>
      </c>
      <c r="G160">
        <v>1.65073</v>
      </c>
      <c r="H160" s="21"/>
      <c r="I160" s="17">
        <f t="shared" si="14"/>
        <v>24.114173228346456</v>
      </c>
      <c r="J160" s="16">
        <f t="shared" si="15"/>
        <v>-24.814173228346455</v>
      </c>
      <c r="K160" s="16">
        <v>105</v>
      </c>
      <c r="L160" s="16">
        <v>2527.8871391076123</v>
      </c>
      <c r="M160" s="16">
        <v>1033.398950131234</v>
      </c>
      <c r="N160" s="16">
        <v>10.449475065616797</v>
      </c>
      <c r="O160" s="16">
        <v>2.92457627118644</v>
      </c>
      <c r="P160" s="16">
        <v>3.2269160393961522</v>
      </c>
      <c r="Q160" s="16">
        <v>4.6361017762841808E-2</v>
      </c>
      <c r="R160" s="16">
        <v>1.4366973666757463</v>
      </c>
      <c r="S160" s="16">
        <v>20.995817236785555</v>
      </c>
      <c r="T160" s="20" t="s">
        <v>119</v>
      </c>
      <c r="U160" s="10">
        <v>1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56.453846340339965</v>
      </c>
      <c r="AC160" s="10">
        <v>39.982912466043572</v>
      </c>
      <c r="AD160" s="19">
        <v>3.5632411936164652</v>
      </c>
      <c r="AE160" s="12">
        <v>292.45762711864398</v>
      </c>
      <c r="AF160" s="10">
        <v>230.69669940093689</v>
      </c>
      <c r="AG160" s="10">
        <v>161.34580196980761</v>
      </c>
      <c r="AH160" s="10">
        <v>216.95332466404304</v>
      </c>
      <c r="AI160" s="10">
        <v>6.9604081081725386</v>
      </c>
      <c r="AJ160" s="10"/>
      <c r="AK160" s="10"/>
      <c r="AL160" s="10"/>
      <c r="AM160" s="10"/>
      <c r="AN160" s="10">
        <v>1.46228813559322</v>
      </c>
      <c r="AO160" s="10">
        <v>1.1140301526178966</v>
      </c>
      <c r="AP160" s="10">
        <v>1</v>
      </c>
      <c r="AQ160" s="10">
        <v>111.47500000000001</v>
      </c>
      <c r="AR160" s="10"/>
      <c r="AS160" s="10"/>
      <c r="AT160" s="10">
        <v>0.97934852784159199</v>
      </c>
      <c r="AU160" s="10">
        <v>1</v>
      </c>
      <c r="AV160" s="16"/>
      <c r="AW160" s="19">
        <v>34.604504910140534</v>
      </c>
      <c r="AX160" s="1" t="s">
        <v>120</v>
      </c>
      <c r="AY160" s="23">
        <v>24.814173228346501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56.453846340339965</v>
      </c>
      <c r="BG160" s="24">
        <v>39.982912466043572</v>
      </c>
      <c r="BH160" s="24">
        <v>3.5632411936164652</v>
      </c>
      <c r="BI160" s="21"/>
      <c r="BJ160" s="25">
        <f t="shared" ca="1" si="18"/>
        <v>1</v>
      </c>
      <c r="BK160" s="24">
        <f t="shared" ca="1" si="19"/>
        <v>3.7990603137211685</v>
      </c>
      <c r="BL160" s="23">
        <f t="shared" si="16"/>
        <v>2.3617762589694005</v>
      </c>
      <c r="BM160" s="23">
        <f t="shared" ca="1" si="20"/>
        <v>3.3003608073427522</v>
      </c>
      <c r="BN160" s="22">
        <f t="shared" si="17"/>
        <v>3.2888335491739347</v>
      </c>
      <c r="BO160" s="21"/>
      <c r="BP160" s="2"/>
    </row>
    <row r="161" spans="1:68" x14ac:dyDescent="0.2">
      <c r="A161">
        <v>7.4</v>
      </c>
      <c r="B161">
        <v>2</v>
      </c>
      <c r="C161">
        <v>1.2438499999999999</v>
      </c>
      <c r="D161">
        <v>-0.27834999999999999</v>
      </c>
      <c r="E161">
        <v>9.1310000000000002E-2</v>
      </c>
      <c r="F161">
        <v>1.74658</v>
      </c>
      <c r="G161">
        <v>1.6451499999999999</v>
      </c>
      <c r="H161" s="21"/>
      <c r="I161" s="17">
        <f t="shared" si="14"/>
        <v>24.278215223097114</v>
      </c>
      <c r="J161" s="16">
        <f t="shared" si="15"/>
        <v>-24.978215223097113</v>
      </c>
      <c r="K161" s="16">
        <v>105</v>
      </c>
      <c r="L161" s="16">
        <v>2545.1115485564314</v>
      </c>
      <c r="M161" s="16">
        <v>1040.387139107612</v>
      </c>
      <c r="N161" s="16">
        <v>10.52055993000875</v>
      </c>
      <c r="O161" s="16">
        <v>3.1539548022598733</v>
      </c>
      <c r="P161" s="16">
        <v>3.4596981029479696</v>
      </c>
      <c r="Q161" s="16">
        <v>4.3792366778684561E-2</v>
      </c>
      <c r="R161" s="16">
        <v>1.2657857846431624</v>
      </c>
      <c r="S161" s="16">
        <v>21.232173658895576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50.551835075078017</v>
      </c>
      <c r="AC161" s="10">
        <v>45.083544275403113</v>
      </c>
      <c r="AD161" s="19">
        <v>4.3646206495188675</v>
      </c>
      <c r="AE161" s="12">
        <v>315.39548022598734</v>
      </c>
      <c r="AF161" s="10">
        <v>257.06962396886723</v>
      </c>
      <c r="AG161" s="10">
        <v>172.98490514739848</v>
      </c>
      <c r="AH161" s="10">
        <v>220.353196708529</v>
      </c>
      <c r="AI161" s="10">
        <v>7.9002309247919857</v>
      </c>
      <c r="AJ161" s="10"/>
      <c r="AK161" s="10"/>
      <c r="AL161" s="10"/>
      <c r="AM161" s="10"/>
      <c r="AN161" s="10">
        <v>1.5769774011299367</v>
      </c>
      <c r="AO161" s="10">
        <v>1.1473439032725647</v>
      </c>
      <c r="AP161" s="10">
        <v>1</v>
      </c>
      <c r="AQ161" s="10">
        <v>111.47500000000001</v>
      </c>
      <c r="AR161" s="10"/>
      <c r="AS161" s="10"/>
      <c r="AT161" s="10">
        <v>1.0894145610236277</v>
      </c>
      <c r="AU161" s="10">
        <v>1</v>
      </c>
      <c r="AV161" s="16"/>
      <c r="AW161" s="19">
        <v>38.560443595330085</v>
      </c>
      <c r="AX161" s="1" t="s">
        <v>120</v>
      </c>
      <c r="AY161" s="23">
        <v>24.978215223097099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50.551835075078017</v>
      </c>
      <c r="BG161" s="24">
        <v>45.083544275403113</v>
      </c>
      <c r="BH161" s="24">
        <v>4.3646206495188675</v>
      </c>
      <c r="BI161" s="21"/>
      <c r="BJ161" s="25">
        <f t="shared" ca="1" si="18"/>
        <v>1</v>
      </c>
      <c r="BK161" s="24">
        <f t="shared" ca="1" si="19"/>
        <v>4.2044778264863343</v>
      </c>
      <c r="BL161" s="23">
        <f t="shared" si="16"/>
        <v>2.0022641510175334</v>
      </c>
      <c r="BM161" s="23">
        <f t="shared" ca="1" si="20"/>
        <v>3.2274420653688138</v>
      </c>
      <c r="BN161" s="22">
        <f t="shared" si="17"/>
        <v>3.2385421139865471</v>
      </c>
      <c r="BO161" s="21"/>
      <c r="BP161" s="2"/>
    </row>
    <row r="162" spans="1:68" x14ac:dyDescent="0.2">
      <c r="A162">
        <v>7.45</v>
      </c>
      <c r="B162">
        <v>2</v>
      </c>
      <c r="C162">
        <v>1.2471300000000001</v>
      </c>
      <c r="D162">
        <v>-0.27836</v>
      </c>
      <c r="E162">
        <v>9.0870000000000006E-2</v>
      </c>
      <c r="F162">
        <v>1.7499</v>
      </c>
      <c r="G162">
        <v>1.6536</v>
      </c>
      <c r="H162" s="21"/>
      <c r="I162" s="17">
        <f t="shared" si="14"/>
        <v>24.442257217847768</v>
      </c>
      <c r="J162" s="16">
        <f t="shared" si="15"/>
        <v>-25.142257217847767</v>
      </c>
      <c r="K162" s="16">
        <v>105</v>
      </c>
      <c r="L162" s="16">
        <v>2562.3359580052502</v>
      </c>
      <c r="M162" s="16">
        <v>1047.3753280839899</v>
      </c>
      <c r="N162" s="16">
        <v>10.5916447944007</v>
      </c>
      <c r="O162" s="16">
        <v>4.0496233521657583</v>
      </c>
      <c r="P162" s="16">
        <v>4.3534217771519206</v>
      </c>
      <c r="Q162" s="16">
        <v>4.3729716754680653E-2</v>
      </c>
      <c r="R162" s="16">
        <v>1.0044906970463439</v>
      </c>
      <c r="S162" s="16">
        <v>21.097112846261286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123</v>
      </c>
      <c r="AA162" s="15">
        <v>4</v>
      </c>
      <c r="AB162" s="11">
        <v>38.20536318334031</v>
      </c>
      <c r="AC162" s="10">
        <v>54.509905293138772</v>
      </c>
      <c r="AD162" s="19">
        <v>7.2847315235209145</v>
      </c>
      <c r="AE162" s="12">
        <v>404.96233521657581</v>
      </c>
      <c r="AF162" s="10">
        <v>361.20038508410738</v>
      </c>
      <c r="AG162" s="10">
        <v>217.67108885759603</v>
      </c>
      <c r="AH162" s="10">
        <v>216.1124856382749</v>
      </c>
      <c r="AI162" s="10">
        <v>9.9552937915746895</v>
      </c>
      <c r="AJ162" s="10"/>
      <c r="AK162" s="10"/>
      <c r="AL162" s="10"/>
      <c r="AM162" s="10"/>
      <c r="AN162" s="10">
        <v>2.0248116760828792</v>
      </c>
      <c r="AO162" s="10">
        <v>1.3031386088446704</v>
      </c>
      <c r="AP162" s="10">
        <v>1</v>
      </c>
      <c r="AQ162" s="10">
        <v>111.47500000000001</v>
      </c>
      <c r="AR162" s="10"/>
      <c r="AS162" s="10"/>
      <c r="AT162" s="10">
        <v>1.5459396140557893</v>
      </c>
      <c r="AU162" s="10">
        <v>1</v>
      </c>
      <c r="AV162" s="16"/>
      <c r="AW162" s="19">
        <v>54.180057762616109</v>
      </c>
      <c r="AX162" s="1" t="s">
        <v>120</v>
      </c>
      <c r="AY162" s="23">
        <v>25.142257217847799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38.20536318334031</v>
      </c>
      <c r="BG162" s="24">
        <v>54.509905293138772</v>
      </c>
      <c r="BH162" s="24">
        <v>7.2847315235209145</v>
      </c>
      <c r="BI162" s="21"/>
      <c r="BJ162" s="25">
        <f t="shared" ca="1" si="18"/>
        <v>1</v>
      </c>
      <c r="BK162" s="24">
        <f t="shared" ca="1" si="19"/>
        <v>5.8665766049110699</v>
      </c>
      <c r="BL162" s="23">
        <f t="shared" si="16"/>
        <v>1.4233757894944465</v>
      </c>
      <c r="BM162" s="23">
        <f t="shared" ca="1" si="20"/>
        <v>3.0306322169602256</v>
      </c>
      <c r="BN162" s="22">
        <f t="shared" si="17"/>
        <v>3.1068636821070368</v>
      </c>
      <c r="BO162" s="21"/>
      <c r="BP162" s="2"/>
    </row>
    <row r="163" spans="1:68" x14ac:dyDescent="0.2">
      <c r="A163">
        <v>7.5</v>
      </c>
      <c r="B163">
        <v>2</v>
      </c>
      <c r="C163">
        <v>1.24326</v>
      </c>
      <c r="D163">
        <v>-0.27744999999999997</v>
      </c>
      <c r="E163">
        <v>7.9960000000000003E-2</v>
      </c>
      <c r="F163">
        <v>1.7432799999999999</v>
      </c>
      <c r="G163">
        <v>1.6409800000000001</v>
      </c>
      <c r="H163" s="21"/>
      <c r="I163" s="17">
        <f t="shared" si="14"/>
        <v>24.606299212598422</v>
      </c>
      <c r="J163" s="16">
        <f t="shared" si="15"/>
        <v>-25.306299212598422</v>
      </c>
      <c r="K163" s="16">
        <v>105</v>
      </c>
      <c r="L163" s="16">
        <v>2579.5603674540689</v>
      </c>
      <c r="M163" s="16">
        <v>1054.3635170603677</v>
      </c>
      <c r="N163" s="16">
        <v>10.662729658792649</v>
      </c>
      <c r="O163" s="16">
        <v>2.9928436911487979</v>
      </c>
      <c r="P163" s="16">
        <v>3.248418039071101</v>
      </c>
      <c r="Q163" s="16">
        <v>4.9430868939030294E-2</v>
      </c>
      <c r="R163" s="16">
        <v>1.5216905073327711</v>
      </c>
      <c r="S163" s="16">
        <v>17.748218605715515</v>
      </c>
      <c r="T163" s="20" t="s">
        <v>119</v>
      </c>
      <c r="U163" s="10">
        <v>1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57.229017233762711</v>
      </c>
      <c r="AC163" s="10">
        <v>39.293004462184093</v>
      </c>
      <c r="AD163" s="19">
        <v>3.4779783040531971</v>
      </c>
      <c r="AE163" s="12">
        <v>299.28436911487978</v>
      </c>
      <c r="AF163" s="10">
        <v>230.18674475408048</v>
      </c>
      <c r="AG163" s="10">
        <v>162.42090195355505</v>
      </c>
      <c r="AH163" s="10">
        <v>145.75862976527037</v>
      </c>
      <c r="AI163" s="10">
        <v>6.5716385505539261</v>
      </c>
      <c r="AJ163" s="10"/>
      <c r="AK163" s="10"/>
      <c r="AL163" s="10"/>
      <c r="AM163" s="10"/>
      <c r="AN163" s="10">
        <v>1.4964218455743989</v>
      </c>
      <c r="AO163" s="10">
        <v>1.1358505518669997</v>
      </c>
      <c r="AP163" s="10">
        <v>1</v>
      </c>
      <c r="AQ163" s="10">
        <v>111.47500000000001</v>
      </c>
      <c r="AR163" s="10"/>
      <c r="AS163" s="10"/>
      <c r="AT163" s="10">
        <v>0.9564867910966609</v>
      </c>
      <c r="AU163" s="10">
        <v>1</v>
      </c>
      <c r="AV163" s="16"/>
      <c r="AW163" s="19">
        <v>34.528011713112072</v>
      </c>
      <c r="AX163" s="1" t="s">
        <v>120</v>
      </c>
      <c r="AY163" s="23">
        <v>25.3062992125984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57.229017233762711</v>
      </c>
      <c r="BG163" s="24">
        <v>39.293004462184093</v>
      </c>
      <c r="BH163" s="24">
        <v>3.4779783040531971</v>
      </c>
      <c r="BI163" s="21"/>
      <c r="BJ163" s="25">
        <f t="shared" ca="1" si="18"/>
        <v>1</v>
      </c>
      <c r="BK163" s="24">
        <f t="shared" ca="1" si="19"/>
        <v>3.7152989906268243</v>
      </c>
      <c r="BL163" s="23">
        <f t="shared" si="16"/>
        <v>2.5237370351114223</v>
      </c>
      <c r="BM163" s="23">
        <f t="shared" ca="1" si="20"/>
        <v>3.3228095343818023</v>
      </c>
      <c r="BN163" s="22">
        <f t="shared" si="17"/>
        <v>3.2967545704198771</v>
      </c>
      <c r="BO163" s="21"/>
      <c r="BP163" s="2"/>
    </row>
    <row r="164" spans="1:68" x14ac:dyDescent="0.2">
      <c r="A164">
        <v>7.55</v>
      </c>
      <c r="B164">
        <v>2</v>
      </c>
      <c r="C164">
        <v>1.24325</v>
      </c>
      <c r="D164">
        <v>-0.27837000000000001</v>
      </c>
      <c r="E164">
        <v>8.1720000000000001E-2</v>
      </c>
      <c r="F164">
        <v>1.7474499999999999</v>
      </c>
      <c r="G164">
        <v>1.6483300000000001</v>
      </c>
      <c r="H164" s="21"/>
      <c r="I164" s="17">
        <f t="shared" si="14"/>
        <v>24.77034120734908</v>
      </c>
      <c r="J164" s="16">
        <f t="shared" si="15"/>
        <v>-25.47034120734908</v>
      </c>
      <c r="K164" s="16">
        <v>105</v>
      </c>
      <c r="L164" s="16">
        <v>2596.7847769028881</v>
      </c>
      <c r="M164" s="16">
        <v>1061.3517060367458</v>
      </c>
      <c r="N164" s="16">
        <v>10.7338145231846</v>
      </c>
      <c r="O164" s="16">
        <v>2.9901129943502864</v>
      </c>
      <c r="P164" s="16">
        <v>3.2534668450803252</v>
      </c>
      <c r="Q164" s="16">
        <v>4.366706673067676E-2</v>
      </c>
      <c r="R164" s="16">
        <v>1.3421703312178261</v>
      </c>
      <c r="S164" s="16">
        <v>18.288461856252685</v>
      </c>
      <c r="T164" s="20" t="s">
        <v>119</v>
      </c>
      <c r="U164" s="10">
        <v>1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53.356735040775177</v>
      </c>
      <c r="AC164" s="10">
        <v>42.695685235060587</v>
      </c>
      <c r="AD164" s="19">
        <v>3.9475797241642359</v>
      </c>
      <c r="AE164" s="12">
        <v>299.01129943502866</v>
      </c>
      <c r="AF164" s="10">
        <v>229.76752137582335</v>
      </c>
      <c r="AG164" s="10">
        <v>162.67334225401626</v>
      </c>
      <c r="AH164" s="10">
        <v>155.40988799454342</v>
      </c>
      <c r="AI164" s="10">
        <v>7.4506191706133462</v>
      </c>
      <c r="AJ164" s="10"/>
      <c r="AK164" s="10"/>
      <c r="AL164" s="10"/>
      <c r="AM164" s="10"/>
      <c r="AN164" s="10">
        <v>1.4950564971751432</v>
      </c>
      <c r="AO164" s="10">
        <v>1.122825252162327</v>
      </c>
      <c r="AP164" s="10">
        <v>1</v>
      </c>
      <c r="AQ164" s="10">
        <v>111.47500000000001</v>
      </c>
      <c r="AR164" s="10"/>
      <c r="AS164" s="10"/>
      <c r="AT164" s="10">
        <v>0.94799465205973288</v>
      </c>
      <c r="AU164" s="10">
        <v>1</v>
      </c>
      <c r="AV164" s="16"/>
      <c r="AW164" s="19">
        <v>34.465128206373507</v>
      </c>
      <c r="AX164" s="1" t="s">
        <v>120</v>
      </c>
      <c r="AY164" s="23">
        <v>25.470341207349101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53.356735040775177</v>
      </c>
      <c r="BG164" s="24">
        <v>42.695685235060587</v>
      </c>
      <c r="BH164" s="24">
        <v>3.9475797241642359</v>
      </c>
      <c r="BI164" s="21"/>
      <c r="BJ164" s="25">
        <f t="shared" ca="1" si="18"/>
        <v>1</v>
      </c>
      <c r="BK164" s="24">
        <f t="shared" ca="1" si="19"/>
        <v>3.6841217581482701</v>
      </c>
      <c r="BL164" s="23">
        <f t="shared" si="16"/>
        <v>2.233524487142629</v>
      </c>
      <c r="BM164" s="23">
        <f t="shared" ca="1" si="20"/>
        <v>3.3004557653197657</v>
      </c>
      <c r="BN164" s="22">
        <f t="shared" si="17"/>
        <v>3.2733213527457288</v>
      </c>
      <c r="BO164" s="21"/>
      <c r="BP164" s="2"/>
    </row>
    <row r="165" spans="1:68" x14ac:dyDescent="0.2">
      <c r="A165">
        <v>7.6</v>
      </c>
      <c r="B165">
        <v>2</v>
      </c>
      <c r="C165">
        <v>1.2431300000000001</v>
      </c>
      <c r="D165">
        <v>-0.27822000000000002</v>
      </c>
      <c r="E165">
        <v>8.3349999999999994E-2</v>
      </c>
      <c r="F165">
        <v>1.7457800000000001</v>
      </c>
      <c r="G165">
        <v>1.64418</v>
      </c>
      <c r="H165" s="21"/>
      <c r="I165" s="17">
        <f t="shared" si="14"/>
        <v>24.934383202099735</v>
      </c>
      <c r="J165" s="16">
        <f t="shared" si="15"/>
        <v>-25.634383202099734</v>
      </c>
      <c r="K165" s="16">
        <v>105</v>
      </c>
      <c r="L165" s="16">
        <v>2614.0091863517068</v>
      </c>
      <c r="M165" s="16">
        <v>1068.3398950131236</v>
      </c>
      <c r="N165" s="16">
        <v>10.804899387576551</v>
      </c>
      <c r="O165" s="16">
        <v>2.9573446327683937</v>
      </c>
      <c r="P165" s="16">
        <v>3.2279033639396872</v>
      </c>
      <c r="Q165" s="16">
        <v>4.460681709073426E-2</v>
      </c>
      <c r="R165" s="16">
        <v>1.3819130271697853</v>
      </c>
      <c r="S165" s="16">
        <v>18.788800775784271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54.607904540628439</v>
      </c>
      <c r="AC165" s="10">
        <v>41.608658323772246</v>
      </c>
      <c r="AD165" s="19">
        <v>3.7834371355993137</v>
      </c>
      <c r="AE165" s="12">
        <v>295.73446327683939</v>
      </c>
      <c r="AF165" s="10">
        <v>225.74685245052365</v>
      </c>
      <c r="AG165" s="10">
        <v>161.39516819698434</v>
      </c>
      <c r="AH165" s="10">
        <v>164.24025712884452</v>
      </c>
      <c r="AI165" s="10">
        <v>7.236345416382977</v>
      </c>
      <c r="AJ165" s="10"/>
      <c r="AK165" s="10"/>
      <c r="AL165" s="10"/>
      <c r="AM165" s="10"/>
      <c r="AN165" s="10">
        <v>1.4786723163841968</v>
      </c>
      <c r="AO165" s="10">
        <v>1.1248496151031375</v>
      </c>
      <c r="AP165" s="10">
        <v>1</v>
      </c>
      <c r="AQ165" s="10">
        <v>111.47500000000001</v>
      </c>
      <c r="AR165" s="10"/>
      <c r="AS165" s="10"/>
      <c r="AT165" s="10">
        <v>0.92413182663004623</v>
      </c>
      <c r="AU165" s="10">
        <v>1</v>
      </c>
      <c r="AV165" s="16"/>
      <c r="AW165" s="19">
        <v>33.862027867578547</v>
      </c>
      <c r="AX165" s="1" t="s">
        <v>120</v>
      </c>
      <c r="AY165" s="23">
        <v>25.634383202099698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54.607904540628439</v>
      </c>
      <c r="BG165" s="24">
        <v>41.608658323772246</v>
      </c>
      <c r="BH165" s="24">
        <v>3.7834371355993137</v>
      </c>
      <c r="BI165" s="21"/>
      <c r="BJ165" s="25">
        <f t="shared" ca="1" si="18"/>
        <v>1</v>
      </c>
      <c r="BK165" s="24">
        <f t="shared" ca="1" si="19"/>
        <v>3.5960442546989926</v>
      </c>
      <c r="BL165" s="23">
        <f t="shared" si="16"/>
        <v>2.322184686129849</v>
      </c>
      <c r="BM165" s="23">
        <f t="shared" ca="1" si="20"/>
        <v>3.3177528979706929</v>
      </c>
      <c r="BN165" s="22">
        <f t="shared" si="17"/>
        <v>3.2816771883478801</v>
      </c>
      <c r="BO165" s="21"/>
      <c r="BP165" s="2"/>
    </row>
    <row r="166" spans="1:68" x14ac:dyDescent="0.2">
      <c r="A166">
        <v>7.65</v>
      </c>
      <c r="B166">
        <v>2</v>
      </c>
      <c r="C166">
        <v>1.24326</v>
      </c>
      <c r="D166">
        <v>-0.27822000000000002</v>
      </c>
      <c r="E166">
        <v>8.4559999999999996E-2</v>
      </c>
      <c r="F166">
        <v>1.7414499999999999</v>
      </c>
      <c r="G166">
        <v>1.6466499999999999</v>
      </c>
      <c r="H166" s="21"/>
      <c r="I166" s="17">
        <f t="shared" si="14"/>
        <v>25.098425196850393</v>
      </c>
      <c r="J166" s="16">
        <f t="shared" si="15"/>
        <v>-25.798425196850392</v>
      </c>
      <c r="K166" s="16">
        <v>105</v>
      </c>
      <c r="L166" s="16">
        <v>2631.233595800526</v>
      </c>
      <c r="M166" s="16">
        <v>1075.3280839895017</v>
      </c>
      <c r="N166" s="16">
        <v>10.875984251968504</v>
      </c>
      <c r="O166" s="16">
        <v>2.9928436911487979</v>
      </c>
      <c r="P166" s="16">
        <v>3.2687508305004092</v>
      </c>
      <c r="Q166" s="16">
        <v>4.460681709073426E-2</v>
      </c>
      <c r="R166" s="16">
        <v>1.3646441531888025</v>
      </c>
      <c r="S166" s="16">
        <v>19.160218010528574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53.942800479173712</v>
      </c>
      <c r="AC166" s="10">
        <v>42.188081198114425</v>
      </c>
      <c r="AD166" s="19">
        <v>3.869118322711866</v>
      </c>
      <c r="AE166" s="12">
        <v>299.28436911487978</v>
      </c>
      <c r="AF166" s="10">
        <v>229.53923619597217</v>
      </c>
      <c r="AG166" s="10">
        <v>163.43754152502046</v>
      </c>
      <c r="AH166" s="10">
        <v>170.41852303323572</v>
      </c>
      <c r="AI166" s="10">
        <v>7.3279176674979469</v>
      </c>
      <c r="AJ166" s="10"/>
      <c r="AK166" s="10"/>
      <c r="AL166" s="10"/>
      <c r="AM166" s="10"/>
      <c r="AN166" s="10">
        <v>1.4964218455743989</v>
      </c>
      <c r="AO166" s="10">
        <v>1.134417212362868</v>
      </c>
      <c r="AP166" s="10">
        <v>1</v>
      </c>
      <c r="AQ166" s="10">
        <v>111.47500000000001</v>
      </c>
      <c r="AR166" s="10"/>
      <c r="AS166" s="10"/>
      <c r="AT166" s="10">
        <v>0.93396183674181765</v>
      </c>
      <c r="AU166" s="10">
        <v>1</v>
      </c>
      <c r="AV166" s="16"/>
      <c r="AW166" s="19">
        <v>34.430885429395829</v>
      </c>
      <c r="AX166" s="1" t="s">
        <v>120</v>
      </c>
      <c r="AY166" s="23">
        <v>25.798425196850399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53.942800479173712</v>
      </c>
      <c r="BG166" s="24">
        <v>42.188081198114425</v>
      </c>
      <c r="BH166" s="24">
        <v>3.869118322711866</v>
      </c>
      <c r="BI166" s="21"/>
      <c r="BJ166" s="25">
        <f t="shared" ca="1" si="18"/>
        <v>1</v>
      </c>
      <c r="BK166" s="24">
        <f t="shared" ca="1" si="19"/>
        <v>3.6326290769863578</v>
      </c>
      <c r="BL166" s="23">
        <f t="shared" si="16"/>
        <v>2.2838584729052416</v>
      </c>
      <c r="BM166" s="23">
        <f t="shared" ca="1" si="20"/>
        <v>3.3104395348893623</v>
      </c>
      <c r="BN166" s="22">
        <f t="shared" si="17"/>
        <v>3.2744443512655739</v>
      </c>
      <c r="BO166" s="21"/>
      <c r="BP166" s="2"/>
    </row>
    <row r="167" spans="1:68" x14ac:dyDescent="0.2">
      <c r="A167">
        <v>7.7</v>
      </c>
      <c r="B167">
        <v>2</v>
      </c>
      <c r="C167">
        <v>1.2428300000000001</v>
      </c>
      <c r="D167">
        <v>-0.27809</v>
      </c>
      <c r="E167">
        <v>8.5709999999999995E-2</v>
      </c>
      <c r="F167">
        <v>1.7403299999999999</v>
      </c>
      <c r="G167">
        <v>1.6473800000000001</v>
      </c>
      <c r="H167" s="21"/>
      <c r="I167" s="17">
        <f t="shared" si="14"/>
        <v>25.262467191601051</v>
      </c>
      <c r="J167" s="16">
        <f t="shared" si="15"/>
        <v>-25.96246719160105</v>
      </c>
      <c r="K167" s="16">
        <v>105</v>
      </c>
      <c r="L167" s="16">
        <v>2648.4580052493452</v>
      </c>
      <c r="M167" s="16">
        <v>1082.3162729658798</v>
      </c>
      <c r="N167" s="16">
        <v>10.947069116360455</v>
      </c>
      <c r="O167" s="16">
        <v>2.8754237288136006</v>
      </c>
      <c r="P167" s="16">
        <v>3.1564140660225393</v>
      </c>
      <c r="Q167" s="16">
        <v>4.5421267402784307E-2</v>
      </c>
      <c r="R167" s="16">
        <v>1.4390148584029268</v>
      </c>
      <c r="S167" s="16">
        <v>19.513217861731839</v>
      </c>
      <c r="T167" s="20" t="s">
        <v>119</v>
      </c>
      <c r="U167" s="10">
        <v>1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56.767081914867973</v>
      </c>
      <c r="AC167" s="10">
        <v>39.704619769166491</v>
      </c>
      <c r="AD167" s="19">
        <v>3.5282983159655381</v>
      </c>
      <c r="AE167" s="12">
        <v>287.54237288136005</v>
      </c>
      <c r="AF167" s="10">
        <v>215.30994570158637</v>
      </c>
      <c r="AG167" s="10">
        <v>157.82070330112697</v>
      </c>
      <c r="AH167" s="10">
        <v>176.21791704763993</v>
      </c>
      <c r="AI167" s="10">
        <v>6.9491985726251491</v>
      </c>
      <c r="AJ167" s="10"/>
      <c r="AK167" s="10"/>
      <c r="AL167" s="10"/>
      <c r="AM167" s="10"/>
      <c r="AN167" s="10">
        <v>1.4377118644068003</v>
      </c>
      <c r="AO167" s="10">
        <v>1.1228342618167864</v>
      </c>
      <c r="AP167" s="10">
        <v>1</v>
      </c>
      <c r="AQ167" s="10">
        <v>111.47500000000001</v>
      </c>
      <c r="AR167" s="10"/>
      <c r="AS167" s="10"/>
      <c r="AT167" s="10">
        <v>0.86729030560270293</v>
      </c>
      <c r="AU167" s="10">
        <v>1</v>
      </c>
      <c r="AV167" s="16"/>
      <c r="AW167" s="19">
        <v>32.29649185523796</v>
      </c>
      <c r="AX167" s="1" t="s">
        <v>120</v>
      </c>
      <c r="AY167" s="23">
        <v>25.962467191601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56.767081914867973</v>
      </c>
      <c r="BG167" s="24">
        <v>39.704619769166491</v>
      </c>
      <c r="BH167" s="24">
        <v>3.5282983159655381</v>
      </c>
      <c r="BI167" s="21"/>
      <c r="BJ167" s="25">
        <f t="shared" ca="1" si="18"/>
        <v>1</v>
      </c>
      <c r="BK167" s="24">
        <f t="shared" ca="1" si="19"/>
        <v>3.3856740569503136</v>
      </c>
      <c r="BL167" s="23">
        <f t="shared" si="16"/>
        <v>2.4790763940924503</v>
      </c>
      <c r="BM167" s="23">
        <f t="shared" ca="1" si="20"/>
        <v>3.3543432416236727</v>
      </c>
      <c r="BN167" s="22">
        <f t="shared" si="17"/>
        <v>3.2978402628917691</v>
      </c>
      <c r="BO167" s="21"/>
      <c r="BP167" s="2"/>
    </row>
    <row r="168" spans="1:68" x14ac:dyDescent="0.2">
      <c r="A168">
        <v>7.75</v>
      </c>
      <c r="B168">
        <v>2</v>
      </c>
      <c r="C168">
        <v>1.2433099999999999</v>
      </c>
      <c r="D168">
        <v>-0.27786</v>
      </c>
      <c r="E168">
        <v>8.7179999999999994E-2</v>
      </c>
      <c r="F168">
        <v>1.74075</v>
      </c>
      <c r="G168">
        <v>1.6496299999999999</v>
      </c>
      <c r="H168" s="21"/>
      <c r="I168" s="17">
        <f t="shared" si="14"/>
        <v>25.426509186351705</v>
      </c>
      <c r="J168" s="16">
        <f t="shared" si="15"/>
        <v>-26.126509186351704</v>
      </c>
      <c r="K168" s="16">
        <v>105</v>
      </c>
      <c r="L168" s="16">
        <v>2665.6824146981639</v>
      </c>
      <c r="M168" s="16">
        <v>1089.3044619422576</v>
      </c>
      <c r="N168" s="16">
        <v>11.018153980752405</v>
      </c>
      <c r="O168" s="16">
        <v>3.006497175141233</v>
      </c>
      <c r="P168" s="16">
        <v>3.2939851652634502</v>
      </c>
      <c r="Q168" s="16">
        <v>4.6862217954872692E-2</v>
      </c>
      <c r="R168" s="16">
        <v>1.4226602611649799</v>
      </c>
      <c r="S168" s="16">
        <v>19.964443758487317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55.215139670349387</v>
      </c>
      <c r="AC168" s="10">
        <v>41.076640970819547</v>
      </c>
      <c r="AD168" s="19">
        <v>3.7082193588310668</v>
      </c>
      <c r="AE168" s="12">
        <v>300.64971751412332</v>
      </c>
      <c r="AF168" s="10">
        <v>230.48158035058654</v>
      </c>
      <c r="AG168" s="10">
        <v>164.69925826317251</v>
      </c>
      <c r="AH168" s="10">
        <v>184.0379611419753</v>
      </c>
      <c r="AI168" s="10">
        <v>7.0290850689898772</v>
      </c>
      <c r="AJ168" s="10"/>
      <c r="AK168" s="10"/>
      <c r="AL168" s="10"/>
      <c r="AM168" s="10"/>
      <c r="AN168" s="10">
        <v>1.5032485875706165</v>
      </c>
      <c r="AO168" s="10">
        <v>1.1515460297548907</v>
      </c>
      <c r="AP168" s="10">
        <v>1</v>
      </c>
      <c r="AQ168" s="10">
        <v>111.47500000000001</v>
      </c>
      <c r="AR168" s="10"/>
      <c r="AS168" s="10"/>
      <c r="AT168" s="10">
        <v>0.92523584600752862</v>
      </c>
      <c r="AU168" s="10">
        <v>1</v>
      </c>
      <c r="AV168" s="16"/>
      <c r="AW168" s="19">
        <v>34.57223705258798</v>
      </c>
      <c r="AX168" s="1" t="s">
        <v>120</v>
      </c>
      <c r="AY168" s="23">
        <v>26.126509186351701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55.215139670349387</v>
      </c>
      <c r="BG168" s="24">
        <v>41.076640970819547</v>
      </c>
      <c r="BH168" s="24">
        <v>3.7082193588310668</v>
      </c>
      <c r="BI168" s="21"/>
      <c r="BJ168" s="25">
        <f t="shared" ca="1" si="18"/>
        <v>1</v>
      </c>
      <c r="BK168" s="24">
        <f t="shared" ca="1" si="19"/>
        <v>3.6007269343551545</v>
      </c>
      <c r="BL168" s="23">
        <f t="shared" si="16"/>
        <v>2.389534830717353</v>
      </c>
      <c r="BM168" s="23">
        <f t="shared" ca="1" si="20"/>
        <v>3.3232104589028464</v>
      </c>
      <c r="BN168" s="22">
        <f t="shared" si="17"/>
        <v>3.2789349996517831</v>
      </c>
      <c r="BO168" s="21"/>
      <c r="BP168" s="2"/>
    </row>
    <row r="169" spans="1:68" x14ac:dyDescent="0.2">
      <c r="A169">
        <v>7.8</v>
      </c>
      <c r="B169">
        <v>2</v>
      </c>
      <c r="C169">
        <v>1.2439</v>
      </c>
      <c r="D169">
        <v>-0.2762</v>
      </c>
      <c r="E169">
        <v>8.8410000000000002E-2</v>
      </c>
      <c r="F169">
        <v>1.7392000000000001</v>
      </c>
      <c r="G169">
        <v>1.6496999999999999</v>
      </c>
      <c r="H169" s="21"/>
      <c r="I169" s="17">
        <f t="shared" si="14"/>
        <v>25.590551181102359</v>
      </c>
      <c r="J169" s="16">
        <f t="shared" si="15"/>
        <v>-26.290551181102359</v>
      </c>
      <c r="K169" s="16">
        <v>105</v>
      </c>
      <c r="L169" s="16">
        <v>2682.9068241469827</v>
      </c>
      <c r="M169" s="16">
        <v>1096.2926509186354</v>
      </c>
      <c r="N169" s="16">
        <v>11.089238845144356</v>
      </c>
      <c r="O169" s="16">
        <v>3.1676082862523685</v>
      </c>
      <c r="P169" s="16">
        <v>3.4605330879959006</v>
      </c>
      <c r="Q169" s="16">
        <v>5.7262121939510198E-2</v>
      </c>
      <c r="R169" s="16">
        <v>1.6547196770966992</v>
      </c>
      <c r="S169" s="16">
        <v>20.342000121078641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59.009172066761494</v>
      </c>
      <c r="AC169" s="10">
        <v>37.694031725075391</v>
      </c>
      <c r="AD169" s="19">
        <v>3.2967962081631139</v>
      </c>
      <c r="AE169" s="12">
        <v>316.76082862523685</v>
      </c>
      <c r="AF169" s="10">
        <v>249.06225305741489</v>
      </c>
      <c r="AG169" s="10">
        <v>173.02665439979504</v>
      </c>
      <c r="AH169" s="10">
        <v>190.34251767636241</v>
      </c>
      <c r="AI169" s="10">
        <v>6.0433196863565284</v>
      </c>
      <c r="AJ169" s="10"/>
      <c r="AK169" s="10"/>
      <c r="AL169" s="10"/>
      <c r="AM169" s="10"/>
      <c r="AN169" s="10">
        <v>1.5838041431261842</v>
      </c>
      <c r="AO169" s="10">
        <v>1.2105046841438973</v>
      </c>
      <c r="AP169" s="10">
        <v>1</v>
      </c>
      <c r="AQ169" s="10">
        <v>111.47500000000001</v>
      </c>
      <c r="AR169" s="10"/>
      <c r="AS169" s="10"/>
      <c r="AT169" s="10">
        <v>0.99692863233718032</v>
      </c>
      <c r="AU169" s="10">
        <v>1</v>
      </c>
      <c r="AV169" s="16"/>
      <c r="AW169" s="19">
        <v>37.35933795861223</v>
      </c>
      <c r="AX169" s="1" t="s">
        <v>120</v>
      </c>
      <c r="AY169" s="23">
        <v>26.290551181102401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59.009172066761494</v>
      </c>
      <c r="BG169" s="24">
        <v>37.694031725075391</v>
      </c>
      <c r="BH169" s="24">
        <v>3.2967962081631139</v>
      </c>
      <c r="BI169" s="21"/>
      <c r="BJ169" s="25">
        <f t="shared" ca="1" si="18"/>
        <v>1</v>
      </c>
      <c r="BK169" s="24">
        <f t="shared" ca="1" si="19"/>
        <v>3.8659014527676203</v>
      </c>
      <c r="BL169" s="23">
        <f t="shared" si="16"/>
        <v>2.7022165608088664</v>
      </c>
      <c r="BM169" s="23">
        <f t="shared" ca="1" si="20"/>
        <v>3.3224121551889607</v>
      </c>
      <c r="BN169" s="22">
        <f t="shared" si="17"/>
        <v>3.2876780315519571</v>
      </c>
      <c r="BO169" s="21"/>
      <c r="BP169" s="2"/>
    </row>
    <row r="170" spans="1:68" x14ac:dyDescent="0.2">
      <c r="A170">
        <v>7.85</v>
      </c>
      <c r="B170">
        <v>0.3</v>
      </c>
      <c r="C170">
        <v>1.2441800000000001</v>
      </c>
      <c r="D170">
        <v>-0.27484999999999998</v>
      </c>
      <c r="E170">
        <v>8.9499999999999996E-2</v>
      </c>
      <c r="F170">
        <v>1.73828</v>
      </c>
      <c r="G170">
        <v>1.64208</v>
      </c>
      <c r="H170" s="21"/>
      <c r="I170" s="17">
        <f t="shared" si="14"/>
        <v>25.754593175853017</v>
      </c>
      <c r="J170" s="16">
        <f t="shared" si="15"/>
        <v>-26.454593175853017</v>
      </c>
      <c r="K170" s="16">
        <v>105</v>
      </c>
      <c r="L170" s="16">
        <v>2700.1312335958019</v>
      </c>
      <c r="M170" s="16">
        <v>1103.2808398950135</v>
      </c>
      <c r="N170" s="16">
        <v>11.160323709536307</v>
      </c>
      <c r="O170" s="16">
        <v>3.2440677966102003</v>
      </c>
      <c r="P170" s="16">
        <v>3.5418105858880686</v>
      </c>
      <c r="Q170" s="16">
        <v>6.5719875180028794E-2</v>
      </c>
      <c r="R170" s="16">
        <v>1.8555446031439957</v>
      </c>
      <c r="S170" s="16">
        <v>20.676582588740867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62.938266630416514</v>
      </c>
      <c r="AC170" s="10">
        <v>34.103441541598073</v>
      </c>
      <c r="AD170" s="19">
        <v>2.9582918279854087</v>
      </c>
      <c r="AE170" s="12">
        <v>324.40677966102004</v>
      </c>
      <c r="AF170" s="10">
        <v>257.61111107715124</v>
      </c>
      <c r="AG170" s="10">
        <v>177.09052929440344</v>
      </c>
      <c r="AH170" s="10">
        <v>195.76303980077955</v>
      </c>
      <c r="AI170" s="10">
        <v>5.3892533669393936</v>
      </c>
      <c r="AJ170" s="10"/>
      <c r="AK170" s="10"/>
      <c r="AL170" s="10"/>
      <c r="AM170" s="10"/>
      <c r="AN170" s="10">
        <v>1.6220338983051001</v>
      </c>
      <c r="AO170" s="10">
        <v>1.2487681927275447</v>
      </c>
      <c r="AP170" s="10">
        <v>1</v>
      </c>
      <c r="AQ170" s="10">
        <v>111.47500000000001</v>
      </c>
      <c r="AR170" s="10"/>
      <c r="AS170" s="10"/>
      <c r="AT170" s="10">
        <v>1.0259561689299985</v>
      </c>
      <c r="AU170" s="10">
        <v>1</v>
      </c>
      <c r="AV170" s="16"/>
      <c r="AW170" s="19">
        <v>38.641666661572685</v>
      </c>
      <c r="AX170" s="1" t="s">
        <v>120</v>
      </c>
      <c r="AY170" s="23">
        <v>26.454593175852999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62.938266630416514</v>
      </c>
      <c r="BG170" s="24">
        <v>34.103441541598073</v>
      </c>
      <c r="BH170" s="24">
        <v>2.9582918279854087</v>
      </c>
      <c r="BI170" s="21"/>
      <c r="BJ170" s="25">
        <f t="shared" ca="1" si="18"/>
        <v>1</v>
      </c>
      <c r="BK170" s="24">
        <f t="shared" ca="1" si="19"/>
        <v>3.9731406362476682</v>
      </c>
      <c r="BL170" s="23">
        <f t="shared" si="16"/>
        <v>2.9985183544101059</v>
      </c>
      <c r="BM170" s="23">
        <f t="shared" ca="1" si="20"/>
        <v>3.3348709621302723</v>
      </c>
      <c r="BN170" s="22">
        <f t="shared" si="17"/>
        <v>3.3007480385646404</v>
      </c>
      <c r="BO170" s="21"/>
      <c r="BP170" s="2"/>
    </row>
    <row r="171" spans="1:68" x14ac:dyDescent="0.2">
      <c r="A171">
        <v>7.9</v>
      </c>
      <c r="B171">
        <v>2</v>
      </c>
      <c r="C171">
        <v>1.24413</v>
      </c>
      <c r="D171">
        <v>-0.27422000000000002</v>
      </c>
      <c r="E171">
        <v>9.0289999999999995E-2</v>
      </c>
      <c r="F171">
        <v>1.7345999999999999</v>
      </c>
      <c r="G171">
        <v>1.6403799999999999</v>
      </c>
      <c r="H171" s="21"/>
      <c r="I171" s="17">
        <f t="shared" si="14"/>
        <v>25.918635170603675</v>
      </c>
      <c r="J171" s="16">
        <f t="shared" si="15"/>
        <v>-26.618635170603675</v>
      </c>
      <c r="K171" s="16">
        <v>105</v>
      </c>
      <c r="L171" s="16">
        <v>2717.355643044621</v>
      </c>
      <c r="M171" s="16">
        <v>1110.2690288713916</v>
      </c>
      <c r="N171" s="16">
        <v>11.231408573928258</v>
      </c>
      <c r="O171" s="16">
        <v>3.2304143126177043</v>
      </c>
      <c r="P171" s="16">
        <v>3.5316490378149537</v>
      </c>
      <c r="Q171" s="16">
        <v>6.9666826692270534E-2</v>
      </c>
      <c r="R171" s="16">
        <v>1.972642976307003</v>
      </c>
      <c r="S171" s="16">
        <v>20.919078138697891</v>
      </c>
      <c r="T171" s="20" t="s">
        <v>33</v>
      </c>
      <c r="U171" s="10">
        <v>3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65.767904463328051</v>
      </c>
      <c r="AC171" s="10">
        <v>31.477070910082958</v>
      </c>
      <c r="AD171" s="19">
        <v>2.7550246265889888</v>
      </c>
      <c r="AE171" s="12">
        <v>323.04143126177041</v>
      </c>
      <c r="AF171" s="10">
        <v>255.4024342774425</v>
      </c>
      <c r="AG171" s="10">
        <v>176.58245189074768</v>
      </c>
      <c r="AH171" s="10">
        <v>199.28920247526102</v>
      </c>
      <c r="AI171" s="10">
        <v>5.0693410414899613</v>
      </c>
      <c r="AJ171" s="10"/>
      <c r="AK171" s="10"/>
      <c r="AL171" s="10"/>
      <c r="AM171" s="10"/>
      <c r="AN171" s="10">
        <v>3.2304143126177043</v>
      </c>
      <c r="AO171" s="10">
        <v>1.2602482518274314</v>
      </c>
      <c r="AP171" s="10">
        <v>1</v>
      </c>
      <c r="AQ171" s="10">
        <v>111.47500000000001</v>
      </c>
      <c r="AR171" s="10"/>
      <c r="AS171" s="10"/>
      <c r="AT171" s="10">
        <v>1.0099413084534354</v>
      </c>
      <c r="AU171" s="10">
        <v>1</v>
      </c>
      <c r="AV171" s="16"/>
      <c r="AW171" s="19">
        <v>38.31036514161638</v>
      </c>
      <c r="AX171" s="1" t="s">
        <v>120</v>
      </c>
      <c r="AY171" s="23">
        <v>26.618635170603699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65.767904463328051</v>
      </c>
      <c r="BG171" s="24">
        <v>31.477070910082958</v>
      </c>
      <c r="BH171" s="24">
        <v>2.7550246265889888</v>
      </c>
      <c r="BI171" s="21"/>
      <c r="BJ171" s="25">
        <f t="shared" ca="1" si="18"/>
        <v>1</v>
      </c>
      <c r="BK171" s="24">
        <f t="shared" ca="1" si="19"/>
        <v>3.9143147467627859</v>
      </c>
      <c r="BL171" s="23">
        <f t="shared" si="16"/>
        <v>3.2060630242093469</v>
      </c>
      <c r="BM171" s="23">
        <f t="shared" ca="1" si="20"/>
        <v>3.3553076615440038</v>
      </c>
      <c r="BN171" s="22">
        <f t="shared" si="17"/>
        <v>3.3139276085121132</v>
      </c>
      <c r="BO171" s="21"/>
      <c r="BP171" s="2"/>
    </row>
    <row r="172" spans="1:68" x14ac:dyDescent="0.2">
      <c r="A172">
        <v>7.95</v>
      </c>
      <c r="B172">
        <v>2</v>
      </c>
      <c r="C172">
        <v>1.2439</v>
      </c>
      <c r="D172">
        <v>-0.27527000000000001</v>
      </c>
      <c r="E172">
        <v>9.2990000000000003E-2</v>
      </c>
      <c r="F172">
        <v>1.7352000000000001</v>
      </c>
      <c r="G172">
        <v>1.6428</v>
      </c>
      <c r="H172" s="21"/>
      <c r="I172" s="17">
        <f t="shared" si="14"/>
        <v>26.08267716535433</v>
      </c>
      <c r="J172" s="16">
        <f t="shared" si="15"/>
        <v>-26.782677165354329</v>
      </c>
      <c r="K172" s="16">
        <v>105</v>
      </c>
      <c r="L172" s="16">
        <v>2734.5800524934398</v>
      </c>
      <c r="M172" s="16">
        <v>1117.2572178477694</v>
      </c>
      <c r="N172" s="16">
        <v>11.302493438320209</v>
      </c>
      <c r="O172" s="16">
        <v>3.1676082862523685</v>
      </c>
      <c r="P172" s="16">
        <v>3.4807774759842118</v>
      </c>
      <c r="Q172" s="16">
        <v>6.3088574171867293E-2</v>
      </c>
      <c r="R172" s="16">
        <v>1.8124851303236096</v>
      </c>
      <c r="S172" s="16">
        <v>21.74786039804469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62.823335971471764</v>
      </c>
      <c r="AC172" s="10">
        <v>34.209492043573491</v>
      </c>
      <c r="AD172" s="19">
        <v>2.9671719849547391</v>
      </c>
      <c r="AE172" s="12">
        <v>316.76082862523685</v>
      </c>
      <c r="AF172" s="10">
        <v>248.40434409448352</v>
      </c>
      <c r="AG172" s="10">
        <v>174.03887379921059</v>
      </c>
      <c r="AH172" s="10">
        <v>214.87612031433218</v>
      </c>
      <c r="AI172" s="10">
        <v>5.5172866429058942</v>
      </c>
      <c r="AJ172" s="10"/>
      <c r="AK172" s="10"/>
      <c r="AL172" s="10"/>
      <c r="AM172" s="10"/>
      <c r="AN172" s="10">
        <v>1.5838041431261842</v>
      </c>
      <c r="AO172" s="10">
        <v>1.2389181063696626</v>
      </c>
      <c r="AP172" s="10">
        <v>1</v>
      </c>
      <c r="AQ172" s="10">
        <v>111.47500000000001</v>
      </c>
      <c r="AR172" s="10"/>
      <c r="AS172" s="10"/>
      <c r="AT172" s="10">
        <v>0.97440446796894609</v>
      </c>
      <c r="AU172" s="10">
        <v>1</v>
      </c>
      <c r="AV172" s="16"/>
      <c r="AW172" s="19">
        <v>37.260651614172531</v>
      </c>
      <c r="AX172" s="1" t="s">
        <v>120</v>
      </c>
      <c r="AY172" s="23">
        <v>26.782677165354301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62.823335971471764</v>
      </c>
      <c r="BG172" s="24">
        <v>34.209492043573491</v>
      </c>
      <c r="BH172" s="24">
        <v>2.9671719849547391</v>
      </c>
      <c r="BI172" s="21"/>
      <c r="BJ172" s="25">
        <f t="shared" ca="1" si="18"/>
        <v>1</v>
      </c>
      <c r="BK172" s="24">
        <f t="shared" ca="1" si="19"/>
        <v>3.7833498248663142</v>
      </c>
      <c r="BL172" s="23">
        <f t="shared" si="16"/>
        <v>2.9850460753719301</v>
      </c>
      <c r="BM172" s="23">
        <f t="shared" ca="1" si="20"/>
        <v>3.3521988849951483</v>
      </c>
      <c r="BN172" s="22">
        <f t="shared" si="17"/>
        <v>3.3029113220739736</v>
      </c>
      <c r="BO172" s="21"/>
      <c r="BP172" s="2"/>
    </row>
    <row r="173" spans="1:68" x14ac:dyDescent="0.2">
      <c r="A173">
        <v>8</v>
      </c>
      <c r="B173">
        <v>2</v>
      </c>
      <c r="C173">
        <v>1.2439499999999999</v>
      </c>
      <c r="D173">
        <v>-0.27566000000000002</v>
      </c>
      <c r="E173">
        <v>9.3810000000000004E-2</v>
      </c>
      <c r="F173">
        <v>1.7316</v>
      </c>
      <c r="G173">
        <v>1.6418999999999999</v>
      </c>
      <c r="H173" s="21"/>
      <c r="I173" s="17">
        <f t="shared" si="14"/>
        <v>26.246719160104984</v>
      </c>
      <c r="J173" s="16">
        <f t="shared" si="15"/>
        <v>-26.946719160104983</v>
      </c>
      <c r="K173" s="16">
        <v>105</v>
      </c>
      <c r="L173" s="16">
        <v>2751.8044619422585</v>
      </c>
      <c r="M173" s="16">
        <v>1124.2454068241473</v>
      </c>
      <c r="N173" s="16">
        <v>11.37357830271216</v>
      </c>
      <c r="O173" s="16">
        <v>3.1812617702448041</v>
      </c>
      <c r="P173" s="16">
        <v>3.4980555010575243</v>
      </c>
      <c r="Q173" s="16">
        <v>6.0645223235717499E-2</v>
      </c>
      <c r="R173" s="16">
        <v>1.7336838485662496</v>
      </c>
      <c r="S173" s="16">
        <v>21.999564639772245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60.94317928230042</v>
      </c>
      <c r="AC173" s="10">
        <v>35.936161022820428</v>
      </c>
      <c r="AD173" s="19">
        <v>3.1206596948791545</v>
      </c>
      <c r="AE173" s="12">
        <v>318.1261770244804</v>
      </c>
      <c r="AF173" s="10">
        <v>249.42385237082507</v>
      </c>
      <c r="AG173" s="10">
        <v>174.90277505287622</v>
      </c>
      <c r="AH173" s="10">
        <v>218.59171893380747</v>
      </c>
      <c r="AI173" s="10">
        <v>5.7680643493737138</v>
      </c>
      <c r="AJ173" s="10"/>
      <c r="AK173" s="10"/>
      <c r="AL173" s="10"/>
      <c r="AM173" s="10"/>
      <c r="AN173" s="10">
        <v>1.590630885122402</v>
      </c>
      <c r="AO173" s="10">
        <v>1.2385199079883786</v>
      </c>
      <c r="AP173" s="10">
        <v>1</v>
      </c>
      <c r="AQ173" s="10">
        <v>111.47500000000001</v>
      </c>
      <c r="AR173" s="10"/>
      <c r="AS173" s="10"/>
      <c r="AT173" s="10">
        <v>0.97215931811263101</v>
      </c>
      <c r="AU173" s="10">
        <v>1</v>
      </c>
      <c r="AV173" s="16"/>
      <c r="AW173" s="19">
        <v>37.413577855623764</v>
      </c>
      <c r="AX173" s="1" t="s">
        <v>120</v>
      </c>
      <c r="AY173" s="23">
        <v>26.946719160105001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60.94317928230042</v>
      </c>
      <c r="BG173" s="24">
        <v>35.936161022820428</v>
      </c>
      <c r="BH173" s="24">
        <v>3.1206596948791545</v>
      </c>
      <c r="BI173" s="21"/>
      <c r="BJ173" s="25">
        <f t="shared" ca="1" si="18"/>
        <v>1</v>
      </c>
      <c r="BK173" s="24">
        <f t="shared" ca="1" si="19"/>
        <v>3.7752491710528093</v>
      </c>
      <c r="BL173" s="23">
        <f t="shared" si="16"/>
        <v>2.8577211688978794</v>
      </c>
      <c r="BM173" s="23">
        <f t="shared" ca="1" si="20"/>
        <v>3.3434721749371499</v>
      </c>
      <c r="BN173" s="22">
        <f t="shared" si="17"/>
        <v>3.2923885654789871</v>
      </c>
      <c r="BO173" s="21"/>
      <c r="BP173" s="2"/>
    </row>
    <row r="174" spans="1:68" x14ac:dyDescent="0.2">
      <c r="A174">
        <v>8.0500000000000007</v>
      </c>
      <c r="B174">
        <v>2</v>
      </c>
      <c r="C174">
        <v>1.2442200000000001</v>
      </c>
      <c r="D174">
        <v>-0.27544999999999997</v>
      </c>
      <c r="E174">
        <v>9.4799999999999995E-2</v>
      </c>
      <c r="F174">
        <v>1.72445</v>
      </c>
      <c r="G174">
        <v>1.63493</v>
      </c>
      <c r="H174" s="21"/>
      <c r="I174" s="17">
        <f t="shared" si="14"/>
        <v>26.410761154855646</v>
      </c>
      <c r="J174" s="16">
        <f t="shared" si="15"/>
        <v>-27.110761154855645</v>
      </c>
      <c r="K174" s="16">
        <v>105</v>
      </c>
      <c r="L174" s="16">
        <v>2769.0288713910782</v>
      </c>
      <c r="M174" s="16">
        <v>1131.2335958005253</v>
      </c>
      <c r="N174" s="16">
        <v>11.444663167104114</v>
      </c>
      <c r="O174" s="16">
        <v>3.2549905838041848</v>
      </c>
      <c r="P174" s="16">
        <v>3.5761602849462562</v>
      </c>
      <c r="Q174" s="16">
        <v>6.1960873739798417E-2</v>
      </c>
      <c r="R174" s="16">
        <v>1.7326089661199171</v>
      </c>
      <c r="S174" s="16">
        <v>22.303451468199398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60.309032673665868</v>
      </c>
      <c r="AC174" s="10">
        <v>36.514743709584735</v>
      </c>
      <c r="AD174" s="19">
        <v>3.1762236167493967</v>
      </c>
      <c r="AE174" s="12">
        <v>325.49905838041849</v>
      </c>
      <c r="AF174" s="10">
        <v>257.59944991956883</v>
      </c>
      <c r="AG174" s="10">
        <v>178.80801424731283</v>
      </c>
      <c r="AH174" s="10">
        <v>223.38078790824585</v>
      </c>
      <c r="AI174" s="10">
        <v>5.771642762760516</v>
      </c>
      <c r="AJ174" s="10"/>
      <c r="AK174" s="10"/>
      <c r="AL174" s="10"/>
      <c r="AM174" s="10"/>
      <c r="AN174" s="10">
        <v>1.6274952919020924</v>
      </c>
      <c r="AO174" s="10">
        <v>1.257646328679433</v>
      </c>
      <c r="AP174" s="10">
        <v>1</v>
      </c>
      <c r="AQ174" s="10">
        <v>111.47500000000001</v>
      </c>
      <c r="AR174" s="10"/>
      <c r="AS174" s="10"/>
      <c r="AT174" s="10">
        <v>0.99906357325896011</v>
      </c>
      <c r="AU174" s="10">
        <v>1</v>
      </c>
      <c r="AV174" s="16"/>
      <c r="AW174" s="19">
        <v>38.639917487935321</v>
      </c>
      <c r="AX174" s="1" t="s">
        <v>120</v>
      </c>
      <c r="AY174" s="23">
        <v>27.110761154855599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60.309032673665868</v>
      </c>
      <c r="BG174" s="24">
        <v>36.514743709584735</v>
      </c>
      <c r="BH174" s="24">
        <v>3.1762236167493967</v>
      </c>
      <c r="BI174" s="21"/>
      <c r="BJ174" s="25">
        <f t="shared" ca="1" si="18"/>
        <v>1</v>
      </c>
      <c r="BK174" s="24">
        <f t="shared" ca="1" si="19"/>
        <v>3.8747891812738886</v>
      </c>
      <c r="BL174" s="23">
        <f t="shared" si="16"/>
        <v>2.8271389632125867</v>
      </c>
      <c r="BM174" s="23">
        <f t="shared" ca="1" si="20"/>
        <v>3.3313503948278753</v>
      </c>
      <c r="BN174" s="22">
        <f t="shared" si="17"/>
        <v>3.2836743983460925</v>
      </c>
      <c r="BO174" s="21"/>
      <c r="BP174" s="2"/>
    </row>
    <row r="175" spans="1:68" x14ac:dyDescent="0.2">
      <c r="A175">
        <v>8.1</v>
      </c>
      <c r="B175">
        <v>2</v>
      </c>
      <c r="C175">
        <v>1.24369</v>
      </c>
      <c r="D175">
        <v>-0.27564</v>
      </c>
      <c r="E175">
        <v>9.5100000000000004E-2</v>
      </c>
      <c r="F175">
        <v>1.7263500000000001</v>
      </c>
      <c r="G175">
        <v>1.6367499999999999</v>
      </c>
      <c r="H175" s="21"/>
      <c r="I175" s="17">
        <f t="shared" si="14"/>
        <v>26.574803149606296</v>
      </c>
      <c r="J175" s="16">
        <f t="shared" si="15"/>
        <v>-27.274803149606296</v>
      </c>
      <c r="K175" s="16">
        <v>105</v>
      </c>
      <c r="L175" s="16">
        <v>2786.2532808398964</v>
      </c>
      <c r="M175" s="16">
        <v>1138.221784776903</v>
      </c>
      <c r="N175" s="16">
        <v>11.515748031496061</v>
      </c>
      <c r="O175" s="16">
        <v>3.1102636534839956</v>
      </c>
      <c r="P175" s="16">
        <v>3.4327594062410216</v>
      </c>
      <c r="Q175" s="16">
        <v>6.0770523283725307E-2</v>
      </c>
      <c r="R175" s="16">
        <v>1.770311172208568</v>
      </c>
      <c r="S175" s="16">
        <v>22.395538385904594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124</v>
      </c>
      <c r="AA175" s="15">
        <v>2</v>
      </c>
      <c r="AB175" s="11">
        <v>62.494702342495927</v>
      </c>
      <c r="AC175" s="10">
        <v>34.512430645242119</v>
      </c>
      <c r="AD175" s="19">
        <v>2.9928670122619536</v>
      </c>
      <c r="AE175" s="12">
        <v>311.02636534839957</v>
      </c>
      <c r="AF175" s="10">
        <v>239.71555775137543</v>
      </c>
      <c r="AG175" s="10">
        <v>171.6379703120511</v>
      </c>
      <c r="AH175" s="10">
        <v>223.81283014783267</v>
      </c>
      <c r="AI175" s="10">
        <v>5.648724448552402</v>
      </c>
      <c r="AJ175" s="10"/>
      <c r="AK175" s="10"/>
      <c r="AL175" s="10"/>
      <c r="AM175" s="10"/>
      <c r="AN175" s="10">
        <v>1.5551318267419978</v>
      </c>
      <c r="AO175" s="10">
        <v>1.2353201826092632</v>
      </c>
      <c r="AP175" s="10">
        <v>1</v>
      </c>
      <c r="AQ175" s="10">
        <v>111.47500000000001</v>
      </c>
      <c r="AR175" s="10"/>
      <c r="AS175" s="10"/>
      <c r="AT175" s="10">
        <v>0.92033955005930679</v>
      </c>
      <c r="AU175" s="10">
        <v>1</v>
      </c>
      <c r="AV175" s="16"/>
      <c r="AW175" s="19">
        <v>35.957333662706311</v>
      </c>
      <c r="AX175" s="1" t="s">
        <v>120</v>
      </c>
      <c r="AY175" s="23">
        <v>27.274803149606299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62.494702342495927</v>
      </c>
      <c r="BG175" s="24">
        <v>34.512430645242119</v>
      </c>
      <c r="BH175" s="24">
        <v>2.9928670122619536</v>
      </c>
      <c r="BI175" s="21"/>
      <c r="BJ175" s="25">
        <f t="shared" ca="1" si="18"/>
        <v>1</v>
      </c>
      <c r="BK175" s="24">
        <f t="shared" ca="1" si="19"/>
        <v>3.5838933907258705</v>
      </c>
      <c r="BL175" s="23">
        <f t="shared" si="16"/>
        <v>2.9794835767536596</v>
      </c>
      <c r="BM175" s="23">
        <f t="shared" ca="1" si="20"/>
        <v>3.3721060184892835</v>
      </c>
      <c r="BN175" s="22">
        <f t="shared" si="17"/>
        <v>3.3037511662196715</v>
      </c>
      <c r="BO175" s="21"/>
      <c r="BP175" s="2"/>
    </row>
    <row r="176" spans="1:68" x14ac:dyDescent="0.2">
      <c r="A176">
        <v>8.15</v>
      </c>
      <c r="B176">
        <v>2</v>
      </c>
      <c r="C176">
        <v>1.2435</v>
      </c>
      <c r="D176">
        <v>-0.27726000000000001</v>
      </c>
      <c r="E176">
        <v>9.6180000000000002E-2</v>
      </c>
      <c r="F176">
        <v>1.7250799999999999</v>
      </c>
      <c r="G176">
        <v>1.6342300000000001</v>
      </c>
      <c r="H176" s="21"/>
      <c r="I176" s="17">
        <f t="shared" si="14"/>
        <v>26.738845144356954</v>
      </c>
      <c r="J176" s="16">
        <f t="shared" si="15"/>
        <v>-27.438845144356954</v>
      </c>
      <c r="K176" s="16">
        <v>105</v>
      </c>
      <c r="L176" s="16">
        <v>2803.4776902887156</v>
      </c>
      <c r="M176" s="16">
        <v>1145.209973753281</v>
      </c>
      <c r="N176" s="16">
        <v>11.586832895888014</v>
      </c>
      <c r="O176" s="16">
        <v>3.0583804143126443</v>
      </c>
      <c r="P176" s="16">
        <v>3.385649952883508</v>
      </c>
      <c r="Q176" s="16">
        <v>5.0621219395103063E-2</v>
      </c>
      <c r="R176" s="16">
        <v>1.4951699112304779</v>
      </c>
      <c r="S176" s="16">
        <v>22.727051289643313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56.754083996436009</v>
      </c>
      <c r="AC176" s="10">
        <v>39.716181047261649</v>
      </c>
      <c r="AD176" s="19">
        <v>3.5297349563023426</v>
      </c>
      <c r="AE176" s="12">
        <v>305.83804143126446</v>
      </c>
      <c r="AF176" s="10">
        <v>233.16006856526678</v>
      </c>
      <c r="AG176" s="10">
        <v>169.28249764417541</v>
      </c>
      <c r="AH176" s="10">
        <v>229.17020695725185</v>
      </c>
      <c r="AI176" s="10">
        <v>6.6882030763783318</v>
      </c>
      <c r="AJ176" s="10"/>
      <c r="AK176" s="10"/>
      <c r="AL176" s="10"/>
      <c r="AM176" s="10"/>
      <c r="AN176" s="10">
        <v>1.5291902071563221</v>
      </c>
      <c r="AO176" s="10">
        <v>1.2028430689160392</v>
      </c>
      <c r="AP176" s="10">
        <v>1</v>
      </c>
      <c r="AQ176" s="10">
        <v>111.47500000000001</v>
      </c>
      <c r="AR176" s="10"/>
      <c r="AS176" s="10"/>
      <c r="AT176" s="10">
        <v>0.88815250679153057</v>
      </c>
      <c r="AU176" s="10">
        <v>1</v>
      </c>
      <c r="AV176" s="16"/>
      <c r="AW176" s="19">
        <v>34.974010284790019</v>
      </c>
      <c r="AX176" s="1" t="s">
        <v>120</v>
      </c>
      <c r="AY176" s="23">
        <v>27.438845144357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56.754083996436009</v>
      </c>
      <c r="BG176" s="24">
        <v>39.716181047261649</v>
      </c>
      <c r="BH176" s="24">
        <v>3.5297349563023426</v>
      </c>
      <c r="BI176" s="21"/>
      <c r="BJ176" s="25">
        <f t="shared" ca="1" si="18"/>
        <v>1</v>
      </c>
      <c r="BK176" s="24">
        <f t="shared" ca="1" si="19"/>
        <v>3.464711543224047</v>
      </c>
      <c r="BL176" s="23">
        <f t="shared" si="16"/>
        <v>2.5515870745232436</v>
      </c>
      <c r="BM176" s="23">
        <f t="shared" ca="1" si="20"/>
        <v>3.3516209602083338</v>
      </c>
      <c r="BN176" s="22">
        <f t="shared" si="17"/>
        <v>3.2772432881124232</v>
      </c>
      <c r="BO176" s="21"/>
      <c r="BP176" s="2"/>
    </row>
    <row r="177" spans="1:68" x14ac:dyDescent="0.2">
      <c r="A177">
        <v>8.1999999999999993</v>
      </c>
      <c r="B177">
        <v>2</v>
      </c>
      <c r="C177">
        <v>1.24366</v>
      </c>
      <c r="D177">
        <v>-0.2772</v>
      </c>
      <c r="E177">
        <v>9.6299999999999997E-2</v>
      </c>
      <c r="F177">
        <v>1.72305</v>
      </c>
      <c r="G177">
        <v>1.6358999999999999</v>
      </c>
      <c r="H177" s="21"/>
      <c r="I177" s="17">
        <f t="shared" si="14"/>
        <v>26.902887139107609</v>
      </c>
      <c r="J177" s="16">
        <f t="shared" si="15"/>
        <v>-27.602887139107608</v>
      </c>
      <c r="K177" s="16">
        <v>105</v>
      </c>
      <c r="L177" s="16">
        <v>2820.7020997375344</v>
      </c>
      <c r="M177" s="16">
        <v>1152.1981627296589</v>
      </c>
      <c r="N177" s="16">
        <v>11.657917760279965</v>
      </c>
      <c r="O177" s="16">
        <v>3.1020715630885225</v>
      </c>
      <c r="P177" s="16">
        <v>3.4298715223053682</v>
      </c>
      <c r="Q177" s="16">
        <v>5.0997119539126126E-2</v>
      </c>
      <c r="R177" s="16">
        <v>1.4868521811233533</v>
      </c>
      <c r="S177" s="16">
        <v>22.763886056725397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56.165421385485139</v>
      </c>
      <c r="AC177" s="10">
        <v>40.238561466401791</v>
      </c>
      <c r="AD177" s="19">
        <v>3.5960171481130674</v>
      </c>
      <c r="AE177" s="12">
        <v>310.20715630885223</v>
      </c>
      <c r="AF177" s="10">
        <v>237.34940558849632</v>
      </c>
      <c r="AG177" s="10">
        <v>171.49357611526841</v>
      </c>
      <c r="AH177" s="10">
        <v>228.46563352687747</v>
      </c>
      <c r="AI177" s="10">
        <v>6.7256181394203924</v>
      </c>
      <c r="AJ177" s="10"/>
      <c r="AK177" s="10"/>
      <c r="AL177" s="10"/>
      <c r="AM177" s="10"/>
      <c r="AN177" s="10">
        <v>1.5510357815442612</v>
      </c>
      <c r="AO177" s="10">
        <v>1.2139985842395078</v>
      </c>
      <c r="AP177" s="10">
        <v>1</v>
      </c>
      <c r="AQ177" s="10">
        <v>111.47500000000001</v>
      </c>
      <c r="AR177" s="10"/>
      <c r="AS177" s="10"/>
      <c r="AT177" s="10">
        <v>0.89910231506249361</v>
      </c>
      <c r="AU177" s="10">
        <v>1</v>
      </c>
      <c r="AV177" s="16"/>
      <c r="AW177" s="19">
        <v>35.602410838274444</v>
      </c>
      <c r="AX177" s="1" t="s">
        <v>120</v>
      </c>
      <c r="AY177" s="23">
        <v>27.602887139107601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56.165421385485139</v>
      </c>
      <c r="BG177" s="24">
        <v>40.238561466401791</v>
      </c>
      <c r="BH177" s="24">
        <v>3.5960171481130674</v>
      </c>
      <c r="BI177" s="21"/>
      <c r="BJ177" s="25">
        <f t="shared" ca="1" si="18"/>
        <v>1</v>
      </c>
      <c r="BK177" s="24">
        <f t="shared" ca="1" si="19"/>
        <v>3.5055089267842248</v>
      </c>
      <c r="BL177" s="23">
        <f t="shared" si="16"/>
        <v>2.5252093373233722</v>
      </c>
      <c r="BM177" s="23">
        <f t="shared" ca="1" si="20"/>
        <v>3.3449858100757073</v>
      </c>
      <c r="BN177" s="22">
        <f t="shared" si="17"/>
        <v>3.2711122646925297</v>
      </c>
      <c r="BO177" s="21"/>
      <c r="BP177" s="2"/>
    </row>
    <row r="178" spans="1:68" x14ac:dyDescent="0.2">
      <c r="A178">
        <v>8.25</v>
      </c>
      <c r="B178">
        <v>2</v>
      </c>
      <c r="C178">
        <v>1.2441800000000001</v>
      </c>
      <c r="D178">
        <v>-0.27721000000000001</v>
      </c>
      <c r="E178">
        <v>9.604E-2</v>
      </c>
      <c r="F178">
        <v>1.7238800000000001</v>
      </c>
      <c r="G178">
        <v>1.6338299999999999</v>
      </c>
      <c r="H178" s="21"/>
      <c r="I178" s="17">
        <f t="shared" si="14"/>
        <v>27.066929133858267</v>
      </c>
      <c r="J178" s="16">
        <f t="shared" si="15"/>
        <v>-27.766929133858266</v>
      </c>
      <c r="K178" s="16">
        <v>105</v>
      </c>
      <c r="L178" s="16">
        <v>2837.9265091863535</v>
      </c>
      <c r="M178" s="16">
        <v>1159.1863517060369</v>
      </c>
      <c r="N178" s="16">
        <v>11.729002624671915</v>
      </c>
      <c r="O178" s="16">
        <v>3.2440677966102003</v>
      </c>
      <c r="P178" s="16">
        <v>3.5707185110940851</v>
      </c>
      <c r="Q178" s="16">
        <v>5.0934469515122233E-2</v>
      </c>
      <c r="R178" s="16">
        <v>1.4264487485325656</v>
      </c>
      <c r="S178" s="16">
        <v>22.684077394714222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53.515246672364185</v>
      </c>
      <c r="AC178" s="10">
        <v>42.558674506413531</v>
      </c>
      <c r="AD178" s="19">
        <v>3.9260788212222852</v>
      </c>
      <c r="AE178" s="12">
        <v>324.40677966102004</v>
      </c>
      <c r="AF178" s="10">
        <v>252.90643900782658</v>
      </c>
      <c r="AG178" s="10">
        <v>178.53592555470425</v>
      </c>
      <c r="AH178" s="10">
        <v>225.36153812658458</v>
      </c>
      <c r="AI178" s="10">
        <v>7.0104166099814842</v>
      </c>
      <c r="AJ178" s="10"/>
      <c r="AK178" s="10"/>
      <c r="AL178" s="10"/>
      <c r="AM178" s="10"/>
      <c r="AN178" s="10">
        <v>1.6220338983051001</v>
      </c>
      <c r="AO178" s="10">
        <v>1.2389703023501895</v>
      </c>
      <c r="AP178" s="10">
        <v>1</v>
      </c>
      <c r="AQ178" s="10">
        <v>111.47500000000001</v>
      </c>
      <c r="AR178" s="10"/>
      <c r="AS178" s="10"/>
      <c r="AT178" s="10">
        <v>0.95494292425112126</v>
      </c>
      <c r="AU178" s="10">
        <v>1</v>
      </c>
      <c r="AV178" s="16"/>
      <c r="AW178" s="19">
        <v>37.935965851173982</v>
      </c>
      <c r="AX178" s="1" t="s">
        <v>120</v>
      </c>
      <c r="AY178" s="23">
        <v>27.766929133858302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53.515246672364185</v>
      </c>
      <c r="BG178" s="24">
        <v>42.558674506413531</v>
      </c>
      <c r="BH178" s="24">
        <v>3.9260788212222852</v>
      </c>
      <c r="BI178" s="21"/>
      <c r="BJ178" s="25">
        <f t="shared" ca="1" si="18"/>
        <v>1</v>
      </c>
      <c r="BK178" s="24">
        <f t="shared" ca="1" si="19"/>
        <v>3.7125269001555337</v>
      </c>
      <c r="BL178" s="23">
        <f t="shared" si="16"/>
        <v>2.3671125868631395</v>
      </c>
      <c r="BM178" s="23">
        <f t="shared" ca="1" si="20"/>
        <v>3.3095997226690721</v>
      </c>
      <c r="BN178" s="22">
        <f t="shared" si="17"/>
        <v>3.2476425299825822</v>
      </c>
      <c r="BO178" s="21"/>
      <c r="BP178" s="2"/>
    </row>
    <row r="179" spans="1:68" x14ac:dyDescent="0.2">
      <c r="A179">
        <v>8.3000000000000007</v>
      </c>
      <c r="B179">
        <v>2</v>
      </c>
      <c r="C179">
        <v>1.24396</v>
      </c>
      <c r="D179">
        <v>-0.27682000000000001</v>
      </c>
      <c r="E179">
        <v>9.3200000000000005E-2</v>
      </c>
      <c r="F179">
        <v>1.7260800000000001</v>
      </c>
      <c r="G179">
        <v>1.6424799999999999</v>
      </c>
      <c r="H179" s="21"/>
      <c r="I179" s="17">
        <f t="shared" si="14"/>
        <v>27.230971128608925</v>
      </c>
      <c r="J179" s="16">
        <f t="shared" si="15"/>
        <v>-27.930971128608924</v>
      </c>
      <c r="K179" s="16">
        <v>105</v>
      </c>
      <c r="L179" s="16">
        <v>2855.1509186351727</v>
      </c>
      <c r="M179" s="16">
        <v>1166.174540682415</v>
      </c>
      <c r="N179" s="16">
        <v>11.800087489063866</v>
      </c>
      <c r="O179" s="16">
        <v>3.1839924670433155</v>
      </c>
      <c r="P179" s="16">
        <v>3.4980898929056274</v>
      </c>
      <c r="Q179" s="16">
        <v>5.3377820451272026E-2</v>
      </c>
      <c r="R179" s="16">
        <v>1.5259133437229846</v>
      </c>
      <c r="S179" s="16">
        <v>21.812321240438337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56.170778653928508</v>
      </c>
      <c r="AC179" s="10">
        <v>40.233818304622453</v>
      </c>
      <c r="AD179" s="19">
        <v>3.5954030414490368</v>
      </c>
      <c r="AE179" s="12">
        <v>318.39924670433157</v>
      </c>
      <c r="AF179" s="10">
        <v>243.3486951357246</v>
      </c>
      <c r="AG179" s="10">
        <v>174.90449464528137</v>
      </c>
      <c r="AH179" s="10">
        <v>205.96595145684626</v>
      </c>
      <c r="AI179" s="10">
        <v>6.5534520955178222</v>
      </c>
      <c r="AJ179" s="10"/>
      <c r="AK179" s="10"/>
      <c r="AL179" s="10"/>
      <c r="AM179" s="10"/>
      <c r="AN179" s="10">
        <v>1.5919962335216578</v>
      </c>
      <c r="AO179" s="10">
        <v>1.2380036542329338</v>
      </c>
      <c r="AP179" s="10">
        <v>1</v>
      </c>
      <c r="AQ179" s="10">
        <v>111.47500000000001</v>
      </c>
      <c r="AR179" s="10"/>
      <c r="AS179" s="10"/>
      <c r="AT179" s="10">
        <v>0.91126533732120185</v>
      </c>
      <c r="AU179" s="10">
        <v>1</v>
      </c>
      <c r="AV179" s="16"/>
      <c r="AW179" s="19">
        <v>36.502304270358692</v>
      </c>
      <c r="AX179" s="1" t="s">
        <v>120</v>
      </c>
      <c r="AY179" s="23">
        <v>27.930971128608899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56.170778653928508</v>
      </c>
      <c r="BG179" s="24">
        <v>40.233818304622453</v>
      </c>
      <c r="BH179" s="24">
        <v>3.5954030414490368</v>
      </c>
      <c r="BI179" s="21"/>
      <c r="BJ179" s="25">
        <f t="shared" ca="1" si="18"/>
        <v>1</v>
      </c>
      <c r="BK179" s="24">
        <f t="shared" ca="1" si="19"/>
        <v>3.5509511850197484</v>
      </c>
      <c r="BL179" s="23">
        <f t="shared" si="16"/>
        <v>2.5779979885854938</v>
      </c>
      <c r="BM179" s="23">
        <f t="shared" ca="1" si="20"/>
        <v>3.3444685520136859</v>
      </c>
      <c r="BN179" s="22">
        <f t="shared" si="17"/>
        <v>3.268195248346438</v>
      </c>
      <c r="BO179" s="21"/>
      <c r="BP179" s="2"/>
    </row>
    <row r="180" spans="1:68" x14ac:dyDescent="0.2">
      <c r="A180">
        <v>8.35</v>
      </c>
      <c r="B180">
        <v>2</v>
      </c>
      <c r="C180">
        <v>1.2442200000000001</v>
      </c>
      <c r="D180">
        <v>-0.27667999999999998</v>
      </c>
      <c r="E180">
        <v>9.2280000000000001E-2</v>
      </c>
      <c r="F180">
        <v>1.72163</v>
      </c>
      <c r="G180">
        <v>1.6353500000000001</v>
      </c>
      <c r="H180" s="21"/>
      <c r="I180" s="17">
        <f t="shared" si="14"/>
        <v>27.395013123359579</v>
      </c>
      <c r="J180" s="16">
        <f t="shared" si="15"/>
        <v>-28.095013123359578</v>
      </c>
      <c r="K180" s="16">
        <v>105</v>
      </c>
      <c r="L180" s="16">
        <v>2872.3753280839915</v>
      </c>
      <c r="M180" s="16">
        <v>1173.1627296587928</v>
      </c>
      <c r="N180" s="16">
        <v>11.871172353455817</v>
      </c>
      <c r="O180" s="16">
        <v>3.2549905838041848</v>
      </c>
      <c r="P180" s="16">
        <v>3.5650214513806353</v>
      </c>
      <c r="Q180" s="16">
        <v>5.4254920787325973E-2</v>
      </c>
      <c r="R180" s="16">
        <v>1.5218680035239205</v>
      </c>
      <c r="S180" s="16">
        <v>21.529921359475722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55.412173913499544</v>
      </c>
      <c r="AC180" s="10">
        <v>40.903414244950746</v>
      </c>
      <c r="AD180" s="19">
        <v>3.6844118415497107</v>
      </c>
      <c r="AE180" s="12">
        <v>325.49905838041849</v>
      </c>
      <c r="AF180" s="10">
        <v>250.20979557697149</v>
      </c>
      <c r="AG180" s="10">
        <v>178.25107256903175</v>
      </c>
      <c r="AH180" s="10">
        <v>198.69426526669517</v>
      </c>
      <c r="AI180" s="10">
        <v>6.5708720972152443</v>
      </c>
      <c r="AJ180" s="10"/>
      <c r="AK180" s="10"/>
      <c r="AL180" s="10"/>
      <c r="AM180" s="10"/>
      <c r="AN180" s="10">
        <v>1.6274952919020924</v>
      </c>
      <c r="AO180" s="10">
        <v>1.2541731557673634</v>
      </c>
      <c r="AP180" s="10">
        <v>1</v>
      </c>
      <c r="AQ180" s="10">
        <v>111.47500000000001</v>
      </c>
      <c r="AR180" s="10"/>
      <c r="AS180" s="10"/>
      <c r="AT180" s="10">
        <v>0.93234234986995457</v>
      </c>
      <c r="AU180" s="10">
        <v>1</v>
      </c>
      <c r="AV180" s="16"/>
      <c r="AW180" s="19">
        <v>37.531469336545719</v>
      </c>
      <c r="AX180" s="1" t="s">
        <v>120</v>
      </c>
      <c r="AY180" s="23">
        <v>28.0950131233596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55.412173913499544</v>
      </c>
      <c r="BG180" s="24">
        <v>40.903414244950746</v>
      </c>
      <c r="BH180" s="24">
        <v>3.6844118415497107</v>
      </c>
      <c r="BI180" s="21"/>
      <c r="BJ180" s="25">
        <f t="shared" ca="1" si="18"/>
        <v>1</v>
      </c>
      <c r="BK180" s="24">
        <f t="shared" ca="1" si="19"/>
        <v>3.6292216476358705</v>
      </c>
      <c r="BL180" s="23">
        <f t="shared" si="16"/>
        <v>2.5485747694352754</v>
      </c>
      <c r="BM180" s="23">
        <f t="shared" ca="1" si="20"/>
        <v>3.3337709389365839</v>
      </c>
      <c r="BN180" s="22">
        <f t="shared" si="17"/>
        <v>3.2602675955150202</v>
      </c>
      <c r="BO180" s="21"/>
      <c r="BP180" s="2"/>
    </row>
    <row r="181" spans="1:68" x14ac:dyDescent="0.2">
      <c r="A181">
        <v>8.4</v>
      </c>
      <c r="B181">
        <v>2</v>
      </c>
      <c r="C181">
        <v>1.24376</v>
      </c>
      <c r="D181">
        <v>-0.27689999999999998</v>
      </c>
      <c r="E181">
        <v>9.3520000000000006E-2</v>
      </c>
      <c r="F181">
        <v>1.7237499999999999</v>
      </c>
      <c r="G181">
        <v>1.6380999999999999</v>
      </c>
      <c r="H181" s="21"/>
      <c r="I181" s="17">
        <f t="shared" si="14"/>
        <v>27.559055118110237</v>
      </c>
      <c r="J181" s="16">
        <f t="shared" si="15"/>
        <v>-28.259055118110236</v>
      </c>
      <c r="K181" s="16">
        <v>105</v>
      </c>
      <c r="L181" s="16">
        <v>2889.5997375328107</v>
      </c>
      <c r="M181" s="16">
        <v>1180.1509186351709</v>
      </c>
      <c r="N181" s="16">
        <v>11.94225721784777</v>
      </c>
      <c r="O181" s="16">
        <v>3.1293785310734532</v>
      </c>
      <c r="P181" s="16">
        <v>3.4448904119917172</v>
      </c>
      <c r="Q181" s="16">
        <v>5.2876620259241496E-2</v>
      </c>
      <c r="R181" s="16">
        <v>1.5349289508652337</v>
      </c>
      <c r="S181" s="16">
        <v>21.910547285990546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56.881858845575053</v>
      </c>
      <c r="AC181" s="10">
        <v>39.602479309795697</v>
      </c>
      <c r="AD181" s="19">
        <v>3.5156618446292498</v>
      </c>
      <c r="AE181" s="12">
        <v>312.93785310734535</v>
      </c>
      <c r="AF181" s="10">
        <v>235.06353156363878</v>
      </c>
      <c r="AG181" s="10">
        <v>172.24452059958585</v>
      </c>
      <c r="AH181" s="10">
        <v>205.06196711607996</v>
      </c>
      <c r="AI181" s="10">
        <v>6.5149595324024849</v>
      </c>
      <c r="AJ181" s="10"/>
      <c r="AK181" s="10"/>
      <c r="AL181" s="10"/>
      <c r="AM181" s="10"/>
      <c r="AN181" s="10">
        <v>1.5646892655367266</v>
      </c>
      <c r="AO181" s="10">
        <v>1.2350258792460902</v>
      </c>
      <c r="AP181" s="10">
        <v>1</v>
      </c>
      <c r="AQ181" s="10">
        <v>111.47500000000001</v>
      </c>
      <c r="AR181" s="10"/>
      <c r="AS181" s="10"/>
      <c r="AT181" s="10">
        <v>0.86769757669555392</v>
      </c>
      <c r="AU181" s="10">
        <v>1</v>
      </c>
      <c r="AV181" s="16"/>
      <c r="AW181" s="19">
        <v>35.259529734545815</v>
      </c>
      <c r="AX181" s="1" t="s">
        <v>120</v>
      </c>
      <c r="AY181" s="23">
        <v>28.259055118110201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56.881858845575053</v>
      </c>
      <c r="BG181" s="24">
        <v>39.602479309795697</v>
      </c>
      <c r="BH181" s="24">
        <v>3.5156618446292498</v>
      </c>
      <c r="BI181" s="21"/>
      <c r="BJ181" s="25">
        <f t="shared" ca="1" si="18"/>
        <v>1</v>
      </c>
      <c r="BK181" s="24">
        <f t="shared" ca="1" si="19"/>
        <v>3.3895504577302549</v>
      </c>
      <c r="BL181" s="23">
        <f t="shared" si="16"/>
        <v>2.6437113278868645</v>
      </c>
      <c r="BM181" s="23">
        <f t="shared" ca="1" si="20"/>
        <v>3.3674369154218748</v>
      </c>
      <c r="BN181" s="22">
        <f t="shared" si="17"/>
        <v>3.2753045705635868</v>
      </c>
      <c r="BO181" s="21"/>
      <c r="BP181" s="2"/>
    </row>
    <row r="182" spans="1:68" x14ac:dyDescent="0.2">
      <c r="A182">
        <v>8.4499999999999993</v>
      </c>
      <c r="B182">
        <v>2</v>
      </c>
      <c r="C182">
        <v>1.24343</v>
      </c>
      <c r="D182">
        <v>-0.27768999999999999</v>
      </c>
      <c r="E182">
        <v>9.4659999999999994E-2</v>
      </c>
      <c r="F182">
        <v>1.7193000000000001</v>
      </c>
      <c r="G182">
        <v>1.6351800000000001</v>
      </c>
      <c r="H182" s="21"/>
      <c r="I182" s="17">
        <f t="shared" si="14"/>
        <v>27.723097112860888</v>
      </c>
      <c r="J182" s="16">
        <f t="shared" si="15"/>
        <v>-28.423097112860887</v>
      </c>
      <c r="K182" s="16">
        <v>105</v>
      </c>
      <c r="L182" s="16">
        <v>2906.8241469816289</v>
      </c>
      <c r="M182" s="16">
        <v>1187.1391076115485</v>
      </c>
      <c r="N182" s="16">
        <v>12.013342082239719</v>
      </c>
      <c r="O182" s="16">
        <v>3.0392655367231867</v>
      </c>
      <c r="P182" s="16">
        <v>3.3598164137782791</v>
      </c>
      <c r="Q182" s="16">
        <v>4.7927268362938001E-2</v>
      </c>
      <c r="R182" s="16">
        <v>1.4264847378682046</v>
      </c>
      <c r="S182" s="16">
        <v>22.260477573270308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55.312558615739611</v>
      </c>
      <c r="AC182" s="10">
        <v>40.991029244097476</v>
      </c>
      <c r="AD182" s="19">
        <v>3.6964121401629142</v>
      </c>
      <c r="AE182" s="12">
        <v>303.92655367231868</v>
      </c>
      <c r="AF182" s="10">
        <v>224.04162533565679</v>
      </c>
      <c r="AG182" s="10">
        <v>167.99082068891397</v>
      </c>
      <c r="AH182" s="10">
        <v>210.79821581548637</v>
      </c>
      <c r="AI182" s="10">
        <v>7.0102397414671236</v>
      </c>
      <c r="AJ182" s="10"/>
      <c r="AK182" s="10"/>
      <c r="AL182" s="10"/>
      <c r="AM182" s="10"/>
      <c r="AN182" s="10">
        <v>1.5196327683615933</v>
      </c>
      <c r="AO182" s="10">
        <v>1.2107028453019228</v>
      </c>
      <c r="AP182" s="10">
        <v>1</v>
      </c>
      <c r="AQ182" s="10">
        <v>111.47500000000001</v>
      </c>
      <c r="AR182" s="10"/>
      <c r="AS182" s="10"/>
      <c r="AT182" s="10">
        <v>0.8198856077800496</v>
      </c>
      <c r="AU182" s="10">
        <v>1</v>
      </c>
      <c r="AV182" s="16"/>
      <c r="AW182" s="19">
        <v>33.606243800348516</v>
      </c>
      <c r="AX182" s="1" t="s">
        <v>120</v>
      </c>
      <c r="AY182" s="23">
        <v>28.423097112860901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55.312558615739611</v>
      </c>
      <c r="BG182" s="24">
        <v>40.991029244097476</v>
      </c>
      <c r="BH182" s="24">
        <v>3.6964121401629142</v>
      </c>
      <c r="BI182" s="21"/>
      <c r="BJ182" s="25">
        <f t="shared" ca="1" si="18"/>
        <v>1</v>
      </c>
      <c r="BK182" s="24">
        <f t="shared" ca="1" si="19"/>
        <v>3.2117623420275221</v>
      </c>
      <c r="BL182" s="23">
        <f t="shared" si="16"/>
        <v>2.5140138086189574</v>
      </c>
      <c r="BM182" s="23">
        <f t="shared" ca="1" si="20"/>
        <v>3.3773482226586795</v>
      </c>
      <c r="BN182" s="22">
        <f t="shared" si="17"/>
        <v>3.2716224798216094</v>
      </c>
      <c r="BO182" s="21"/>
      <c r="BP182" s="2"/>
    </row>
    <row r="183" spans="1:68" x14ac:dyDescent="0.2">
      <c r="A183">
        <v>8.5</v>
      </c>
      <c r="B183">
        <v>2</v>
      </c>
      <c r="C183">
        <v>1.2432300000000001</v>
      </c>
      <c r="D183">
        <v>-0.27827000000000002</v>
      </c>
      <c r="E183">
        <v>9.6019999999999994E-2</v>
      </c>
      <c r="F183">
        <v>1.7175</v>
      </c>
      <c r="G183">
        <v>1.6366799999999999</v>
      </c>
      <c r="H183" s="21"/>
      <c r="I183" s="17">
        <f t="shared" si="14"/>
        <v>27.887139107611546</v>
      </c>
      <c r="J183" s="16">
        <f t="shared" si="15"/>
        <v>-28.587139107611545</v>
      </c>
      <c r="K183" s="16">
        <v>105</v>
      </c>
      <c r="L183" s="16">
        <v>2924.0485564304481</v>
      </c>
      <c r="M183" s="16">
        <v>1194.1272965879266</v>
      </c>
      <c r="N183" s="16">
        <v>12.08442694663167</v>
      </c>
      <c r="O183" s="16">
        <v>2.9846516007533244</v>
      </c>
      <c r="P183" s="16">
        <v>3.3112139117962123</v>
      </c>
      <c r="Q183" s="16">
        <v>4.4293566970715091E-2</v>
      </c>
      <c r="R183" s="16">
        <v>1.3376836456539123</v>
      </c>
      <c r="S183" s="16">
        <v>22.677938266867212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53.882351880276225</v>
      </c>
      <c r="AC183" s="10">
        <v>42.240567222807648</v>
      </c>
      <c r="AD183" s="19">
        <v>3.8770808969161266</v>
      </c>
      <c r="AE183" s="12">
        <v>298.46516007533239</v>
      </c>
      <c r="AF183" s="10">
        <v>217.31048337018896</v>
      </c>
      <c r="AG183" s="10">
        <v>165.56069558981062</v>
      </c>
      <c r="AH183" s="10">
        <v>217.92366144484544</v>
      </c>
      <c r="AI183" s="10">
        <v>7.4756090743051642</v>
      </c>
      <c r="AJ183" s="10"/>
      <c r="AK183" s="10"/>
      <c r="AL183" s="10"/>
      <c r="AM183" s="10"/>
      <c r="AN183" s="10">
        <v>1.4923258003766622</v>
      </c>
      <c r="AO183" s="10">
        <v>1.1953765595247257</v>
      </c>
      <c r="AP183" s="10">
        <v>1</v>
      </c>
      <c r="AQ183" s="10">
        <v>111.47500000000001</v>
      </c>
      <c r="AR183" s="10"/>
      <c r="AS183" s="10"/>
      <c r="AT183" s="10">
        <v>0.78912017987433214</v>
      </c>
      <c r="AU183" s="10">
        <v>1</v>
      </c>
      <c r="AV183" s="16"/>
      <c r="AW183" s="19">
        <v>32.596572505528343</v>
      </c>
      <c r="AX183" s="1" t="s">
        <v>120</v>
      </c>
      <c r="AY183" s="23">
        <v>28.587139107611499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53.882351880276225</v>
      </c>
      <c r="BG183" s="24">
        <v>42.240567222807648</v>
      </c>
      <c r="BH183" s="24">
        <v>3.8770808969161266</v>
      </c>
      <c r="BI183" s="21"/>
      <c r="BJ183" s="25">
        <f t="shared" ca="1" si="18"/>
        <v>1</v>
      </c>
      <c r="BK183" s="24">
        <f t="shared" ca="1" si="19"/>
        <v>3.0971398758990314</v>
      </c>
      <c r="BL183" s="23">
        <f t="shared" si="16"/>
        <v>2.3952960889651873</v>
      </c>
      <c r="BM183" s="23">
        <f t="shared" ca="1" si="20"/>
        <v>3.3812163942763149</v>
      </c>
      <c r="BN183" s="22">
        <f t="shared" si="17"/>
        <v>3.2657600123398249</v>
      </c>
      <c r="BO183" s="21"/>
      <c r="BP183" s="2"/>
    </row>
    <row r="184" spans="1:68" x14ac:dyDescent="0.2">
      <c r="A184">
        <v>8.5500000000000007</v>
      </c>
      <c r="B184">
        <v>2</v>
      </c>
      <c r="C184">
        <v>1.24366</v>
      </c>
      <c r="D184">
        <v>-0.27725</v>
      </c>
      <c r="E184">
        <v>9.7559999999999994E-2</v>
      </c>
      <c r="F184">
        <v>1.7172499999999999</v>
      </c>
      <c r="G184">
        <v>1.63443</v>
      </c>
      <c r="H184" s="21"/>
      <c r="I184" s="17">
        <f t="shared" si="14"/>
        <v>28.051181102362207</v>
      </c>
      <c r="J184" s="16">
        <f t="shared" si="15"/>
        <v>-28.751181102362207</v>
      </c>
      <c r="K184" s="16">
        <v>105</v>
      </c>
      <c r="L184" s="16">
        <v>2941.2729658792678</v>
      </c>
      <c r="M184" s="16">
        <v>1201.1154855643047</v>
      </c>
      <c r="N184" s="16">
        <v>12.155511811023622</v>
      </c>
      <c r="O184" s="16">
        <v>3.1020715630885225</v>
      </c>
      <c r="P184" s="16">
        <v>3.4354409390881786</v>
      </c>
      <c r="Q184" s="16">
        <v>5.0683869419106964E-2</v>
      </c>
      <c r="R184" s="16">
        <v>1.4753235557750348</v>
      </c>
      <c r="S184" s="16">
        <v>23.150651111087232</v>
      </c>
      <c r="T184" s="20" t="s">
        <v>119</v>
      </c>
      <c r="U184" s="10">
        <v>1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55.958458503335038</v>
      </c>
      <c r="AC184" s="10">
        <v>40.421644299978574</v>
      </c>
      <c r="AD184" s="19">
        <v>3.6198971966863889</v>
      </c>
      <c r="AE184" s="12">
        <v>310.20715630885223</v>
      </c>
      <c r="AF184" s="10">
        <v>230.91222720166621</v>
      </c>
      <c r="AG184" s="10">
        <v>171.77204695440895</v>
      </c>
      <c r="AH184" s="10">
        <v>226.18572274416567</v>
      </c>
      <c r="AI184" s="10">
        <v>6.7781741576997181</v>
      </c>
      <c r="AJ184" s="10"/>
      <c r="AK184" s="10"/>
      <c r="AL184" s="10"/>
      <c r="AM184" s="10"/>
      <c r="AN184" s="10">
        <v>1.5510357815442612</v>
      </c>
      <c r="AO184" s="10">
        <v>1.2370632016416676</v>
      </c>
      <c r="AP184" s="10">
        <v>1</v>
      </c>
      <c r="AQ184" s="10">
        <v>111.47500000000001</v>
      </c>
      <c r="AR184" s="10"/>
      <c r="AS184" s="10"/>
      <c r="AT184" s="10">
        <v>0.83587998940546615</v>
      </c>
      <c r="AU184" s="10">
        <v>1</v>
      </c>
      <c r="AV184" s="16"/>
      <c r="AW184" s="19">
        <v>34.636834080249926</v>
      </c>
      <c r="AX184" s="1" t="s">
        <v>120</v>
      </c>
      <c r="AY184" s="23">
        <v>28.751181102362199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55.958458503335038</v>
      </c>
      <c r="BG184" s="24">
        <v>40.421644299978574</v>
      </c>
      <c r="BH184" s="24">
        <v>3.6198971966863889</v>
      </c>
      <c r="BI184" s="21"/>
      <c r="BJ184" s="25">
        <f t="shared" ca="1" si="18"/>
        <v>1</v>
      </c>
      <c r="BK184" s="24">
        <f t="shared" ca="1" si="19"/>
        <v>3.2716328775420722</v>
      </c>
      <c r="BL184" s="23">
        <f t="shared" si="16"/>
        <v>2.5795884807009579</v>
      </c>
      <c r="BM184" s="23">
        <f t="shared" ca="1" si="20"/>
        <v>3.3757033763228939</v>
      </c>
      <c r="BN184" s="22">
        <f t="shared" si="17"/>
        <v>3.2690369722784594</v>
      </c>
      <c r="BO184" s="21"/>
      <c r="BP184" s="2"/>
    </row>
    <row r="185" spans="1:68" x14ac:dyDescent="0.2">
      <c r="A185">
        <v>8.6</v>
      </c>
      <c r="B185">
        <v>2</v>
      </c>
      <c r="C185">
        <v>1.2439199999999999</v>
      </c>
      <c r="D185">
        <v>-0.27642</v>
      </c>
      <c r="E185">
        <v>9.8489999999999994E-2</v>
      </c>
      <c r="F185">
        <v>1.7177500000000001</v>
      </c>
      <c r="G185">
        <v>1.63663</v>
      </c>
      <c r="H185" s="21"/>
      <c r="I185" s="17">
        <f t="shared" si="14"/>
        <v>28.215223097112858</v>
      </c>
      <c r="J185" s="16">
        <f t="shared" si="15"/>
        <v>-28.915223097112857</v>
      </c>
      <c r="K185" s="16">
        <v>105</v>
      </c>
      <c r="L185" s="16">
        <v>2958.497375328086</v>
      </c>
      <c r="M185" s="16">
        <v>1208.1036745406823</v>
      </c>
      <c r="N185" s="16">
        <v>12.226596675415571</v>
      </c>
      <c r="O185" s="16">
        <v>3.1730696798493305</v>
      </c>
      <c r="P185" s="16">
        <v>3.510549815855347</v>
      </c>
      <c r="Q185" s="16">
        <v>5.5883821411425713E-2</v>
      </c>
      <c r="R185" s="16">
        <v>1.5918823074102879</v>
      </c>
      <c r="S185" s="16">
        <v>23.436120555973353</v>
      </c>
      <c r="T185" s="20" t="s">
        <v>119</v>
      </c>
      <c r="U185" s="10">
        <v>1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124</v>
      </c>
      <c r="AA185" s="15">
        <v>2</v>
      </c>
      <c r="AB185" s="11">
        <v>58.00385932265889</v>
      </c>
      <c r="AC185" s="10">
        <v>38.599438733253784</v>
      </c>
      <c r="AD185" s="19">
        <v>3.3967019440873241</v>
      </c>
      <c r="AE185" s="12">
        <v>317.30696798493307</v>
      </c>
      <c r="AF185" s="10">
        <v>238.73536508904962</v>
      </c>
      <c r="AG185" s="10">
        <v>175.52749079276737</v>
      </c>
      <c r="AH185" s="10">
        <v>230.59591982861724</v>
      </c>
      <c r="AI185" s="10">
        <v>6.2818714382649548</v>
      </c>
      <c r="AJ185" s="10"/>
      <c r="AK185" s="10"/>
      <c r="AL185" s="10"/>
      <c r="AM185" s="10"/>
      <c r="AN185" s="10">
        <v>1.5865348399246653</v>
      </c>
      <c r="AO185" s="10">
        <v>1.2670689811326914</v>
      </c>
      <c r="AP185" s="10">
        <v>1</v>
      </c>
      <c r="AQ185" s="10">
        <v>111.47500000000001</v>
      </c>
      <c r="AR185" s="10"/>
      <c r="AS185" s="10"/>
      <c r="AT185" s="10">
        <v>0.8603381168150297</v>
      </c>
      <c r="AU185" s="10">
        <v>1</v>
      </c>
      <c r="AV185" s="16"/>
      <c r="AW185" s="19">
        <v>35.810304763357443</v>
      </c>
      <c r="AX185" s="1" t="s">
        <v>120</v>
      </c>
      <c r="AY185" s="23">
        <v>28.9152230971129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58.00385932265889</v>
      </c>
      <c r="BG185" s="24">
        <v>38.599438733253784</v>
      </c>
      <c r="BH185" s="24">
        <v>3.3967019440873241</v>
      </c>
      <c r="BI185" s="21"/>
      <c r="BJ185" s="25">
        <f t="shared" ca="1" si="18"/>
        <v>1</v>
      </c>
      <c r="BK185" s="24">
        <f t="shared" ca="1" si="19"/>
        <v>3.3627927321115032</v>
      </c>
      <c r="BL185" s="23">
        <f t="shared" si="16"/>
        <v>2.7511342673838501</v>
      </c>
      <c r="BM185" s="23">
        <f t="shared" ca="1" si="20"/>
        <v>3.3789042113909287</v>
      </c>
      <c r="BN185" s="22">
        <f t="shared" si="17"/>
        <v>3.2747399971957809</v>
      </c>
      <c r="BO185" s="21"/>
      <c r="BP185" s="2"/>
    </row>
    <row r="186" spans="1:68" x14ac:dyDescent="0.2">
      <c r="A186">
        <v>8.65</v>
      </c>
      <c r="B186">
        <v>2</v>
      </c>
      <c r="C186">
        <v>1.24394</v>
      </c>
      <c r="D186">
        <v>-0.27678000000000003</v>
      </c>
      <c r="E186">
        <v>0.1003</v>
      </c>
      <c r="F186">
        <v>1.7150000000000001</v>
      </c>
      <c r="G186">
        <v>1.6310800000000001</v>
      </c>
      <c r="H186" s="21"/>
      <c r="I186" s="17">
        <f t="shared" si="14"/>
        <v>28.379265091863516</v>
      </c>
      <c r="J186" s="16">
        <f t="shared" si="15"/>
        <v>-29.079265091863515</v>
      </c>
      <c r="K186" s="16">
        <v>105</v>
      </c>
      <c r="L186" s="16">
        <v>2975.7217847769052</v>
      </c>
      <c r="M186" s="16">
        <v>1215.0918635170603</v>
      </c>
      <c r="N186" s="16">
        <v>12.297681539807522</v>
      </c>
      <c r="O186" s="16">
        <v>3.178531073446353</v>
      </c>
      <c r="P186" s="16">
        <v>3.524011720862597</v>
      </c>
      <c r="Q186" s="16">
        <v>5.3628420547287281E-2</v>
      </c>
      <c r="R186" s="16">
        <v>1.5218002888526228</v>
      </c>
      <c r="S186" s="16">
        <v>23.991711626128062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56.435718434341986</v>
      </c>
      <c r="AC186" s="10">
        <v>39.998997445709421</v>
      </c>
      <c r="AD186" s="19">
        <v>3.5652841199485952</v>
      </c>
      <c r="AE186" s="12">
        <v>317.8531073446353</v>
      </c>
      <c r="AF186" s="10">
        <v>239.30591806350148</v>
      </c>
      <c r="AG186" s="10">
        <v>176.20058604312985</v>
      </c>
      <c r="AH186" s="10">
        <v>240.56290463287965</v>
      </c>
      <c r="AI186" s="10">
        <v>6.5711644775278657</v>
      </c>
      <c r="AJ186" s="10"/>
      <c r="AK186" s="10"/>
      <c r="AL186" s="10"/>
      <c r="AM186" s="10"/>
      <c r="AN186" s="10">
        <v>1.5892655367231765</v>
      </c>
      <c r="AO186" s="10">
        <v>1.2658066274192237</v>
      </c>
      <c r="AP186" s="10">
        <v>1</v>
      </c>
      <c r="AQ186" s="10">
        <v>111.47500000000001</v>
      </c>
      <c r="AR186" s="10"/>
      <c r="AS186" s="10"/>
      <c r="AT186" s="10">
        <v>0.85724530685903866</v>
      </c>
      <c r="AU186" s="10">
        <v>1</v>
      </c>
      <c r="AV186" s="16"/>
      <c r="AW186" s="19">
        <v>35.895887709525226</v>
      </c>
      <c r="AX186" s="1" t="s">
        <v>120</v>
      </c>
      <c r="AY186" s="23">
        <v>29.079265091863501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56.435718434341986</v>
      </c>
      <c r="BG186" s="24">
        <v>39.998997445709421</v>
      </c>
      <c r="BH186" s="24">
        <v>3.5652841199485952</v>
      </c>
      <c r="BI186" s="21"/>
      <c r="BJ186" s="25">
        <f t="shared" ca="1" si="18"/>
        <v>1</v>
      </c>
      <c r="BK186" s="24">
        <f t="shared" ca="1" si="19"/>
        <v>3.3514352117880941</v>
      </c>
      <c r="BL186" s="23">
        <f t="shared" si="16"/>
        <v>2.6338137527599303</v>
      </c>
      <c r="BM186" s="23">
        <f t="shared" ca="1" si="20"/>
        <v>3.370932336523532</v>
      </c>
      <c r="BN186" s="22">
        <f t="shared" si="17"/>
        <v>3.2647962087996119</v>
      </c>
      <c r="BO186" s="21"/>
      <c r="BP186" s="2"/>
    </row>
    <row r="187" spans="1:68" x14ac:dyDescent="0.2">
      <c r="A187">
        <v>8.6999999999999993</v>
      </c>
      <c r="B187">
        <v>2</v>
      </c>
      <c r="C187">
        <v>1.24403</v>
      </c>
      <c r="D187">
        <v>-0.27640999999999999</v>
      </c>
      <c r="E187">
        <v>0.10109</v>
      </c>
      <c r="F187">
        <v>1.7110000000000001</v>
      </c>
      <c r="G187">
        <v>1.63103</v>
      </c>
      <c r="H187" s="21"/>
      <c r="I187" s="17">
        <f t="shared" si="14"/>
        <v>28.54330708661417</v>
      </c>
      <c r="J187" s="16">
        <f t="shared" si="15"/>
        <v>-29.24330708661417</v>
      </c>
      <c r="K187" s="16">
        <v>105</v>
      </c>
      <c r="L187" s="16">
        <v>2992.946194225724</v>
      </c>
      <c r="M187" s="16">
        <v>1222.0800524934382</v>
      </c>
      <c r="N187" s="16">
        <v>12.368766404199473</v>
      </c>
      <c r="O187" s="16">
        <v>3.2031073446327731</v>
      </c>
      <c r="P187" s="16">
        <v>3.5520799279683981</v>
      </c>
      <c r="Q187" s="16">
        <v>5.5946471435429621E-2</v>
      </c>
      <c r="R187" s="16">
        <v>1.5750341368987169</v>
      </c>
      <c r="S187" s="16">
        <v>24.234207176085086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124</v>
      </c>
      <c r="AA187" s="15">
        <v>2</v>
      </c>
      <c r="AB187" s="11">
        <v>57.464657873357716</v>
      </c>
      <c r="AC187" s="10">
        <v>39.082489437955275</v>
      </c>
      <c r="AD187" s="19">
        <v>3.4528526886870132</v>
      </c>
      <c r="AE187" s="12">
        <v>320.3107344632773</v>
      </c>
      <c r="AF187" s="10">
        <v>241.59485952013577</v>
      </c>
      <c r="AG187" s="10">
        <v>177.60399639841989</v>
      </c>
      <c r="AH187" s="10">
        <v>244.08906730736118</v>
      </c>
      <c r="AI187" s="10">
        <v>6.3490687380847888</v>
      </c>
      <c r="AJ187" s="10"/>
      <c r="AK187" s="10"/>
      <c r="AL187" s="10"/>
      <c r="AM187" s="10"/>
      <c r="AN187" s="10">
        <v>1.6015536723163866</v>
      </c>
      <c r="AO187" s="10">
        <v>1.2801873711261247</v>
      </c>
      <c r="AP187" s="10">
        <v>1</v>
      </c>
      <c r="AQ187" s="10">
        <v>111.47500000000001</v>
      </c>
      <c r="AR187" s="10"/>
      <c r="AS187" s="10"/>
      <c r="AT187" s="10">
        <v>0.86061489143620318</v>
      </c>
      <c r="AU187" s="10">
        <v>1</v>
      </c>
      <c r="AV187" s="16"/>
      <c r="AW187" s="19">
        <v>36.23922892802036</v>
      </c>
      <c r="AX187" s="1" t="s">
        <v>120</v>
      </c>
      <c r="AY187" s="23">
        <v>29.243307086614202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57.464657873357716</v>
      </c>
      <c r="BG187" s="24">
        <v>39.082489437955275</v>
      </c>
      <c r="BH187" s="24">
        <v>3.4528526886870132</v>
      </c>
      <c r="BI187" s="21"/>
      <c r="BJ187" s="25">
        <f t="shared" ca="1" si="18"/>
        <v>1</v>
      </c>
      <c r="BK187" s="24">
        <f t="shared" ca="1" si="19"/>
        <v>3.3641115844439726</v>
      </c>
      <c r="BL187" s="23">
        <f t="shared" si="16"/>
        <v>2.7216523410824092</v>
      </c>
      <c r="BM187" s="23">
        <f t="shared" ca="1" si="20"/>
        <v>3.3764601257508504</v>
      </c>
      <c r="BN187" s="22">
        <f t="shared" si="17"/>
        <v>3.2681331310573909</v>
      </c>
      <c r="BO187" s="21"/>
      <c r="BP187" s="2"/>
    </row>
    <row r="188" spans="1:68" x14ac:dyDescent="0.2">
      <c r="A188">
        <v>8.75</v>
      </c>
      <c r="B188">
        <v>2</v>
      </c>
      <c r="C188">
        <v>1.2445600000000001</v>
      </c>
      <c r="D188">
        <v>-0.27604000000000001</v>
      </c>
      <c r="E188">
        <v>0.10199999999999999</v>
      </c>
      <c r="F188">
        <v>1.71295</v>
      </c>
      <c r="G188">
        <v>1.6348800000000001</v>
      </c>
      <c r="H188" s="21"/>
      <c r="I188" s="17">
        <f t="shared" si="14"/>
        <v>28.707349081364828</v>
      </c>
      <c r="J188" s="16">
        <f t="shared" si="15"/>
        <v>-29.407349081364828</v>
      </c>
      <c r="K188" s="16">
        <v>105</v>
      </c>
      <c r="L188" s="16">
        <v>3010.1706036745431</v>
      </c>
      <c r="M188" s="16">
        <v>1229.0682414698163</v>
      </c>
      <c r="N188" s="16">
        <v>12.439851268591426</v>
      </c>
      <c r="O188" s="16">
        <v>3.3478342749529624</v>
      </c>
      <c r="P188" s="16">
        <v>3.7008292148539503</v>
      </c>
      <c r="Q188" s="16">
        <v>5.8264522323571613E-2</v>
      </c>
      <c r="R188" s="16">
        <v>1.5743639855013134</v>
      </c>
      <c r="S188" s="16">
        <v>24.513537493124186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56.211630332355142</v>
      </c>
      <c r="AC188" s="10">
        <v>40.19764282113448</v>
      </c>
      <c r="AD188" s="19">
        <v>3.5907268465103805</v>
      </c>
      <c r="AE188" s="12">
        <v>334.78342749529622</v>
      </c>
      <c r="AF188" s="10">
        <v>258.08157506850557</v>
      </c>
      <c r="AG188" s="10">
        <v>185.04146074269752</v>
      </c>
      <c r="AH188" s="10">
        <v>248.37297376181681</v>
      </c>
      <c r="AI188" s="10">
        <v>6.3517713134270988</v>
      </c>
      <c r="AJ188" s="10"/>
      <c r="AK188" s="10"/>
      <c r="AL188" s="10"/>
      <c r="AM188" s="10"/>
      <c r="AN188" s="10">
        <v>1.6739171374764812</v>
      </c>
      <c r="AO188" s="10">
        <v>1.3128242019164424</v>
      </c>
      <c r="AP188" s="10">
        <v>1</v>
      </c>
      <c r="AQ188" s="10">
        <v>111.47500000000001</v>
      </c>
      <c r="AR188" s="10"/>
      <c r="AS188" s="10"/>
      <c r="AT188" s="10">
        <v>0.9168316022202061</v>
      </c>
      <c r="AU188" s="10">
        <v>1</v>
      </c>
      <c r="AV188" s="16"/>
      <c r="AW188" s="19">
        <v>38.712236260275837</v>
      </c>
      <c r="AX188" s="1" t="s">
        <v>120</v>
      </c>
      <c r="AY188" s="23">
        <v>29.407349081364799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56.211630332355142</v>
      </c>
      <c r="BG188" s="24">
        <v>40.19764282113448</v>
      </c>
      <c r="BH188" s="24">
        <v>3.5907268465103805</v>
      </c>
      <c r="BI188" s="21"/>
      <c r="BJ188" s="25">
        <f t="shared" ca="1" si="18"/>
        <v>1</v>
      </c>
      <c r="BK188" s="24">
        <f t="shared" ca="1" si="19"/>
        <v>3.57302196726007</v>
      </c>
      <c r="BL188" s="23">
        <f t="shared" si="16"/>
        <v>2.6535208399381793</v>
      </c>
      <c r="BM188" s="23">
        <f t="shared" ca="1" si="20"/>
        <v>3.3482582379706392</v>
      </c>
      <c r="BN188" s="22">
        <f t="shared" si="17"/>
        <v>3.2520079841393406</v>
      </c>
      <c r="BO188" s="21"/>
      <c r="BP188" s="2"/>
    </row>
    <row r="189" spans="1:68" x14ac:dyDescent="0.2">
      <c r="A189">
        <v>8.8000000000000007</v>
      </c>
      <c r="B189">
        <v>0.3</v>
      </c>
      <c r="C189">
        <v>1.2446299999999999</v>
      </c>
      <c r="D189">
        <v>-0.27576000000000001</v>
      </c>
      <c r="E189">
        <v>0.10291</v>
      </c>
      <c r="F189">
        <v>1.7078500000000001</v>
      </c>
      <c r="G189">
        <v>1.6281300000000001</v>
      </c>
      <c r="H189" s="21"/>
      <c r="I189" s="17">
        <f t="shared" si="14"/>
        <v>28.871391076115486</v>
      </c>
      <c r="J189" s="16">
        <f t="shared" si="15"/>
        <v>-29.571391076115486</v>
      </c>
      <c r="K189" s="16">
        <v>105</v>
      </c>
      <c r="L189" s="16">
        <v>3027.3950131233623</v>
      </c>
      <c r="M189" s="16">
        <v>1236.0564304461943</v>
      </c>
      <c r="N189" s="16">
        <v>12.510936132983378</v>
      </c>
      <c r="O189" s="16">
        <v>3.36694915254236</v>
      </c>
      <c r="P189" s="16">
        <v>3.7239664490087114</v>
      </c>
      <c r="Q189" s="16">
        <v>6.0018722995679168E-2</v>
      </c>
      <c r="R189" s="16">
        <v>1.6116880701665732</v>
      </c>
      <c r="S189" s="16">
        <v>24.792867810163301</v>
      </c>
      <c r="T189" s="20" t="s">
        <v>119</v>
      </c>
      <c r="U189" s="10">
        <v>1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56.940261550930572</v>
      </c>
      <c r="AC189" s="10">
        <v>39.550472404453608</v>
      </c>
      <c r="AD189" s="19">
        <v>3.5092660446158179</v>
      </c>
      <c r="AE189" s="12">
        <v>336.69491525423598</v>
      </c>
      <c r="AF189" s="10">
        <v>259.79040206031158</v>
      </c>
      <c r="AG189" s="10">
        <v>186.19832245043557</v>
      </c>
      <c r="AH189" s="10">
        <v>252.65688021627273</v>
      </c>
      <c r="AI189" s="10">
        <v>6.2046745800919574</v>
      </c>
      <c r="AJ189" s="10"/>
      <c r="AK189" s="10"/>
      <c r="AL189" s="10"/>
      <c r="AM189" s="10"/>
      <c r="AN189" s="10">
        <v>1.68347457627118</v>
      </c>
      <c r="AO189" s="10">
        <v>1.3246529637588313</v>
      </c>
      <c r="AP189" s="10">
        <v>1</v>
      </c>
      <c r="AQ189" s="10">
        <v>111.47500000000001</v>
      </c>
      <c r="AR189" s="10"/>
      <c r="AS189" s="10"/>
      <c r="AT189" s="10">
        <v>0.91768136602532946</v>
      </c>
      <c r="AU189" s="10">
        <v>1</v>
      </c>
      <c r="AV189" s="16"/>
      <c r="AW189" s="19">
        <v>38.968560309046737</v>
      </c>
      <c r="AX189" s="1" t="s">
        <v>120</v>
      </c>
      <c r="AY189" s="23">
        <v>29.5713910761155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56.940261550930572</v>
      </c>
      <c r="BG189" s="24">
        <v>39.550472404453608</v>
      </c>
      <c r="BH189" s="24">
        <v>3.5092660446158179</v>
      </c>
      <c r="BI189" s="21"/>
      <c r="BJ189" s="25">
        <f t="shared" ca="1" si="18"/>
        <v>1</v>
      </c>
      <c r="BK189" s="24">
        <f t="shared" ca="1" si="19"/>
        <v>3.5763236823243791</v>
      </c>
      <c r="BL189" s="23">
        <f t="shared" si="16"/>
        <v>2.7154488688254976</v>
      </c>
      <c r="BM189" s="23">
        <f t="shared" ca="1" si="20"/>
        <v>3.3528395319183066</v>
      </c>
      <c r="BN189" s="22">
        <f t="shared" si="17"/>
        <v>3.2540224547763836</v>
      </c>
      <c r="BO189" s="21"/>
      <c r="BP189" s="2"/>
    </row>
    <row r="190" spans="1:68" x14ac:dyDescent="0.2">
      <c r="A190">
        <v>8.85</v>
      </c>
      <c r="B190">
        <v>1.9</v>
      </c>
      <c r="C190">
        <v>1.24495</v>
      </c>
      <c r="D190">
        <v>-0.27539000000000002</v>
      </c>
      <c r="E190">
        <v>0.10433000000000001</v>
      </c>
      <c r="F190">
        <v>1.7084999999999999</v>
      </c>
      <c r="G190">
        <v>1.62965</v>
      </c>
      <c r="H190" s="21"/>
      <c r="I190" s="17">
        <f t="shared" si="14"/>
        <v>29.035433070866141</v>
      </c>
      <c r="J190" s="16">
        <f t="shared" si="15"/>
        <v>-29.73543307086614</v>
      </c>
      <c r="K190" s="16">
        <v>105</v>
      </c>
      <c r="L190" s="16">
        <v>3044.6194225721811</v>
      </c>
      <c r="M190" s="16">
        <v>1243.0446194225722</v>
      </c>
      <c r="N190" s="16">
        <v>12.582020997375327</v>
      </c>
      <c r="O190" s="16">
        <v>3.4543314500941751</v>
      </c>
      <c r="P190" s="16">
        <v>3.8176253908713131</v>
      </c>
      <c r="Q190" s="16">
        <v>6.2336773883821139E-2</v>
      </c>
      <c r="R190" s="16">
        <v>1.6328677515840218</v>
      </c>
      <c r="S190" s="16">
        <v>25.228745887301248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56.743365584523602</v>
      </c>
      <c r="AC190" s="10">
        <v>39.72571390601631</v>
      </c>
      <c r="AD190" s="19">
        <v>3.5309205094600919</v>
      </c>
      <c r="AE190" s="12">
        <v>345.4331450094175</v>
      </c>
      <c r="AF190" s="10">
        <v>269.79590054715777</v>
      </c>
      <c r="AG190" s="10">
        <v>190.88126954356565</v>
      </c>
      <c r="AH190" s="10">
        <v>260.16119773561894</v>
      </c>
      <c r="AI190" s="10">
        <v>6.1241946815957036</v>
      </c>
      <c r="AJ190" s="10"/>
      <c r="AK190" s="10"/>
      <c r="AL190" s="10"/>
      <c r="AM190" s="10"/>
      <c r="AN190" s="10">
        <v>1.7271657250470875</v>
      </c>
      <c r="AO190" s="10">
        <v>1.3489583035082378</v>
      </c>
      <c r="AP190" s="10">
        <v>1</v>
      </c>
      <c r="AQ190" s="10">
        <v>111.47500000000001</v>
      </c>
      <c r="AR190" s="10"/>
      <c r="AS190" s="10"/>
      <c r="AT190" s="10">
        <v>0.94914490809091556</v>
      </c>
      <c r="AU190" s="10">
        <v>1</v>
      </c>
      <c r="AV190" s="16"/>
      <c r="AW190" s="19">
        <v>40.469385082073664</v>
      </c>
      <c r="AX190" s="1" t="s">
        <v>120</v>
      </c>
      <c r="AY190" s="23">
        <v>29.735433070866101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56.743365584523602</v>
      </c>
      <c r="BG190" s="24">
        <v>39.72571390601631</v>
      </c>
      <c r="BH190" s="24">
        <v>3.5309205094600919</v>
      </c>
      <c r="BI190" s="21"/>
      <c r="BJ190" s="25">
        <f t="shared" ca="1" si="18"/>
        <v>1</v>
      </c>
      <c r="BK190" s="24">
        <f t="shared" ca="1" si="19"/>
        <v>3.6930543662245339</v>
      </c>
      <c r="BL190" s="23">
        <f t="shared" si="16"/>
        <v>2.7158257331769624</v>
      </c>
      <c r="BM190" s="23">
        <f t="shared" ca="1" si="20"/>
        <v>3.3407426210726729</v>
      </c>
      <c r="BN190" s="22">
        <f t="shared" si="17"/>
        <v>3.2468298399674969</v>
      </c>
      <c r="BO190" s="21"/>
      <c r="BP190" s="2"/>
    </row>
    <row r="191" spans="1:68" x14ac:dyDescent="0.2">
      <c r="A191">
        <v>8.9</v>
      </c>
      <c r="B191">
        <v>2</v>
      </c>
      <c r="C191">
        <v>1.24512</v>
      </c>
      <c r="D191">
        <v>-0.27442</v>
      </c>
      <c r="E191">
        <v>0.10745</v>
      </c>
      <c r="F191">
        <v>1.7015800000000001</v>
      </c>
      <c r="G191">
        <v>1.62585</v>
      </c>
      <c r="H191" s="21"/>
      <c r="I191" s="17">
        <f t="shared" si="14"/>
        <v>29.199475065616799</v>
      </c>
      <c r="J191" s="16">
        <f t="shared" si="15"/>
        <v>-29.899475065616798</v>
      </c>
      <c r="K191" s="16">
        <v>105</v>
      </c>
      <c r="L191" s="16">
        <v>3061.8438320210003</v>
      </c>
      <c r="M191" s="16">
        <v>1250.0328083989502</v>
      </c>
      <c r="N191" s="16">
        <v>12.65310586176728</v>
      </c>
      <c r="O191" s="16">
        <v>3.5007532956685647</v>
      </c>
      <c r="P191" s="16">
        <v>3.8778381732412335</v>
      </c>
      <c r="Q191" s="16">
        <v>6.8413826212193857E-2</v>
      </c>
      <c r="R191" s="16">
        <v>1.7642259206245106</v>
      </c>
      <c r="S191" s="16">
        <v>26.186449831435326</v>
      </c>
      <c r="T191" s="20" t="s">
        <v>119</v>
      </c>
      <c r="U191" s="10">
        <v>1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124</v>
      </c>
      <c r="AA191" s="15">
        <v>2</v>
      </c>
      <c r="AB191" s="11">
        <v>59.523083929540967</v>
      </c>
      <c r="AC191" s="10">
        <v>37.228904230422799</v>
      </c>
      <c r="AD191" s="19">
        <v>3.2480118400362308</v>
      </c>
      <c r="AE191" s="12">
        <v>350.07532956685645</v>
      </c>
      <c r="AF191" s="10">
        <v>275.86655674074728</v>
      </c>
      <c r="AG191" s="10">
        <v>193.89190866206167</v>
      </c>
      <c r="AH191" s="10">
        <v>278.40021880459977</v>
      </c>
      <c r="AI191" s="10">
        <v>5.6682082963955907</v>
      </c>
      <c r="AJ191" s="10"/>
      <c r="AK191" s="10"/>
      <c r="AL191" s="10"/>
      <c r="AM191" s="10"/>
      <c r="AN191" s="10">
        <v>1.7503766478342824</v>
      </c>
      <c r="AO191" s="10">
        <v>1.3780821797854197</v>
      </c>
      <c r="AP191" s="10">
        <v>1</v>
      </c>
      <c r="AQ191" s="10">
        <v>111.47500000000001</v>
      </c>
      <c r="AR191" s="10"/>
      <c r="AS191" s="10"/>
      <c r="AT191" s="10">
        <v>0.96583251175495299</v>
      </c>
      <c r="AU191" s="10">
        <v>1</v>
      </c>
      <c r="AV191" s="16"/>
      <c r="AW191" s="19">
        <v>41.379983511112094</v>
      </c>
      <c r="AX191" s="1" t="s">
        <v>120</v>
      </c>
      <c r="AY191" s="23">
        <v>29.899475065616802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59.523083929540967</v>
      </c>
      <c r="BG191" s="24">
        <v>37.228904230422799</v>
      </c>
      <c r="BH191" s="24">
        <v>3.2480118400362308</v>
      </c>
      <c r="BI191" s="21"/>
      <c r="BJ191" s="25">
        <f t="shared" ca="1" si="18"/>
        <v>1</v>
      </c>
      <c r="BK191" s="24">
        <f t="shared" ca="1" si="19"/>
        <v>3.7549674559929005</v>
      </c>
      <c r="BL191" s="23">
        <f t="shared" si="16"/>
        <v>2.9150518686559108</v>
      </c>
      <c r="BM191" s="23">
        <f t="shared" ca="1" si="20"/>
        <v>3.349826637244008</v>
      </c>
      <c r="BN191" s="22">
        <f t="shared" si="17"/>
        <v>3.2557303620503713</v>
      </c>
      <c r="BO191" s="21"/>
      <c r="BP191" s="2"/>
    </row>
    <row r="192" spans="1:68" x14ac:dyDescent="0.2">
      <c r="A192">
        <v>8.9499999999999993</v>
      </c>
      <c r="B192">
        <v>2</v>
      </c>
      <c r="C192">
        <v>1.2452099999999999</v>
      </c>
      <c r="D192">
        <v>-0.27454000000000001</v>
      </c>
      <c r="E192">
        <v>0.10803</v>
      </c>
      <c r="F192">
        <v>1.7042299999999999</v>
      </c>
      <c r="G192">
        <v>1.6280300000000001</v>
      </c>
      <c r="H192" s="21"/>
      <c r="I192" s="17">
        <f t="shared" si="14"/>
        <v>29.36351706036745</v>
      </c>
      <c r="J192" s="16">
        <f t="shared" si="15"/>
        <v>-30.063517060367449</v>
      </c>
      <c r="K192" s="16">
        <v>100</v>
      </c>
      <c r="L192" s="16">
        <v>3078.2480314960653</v>
      </c>
      <c r="M192" s="16">
        <v>1256.2007874015746</v>
      </c>
      <c r="N192" s="16">
        <v>12.724190726159229</v>
      </c>
      <c r="O192" s="16">
        <v>3.5253295668549849</v>
      </c>
      <c r="P192" s="16">
        <v>3.9049781442165661</v>
      </c>
      <c r="Q192" s="16">
        <v>6.7662025924147703E-2</v>
      </c>
      <c r="R192" s="16">
        <v>1.7327120261699278</v>
      </c>
      <c r="S192" s="16">
        <v>26.364484538998706</v>
      </c>
      <c r="T192" s="20" t="s">
        <v>119</v>
      </c>
      <c r="U192" s="10">
        <v>1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58.61427753223834</v>
      </c>
      <c r="AC192" s="10">
        <v>38.05040476117432</v>
      </c>
      <c r="AD192" s="19">
        <v>3.3353177065873405</v>
      </c>
      <c r="AE192" s="12">
        <v>352.5329566854985</v>
      </c>
      <c r="AF192" s="10">
        <v>286.68262249390517</v>
      </c>
      <c r="AG192" s="10">
        <v>195.24890721082829</v>
      </c>
      <c r="AH192" s="10">
        <v>280.60032986412637</v>
      </c>
      <c r="AI192" s="10">
        <v>5.7712994709827772</v>
      </c>
      <c r="AJ192" s="10"/>
      <c r="AK192" s="10"/>
      <c r="AL192" s="10"/>
      <c r="AM192" s="10"/>
      <c r="AN192" s="10">
        <v>1.7626647834274924</v>
      </c>
      <c r="AO192" s="10">
        <v>1.3832401529340717</v>
      </c>
      <c r="AP192" s="10">
        <v>1</v>
      </c>
      <c r="AQ192" s="10">
        <v>111.47500000000001</v>
      </c>
      <c r="AR192" s="10"/>
      <c r="AS192" s="10"/>
      <c r="AT192" s="10">
        <v>1.0004058731829084</v>
      </c>
      <c r="AU192" s="10">
        <v>1</v>
      </c>
      <c r="AV192" s="16"/>
      <c r="AW192" s="19">
        <v>43.002393374085777</v>
      </c>
      <c r="AX192" s="1" t="s">
        <v>120</v>
      </c>
      <c r="AY192" s="23">
        <v>30.063517060367399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58.61427753223834</v>
      </c>
      <c r="BG192" s="24">
        <v>38.05040476117432</v>
      </c>
      <c r="BH192" s="24">
        <v>3.3353177065873405</v>
      </c>
      <c r="BI192" s="21"/>
      <c r="BJ192" s="25">
        <f t="shared" ca="1" si="18"/>
        <v>1</v>
      </c>
      <c r="BK192" s="24">
        <f t="shared" ca="1" si="19"/>
        <v>3.7666814926334413</v>
      </c>
      <c r="BL192" s="23">
        <f t="shared" si="16"/>
        <v>2.8599407338755389</v>
      </c>
      <c r="BM192" s="23">
        <f t="shared" ca="1" si="20"/>
        <v>3.3444949996118503</v>
      </c>
      <c r="BN192" s="22">
        <f t="shared" si="17"/>
        <v>3.2495049424199611</v>
      </c>
      <c r="BO192" s="21"/>
      <c r="BP192" s="2"/>
    </row>
    <row r="193" spans="1:68" x14ac:dyDescent="0.2">
      <c r="A193">
        <v>9</v>
      </c>
      <c r="B193">
        <v>2</v>
      </c>
      <c r="C193">
        <v>1.24519</v>
      </c>
      <c r="D193">
        <v>-0.27446999999999999</v>
      </c>
      <c r="E193">
        <v>0.10876</v>
      </c>
      <c r="F193">
        <v>1.7011499999999999</v>
      </c>
      <c r="G193">
        <v>1.6251500000000001</v>
      </c>
      <c r="H193" s="21"/>
      <c r="I193" s="17">
        <f t="shared" si="14"/>
        <v>29.527559055118108</v>
      </c>
      <c r="J193" s="16">
        <f t="shared" si="15"/>
        <v>-30.227559055118107</v>
      </c>
      <c r="K193" s="16">
        <v>100</v>
      </c>
      <c r="L193" s="16">
        <v>3094.6522309711313</v>
      </c>
      <c r="M193" s="16">
        <v>1262.3687664041993</v>
      </c>
      <c r="N193" s="16">
        <v>12.79527559055118</v>
      </c>
      <c r="O193" s="16">
        <v>3.5198681732580224</v>
      </c>
      <c r="P193" s="16">
        <v>3.9027434762159938</v>
      </c>
      <c r="Q193" s="16">
        <v>6.8100576092174681E-2</v>
      </c>
      <c r="R193" s="16">
        <v>1.7449411294181025</v>
      </c>
      <c r="S193" s="16">
        <v>26.588562705414699</v>
      </c>
      <c r="T193" s="20" t="s">
        <v>119</v>
      </c>
      <c r="U193" s="10">
        <v>1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124</v>
      </c>
      <c r="AA193" s="15">
        <v>2</v>
      </c>
      <c r="AB193" s="11">
        <v>58.976478520317357</v>
      </c>
      <c r="AC193" s="10">
        <v>37.723570685422381</v>
      </c>
      <c r="AD193" s="19">
        <v>3.2999507942602615</v>
      </c>
      <c r="AE193" s="12">
        <v>351.98681732580224</v>
      </c>
      <c r="AF193" s="10">
        <v>285.45476746589276</v>
      </c>
      <c r="AG193" s="10">
        <v>195.13717381079971</v>
      </c>
      <c r="AH193" s="10">
        <v>283.74762064862097</v>
      </c>
      <c r="AI193" s="10">
        <v>5.7308523659676522</v>
      </c>
      <c r="AJ193" s="10"/>
      <c r="AK193" s="10"/>
      <c r="AL193" s="10"/>
      <c r="AM193" s="10"/>
      <c r="AN193" s="10">
        <v>1.7599340866290112</v>
      </c>
      <c r="AO193" s="10">
        <v>1.3870494215842741</v>
      </c>
      <c r="AP193" s="10">
        <v>1</v>
      </c>
      <c r="AQ193" s="10">
        <v>111.47500000000001</v>
      </c>
      <c r="AR193" s="10"/>
      <c r="AS193" s="10"/>
      <c r="AT193" s="10">
        <v>0.99075692975729379</v>
      </c>
      <c r="AU193" s="10">
        <v>1</v>
      </c>
      <c r="AV193" s="16"/>
      <c r="AW193" s="19">
        <v>42.818215119883909</v>
      </c>
      <c r="AX193" s="1" t="s">
        <v>120</v>
      </c>
      <c r="AY193" s="23">
        <v>30.2275590551181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58.976478520317357</v>
      </c>
      <c r="BG193" s="24">
        <v>37.723570685422381</v>
      </c>
      <c r="BH193" s="24">
        <v>3.2999507942602615</v>
      </c>
      <c r="BI193" s="21"/>
      <c r="BJ193" s="25">
        <f t="shared" ca="1" si="18"/>
        <v>1</v>
      </c>
      <c r="BK193" s="24">
        <f t="shared" ca="1" si="19"/>
        <v>3.7317421397231305</v>
      </c>
      <c r="BL193" s="23">
        <f t="shared" si="16"/>
        <v>2.8912318142656601</v>
      </c>
      <c r="BM193" s="23">
        <f t="shared" ca="1" si="20"/>
        <v>3.3503665446291837</v>
      </c>
      <c r="BN193" s="22">
        <f t="shared" si="17"/>
        <v>3.2510992785724064</v>
      </c>
      <c r="BO193" s="21"/>
      <c r="BP193" s="2"/>
    </row>
    <row r="194" spans="1:68" x14ac:dyDescent="0.2">
      <c r="A194">
        <v>9.0500000000000007</v>
      </c>
      <c r="B194">
        <v>2</v>
      </c>
      <c r="C194">
        <v>1.2450000000000001</v>
      </c>
      <c r="D194">
        <v>-0.27526</v>
      </c>
      <c r="E194">
        <v>0.10981</v>
      </c>
      <c r="F194">
        <v>1.69838</v>
      </c>
      <c r="G194">
        <v>1.62188</v>
      </c>
      <c r="H194" s="21"/>
      <c r="I194" s="17">
        <f t="shared" si="14"/>
        <v>29.691601049868765</v>
      </c>
      <c r="J194" s="16">
        <f t="shared" si="15"/>
        <v>-30.391601049868765</v>
      </c>
      <c r="K194" s="16">
        <v>100</v>
      </c>
      <c r="L194" s="16">
        <v>3111.0564304461973</v>
      </c>
      <c r="M194" s="16">
        <v>1268.5367454068239</v>
      </c>
      <c r="N194" s="16">
        <v>12.866360454943131</v>
      </c>
      <c r="O194" s="16">
        <v>3.4679849340866711</v>
      </c>
      <c r="P194" s="16">
        <v>3.8555014176969848</v>
      </c>
      <c r="Q194" s="16">
        <v>6.31512241958712E-2</v>
      </c>
      <c r="R194" s="16">
        <v>1.6379510044012242</v>
      </c>
      <c r="S194" s="16">
        <v>26.910866917382897</v>
      </c>
      <c r="T194" s="20" t="s">
        <v>119</v>
      </c>
      <c r="U194" s="10">
        <v>1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124</v>
      </c>
      <c r="AA194" s="15">
        <v>2</v>
      </c>
      <c r="AB194" s="11">
        <v>56.982962667872336</v>
      </c>
      <c r="AC194" s="10">
        <v>39.512433089136572</v>
      </c>
      <c r="AD194" s="19">
        <v>3.5046042429910944</v>
      </c>
      <c r="AE194" s="12">
        <v>346.79849340866713</v>
      </c>
      <c r="AF194" s="10">
        <v>278.93192531806432</v>
      </c>
      <c r="AG194" s="10">
        <v>192.77507088484924</v>
      </c>
      <c r="AH194" s="10">
        <v>288.91556151304661</v>
      </c>
      <c r="AI194" s="10">
        <v>6.1051887224524393</v>
      </c>
      <c r="AJ194" s="10"/>
      <c r="AK194" s="10"/>
      <c r="AL194" s="10"/>
      <c r="AM194" s="10"/>
      <c r="AN194" s="10">
        <v>1.7339924670433355</v>
      </c>
      <c r="AO194" s="10">
        <v>1.3692366703575389</v>
      </c>
      <c r="AP194" s="10">
        <v>1</v>
      </c>
      <c r="AQ194" s="10">
        <v>111.47500000000001</v>
      </c>
      <c r="AR194" s="10"/>
      <c r="AS194" s="10"/>
      <c r="AT194" s="10">
        <v>0.96202268107863531</v>
      </c>
      <c r="AU194" s="10">
        <v>1</v>
      </c>
      <c r="AV194" s="16"/>
      <c r="AW194" s="19">
        <v>41.839788797709645</v>
      </c>
      <c r="AX194" s="1" t="s">
        <v>120</v>
      </c>
      <c r="AY194" s="23">
        <v>30.3916010498688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56.982962667872336</v>
      </c>
      <c r="BG194" s="24">
        <v>39.512433089136572</v>
      </c>
      <c r="BH194" s="24">
        <v>3.5046042429910944</v>
      </c>
      <c r="BI194" s="21"/>
      <c r="BJ194" s="25">
        <f t="shared" ca="1" si="18"/>
        <v>1</v>
      </c>
      <c r="BK194" s="24">
        <f t="shared" ca="1" si="19"/>
        <v>3.6261830188234354</v>
      </c>
      <c r="BL194" s="23">
        <f t="shared" si="16"/>
        <v>2.7457373906767604</v>
      </c>
      <c r="BM194" s="23">
        <f t="shared" ca="1" si="20"/>
        <v>3.3499929260749344</v>
      </c>
      <c r="BN194" s="22">
        <f t="shared" si="17"/>
        <v>3.2435796861706745</v>
      </c>
      <c r="BO194" s="21"/>
      <c r="BP194" s="2"/>
    </row>
    <row r="195" spans="1:68" x14ac:dyDescent="0.2">
      <c r="A195">
        <v>9.1</v>
      </c>
      <c r="B195">
        <v>2</v>
      </c>
      <c r="C195">
        <v>1.24519</v>
      </c>
      <c r="D195">
        <v>-0.27487</v>
      </c>
      <c r="E195">
        <v>0.11119999999999999</v>
      </c>
      <c r="F195">
        <v>1.6993</v>
      </c>
      <c r="G195">
        <v>1.62493</v>
      </c>
      <c r="H195" s="21"/>
      <c r="I195" s="17">
        <f t="shared" si="14"/>
        <v>29.85564304461942</v>
      </c>
      <c r="J195" s="16">
        <f t="shared" si="15"/>
        <v>-30.555643044619419</v>
      </c>
      <c r="K195" s="16">
        <v>100</v>
      </c>
      <c r="L195" s="16">
        <v>3127.4606299212628</v>
      </c>
      <c r="M195" s="16">
        <v>1274.7047244094485</v>
      </c>
      <c r="N195" s="16">
        <v>12.937445319335081</v>
      </c>
      <c r="O195" s="16">
        <v>3.5198681732580224</v>
      </c>
      <c r="P195" s="16">
        <v>3.913528696017627</v>
      </c>
      <c r="Q195" s="16">
        <v>6.559457513202098E-2</v>
      </c>
      <c r="R195" s="16">
        <v>1.6760979726242828</v>
      </c>
      <c r="S195" s="16">
        <v>27.337536302750323</v>
      </c>
      <c r="T195" s="20" t="s">
        <v>119</v>
      </c>
      <c r="U195" s="10">
        <v>1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124</v>
      </c>
      <c r="AA195" s="15">
        <v>2</v>
      </c>
      <c r="AB195" s="11">
        <v>57.489996370137824</v>
      </c>
      <c r="AC195" s="10">
        <v>39.059831200863265</v>
      </c>
      <c r="AD195" s="19">
        <v>3.4501724289989144</v>
      </c>
      <c r="AE195" s="12">
        <v>351.98681732580224</v>
      </c>
      <c r="AF195" s="10">
        <v>284.79371103372421</v>
      </c>
      <c r="AG195" s="10">
        <v>195.67643480088134</v>
      </c>
      <c r="AH195" s="10">
        <v>296.23044308739924</v>
      </c>
      <c r="AI195" s="10">
        <v>5.9662383484319257</v>
      </c>
      <c r="AJ195" s="10"/>
      <c r="AK195" s="10"/>
      <c r="AL195" s="10"/>
      <c r="AM195" s="10"/>
      <c r="AN195" s="10">
        <v>1.7599340866290112</v>
      </c>
      <c r="AO195" s="10">
        <v>1.3879873826576516</v>
      </c>
      <c r="AP195" s="10">
        <v>1</v>
      </c>
      <c r="AQ195" s="10">
        <v>111.47500000000001</v>
      </c>
      <c r="AR195" s="10"/>
      <c r="AS195" s="10"/>
      <c r="AT195" s="10">
        <v>0.97822615328511364</v>
      </c>
      <c r="AU195" s="10">
        <v>1</v>
      </c>
      <c r="AV195" s="16"/>
      <c r="AW195" s="19">
        <v>42.71905665505863</v>
      </c>
      <c r="AX195" s="1" t="s">
        <v>120</v>
      </c>
      <c r="AY195" s="23">
        <v>30.555643044619401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57.489996370137824</v>
      </c>
      <c r="BG195" s="24">
        <v>39.059831200863265</v>
      </c>
      <c r="BH195" s="24">
        <v>3.4501724289989144</v>
      </c>
      <c r="BI195" s="21"/>
      <c r="BJ195" s="25">
        <f t="shared" ca="1" si="18"/>
        <v>1</v>
      </c>
      <c r="BK195" s="24">
        <f t="shared" ca="1" si="19"/>
        <v>3.6868120688038113</v>
      </c>
      <c r="BL195" s="23">
        <f t="shared" si="16"/>
        <v>2.7914980136514935</v>
      </c>
      <c r="BM195" s="23">
        <f t="shared" ca="1" si="20"/>
        <v>3.3473047964288698</v>
      </c>
      <c r="BN195" s="22">
        <f t="shared" si="17"/>
        <v>3.2422037010842266</v>
      </c>
      <c r="BO195" s="21"/>
      <c r="BP195" s="2"/>
    </row>
    <row r="196" spans="1:68" s="26" customFormat="1" ht="13.5" thickBot="1" x14ac:dyDescent="0.25">
      <c r="A196">
        <v>9.15</v>
      </c>
      <c r="B196">
        <v>2</v>
      </c>
      <c r="C196">
        <v>1.2459199999999999</v>
      </c>
      <c r="D196">
        <v>-0.27372000000000002</v>
      </c>
      <c r="E196">
        <v>0.11167000000000001</v>
      </c>
      <c r="F196">
        <v>1.6940299999999999</v>
      </c>
      <c r="G196">
        <v>1.6201300000000001</v>
      </c>
      <c r="H196" s="21"/>
      <c r="I196" s="17">
        <f t="shared" si="14"/>
        <v>30.019685039370078</v>
      </c>
      <c r="J196" s="16">
        <f t="shared" si="15"/>
        <v>-30.719685039370077</v>
      </c>
      <c r="K196" s="16">
        <v>100</v>
      </c>
      <c r="L196" s="16">
        <v>3143.8648293963288</v>
      </c>
      <c r="M196" s="16">
        <v>1280.8727034120732</v>
      </c>
      <c r="N196" s="16">
        <v>13.008530183727034</v>
      </c>
      <c r="O196" s="16">
        <v>3.7192090395480131</v>
      </c>
      <c r="P196" s="16">
        <v>4.1149470431710471</v>
      </c>
      <c r="Q196" s="16">
        <v>7.2799327892462559E-2</v>
      </c>
      <c r="R196" s="16">
        <v>1.7691437369352432</v>
      </c>
      <c r="S196" s="16">
        <v>27.481805807155137</v>
      </c>
      <c r="T196" s="20" t="s">
        <v>119</v>
      </c>
      <c r="U196" s="10">
        <v>1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58.043787911609634</v>
      </c>
      <c r="AC196" s="10">
        <v>38.563595276361113</v>
      </c>
      <c r="AD196" s="19">
        <v>3.3926168120292557</v>
      </c>
      <c r="AE196" s="12">
        <v>371.9209039548013</v>
      </c>
      <c r="AF196" s="10">
        <v>307.52503425912272</v>
      </c>
      <c r="AG196" s="10">
        <v>205.74735215855236</v>
      </c>
      <c r="AH196" s="10">
        <v>297.73595568194958</v>
      </c>
      <c r="AI196" s="10">
        <v>5.6524519694049227</v>
      </c>
      <c r="AJ196" s="10"/>
      <c r="AK196" s="10"/>
      <c r="AL196" s="10"/>
      <c r="AM196" s="10"/>
      <c r="AN196" s="10">
        <v>1.8596045197740065</v>
      </c>
      <c r="AO196" s="10">
        <v>1.4419771365561325</v>
      </c>
      <c r="AP196" s="10">
        <v>1</v>
      </c>
      <c r="AQ196" s="10">
        <v>111.47500000000001</v>
      </c>
      <c r="AR196" s="10"/>
      <c r="AS196" s="10"/>
      <c r="AT196" s="10">
        <v>1.0549645947321566</v>
      </c>
      <c r="AU196" s="10">
        <v>1</v>
      </c>
      <c r="AV196" s="16"/>
      <c r="AW196" s="19">
        <v>46.128755138868407</v>
      </c>
      <c r="AX196" s="1" t="s">
        <v>120</v>
      </c>
      <c r="AY196" s="23">
        <v>30.719685039370098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58.043787911609634</v>
      </c>
      <c r="BG196" s="24">
        <v>38.563595276361113</v>
      </c>
      <c r="BH196" s="24">
        <v>3.3926168120292557</v>
      </c>
      <c r="BI196" s="21"/>
      <c r="BJ196" s="25">
        <f t="shared" ca="1" si="18"/>
        <v>1</v>
      </c>
      <c r="BK196" s="24">
        <f t="shared" ca="1" si="19"/>
        <v>3.9707530993495808</v>
      </c>
      <c r="BL196" s="23">
        <f t="shared" si="16"/>
        <v>2.8627176217299075</v>
      </c>
      <c r="BM196" s="23">
        <f t="shared" ca="1" si="20"/>
        <v>3.3248995616285191</v>
      </c>
      <c r="BN196" s="22">
        <f t="shared" si="17"/>
        <v>3.2332882893671209</v>
      </c>
      <c r="BO196" s="21"/>
      <c r="BP196" s="2"/>
    </row>
    <row r="197" spans="1:68" x14ac:dyDescent="0.2">
      <c r="A197">
        <v>9.1999999999999993</v>
      </c>
      <c r="B197">
        <v>2</v>
      </c>
      <c r="C197">
        <v>1.2459800000000001</v>
      </c>
      <c r="D197">
        <v>-0.27293000000000001</v>
      </c>
      <c r="E197">
        <v>0.11225</v>
      </c>
      <c r="F197">
        <v>1.6996500000000001</v>
      </c>
      <c r="G197">
        <v>1.6271</v>
      </c>
      <c r="H197" s="21"/>
      <c r="I197" s="17">
        <f t="shared" si="14"/>
        <v>30.183727034120732</v>
      </c>
      <c r="J197" s="16">
        <f t="shared" si="15"/>
        <v>-30.883727034120732</v>
      </c>
      <c r="K197" s="16">
        <v>100</v>
      </c>
      <c r="L197" s="16">
        <v>3160.2690288713943</v>
      </c>
      <c r="M197" s="16">
        <v>1287.0406824146978</v>
      </c>
      <c r="N197" s="16">
        <v>13.079615048118985</v>
      </c>
      <c r="O197" s="16">
        <v>3.7355932203390201</v>
      </c>
      <c r="P197" s="16">
        <v>4.133894923750967</v>
      </c>
      <c r="Q197" s="16">
        <v>7.7748679788766054E-2</v>
      </c>
      <c r="R197" s="16">
        <v>1.8807609100576588</v>
      </c>
      <c r="S197" s="16">
        <v>27.659840514718521</v>
      </c>
      <c r="T197" s="20" t="s">
        <v>33</v>
      </c>
      <c r="U197" s="10">
        <v>3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124</v>
      </c>
      <c r="AA197" s="15">
        <v>2</v>
      </c>
      <c r="AB197" s="11">
        <v>60.539449555397475</v>
      </c>
      <c r="AC197" s="10">
        <v>36.304752738422408</v>
      </c>
      <c r="AD197" s="19">
        <v>3.155797706180115</v>
      </c>
      <c r="AE197" s="12">
        <v>373.55932203390205</v>
      </c>
      <c r="AF197" s="10">
        <v>308.7892437699918</v>
      </c>
      <c r="AG197" s="10">
        <v>206.69474618754833</v>
      </c>
      <c r="AH197" s="10">
        <v>299.93606674147622</v>
      </c>
      <c r="AI197" s="10">
        <v>5.3169969380602602</v>
      </c>
      <c r="AJ197" s="10"/>
      <c r="AK197" s="10"/>
      <c r="AL197" s="10"/>
      <c r="AM197" s="10"/>
      <c r="AN197" s="10">
        <v>3.7355932203390201</v>
      </c>
      <c r="AO197" s="10">
        <v>1.4605381045160033</v>
      </c>
      <c r="AP197" s="10">
        <v>1</v>
      </c>
      <c r="AQ197" s="10">
        <v>111.47500000000001</v>
      </c>
      <c r="AR197" s="10"/>
      <c r="AS197" s="10"/>
      <c r="AT197" s="10">
        <v>1.0541451937681954</v>
      </c>
      <c r="AU197" s="10">
        <v>1</v>
      </c>
      <c r="AV197" s="16"/>
      <c r="AW197" s="19">
        <v>46.31838656549877</v>
      </c>
      <c r="AX197" s="1" t="s">
        <v>120</v>
      </c>
      <c r="AY197" s="23">
        <v>30.8837270341207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60.539449555397475</v>
      </c>
      <c r="BG197" s="24">
        <v>36.304752738422408</v>
      </c>
      <c r="BH197" s="24">
        <v>3.155797706180115</v>
      </c>
      <c r="BI197" s="21"/>
      <c r="BJ197" s="25">
        <f t="shared" ca="1" si="18"/>
        <v>1</v>
      </c>
      <c r="BK197" s="24">
        <f t="shared" ca="1" si="19"/>
        <v>3.9684222017349136</v>
      </c>
      <c r="BL197" s="23">
        <f t="shared" si="16"/>
        <v>3.0444782331641091</v>
      </c>
      <c r="BM197" s="23">
        <f t="shared" ca="1" si="20"/>
        <v>3.338681093237863</v>
      </c>
      <c r="BN197" s="22">
        <f t="shared" si="17"/>
        <v>3.243665432020618</v>
      </c>
      <c r="BO197" s="21"/>
      <c r="BP197" s="2"/>
    </row>
    <row r="198" spans="1:68" x14ac:dyDescent="0.2">
      <c r="A198">
        <v>9.25</v>
      </c>
      <c r="B198">
        <v>2</v>
      </c>
      <c r="C198">
        <v>1.2458800000000001</v>
      </c>
      <c r="D198">
        <v>-0.27311999999999997</v>
      </c>
      <c r="E198">
        <v>0.11379</v>
      </c>
      <c r="F198">
        <v>1.69648</v>
      </c>
      <c r="G198">
        <v>1.6211800000000001</v>
      </c>
      <c r="H198" s="21"/>
      <c r="I198" s="17">
        <f t="shared" si="14"/>
        <v>30.34776902887139</v>
      </c>
      <c r="J198" s="16">
        <f t="shared" si="15"/>
        <v>-31.047769028871389</v>
      </c>
      <c r="K198" s="16">
        <v>100</v>
      </c>
      <c r="L198" s="16">
        <v>3176.6732283464603</v>
      </c>
      <c r="M198" s="16">
        <v>1293.2086614173224</v>
      </c>
      <c r="N198" s="16">
        <v>13.150699912510936</v>
      </c>
      <c r="O198" s="16">
        <v>3.7082862523540894</v>
      </c>
      <c r="P198" s="16">
        <v>4.1133950207228045</v>
      </c>
      <c r="Q198" s="16">
        <v>7.655832933269327E-2</v>
      </c>
      <c r="R198" s="16">
        <v>1.8611956533958283</v>
      </c>
      <c r="S198" s="16">
        <v>28.132553358938548</v>
      </c>
      <c r="T198" s="20" t="s">
        <v>33</v>
      </c>
      <c r="U198" s="10">
        <v>3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124</v>
      </c>
      <c r="AA198" s="15">
        <v>2</v>
      </c>
      <c r="AB198" s="11">
        <v>60.372680587954221</v>
      </c>
      <c r="AC198" s="10">
        <v>36.456765489368742</v>
      </c>
      <c r="AD198" s="19">
        <v>3.1705539226770396</v>
      </c>
      <c r="AE198" s="12">
        <v>370.82862523540894</v>
      </c>
      <c r="AF198" s="10">
        <v>305.41253756226297</v>
      </c>
      <c r="AG198" s="10">
        <v>205.66975103614021</v>
      </c>
      <c r="AH198" s="10">
        <v>308.19812804079658</v>
      </c>
      <c r="AI198" s="10">
        <v>5.3728902610290259</v>
      </c>
      <c r="AJ198" s="10"/>
      <c r="AK198" s="10"/>
      <c r="AL198" s="10"/>
      <c r="AM198" s="10"/>
      <c r="AN198" s="10">
        <v>3.7082862523540894</v>
      </c>
      <c r="AO198" s="10">
        <v>1.4572623233250157</v>
      </c>
      <c r="AP198" s="10">
        <v>1</v>
      </c>
      <c r="AQ198" s="10">
        <v>111.47500000000001</v>
      </c>
      <c r="AR198" s="10"/>
      <c r="AS198" s="10"/>
      <c r="AT198" s="10">
        <v>1.0367851848813965</v>
      </c>
      <c r="AU198" s="10">
        <v>1</v>
      </c>
      <c r="AV198" s="16"/>
      <c r="AW198" s="19">
        <v>45.811880634339445</v>
      </c>
      <c r="AX198" s="1" t="s">
        <v>120</v>
      </c>
      <c r="AY198" s="23">
        <v>31.0477690288714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60.372680587954221</v>
      </c>
      <c r="BG198" s="24">
        <v>36.456765489368742</v>
      </c>
      <c r="BH198" s="24">
        <v>3.1705539226770396</v>
      </c>
      <c r="BI198" s="21"/>
      <c r="BJ198" s="25">
        <f t="shared" ca="1" si="18"/>
        <v>1</v>
      </c>
      <c r="BK198" s="24">
        <f t="shared" ca="1" si="19"/>
        <v>3.9051059305188645</v>
      </c>
      <c r="BL198" s="23">
        <f t="shared" si="16"/>
        <v>3.0319429100774036</v>
      </c>
      <c r="BM198" s="23">
        <f t="shared" ca="1" si="20"/>
        <v>3.3437781110888753</v>
      </c>
      <c r="BN198" s="22">
        <f t="shared" si="17"/>
        <v>3.2434933158078518</v>
      </c>
      <c r="BO198" s="21"/>
      <c r="BP198" s="2"/>
    </row>
    <row r="199" spans="1:68" x14ac:dyDescent="0.2">
      <c r="A199">
        <v>9.3000000000000007</v>
      </c>
      <c r="B199">
        <v>2</v>
      </c>
      <c r="C199">
        <v>1.24621</v>
      </c>
      <c r="D199">
        <v>-0.27267000000000002</v>
      </c>
      <c r="E199">
        <v>0.11475</v>
      </c>
      <c r="F199">
        <v>1.6931</v>
      </c>
      <c r="G199">
        <v>1.62405</v>
      </c>
      <c r="H199" s="21"/>
      <c r="I199" s="17">
        <f t="shared" si="14"/>
        <v>30.511811023622048</v>
      </c>
      <c r="J199" s="16">
        <f t="shared" si="15"/>
        <v>-31.211811023622047</v>
      </c>
      <c r="K199" s="16">
        <v>100</v>
      </c>
      <c r="L199" s="16">
        <v>3193.0774278215263</v>
      </c>
      <c r="M199" s="16">
        <v>1299.3766404199471</v>
      </c>
      <c r="N199" s="16">
        <v>13.221784776902886</v>
      </c>
      <c r="O199" s="16">
        <v>3.7983992467043559</v>
      </c>
      <c r="P199" s="16">
        <v>4.2077513802409268</v>
      </c>
      <c r="Q199" s="16">
        <v>7.93775804128658E-2</v>
      </c>
      <c r="R199" s="16">
        <v>1.8864608015010813</v>
      </c>
      <c r="S199" s="16">
        <v>28.427231495595183</v>
      </c>
      <c r="T199" s="20" t="s">
        <v>33</v>
      </c>
      <c r="U199" s="10">
        <v>3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124</v>
      </c>
      <c r="AA199" s="15">
        <v>2</v>
      </c>
      <c r="AB199" s="11">
        <v>60.293072633178099</v>
      </c>
      <c r="AC199" s="10">
        <v>36.529278735883224</v>
      </c>
      <c r="AD199" s="19">
        <v>3.1776486309386733</v>
      </c>
      <c r="AE199" s="12">
        <v>379.83992467043561</v>
      </c>
      <c r="AF199" s="10">
        <v>315.54833283056757</v>
      </c>
      <c r="AG199" s="10">
        <v>210.38756901204636</v>
      </c>
      <c r="AH199" s="10">
        <v>312.79776107024151</v>
      </c>
      <c r="AI199" s="10">
        <v>5.3009317723659404</v>
      </c>
      <c r="AJ199" s="10"/>
      <c r="AK199" s="10"/>
      <c r="AL199" s="10"/>
      <c r="AM199" s="10"/>
      <c r="AN199" s="10">
        <v>3.7983992467043559</v>
      </c>
      <c r="AO199" s="10">
        <v>1.4824268527089541</v>
      </c>
      <c r="AP199" s="10">
        <v>1</v>
      </c>
      <c r="AQ199" s="10">
        <v>111.47500000000001</v>
      </c>
      <c r="AR199" s="10"/>
      <c r="AS199" s="10"/>
      <c r="AT199" s="10">
        <v>1.0675536746952921</v>
      </c>
      <c r="AU199" s="10">
        <v>1</v>
      </c>
      <c r="AV199" s="16"/>
      <c r="AW199" s="19">
        <v>47.332249924585135</v>
      </c>
      <c r="AX199" s="1" t="s">
        <v>120</v>
      </c>
      <c r="AY199" s="23">
        <v>31.211811023622001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60.293072633178099</v>
      </c>
      <c r="BG199" s="24">
        <v>36.529278735883224</v>
      </c>
      <c r="BH199" s="24">
        <v>3.1776486309386733</v>
      </c>
      <c r="BI199" s="21"/>
      <c r="BJ199" s="25">
        <f t="shared" ca="1" si="18"/>
        <v>1</v>
      </c>
      <c r="BK199" s="24">
        <f t="shared" ca="1" si="19"/>
        <v>4.0191774811131626</v>
      </c>
      <c r="BL199" s="23">
        <f t="shared" si="16"/>
        <v>3.039874210032238</v>
      </c>
      <c r="BM199" s="23">
        <f t="shared" ca="1" si="20"/>
        <v>3.3335996934154895</v>
      </c>
      <c r="BN199" s="22">
        <f t="shared" si="17"/>
        <v>3.2374483986054199</v>
      </c>
      <c r="BO199" s="21"/>
      <c r="BP199" s="2"/>
    </row>
    <row r="200" spans="1:68" x14ac:dyDescent="0.2">
      <c r="A200">
        <v>9.35</v>
      </c>
      <c r="B200">
        <v>2</v>
      </c>
      <c r="C200">
        <v>1.2462299999999999</v>
      </c>
      <c r="D200">
        <v>-0.27193000000000001</v>
      </c>
      <c r="E200">
        <v>0.11514000000000001</v>
      </c>
      <c r="F200">
        <v>1.6981999999999999</v>
      </c>
      <c r="G200">
        <v>1.6285000000000001</v>
      </c>
      <c r="H200" s="21"/>
      <c r="I200" s="17">
        <f t="shared" si="14"/>
        <v>30.675853018372699</v>
      </c>
      <c r="J200" s="16">
        <f t="shared" si="15"/>
        <v>-31.375853018372698</v>
      </c>
      <c r="K200" s="16">
        <v>100</v>
      </c>
      <c r="L200" s="16">
        <v>3209.4816272965913</v>
      </c>
      <c r="M200" s="16">
        <v>1305.5446194225715</v>
      </c>
      <c r="N200" s="16">
        <v>13.292869641294836</v>
      </c>
      <c r="O200" s="16">
        <v>3.8038606403013175</v>
      </c>
      <c r="P200" s="16">
        <v>4.2149366409373297</v>
      </c>
      <c r="Q200" s="16">
        <v>8.4013682189150105E-2</v>
      </c>
      <c r="R200" s="16">
        <v>1.9932371313289041</v>
      </c>
      <c r="S200" s="16">
        <v>28.546944488611945</v>
      </c>
      <c r="T200" s="20" t="s">
        <v>33</v>
      </c>
      <c r="U200" s="10">
        <v>3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124</v>
      </c>
      <c r="AA200" s="15">
        <v>2</v>
      </c>
      <c r="AB200" s="11">
        <v>62.771946199774092</v>
      </c>
      <c r="AC200" s="10">
        <v>34.256893568647214</v>
      </c>
      <c r="AD200" s="19">
        <v>2.9711602315786987</v>
      </c>
      <c r="AE200" s="12">
        <v>380.38606403013176</v>
      </c>
      <c r="AF200" s="10">
        <v>315.42870470808174</v>
      </c>
      <c r="AG200" s="10">
        <v>210.74683204686647</v>
      </c>
      <c r="AH200" s="10">
        <v>313.79811114480907</v>
      </c>
      <c r="AI200" s="10">
        <v>5.0169645361427397</v>
      </c>
      <c r="AJ200" s="10"/>
      <c r="AK200" s="10"/>
      <c r="AL200" s="10"/>
      <c r="AM200" s="10"/>
      <c r="AN200" s="10">
        <v>3.8038606403013175</v>
      </c>
      <c r="AO200" s="10">
        <v>1.4979322221095646</v>
      </c>
      <c r="AP200" s="10">
        <v>1</v>
      </c>
      <c r="AQ200" s="10">
        <v>111.47500000000001</v>
      </c>
      <c r="AR200" s="10"/>
      <c r="AS200" s="10"/>
      <c r="AT200" s="10">
        <v>1.0617938479924167</v>
      </c>
      <c r="AU200" s="10">
        <v>1</v>
      </c>
      <c r="AV200" s="16"/>
      <c r="AW200" s="19">
        <v>47.314305706212259</v>
      </c>
      <c r="AX200" s="1" t="s">
        <v>120</v>
      </c>
      <c r="AY200" s="23">
        <v>31.375853018372698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62.771946199774092</v>
      </c>
      <c r="BG200" s="24">
        <v>34.256893568647214</v>
      </c>
      <c r="BH200" s="24">
        <v>2.9711602315786987</v>
      </c>
      <c r="BI200" s="21"/>
      <c r="BJ200" s="25">
        <f t="shared" ca="1" si="18"/>
        <v>1</v>
      </c>
      <c r="BK200" s="24">
        <f t="shared" ca="1" si="19"/>
        <v>3.9986313580664836</v>
      </c>
      <c r="BL200" s="23">
        <f t="shared" si="16"/>
        <v>3.2186735305759515</v>
      </c>
      <c r="BM200" s="23">
        <f t="shared" ca="1" si="20"/>
        <v>3.3482532719699436</v>
      </c>
      <c r="BN200" s="22">
        <f t="shared" si="17"/>
        <v>3.2479092907127836</v>
      </c>
      <c r="BO200" s="21"/>
      <c r="BP200" s="2"/>
    </row>
    <row r="201" spans="1:68" x14ac:dyDescent="0.2">
      <c r="A201">
        <v>9.4</v>
      </c>
      <c r="B201">
        <v>2</v>
      </c>
      <c r="C201">
        <v>1.2462299999999999</v>
      </c>
      <c r="D201">
        <v>-0.27118999999999999</v>
      </c>
      <c r="E201">
        <v>0.11584</v>
      </c>
      <c r="F201">
        <v>1.6916500000000001</v>
      </c>
      <c r="G201">
        <v>1.6228</v>
      </c>
      <c r="H201" s="21"/>
      <c r="I201" s="17">
        <f t="shared" si="14"/>
        <v>30.83989501312336</v>
      </c>
      <c r="J201" s="16">
        <f t="shared" si="15"/>
        <v>-31.53989501312336</v>
      </c>
      <c r="K201" s="16">
        <v>100</v>
      </c>
      <c r="L201" s="16">
        <v>3225.8858267716573</v>
      </c>
      <c r="M201" s="16">
        <v>1311.7125984251963</v>
      </c>
      <c r="N201" s="16">
        <v>13.363954505686788</v>
      </c>
      <c r="O201" s="16">
        <v>3.8038606403013175</v>
      </c>
      <c r="P201" s="16">
        <v>4.2180307613722245</v>
      </c>
      <c r="Q201" s="16">
        <v>8.8649783965434437E-2</v>
      </c>
      <c r="R201" s="16">
        <v>2.1016865210483808</v>
      </c>
      <c r="S201" s="16">
        <v>28.761813963257417</v>
      </c>
      <c r="T201" s="20" t="s">
        <v>33</v>
      </c>
      <c r="U201" s="10">
        <v>3</v>
      </c>
      <c r="V201" s="20" t="s">
        <v>33</v>
      </c>
      <c r="W201" s="10">
        <v>3</v>
      </c>
      <c r="X201" s="20" t="s">
        <v>33</v>
      </c>
      <c r="Y201" s="10">
        <v>3</v>
      </c>
      <c r="Z201" s="20" t="s">
        <v>124</v>
      </c>
      <c r="AA201" s="15">
        <v>2</v>
      </c>
      <c r="AB201" s="11">
        <v>65.355929099202413</v>
      </c>
      <c r="AC201" s="10">
        <v>31.86110819825754</v>
      </c>
      <c r="AD201" s="19">
        <v>2.7829627025400452</v>
      </c>
      <c r="AE201" s="12">
        <v>380.38606403013176</v>
      </c>
      <c r="AF201" s="10">
        <v>314.82776596659488</v>
      </c>
      <c r="AG201" s="10">
        <v>210.90153806861122</v>
      </c>
      <c r="AH201" s="10">
        <v>316.75596598431008</v>
      </c>
      <c r="AI201" s="10">
        <v>4.7580835199969389</v>
      </c>
      <c r="AJ201" s="10"/>
      <c r="AK201" s="10"/>
      <c r="AL201" s="10"/>
      <c r="AM201" s="10"/>
      <c r="AN201" s="10">
        <v>3.8038606403013175</v>
      </c>
      <c r="AO201" s="10">
        <v>1.5125368446492995</v>
      </c>
      <c r="AP201" s="10">
        <v>1</v>
      </c>
      <c r="AQ201" s="10">
        <v>111.47500000000001</v>
      </c>
      <c r="AR201" s="10"/>
      <c r="AS201" s="10"/>
      <c r="AT201" s="10">
        <v>1.0543974493869286</v>
      </c>
      <c r="AU201" s="10">
        <v>1</v>
      </c>
      <c r="AV201" s="16"/>
      <c r="AW201" s="19">
        <v>47.224164894989237</v>
      </c>
      <c r="AX201" s="1" t="s">
        <v>120</v>
      </c>
      <c r="AY201" s="23">
        <v>31.539895013123399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65.355929099202413</v>
      </c>
      <c r="BG201" s="24">
        <v>31.86110819825754</v>
      </c>
      <c r="BH201" s="24">
        <v>2.7829627025400452</v>
      </c>
      <c r="BI201" s="21"/>
      <c r="BJ201" s="25">
        <f t="shared" ca="1" si="18"/>
        <v>1</v>
      </c>
      <c r="BK201" s="24">
        <f t="shared" ca="1" si="19"/>
        <v>3.9720405996160868</v>
      </c>
      <c r="BL201" s="23">
        <f t="shared" si="16"/>
        <v>3.4029479671465337</v>
      </c>
      <c r="BM201" s="23">
        <f t="shared" ca="1" si="20"/>
        <v>3.3632661919534499</v>
      </c>
      <c r="BN201" s="22">
        <f t="shared" si="17"/>
        <v>3.2584569397967451</v>
      </c>
      <c r="BO201" s="21"/>
      <c r="BP201" s="2"/>
    </row>
    <row r="202" spans="1:68" x14ac:dyDescent="0.2">
      <c r="A202">
        <v>9.4499999999999993</v>
      </c>
      <c r="B202">
        <v>2</v>
      </c>
      <c r="C202">
        <v>1.2466200000000001</v>
      </c>
      <c r="D202">
        <v>-0.26956000000000002</v>
      </c>
      <c r="E202">
        <v>0.11679</v>
      </c>
      <c r="F202">
        <v>1.6893499999999999</v>
      </c>
      <c r="G202">
        <v>1.6194299999999999</v>
      </c>
      <c r="H202" s="21"/>
      <c r="I202" s="17">
        <f t="shared" si="14"/>
        <v>31.003937007874011</v>
      </c>
      <c r="J202" s="16">
        <f t="shared" si="15"/>
        <v>-31.703937007874011</v>
      </c>
      <c r="K202" s="16">
        <v>100</v>
      </c>
      <c r="L202" s="16">
        <v>3242.2900262467224</v>
      </c>
      <c r="M202" s="16">
        <v>1317.8805774278208</v>
      </c>
      <c r="N202" s="16">
        <v>13.435039370078737</v>
      </c>
      <c r="O202" s="16">
        <v>3.9103578154425915</v>
      </c>
      <c r="P202" s="16">
        <v>4.3287270999608554</v>
      </c>
      <c r="Q202" s="16">
        <v>9.8861737878060241E-2</v>
      </c>
      <c r="R202" s="16">
        <v>2.2838524026833258</v>
      </c>
      <c r="S202" s="16">
        <v>29.053422535990549</v>
      </c>
      <c r="T202" s="20" t="s">
        <v>33</v>
      </c>
      <c r="U202" s="10">
        <v>3</v>
      </c>
      <c r="V202" s="20" t="s">
        <v>33</v>
      </c>
      <c r="W202" s="10">
        <v>3</v>
      </c>
      <c r="X202" s="20" t="s">
        <v>33</v>
      </c>
      <c r="Y202" s="10">
        <v>3</v>
      </c>
      <c r="Z202" s="20" t="s">
        <v>124</v>
      </c>
      <c r="AA202" s="15">
        <v>2</v>
      </c>
      <c r="AB202" s="11">
        <v>68.865814415344161</v>
      </c>
      <c r="AC202" s="10">
        <v>28.575774874652211</v>
      </c>
      <c r="AD202" s="19">
        <v>2.5584107100036242</v>
      </c>
      <c r="AE202" s="12">
        <v>391.03578154425912</v>
      </c>
      <c r="AF202" s="10">
        <v>326.88591171378295</v>
      </c>
      <c r="AG202" s="10">
        <v>216.43635499804276</v>
      </c>
      <c r="AH202" s="10">
        <v>321.29245369875724</v>
      </c>
      <c r="AI202" s="10">
        <v>4.3785666658015545</v>
      </c>
      <c r="AJ202" s="10"/>
      <c r="AK202" s="10"/>
      <c r="AL202" s="10"/>
      <c r="AM202" s="10"/>
      <c r="AN202" s="10">
        <v>3.9103578154425915</v>
      </c>
      <c r="AO202" s="10">
        <v>1.5567937075264571</v>
      </c>
      <c r="AP202" s="10">
        <v>1</v>
      </c>
      <c r="AQ202" s="10">
        <v>111.47500000000001</v>
      </c>
      <c r="AR202" s="10"/>
      <c r="AS202" s="10"/>
      <c r="AT202" s="10">
        <v>1.0914093241430527</v>
      </c>
      <c r="AU202" s="10">
        <v>1</v>
      </c>
      <c r="AV202" s="16"/>
      <c r="AW202" s="19">
        <v>49.032886757067438</v>
      </c>
      <c r="AX202" s="1" t="s">
        <v>120</v>
      </c>
      <c r="AY202" s="23">
        <v>31.703937007874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68.865814415344161</v>
      </c>
      <c r="BG202" s="24">
        <v>28.575774874652211</v>
      </c>
      <c r="BH202" s="24">
        <v>2.5584107100036242</v>
      </c>
      <c r="BI202" s="21"/>
      <c r="BJ202" s="25">
        <f t="shared" ca="1" si="18"/>
        <v>1</v>
      </c>
      <c r="BK202" s="24">
        <f t="shared" ca="1" si="19"/>
        <v>4.108994598163104</v>
      </c>
      <c r="BL202" s="23">
        <f t="shared" si="16"/>
        <v>3.6512923600234255</v>
      </c>
      <c r="BM202" s="23">
        <f t="shared" ca="1" si="20"/>
        <v>3.3668029945524633</v>
      </c>
      <c r="BN202" s="22">
        <f t="shared" si="17"/>
        <v>3.2658479812879686</v>
      </c>
      <c r="BO202" s="21"/>
      <c r="BP202" s="2"/>
    </row>
    <row r="203" spans="1:68" x14ac:dyDescent="0.2">
      <c r="A203">
        <v>9.5</v>
      </c>
      <c r="B203">
        <v>2</v>
      </c>
      <c r="C203">
        <v>1.2474499999999999</v>
      </c>
      <c r="D203">
        <v>-0.27123000000000003</v>
      </c>
      <c r="E203">
        <v>0.11722</v>
      </c>
      <c r="F203">
        <v>1.69018</v>
      </c>
      <c r="G203">
        <v>1.6198300000000001</v>
      </c>
      <c r="H203" s="21"/>
      <c r="I203" s="17">
        <f t="shared" si="14"/>
        <v>31.167979002624669</v>
      </c>
      <c r="J203" s="16">
        <f t="shared" si="15"/>
        <v>-31.867979002624669</v>
      </c>
      <c r="K203" s="16">
        <v>100</v>
      </c>
      <c r="L203" s="16">
        <v>3258.6942257217884</v>
      </c>
      <c r="M203" s="16">
        <v>1324.0485564304454</v>
      </c>
      <c r="N203" s="16">
        <v>13.50612423447069</v>
      </c>
      <c r="O203" s="16">
        <v>4.1370056497175129</v>
      </c>
      <c r="P203" s="16">
        <v>4.5572756082172123</v>
      </c>
      <c r="Q203" s="16">
        <v>8.8399183869418821E-2</v>
      </c>
      <c r="R203" s="16">
        <v>1.9397374982111346</v>
      </c>
      <c r="S203" s="16">
        <v>29.185413784701328</v>
      </c>
      <c r="T203" s="20" t="s">
        <v>33</v>
      </c>
      <c r="U203" s="10">
        <v>3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59.099842874488459</v>
      </c>
      <c r="AC203" s="10">
        <v>37.612077391274269</v>
      </c>
      <c r="AD203" s="19">
        <v>3.2880797342372743</v>
      </c>
      <c r="AE203" s="12">
        <v>413.70056497175131</v>
      </c>
      <c r="AF203" s="10">
        <v>352.80901859835052</v>
      </c>
      <c r="AG203" s="10">
        <v>227.86378041086061</v>
      </c>
      <c r="AH203" s="10">
        <v>322.54538503331599</v>
      </c>
      <c r="AI203" s="10">
        <v>5.1553367449060525</v>
      </c>
      <c r="AJ203" s="10"/>
      <c r="AK203" s="10"/>
      <c r="AL203" s="10"/>
      <c r="AM203" s="10"/>
      <c r="AN203" s="10">
        <v>4.1370056497175129</v>
      </c>
      <c r="AO203" s="10">
        <v>1.5732584986987292</v>
      </c>
      <c r="AP203" s="10">
        <v>1</v>
      </c>
      <c r="AQ203" s="10">
        <v>111.47500000000001</v>
      </c>
      <c r="AR203" s="10"/>
      <c r="AS203" s="10"/>
      <c r="AT203" s="10">
        <v>1.1766368137308942</v>
      </c>
      <c r="AU203" s="10">
        <v>1</v>
      </c>
      <c r="AV203" s="16"/>
      <c r="AW203" s="19">
        <v>52.921352789752575</v>
      </c>
      <c r="AX203" s="1" t="s">
        <v>120</v>
      </c>
      <c r="AY203" s="23">
        <v>31.867979002624701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59.099842874488459</v>
      </c>
      <c r="BG203" s="24">
        <v>37.612077391274269</v>
      </c>
      <c r="BH203" s="24">
        <v>3.2880797342372743</v>
      </c>
      <c r="BI203" s="21"/>
      <c r="BJ203" s="25">
        <f t="shared" ca="1" si="18"/>
        <v>1</v>
      </c>
      <c r="BK203" s="24">
        <f t="shared" ca="1" si="19"/>
        <v>4.4226905140848247</v>
      </c>
      <c r="BL203" s="23">
        <f t="shared" si="16"/>
        <v>3.0191715408904125</v>
      </c>
      <c r="BM203" s="23">
        <f t="shared" ca="1" si="20"/>
        <v>3.2964169882097454</v>
      </c>
      <c r="BN203" s="22">
        <f t="shared" si="17"/>
        <v>3.212412121567457</v>
      </c>
      <c r="BO203" s="21"/>
      <c r="BP203" s="2"/>
    </row>
    <row r="204" spans="1:68" x14ac:dyDescent="0.2">
      <c r="A204">
        <v>9.5500000000000007</v>
      </c>
      <c r="B204">
        <v>2</v>
      </c>
      <c r="C204">
        <v>1.24698</v>
      </c>
      <c r="D204">
        <v>-0.27168999999999999</v>
      </c>
      <c r="E204">
        <v>0.11483</v>
      </c>
      <c r="F204">
        <v>1.6918800000000001</v>
      </c>
      <c r="G204">
        <v>1.6231800000000001</v>
      </c>
      <c r="H204" s="21"/>
      <c r="I204" s="17">
        <f t="shared" si="14"/>
        <v>31.332020997375327</v>
      </c>
      <c r="J204" s="16">
        <f t="shared" si="15"/>
        <v>-32.032020997375326</v>
      </c>
      <c r="K204" s="16">
        <v>100</v>
      </c>
      <c r="L204" s="16">
        <v>3275.0984251968544</v>
      </c>
      <c r="M204" s="16">
        <v>1330.21653543307</v>
      </c>
      <c r="N204" s="16">
        <v>13.577209098862642</v>
      </c>
      <c r="O204" s="16">
        <v>4.0086629001883312</v>
      </c>
      <c r="P204" s="16">
        <v>4.4183686474888901</v>
      </c>
      <c r="Q204" s="16">
        <v>8.5517282765242397E-2</v>
      </c>
      <c r="R204" s="16">
        <v>1.9354945136559574</v>
      </c>
      <c r="S204" s="16">
        <v>28.451788006983239</v>
      </c>
      <c r="T204" s="20" t="s">
        <v>33</v>
      </c>
      <c r="U204" s="10">
        <v>3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59.836390550852286</v>
      </c>
      <c r="AC204" s="10">
        <v>36.944614695062512</v>
      </c>
      <c r="AD204" s="19">
        <v>3.2189947540851991</v>
      </c>
      <c r="AE204" s="12">
        <v>400.86629001883313</v>
      </c>
      <c r="AF204" s="10">
        <v>335.50207030824981</v>
      </c>
      <c r="AG204" s="10">
        <v>220.91843237444451</v>
      </c>
      <c r="AH204" s="10">
        <v>305.99133753848082</v>
      </c>
      <c r="AI204" s="10">
        <v>5.1666382567579543</v>
      </c>
      <c r="AJ204" s="10"/>
      <c r="AK204" s="10"/>
      <c r="AL204" s="10"/>
      <c r="AM204" s="10"/>
      <c r="AN204" s="10">
        <v>4.0086629001883312</v>
      </c>
      <c r="AO204" s="10">
        <v>1.5464367745505081</v>
      </c>
      <c r="AP204" s="10">
        <v>1</v>
      </c>
      <c r="AQ204" s="10">
        <v>111.47500000000001</v>
      </c>
      <c r="AR204" s="10"/>
      <c r="AS204" s="10"/>
      <c r="AT204" s="10">
        <v>1.110631302274973</v>
      </c>
      <c r="AU204" s="10">
        <v>1</v>
      </c>
      <c r="AV204" s="16"/>
      <c r="AW204" s="19">
        <v>50.325310546237475</v>
      </c>
      <c r="AX204" s="1" t="s">
        <v>120</v>
      </c>
      <c r="AY204" s="23">
        <v>32.032020997375298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59.836390550852286</v>
      </c>
      <c r="BG204" s="24">
        <v>36.944614695062512</v>
      </c>
      <c r="BH204" s="24">
        <v>3.2189947540851991</v>
      </c>
      <c r="BI204" s="21"/>
      <c r="BJ204" s="25">
        <f t="shared" ca="1" si="18"/>
        <v>1</v>
      </c>
      <c r="BK204" s="24">
        <f t="shared" ca="1" si="19"/>
        <v>4.181002657563762</v>
      </c>
      <c r="BL204" s="23">
        <f t="shared" si="16"/>
        <v>3.0752547861350421</v>
      </c>
      <c r="BM204" s="23">
        <f t="shared" ca="1" si="20"/>
        <v>3.3214546471797091</v>
      </c>
      <c r="BN204" s="22">
        <f t="shared" si="17"/>
        <v>3.2238443343074117</v>
      </c>
      <c r="BO204" s="21"/>
      <c r="BP204" s="2"/>
    </row>
    <row r="205" spans="1:68" x14ac:dyDescent="0.2">
      <c r="A205">
        <v>9.6</v>
      </c>
      <c r="B205">
        <v>2</v>
      </c>
      <c r="C205">
        <v>1.2465599999999999</v>
      </c>
      <c r="D205">
        <v>-0.27252999999999999</v>
      </c>
      <c r="E205">
        <v>0.11335000000000001</v>
      </c>
      <c r="F205">
        <v>1.6851799999999999</v>
      </c>
      <c r="G205">
        <v>1.6170800000000001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-32.196062992125981</v>
      </c>
      <c r="K205" s="16">
        <v>100</v>
      </c>
      <c r="L205" s="16">
        <v>3291.5026246719199</v>
      </c>
      <c r="M205" s="16">
        <v>1336.3845144356947</v>
      </c>
      <c r="N205" s="16">
        <v>13.648293963254591</v>
      </c>
      <c r="O205" s="16">
        <v>3.8939736346515841</v>
      </c>
      <c r="P205" s="16">
        <v>4.2971375273183652</v>
      </c>
      <c r="Q205" s="16">
        <v>8.0254680748919741E-2</v>
      </c>
      <c r="R205" s="16">
        <v>1.8676311902682527</v>
      </c>
      <c r="S205" s="16">
        <v>27.997492546304258</v>
      </c>
      <c r="T205" s="20" t="s">
        <v>33</v>
      </c>
      <c r="U205" s="10">
        <v>3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59.049147384737672</v>
      </c>
      <c r="AC205" s="10">
        <v>37.657905205467948</v>
      </c>
      <c r="AD205" s="19">
        <v>3.2929474097943823</v>
      </c>
      <c r="AE205" s="12">
        <v>389.39736346515843</v>
      </c>
      <c r="AF205" s="10">
        <v>320.27463267200773</v>
      </c>
      <c r="AG205" s="10">
        <v>214.85687636591825</v>
      </c>
      <c r="AH205" s="10">
        <v>295.18351370845033</v>
      </c>
      <c r="AI205" s="10">
        <v>5.3543762023826948</v>
      </c>
      <c r="AJ205" s="10"/>
      <c r="AK205" s="10"/>
      <c r="AL205" s="10"/>
      <c r="AM205" s="10"/>
      <c r="AN205" s="10">
        <v>3.8939736346515841</v>
      </c>
      <c r="AO205" s="10">
        <v>1.516863117325393</v>
      </c>
      <c r="AP205" s="10">
        <v>1</v>
      </c>
      <c r="AQ205" s="10">
        <v>111.47500000000001</v>
      </c>
      <c r="AR205" s="10"/>
      <c r="AS205" s="10"/>
      <c r="AT205" s="10">
        <v>1.0525984970245137</v>
      </c>
      <c r="AU205" s="10">
        <v>1</v>
      </c>
      <c r="AV205" s="16"/>
      <c r="AW205" s="19">
        <v>48.041194900801159</v>
      </c>
      <c r="AX205" s="1" t="s">
        <v>120</v>
      </c>
      <c r="AY205" s="23">
        <v>32.196062992126002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59.049147384737672</v>
      </c>
      <c r="BG205" s="24">
        <v>37.657905205467948</v>
      </c>
      <c r="BH205" s="24">
        <v>3.2929474097943823</v>
      </c>
      <c r="BI205" s="21"/>
      <c r="BJ205" s="25">
        <f t="shared" ca="1" si="18"/>
        <v>1</v>
      </c>
      <c r="BK205" s="24">
        <f t="shared" ca="1" si="19"/>
        <v>3.9679990097789877</v>
      </c>
      <c r="BL205" s="23">
        <f t="shared" si="16"/>
        <v>3.0268951499942949</v>
      </c>
      <c r="BM205" s="23">
        <f t="shared" ca="1" si="20"/>
        <v>3.3374381481005289</v>
      </c>
      <c r="BN205" s="22">
        <f t="shared" si="17"/>
        <v>3.2273391427864051</v>
      </c>
      <c r="BO205" s="21"/>
      <c r="BP205" s="2"/>
    </row>
    <row r="206" spans="1:68" x14ac:dyDescent="0.2">
      <c r="A206">
        <v>9.65</v>
      </c>
      <c r="B206">
        <v>2</v>
      </c>
      <c r="C206">
        <v>1.24654</v>
      </c>
      <c r="D206">
        <v>-0.27245000000000003</v>
      </c>
      <c r="E206">
        <v>0.11522</v>
      </c>
      <c r="F206">
        <v>1.6859299999999999</v>
      </c>
      <c r="G206">
        <v>1.62033</v>
      </c>
      <c r="H206" s="21"/>
      <c r="I206" s="17">
        <f t="shared" si="21"/>
        <v>31.66010498687664</v>
      </c>
      <c r="J206" s="16">
        <f t="shared" si="22"/>
        <v>-32.360104986876642</v>
      </c>
      <c r="K206" s="16">
        <v>100</v>
      </c>
      <c r="L206" s="16">
        <v>3307.9068241469859</v>
      </c>
      <c r="M206" s="16">
        <v>1342.5524934383193</v>
      </c>
      <c r="N206" s="16">
        <v>13.719378827646544</v>
      </c>
      <c r="O206" s="16">
        <v>3.888512241054622</v>
      </c>
      <c r="P206" s="16">
        <v>4.2999418554546223</v>
      </c>
      <c r="Q206" s="16">
        <v>8.0755880940950264E-2</v>
      </c>
      <c r="R206" s="16">
        <v>1.8780691380398247</v>
      </c>
      <c r="S206" s="16">
        <v>28.571500999999998</v>
      </c>
      <c r="T206" s="20" t="s">
        <v>33</v>
      </c>
      <c r="U206" s="10">
        <v>3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33</v>
      </c>
      <c r="AA206" s="15">
        <v>3</v>
      </c>
      <c r="AB206" s="11">
        <v>59.418880992457829</v>
      </c>
      <c r="AC206" s="10">
        <v>37.323336064356447</v>
      </c>
      <c r="AD206" s="19">
        <v>3.2577829431857226</v>
      </c>
      <c r="AE206" s="12">
        <v>388.85122410546217</v>
      </c>
      <c r="AF206" s="10">
        <v>319.63960071891643</v>
      </c>
      <c r="AG206" s="10">
        <v>214.99709277273112</v>
      </c>
      <c r="AH206" s="10">
        <v>305.52937040269967</v>
      </c>
      <c r="AI206" s="10">
        <v>5.3246176072288716</v>
      </c>
      <c r="AJ206" s="10"/>
      <c r="AK206" s="10"/>
      <c r="AL206" s="10"/>
      <c r="AM206" s="10"/>
      <c r="AN206" s="10">
        <v>3.888512241054622</v>
      </c>
      <c r="AO206" s="10">
        <v>1.521558470671827</v>
      </c>
      <c r="AP206" s="10">
        <v>1</v>
      </c>
      <c r="AQ206" s="10">
        <v>111.47500000000001</v>
      </c>
      <c r="AR206" s="10"/>
      <c r="AS206" s="10"/>
      <c r="AT206" s="10">
        <v>1.0453017599557533</v>
      </c>
      <c r="AU206" s="10">
        <v>1</v>
      </c>
      <c r="AV206" s="16"/>
      <c r="AW206" s="19">
        <v>47.945940107837465</v>
      </c>
      <c r="AX206" s="1" t="s">
        <v>120</v>
      </c>
      <c r="AY206" s="23">
        <v>32.3601049868766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59.418880992457829</v>
      </c>
      <c r="BG206" s="24">
        <v>37.323336064356447</v>
      </c>
      <c r="BH206" s="24">
        <v>3.2577829431857226</v>
      </c>
      <c r="BI206" s="21"/>
      <c r="BJ206" s="25">
        <f t="shared" ca="1" si="18"/>
        <v>1</v>
      </c>
      <c r="BK206" s="24">
        <f t="shared" ca="1" si="19"/>
        <v>3.9417280982506226</v>
      </c>
      <c r="BL206" s="23">
        <f t="shared" ref="BL206:BL269" si="23">(Q206/(P206-(L206/2000)))*100</f>
        <v>3.0520118537538963</v>
      </c>
      <c r="BM206" s="23">
        <f t="shared" ca="1" si="20"/>
        <v>3.3417497401927885</v>
      </c>
      <c r="BN206" s="22">
        <f t="shared" ref="BN206:BN269" si="24">SQRT(((3.47-LOG(P206/1.06))^2)+((LOG(R206)+1.22)^2))</f>
        <v>3.2282071254219393</v>
      </c>
      <c r="BO206" s="21"/>
      <c r="BP206" s="2"/>
    </row>
    <row r="207" spans="1:68" x14ac:dyDescent="0.2">
      <c r="A207">
        <v>9.6999999999999993</v>
      </c>
      <c r="B207">
        <v>2</v>
      </c>
      <c r="C207">
        <v>1.2468300000000001</v>
      </c>
      <c r="D207">
        <v>-0.27161999999999997</v>
      </c>
      <c r="E207">
        <v>0.11613</v>
      </c>
      <c r="F207">
        <v>1.68405</v>
      </c>
      <c r="G207">
        <v>1.6148800000000001</v>
      </c>
      <c r="H207" s="21"/>
      <c r="I207" s="17">
        <f t="shared" si="21"/>
        <v>31.824146981627294</v>
      </c>
      <c r="J207" s="16">
        <f t="shared" si="22"/>
        <v>-32.524146981627297</v>
      </c>
      <c r="K207" s="16">
        <v>100</v>
      </c>
      <c r="L207" s="16">
        <v>3324.3110236220514</v>
      </c>
      <c r="M207" s="16">
        <v>1348.7204724409439</v>
      </c>
      <c r="N207" s="16">
        <v>13.790463692038493</v>
      </c>
      <c r="O207" s="16">
        <v>3.9677024482109653</v>
      </c>
      <c r="P207" s="16">
        <v>4.3831544191763285</v>
      </c>
      <c r="Q207" s="16">
        <v>8.595583293326936E-2</v>
      </c>
      <c r="R207" s="16">
        <v>1.9610496166234079</v>
      </c>
      <c r="S207" s="16">
        <v>28.850831317039102</v>
      </c>
      <c r="T207" s="20" t="s">
        <v>33</v>
      </c>
      <c r="U207" s="10">
        <v>3</v>
      </c>
      <c r="V207" s="20" t="s">
        <v>33</v>
      </c>
      <c r="W207" s="10">
        <v>3</v>
      </c>
      <c r="X207" s="20" t="s">
        <v>33</v>
      </c>
      <c r="Y207" s="10">
        <v>3</v>
      </c>
      <c r="Z207" s="20" t="s">
        <v>124</v>
      </c>
      <c r="AA207" s="15">
        <v>2</v>
      </c>
      <c r="AB207" s="11">
        <v>60.801978782561946</v>
      </c>
      <c r="AC207" s="10">
        <v>36.065165377743149</v>
      </c>
      <c r="AD207" s="19">
        <v>3.132855839694904</v>
      </c>
      <c r="AE207" s="12">
        <v>396.77024482109653</v>
      </c>
      <c r="AF207" s="10">
        <v>328.46436118764285</v>
      </c>
      <c r="AG207" s="10">
        <v>219.15772095881641</v>
      </c>
      <c r="AH207" s="10">
        <v>309.81327685715542</v>
      </c>
      <c r="AI207" s="10">
        <v>5.0993100405171239</v>
      </c>
      <c r="AJ207" s="10"/>
      <c r="AK207" s="10"/>
      <c r="AL207" s="10"/>
      <c r="AM207" s="10"/>
      <c r="AN207" s="10">
        <v>3.9677024482109653</v>
      </c>
      <c r="AO207" s="10">
        <v>1.5507271888985341</v>
      </c>
      <c r="AP207" s="10">
        <v>1</v>
      </c>
      <c r="AQ207" s="10">
        <v>111.47500000000001</v>
      </c>
      <c r="AR207" s="10"/>
      <c r="AS207" s="10"/>
      <c r="AT207" s="10">
        <v>1.0704207289972487</v>
      </c>
      <c r="AU207" s="10">
        <v>1</v>
      </c>
      <c r="AV207" s="16"/>
      <c r="AW207" s="19">
        <v>49.269654178146425</v>
      </c>
      <c r="AX207" s="1" t="s">
        <v>120</v>
      </c>
      <c r="AY207" s="23">
        <v>32.524146981627297</v>
      </c>
      <c r="AZ207" s="18">
        <v>100</v>
      </c>
      <c r="BA207" s="18">
        <v>0</v>
      </c>
      <c r="BB207" s="18">
        <v>0</v>
      </c>
      <c r="BC207" s="18">
        <v>100</v>
      </c>
      <c r="BD207" s="18">
        <v>0</v>
      </c>
      <c r="BE207" s="18">
        <v>0</v>
      </c>
      <c r="BF207" s="24">
        <v>60.801978782561946</v>
      </c>
      <c r="BG207" s="24">
        <v>36.065165377743149</v>
      </c>
      <c r="BH207" s="24">
        <v>3.132855839694904</v>
      </c>
      <c r="BI207" s="21"/>
      <c r="BJ207" s="25">
        <f t="shared" ref="BJ207:BJ270" ca="1" si="25">IF((0.381*BM207)+(0.05*(M207/2116.217)-0.15)&lt;1,(0.381*BM207)+(0.05*(M207/2116.217)-0.15),1)</f>
        <v>1</v>
      </c>
      <c r="BK207" s="24">
        <f t="shared" ref="BK207:BK270" ca="1" si="26">((P207-(L207/2000))/1.06)*(1.06/(M207/2000))^BJ207</f>
        <v>4.0349337953486817</v>
      </c>
      <c r="BL207" s="23">
        <f t="shared" si="23"/>
        <v>3.158980795640927</v>
      </c>
      <c r="BM207" s="23">
        <f t="shared" ref="BM207:BM270" ca="1" si="27">SQRT(((3.47-LOG(BK207))^2)+((LOG(BL207)+1.22)^2))</f>
        <v>3.3406997601718986</v>
      </c>
      <c r="BN207" s="22">
        <f t="shared" si="24"/>
        <v>3.2295809218408205</v>
      </c>
      <c r="BO207" s="21"/>
      <c r="BP207" s="2"/>
    </row>
    <row r="208" spans="1:68" x14ac:dyDescent="0.2">
      <c r="A208">
        <v>9.75</v>
      </c>
      <c r="B208">
        <v>2</v>
      </c>
      <c r="C208">
        <v>1.24735</v>
      </c>
      <c r="D208">
        <v>-0.27179999999999999</v>
      </c>
      <c r="E208">
        <v>0.11706</v>
      </c>
      <c r="F208">
        <v>1.6831</v>
      </c>
      <c r="G208">
        <v>1.61768</v>
      </c>
      <c r="H208" s="21"/>
      <c r="I208" s="17">
        <f t="shared" si="21"/>
        <v>31.988188976377952</v>
      </c>
      <c r="J208" s="16">
        <f t="shared" si="22"/>
        <v>-32.688188976377951</v>
      </c>
      <c r="K208" s="16">
        <v>100</v>
      </c>
      <c r="L208" s="16">
        <v>3340.7152230971174</v>
      </c>
      <c r="M208" s="16">
        <v>1354.8884514435686</v>
      </c>
      <c r="N208" s="16">
        <v>13.861548556430446</v>
      </c>
      <c r="O208" s="16">
        <v>4.1096986817325822</v>
      </c>
      <c r="P208" s="16">
        <v>4.5292614127043054</v>
      </c>
      <c r="Q208" s="16">
        <v>8.4828132501200151E-2</v>
      </c>
      <c r="R208" s="16">
        <v>1.8728910692428207</v>
      </c>
      <c r="S208" s="16">
        <v>29.136300761925224</v>
      </c>
      <c r="T208" s="20" t="s">
        <v>33</v>
      </c>
      <c r="U208" s="10">
        <v>3</v>
      </c>
      <c r="V208" s="20" t="s">
        <v>33</v>
      </c>
      <c r="W208" s="10">
        <v>3</v>
      </c>
      <c r="X208" s="20" t="s">
        <v>33</v>
      </c>
      <c r="Y208" s="10">
        <v>3</v>
      </c>
      <c r="Z208" s="20" t="s">
        <v>33</v>
      </c>
      <c r="AA208" s="15">
        <v>3</v>
      </c>
      <c r="AB208" s="11">
        <v>57.726519088732886</v>
      </c>
      <c r="AC208" s="10">
        <v>38.848128314228042</v>
      </c>
      <c r="AD208" s="19">
        <v>3.4253525970390726</v>
      </c>
      <c r="AE208" s="12">
        <v>410.96986817325825</v>
      </c>
      <c r="AF208" s="10">
        <v>344.68846633945975</v>
      </c>
      <c r="AG208" s="10">
        <v>226.46307063521527</v>
      </c>
      <c r="AH208" s="10">
        <v>314.22347394160681</v>
      </c>
      <c r="AI208" s="10">
        <v>5.3393388244639537</v>
      </c>
      <c r="AJ208" s="10"/>
      <c r="AK208" s="10"/>
      <c r="AL208" s="10"/>
      <c r="AM208" s="10"/>
      <c r="AN208" s="10">
        <v>4.1096986817325822</v>
      </c>
      <c r="AO208" s="10">
        <v>1.5746789531907961</v>
      </c>
      <c r="AP208" s="10">
        <v>1</v>
      </c>
      <c r="AQ208" s="10">
        <v>111.47500000000001</v>
      </c>
      <c r="AR208" s="10"/>
      <c r="AS208" s="10"/>
      <c r="AT208" s="10">
        <v>1.1205813388555079</v>
      </c>
      <c r="AU208" s="10">
        <v>1</v>
      </c>
      <c r="AV208" s="16"/>
      <c r="AW208" s="19">
        <v>51.703269950918965</v>
      </c>
      <c r="AX208" s="1" t="s">
        <v>120</v>
      </c>
      <c r="AY208" s="23">
        <v>32.688188976378001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57.726519088732886</v>
      </c>
      <c r="BG208" s="24">
        <v>38.848128314228042</v>
      </c>
      <c r="BH208" s="24">
        <v>3.4253525970390726</v>
      </c>
      <c r="BI208" s="21"/>
      <c r="BJ208" s="25">
        <f t="shared" ca="1" si="25"/>
        <v>1</v>
      </c>
      <c r="BK208" s="24">
        <f t="shared" ca="1" si="26"/>
        <v>4.2201316250200849</v>
      </c>
      <c r="BL208" s="23">
        <f t="shared" si="23"/>
        <v>2.9671558891525955</v>
      </c>
      <c r="BM208" s="23">
        <f t="shared" ca="1" si="27"/>
        <v>3.3100130048793579</v>
      </c>
      <c r="BN208" s="22">
        <f t="shared" si="24"/>
        <v>3.2076620604305468</v>
      </c>
      <c r="BO208" s="21"/>
      <c r="BP208" s="2"/>
    </row>
    <row r="209" spans="1:68" x14ac:dyDescent="0.2">
      <c r="A209">
        <v>9.8000000000000007</v>
      </c>
      <c r="B209">
        <v>0.4</v>
      </c>
      <c r="C209">
        <v>1.24743</v>
      </c>
      <c r="D209">
        <v>-0.27328999999999998</v>
      </c>
      <c r="E209">
        <v>0.11816</v>
      </c>
      <c r="F209">
        <v>1.6819299999999999</v>
      </c>
      <c r="G209">
        <v>1.6128</v>
      </c>
      <c r="H209" s="21"/>
      <c r="I209" s="17">
        <f t="shared" si="21"/>
        <v>32.15223097112861</v>
      </c>
      <c r="J209" s="16">
        <f t="shared" si="22"/>
        <v>-32.852230971128613</v>
      </c>
      <c r="K209" s="16">
        <v>100</v>
      </c>
      <c r="L209" s="16">
        <v>3357.1194225721833</v>
      </c>
      <c r="M209" s="16">
        <v>1361.0564304461932</v>
      </c>
      <c r="N209" s="16">
        <v>13.932633420822397</v>
      </c>
      <c r="O209" s="16">
        <v>4.1315442561205513</v>
      </c>
      <c r="P209" s="16">
        <v>4.5559691763471086</v>
      </c>
      <c r="Q209" s="16">
        <v>7.5493278924627968E-2</v>
      </c>
      <c r="R209" s="16">
        <v>1.6570190886400393</v>
      </c>
      <c r="S209" s="16">
        <v>29.473952793510954</v>
      </c>
      <c r="T209" s="20" t="s">
        <v>119</v>
      </c>
      <c r="U209" s="10">
        <v>1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33</v>
      </c>
      <c r="AA209" s="15">
        <v>3</v>
      </c>
      <c r="AB209" s="11">
        <v>52.60201589244943</v>
      </c>
      <c r="AC209" s="10">
        <v>43.345114602366181</v>
      </c>
      <c r="AD209" s="19">
        <v>4.0528695051843879</v>
      </c>
      <c r="AE209" s="12">
        <v>413.15442561205509</v>
      </c>
      <c r="AF209" s="10">
        <v>346.86560326949149</v>
      </c>
      <c r="AG209" s="10">
        <v>227.79845881735542</v>
      </c>
      <c r="AH209" s="10">
        <v>319.70714138102176</v>
      </c>
      <c r="AI209" s="10">
        <v>6.0349334950675022</v>
      </c>
      <c r="AJ209" s="10"/>
      <c r="AK209" s="10"/>
      <c r="AL209" s="10"/>
      <c r="AM209" s="10"/>
      <c r="AN209" s="10">
        <v>2.0657721280602757</v>
      </c>
      <c r="AO209" s="10">
        <v>1.5584467365742025</v>
      </c>
      <c r="AP209" s="10">
        <v>1</v>
      </c>
      <c r="AQ209" s="10">
        <v>111.47500000000001</v>
      </c>
      <c r="AR209" s="10"/>
      <c r="AS209" s="10"/>
      <c r="AT209" s="10">
        <v>1.1226067320734339</v>
      </c>
      <c r="AU209" s="10">
        <v>1</v>
      </c>
      <c r="AV209" s="16"/>
      <c r="AW209" s="19">
        <v>52.029840490423723</v>
      </c>
      <c r="AX209" s="1" t="s">
        <v>120</v>
      </c>
      <c r="AY209" s="23">
        <v>32.852230971128598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52.60201589244943</v>
      </c>
      <c r="BG209" s="24">
        <v>43.345114602366181</v>
      </c>
      <c r="BH209" s="24">
        <v>4.0528695051843879</v>
      </c>
      <c r="BI209" s="21"/>
      <c r="BJ209" s="25">
        <f t="shared" ca="1" si="25"/>
        <v>1</v>
      </c>
      <c r="BK209" s="24">
        <f t="shared" ca="1" si="26"/>
        <v>4.2282000961822277</v>
      </c>
      <c r="BL209" s="23">
        <f t="shared" si="23"/>
        <v>2.6236543613728296</v>
      </c>
      <c r="BM209" s="23">
        <f t="shared" ca="1" si="27"/>
        <v>3.2822958841609231</v>
      </c>
      <c r="BN209" s="22">
        <f t="shared" si="24"/>
        <v>3.1809861537980675</v>
      </c>
      <c r="BO209" s="21"/>
      <c r="BP209" s="2"/>
    </row>
    <row r="210" spans="1:68" x14ac:dyDescent="0.2">
      <c r="A210">
        <v>9.85</v>
      </c>
      <c r="B210">
        <v>2</v>
      </c>
      <c r="C210">
        <v>1.2478</v>
      </c>
      <c r="D210">
        <v>-0.27268999999999999</v>
      </c>
      <c r="E210">
        <v>0.11885</v>
      </c>
      <c r="F210">
        <v>1.67658</v>
      </c>
      <c r="G210">
        <v>1.6106</v>
      </c>
      <c r="H210" s="21"/>
      <c r="I210" s="17">
        <f t="shared" si="21"/>
        <v>32.316272965879264</v>
      </c>
      <c r="J210" s="16">
        <f t="shared" si="22"/>
        <v>-33.016272965879267</v>
      </c>
      <c r="K210" s="16">
        <v>100</v>
      </c>
      <c r="L210" s="16">
        <v>3373.5236220472489</v>
      </c>
      <c r="M210" s="16">
        <v>1367.2244094488178</v>
      </c>
      <c r="N210" s="16">
        <v>14.003718285214347</v>
      </c>
      <c r="O210" s="16">
        <v>4.2325800376648024</v>
      </c>
      <c r="P210" s="16">
        <v>4.6600548766057566</v>
      </c>
      <c r="Q210" s="16">
        <v>7.9252280364858332E-2</v>
      </c>
      <c r="R210" s="16">
        <v>1.7006726844080278</v>
      </c>
      <c r="S210" s="16">
        <v>29.685752704232918</v>
      </c>
      <c r="T210" s="20" t="s">
        <v>122</v>
      </c>
      <c r="U210" s="10">
        <v>4</v>
      </c>
      <c r="V210" s="20" t="s">
        <v>33</v>
      </c>
      <c r="W210" s="10">
        <v>3</v>
      </c>
      <c r="X210" s="20" t="s">
        <v>33</v>
      </c>
      <c r="Y210" s="10">
        <v>3</v>
      </c>
      <c r="Z210" s="20" t="s">
        <v>33</v>
      </c>
      <c r="AA210" s="15">
        <v>3</v>
      </c>
      <c r="AB210" s="11">
        <v>52.919178459191841</v>
      </c>
      <c r="AC210" s="10">
        <v>43.072793083151439</v>
      </c>
      <c r="AD210" s="19">
        <v>4.0080284576567227</v>
      </c>
      <c r="AE210" s="12">
        <v>423.25800376648021</v>
      </c>
      <c r="AF210" s="10">
        <v>358.1460268602109</v>
      </c>
      <c r="AG210" s="10">
        <v>233.00274383028784</v>
      </c>
      <c r="AH210" s="10">
        <v>322.60185090552488</v>
      </c>
      <c r="AI210" s="10">
        <v>5.8800262341373539</v>
      </c>
      <c r="AJ210" s="10"/>
      <c r="AK210" s="10"/>
      <c r="AL210" s="10"/>
      <c r="AM210" s="10"/>
      <c r="AN210" s="10">
        <v>2.8217200251098684</v>
      </c>
      <c r="AO210" s="10">
        <v>1.5881395291022349</v>
      </c>
      <c r="AP210" s="10">
        <v>1</v>
      </c>
      <c r="AQ210" s="10">
        <v>114.66</v>
      </c>
      <c r="AR210" s="10"/>
      <c r="AS210" s="10"/>
      <c r="AT210" s="10">
        <v>1.1554310804934746</v>
      </c>
      <c r="AU210" s="10">
        <v>1</v>
      </c>
      <c r="AV210" s="16"/>
      <c r="AW210" s="19">
        <v>53.721904029031634</v>
      </c>
      <c r="AX210" s="1" t="s">
        <v>120</v>
      </c>
      <c r="AY210" s="23">
        <v>33.016272965879303</v>
      </c>
      <c r="AZ210" s="18">
        <v>100</v>
      </c>
      <c r="BA210" s="18">
        <v>0</v>
      </c>
      <c r="BB210" s="18">
        <v>0</v>
      </c>
      <c r="BC210" s="18">
        <v>100</v>
      </c>
      <c r="BD210" s="18">
        <v>0</v>
      </c>
      <c r="BE210" s="18">
        <v>0</v>
      </c>
      <c r="BF210" s="24">
        <v>52.919178459191841</v>
      </c>
      <c r="BG210" s="24">
        <v>43.072793083151439</v>
      </c>
      <c r="BH210" s="24">
        <v>4.0080284576567227</v>
      </c>
      <c r="BI210" s="21"/>
      <c r="BJ210" s="25">
        <f t="shared" ca="1" si="25"/>
        <v>1</v>
      </c>
      <c r="BK210" s="24">
        <f t="shared" ca="1" si="26"/>
        <v>4.3493855800611172</v>
      </c>
      <c r="BL210" s="23">
        <f t="shared" si="23"/>
        <v>2.6654715366694526</v>
      </c>
      <c r="BM210" s="23">
        <f t="shared" ca="1" si="27"/>
        <v>3.2751141538106028</v>
      </c>
      <c r="BN210" s="22">
        <f t="shared" si="24"/>
        <v>3.1773806824160973</v>
      </c>
      <c r="BO210" s="21"/>
      <c r="BP210" s="2"/>
    </row>
    <row r="211" spans="1:68" x14ac:dyDescent="0.2">
      <c r="A211">
        <v>9.9</v>
      </c>
      <c r="B211">
        <v>2</v>
      </c>
      <c r="C211">
        <v>1.2483200000000001</v>
      </c>
      <c r="D211">
        <v>-0.27282000000000001</v>
      </c>
      <c r="E211">
        <v>0.11946</v>
      </c>
      <c r="F211">
        <v>1.6793499999999999</v>
      </c>
      <c r="G211">
        <v>1.61155</v>
      </c>
      <c r="H211" s="21"/>
      <c r="I211" s="17">
        <f t="shared" si="21"/>
        <v>32.480314960629919</v>
      </c>
      <c r="J211" s="16">
        <f t="shared" si="22"/>
        <v>-33.180314960629921</v>
      </c>
      <c r="K211" s="16">
        <v>100</v>
      </c>
      <c r="L211" s="16">
        <v>3389.9278215223144</v>
      </c>
      <c r="M211" s="16">
        <v>1373.3923884514425</v>
      </c>
      <c r="N211" s="16">
        <v>14.074803149606298</v>
      </c>
      <c r="O211" s="16">
        <v>4.3745762711864797</v>
      </c>
      <c r="P211" s="16">
        <v>4.8047474150778422</v>
      </c>
      <c r="Q211" s="16">
        <v>7.8437830052808286E-2</v>
      </c>
      <c r="R211" s="16">
        <v>1.632506837022514</v>
      </c>
      <c r="S211" s="16">
        <v>29.87299610356682</v>
      </c>
      <c r="T211" s="20" t="s">
        <v>119</v>
      </c>
      <c r="U211" s="10">
        <v>1</v>
      </c>
      <c r="V211" s="20" t="s">
        <v>33</v>
      </c>
      <c r="W211" s="10">
        <v>3</v>
      </c>
      <c r="X211" s="20" t="s">
        <v>33</v>
      </c>
      <c r="Y211" s="10">
        <v>3</v>
      </c>
      <c r="Z211" s="20" t="s">
        <v>33</v>
      </c>
      <c r="AA211" s="15">
        <v>3</v>
      </c>
      <c r="AB211" s="11">
        <v>50.401847357128204</v>
      </c>
      <c r="AC211" s="10">
        <v>45.209167127896698</v>
      </c>
      <c r="AD211" s="19">
        <v>4.3889855149750989</v>
      </c>
      <c r="AE211" s="12">
        <v>437.45762711864802</v>
      </c>
      <c r="AF211" s="10">
        <v>374.20372553486436</v>
      </c>
      <c r="AG211" s="10">
        <v>240.23737075389212</v>
      </c>
      <c r="AH211" s="10">
        <v>324.99139791004501</v>
      </c>
      <c r="AI211" s="10">
        <v>6.1255486183682608</v>
      </c>
      <c r="AJ211" s="10"/>
      <c r="AK211" s="10"/>
      <c r="AL211" s="10"/>
      <c r="AM211" s="10"/>
      <c r="AN211" s="10">
        <v>2.1872881355932399</v>
      </c>
      <c r="AO211" s="10">
        <v>1.6130228233583996</v>
      </c>
      <c r="AP211" s="10">
        <v>1</v>
      </c>
      <c r="AQ211" s="10">
        <v>111.47500000000001</v>
      </c>
      <c r="AR211" s="10"/>
      <c r="AS211" s="10"/>
      <c r="AT211" s="10">
        <v>1.2041383572750475</v>
      </c>
      <c r="AU211" s="10">
        <v>1</v>
      </c>
      <c r="AV211" s="16"/>
      <c r="AW211" s="19">
        <v>56.130558830229653</v>
      </c>
      <c r="AX211" s="1" t="s">
        <v>120</v>
      </c>
      <c r="AY211" s="23">
        <v>33.1803149606299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50.401847357128204</v>
      </c>
      <c r="BG211" s="24">
        <v>45.209167127896698</v>
      </c>
      <c r="BH211" s="24">
        <v>4.3889855149750989</v>
      </c>
      <c r="BI211" s="21"/>
      <c r="BJ211" s="25">
        <f t="shared" ca="1" si="25"/>
        <v>1</v>
      </c>
      <c r="BK211" s="24">
        <f t="shared" ca="1" si="26"/>
        <v>4.5286161922349031</v>
      </c>
      <c r="BL211" s="23">
        <f t="shared" si="23"/>
        <v>2.5222923056839446</v>
      </c>
      <c r="BM211" s="23">
        <f t="shared" ca="1" si="27"/>
        <v>3.2479240217011331</v>
      </c>
      <c r="BN211" s="22">
        <f t="shared" si="24"/>
        <v>3.157470046909169</v>
      </c>
      <c r="BO211" s="21"/>
      <c r="BP211" s="2"/>
    </row>
    <row r="212" spans="1:68" x14ac:dyDescent="0.2">
      <c r="A212">
        <v>9.9499999999999993</v>
      </c>
      <c r="B212">
        <v>2</v>
      </c>
      <c r="C212">
        <v>1.24702</v>
      </c>
      <c r="D212">
        <v>-0.27405000000000002</v>
      </c>
      <c r="E212">
        <v>0.11217000000000001</v>
      </c>
      <c r="F212">
        <v>1.68075</v>
      </c>
      <c r="G212">
        <v>1.6136299999999999</v>
      </c>
      <c r="H212" s="21"/>
      <c r="I212" s="17">
        <f t="shared" si="21"/>
        <v>32.644356955380573</v>
      </c>
      <c r="J212" s="16">
        <f t="shared" si="22"/>
        <v>-33.344356955380576</v>
      </c>
      <c r="K212" s="16">
        <v>100</v>
      </c>
      <c r="L212" s="16">
        <v>3406.3320209973799</v>
      </c>
      <c r="M212" s="16">
        <v>1379.5603674540671</v>
      </c>
      <c r="N212" s="16">
        <v>14.145888013998249</v>
      </c>
      <c r="O212" s="16">
        <v>4.0195856873823157</v>
      </c>
      <c r="P212" s="16">
        <v>4.4175337770302745</v>
      </c>
      <c r="Q212" s="16">
        <v>7.0731877100335835E-2</v>
      </c>
      <c r="R212" s="16">
        <v>1.6011621114957484</v>
      </c>
      <c r="S212" s="16">
        <v>27.635284003330469</v>
      </c>
      <c r="T212" s="20" t="s">
        <v>119</v>
      </c>
      <c r="U212" s="10">
        <v>1</v>
      </c>
      <c r="V212" s="20" t="s">
        <v>33</v>
      </c>
      <c r="W212" s="10">
        <v>3</v>
      </c>
      <c r="X212" s="20" t="s">
        <v>33</v>
      </c>
      <c r="Y212" s="10">
        <v>3</v>
      </c>
      <c r="Z212" s="20" t="s">
        <v>33</v>
      </c>
      <c r="AA212" s="15">
        <v>3</v>
      </c>
      <c r="AB212" s="11">
        <v>51.908520492913659</v>
      </c>
      <c r="AC212" s="10">
        <v>43.937479216784752</v>
      </c>
      <c r="AD212" s="19">
        <v>4.1540002903015907</v>
      </c>
      <c r="AE212" s="12">
        <v>401.95856873823158</v>
      </c>
      <c r="AF212" s="10">
        <v>327.68422697191136</v>
      </c>
      <c r="AG212" s="10">
        <v>220.87668885151373</v>
      </c>
      <c r="AH212" s="10">
        <v>277.49614606626278</v>
      </c>
      <c r="AI212" s="10">
        <v>6.2454637967034818</v>
      </c>
      <c r="AJ212" s="10"/>
      <c r="AK212" s="10"/>
      <c r="AL212" s="10"/>
      <c r="AM212" s="10"/>
      <c r="AN212" s="10">
        <v>2.0097928436911578</v>
      </c>
      <c r="AO212" s="10">
        <v>1.5319490656292272</v>
      </c>
      <c r="AP212" s="10">
        <v>1</v>
      </c>
      <c r="AQ212" s="10">
        <v>111.47500000000001</v>
      </c>
      <c r="AR212" s="10"/>
      <c r="AS212" s="10"/>
      <c r="AT212" s="10">
        <v>1.0425154651655977</v>
      </c>
      <c r="AU212" s="10">
        <v>1</v>
      </c>
      <c r="AV212" s="16"/>
      <c r="AW212" s="19">
        <v>49.152634045786705</v>
      </c>
      <c r="AX212" s="1" t="s">
        <v>120</v>
      </c>
      <c r="AY212" s="23">
        <v>33.344356955380597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51.908520492913659</v>
      </c>
      <c r="BG212" s="24">
        <v>43.937479216784752</v>
      </c>
      <c r="BH212" s="24">
        <v>4.1540002903015907</v>
      </c>
      <c r="BI212" s="21"/>
      <c r="BJ212" s="25">
        <f t="shared" ca="1" si="25"/>
        <v>1</v>
      </c>
      <c r="BK212" s="24">
        <f t="shared" ca="1" si="26"/>
        <v>3.9351199564262065</v>
      </c>
      <c r="BL212" s="23">
        <f t="shared" si="23"/>
        <v>2.6058324878620605</v>
      </c>
      <c r="BM212" s="23">
        <f t="shared" ca="1" si="27"/>
        <v>3.3078977574076949</v>
      </c>
      <c r="BN212" s="22">
        <f t="shared" si="24"/>
        <v>3.1862570636864684</v>
      </c>
      <c r="BO212" s="21"/>
      <c r="BP212" s="2"/>
    </row>
    <row r="213" spans="1:68" x14ac:dyDescent="0.2">
      <c r="A213">
        <v>10</v>
      </c>
      <c r="B213">
        <v>2</v>
      </c>
      <c r="C213">
        <v>1.2463599999999999</v>
      </c>
      <c r="D213">
        <v>-0.2742</v>
      </c>
      <c r="E213">
        <v>0.11359</v>
      </c>
      <c r="F213">
        <v>1.6772800000000001</v>
      </c>
      <c r="G213">
        <v>1.6129500000000001</v>
      </c>
      <c r="H213" s="21"/>
      <c r="I213" s="17">
        <f t="shared" si="21"/>
        <v>32.808398950131235</v>
      </c>
      <c r="J213" s="16">
        <f t="shared" si="22"/>
        <v>-33.508398950131237</v>
      </c>
      <c r="K213" s="16">
        <v>100</v>
      </c>
      <c r="L213" s="16">
        <v>3422.7362204724459</v>
      </c>
      <c r="M213" s="16">
        <v>1385.728346456692</v>
      </c>
      <c r="N213" s="16">
        <v>14.216972878390202</v>
      </c>
      <c r="O213" s="16">
        <v>3.8393596986817222</v>
      </c>
      <c r="P213" s="16">
        <v>4.2435844326404677</v>
      </c>
      <c r="Q213" s="16">
        <v>6.9792126740278335E-2</v>
      </c>
      <c r="R213" s="16">
        <v>1.6446503621668693</v>
      </c>
      <c r="S213" s="16">
        <v>28.071162080468415</v>
      </c>
      <c r="T213" s="20" t="s">
        <v>119</v>
      </c>
      <c r="U213" s="10">
        <v>1</v>
      </c>
      <c r="V213" s="20" t="s">
        <v>33</v>
      </c>
      <c r="W213" s="10">
        <v>3</v>
      </c>
      <c r="X213" s="20" t="s">
        <v>33</v>
      </c>
      <c r="Y213" s="10">
        <v>3</v>
      </c>
      <c r="Z213" s="20" t="s">
        <v>33</v>
      </c>
      <c r="AA213" s="15">
        <v>3</v>
      </c>
      <c r="AB213" s="11">
        <v>54.304566831995871</v>
      </c>
      <c r="AC213" s="10">
        <v>41.873354057672067</v>
      </c>
      <c r="AD213" s="19">
        <v>3.8220791103320622</v>
      </c>
      <c r="AE213" s="12">
        <v>383.93596986817226</v>
      </c>
      <c r="AF213" s="10">
        <v>306.25464530987131</v>
      </c>
      <c r="AG213" s="10">
        <v>212.17922163202337</v>
      </c>
      <c r="AH213" s="10">
        <v>285.00046358560894</v>
      </c>
      <c r="AI213" s="10">
        <v>6.0803197020093327</v>
      </c>
      <c r="AJ213" s="10"/>
      <c r="AK213" s="10"/>
      <c r="AL213" s="10"/>
      <c r="AM213" s="10"/>
      <c r="AN213" s="10">
        <v>1.9196798493408611</v>
      </c>
      <c r="AO213" s="10">
        <v>1.5048359741366364</v>
      </c>
      <c r="AP213" s="10">
        <v>1</v>
      </c>
      <c r="AQ213" s="10">
        <v>111.47500000000001</v>
      </c>
      <c r="AR213" s="10"/>
      <c r="AS213" s="10"/>
      <c r="AT213" s="10">
        <v>0.96647712015860587</v>
      </c>
      <c r="AU213" s="10">
        <v>1</v>
      </c>
      <c r="AV213" s="16"/>
      <c r="AW213" s="19">
        <v>45.938196796480696</v>
      </c>
      <c r="AX213" s="1" t="s">
        <v>120</v>
      </c>
      <c r="AY213" s="23">
        <v>33.508398950131202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54.304566831995871</v>
      </c>
      <c r="BG213" s="24">
        <v>41.873354057672067</v>
      </c>
      <c r="BH213" s="24">
        <v>3.8220791103320622</v>
      </c>
      <c r="BI213" s="21"/>
      <c r="BJ213" s="25">
        <f t="shared" ca="1" si="25"/>
        <v>1</v>
      </c>
      <c r="BK213" s="24">
        <f t="shared" ca="1" si="26"/>
        <v>3.6547081235353569</v>
      </c>
      <c r="BL213" s="23">
        <f t="shared" si="23"/>
        <v>2.7561676355522944</v>
      </c>
      <c r="BM213" s="23">
        <f t="shared" ca="1" si="27"/>
        <v>3.3478530751703808</v>
      </c>
      <c r="BN213" s="22">
        <f t="shared" si="24"/>
        <v>3.2070675629700336</v>
      </c>
      <c r="BO213" s="21"/>
      <c r="BP213" s="2"/>
    </row>
    <row r="214" spans="1:68" x14ac:dyDescent="0.2">
      <c r="A214">
        <v>10.050000000000001</v>
      </c>
      <c r="B214">
        <v>2</v>
      </c>
      <c r="C214">
        <v>1.2467200000000001</v>
      </c>
      <c r="D214">
        <v>-0.27383999999999997</v>
      </c>
      <c r="E214">
        <v>0.11555</v>
      </c>
      <c r="F214">
        <v>1.6748000000000001</v>
      </c>
      <c r="G214">
        <v>1.6111</v>
      </c>
      <c r="H214" s="21"/>
      <c r="I214" s="17">
        <f t="shared" si="21"/>
        <v>32.972440944881889</v>
      </c>
      <c r="J214" s="16">
        <f t="shared" si="22"/>
        <v>-33.672440944881892</v>
      </c>
      <c r="K214" s="16">
        <v>100</v>
      </c>
      <c r="L214" s="16">
        <v>3439.1404199475114</v>
      </c>
      <c r="M214" s="16">
        <v>1391.8963254593166</v>
      </c>
      <c r="N214" s="16">
        <v>14.288057742782152</v>
      </c>
      <c r="O214" s="16">
        <v>3.9376647834275222</v>
      </c>
      <c r="P214" s="16">
        <v>4.3505530546039726</v>
      </c>
      <c r="Q214" s="16">
        <v>7.2047527604416767E-2</v>
      </c>
      <c r="R214" s="16">
        <v>1.6560544533107686</v>
      </c>
      <c r="S214" s="16">
        <v>28.672796609475718</v>
      </c>
      <c r="T214" s="20" t="s">
        <v>119</v>
      </c>
      <c r="U214" s="10">
        <v>1</v>
      </c>
      <c r="V214" s="20" t="s">
        <v>33</v>
      </c>
      <c r="W214" s="10">
        <v>3</v>
      </c>
      <c r="X214" s="20" t="s">
        <v>33</v>
      </c>
      <c r="Y214" s="10">
        <v>3</v>
      </c>
      <c r="Z214" s="20" t="s">
        <v>33</v>
      </c>
      <c r="AA214" s="15">
        <v>3</v>
      </c>
      <c r="AB214" s="11">
        <v>53.899356254346323</v>
      </c>
      <c r="AC214" s="10">
        <v>42.225805739936817</v>
      </c>
      <c r="AD214" s="19">
        <v>3.8748380057168612</v>
      </c>
      <c r="AE214" s="12">
        <v>393.76647834275224</v>
      </c>
      <c r="AF214" s="10">
        <v>317.87423615998568</v>
      </c>
      <c r="AG214" s="10">
        <v>217.52765273019861</v>
      </c>
      <c r="AH214" s="10">
        <v>295.91462811483905</v>
      </c>
      <c r="AI214" s="10">
        <v>6.0384487841013277</v>
      </c>
      <c r="AJ214" s="10"/>
      <c r="AK214" s="10"/>
      <c r="AL214" s="10"/>
      <c r="AM214" s="10"/>
      <c r="AN214" s="10">
        <v>1.9688323917137611</v>
      </c>
      <c r="AO214" s="10">
        <v>1.5307367097950493</v>
      </c>
      <c r="AP214" s="10">
        <v>1</v>
      </c>
      <c r="AQ214" s="10">
        <v>111.47500000000001</v>
      </c>
      <c r="AR214" s="10"/>
      <c r="AS214" s="10"/>
      <c r="AT214" s="10">
        <v>1.0003053457172506</v>
      </c>
      <c r="AU214" s="10">
        <v>1</v>
      </c>
      <c r="AV214" s="16"/>
      <c r="AW214" s="19">
        <v>47.681135423997851</v>
      </c>
      <c r="AX214" s="1" t="s">
        <v>120</v>
      </c>
      <c r="AY214" s="23">
        <v>33.672440944881899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53.899356254346323</v>
      </c>
      <c r="BG214" s="24">
        <v>42.225805739936817</v>
      </c>
      <c r="BH214" s="24">
        <v>3.8748380057168612</v>
      </c>
      <c r="BI214" s="21"/>
      <c r="BJ214" s="25">
        <f t="shared" ca="1" si="25"/>
        <v>1</v>
      </c>
      <c r="BK214" s="24">
        <f t="shared" ca="1" si="26"/>
        <v>3.7804293272518121</v>
      </c>
      <c r="BL214" s="23">
        <f t="shared" si="23"/>
        <v>2.7384263546782273</v>
      </c>
      <c r="BM214" s="23">
        <f t="shared" ca="1" si="27"/>
        <v>3.3337108655006649</v>
      </c>
      <c r="BN214" s="22">
        <f t="shared" si="24"/>
        <v>3.1987531032305134</v>
      </c>
      <c r="BO214" s="21"/>
      <c r="BP214" s="2"/>
    </row>
    <row r="215" spans="1:68" x14ac:dyDescent="0.2">
      <c r="A215">
        <v>10.1</v>
      </c>
      <c r="B215">
        <v>2</v>
      </c>
      <c r="C215">
        <v>1.2466200000000001</v>
      </c>
      <c r="D215">
        <v>-0.27345000000000003</v>
      </c>
      <c r="E215">
        <v>0.11681</v>
      </c>
      <c r="F215">
        <v>1.67195</v>
      </c>
      <c r="G215">
        <v>1.60815</v>
      </c>
      <c r="H215" s="21"/>
      <c r="I215" s="17">
        <f t="shared" si="21"/>
        <v>33.136482939632543</v>
      </c>
      <c r="J215" s="16">
        <f t="shared" si="22"/>
        <v>-33.836482939632546</v>
      </c>
      <c r="K215" s="16">
        <v>100</v>
      </c>
      <c r="L215" s="16">
        <v>3455.5446194225769</v>
      </c>
      <c r="M215" s="16">
        <v>1398.0643044619412</v>
      </c>
      <c r="N215" s="16">
        <v>14.3591426071741</v>
      </c>
      <c r="O215" s="16">
        <v>3.9103578154425915</v>
      </c>
      <c r="P215" s="16">
        <v>4.3288155034018523</v>
      </c>
      <c r="Q215" s="16">
        <v>7.4490878540566213E-2</v>
      </c>
      <c r="R215" s="16">
        <v>1.7208143539965297</v>
      </c>
      <c r="S215" s="16">
        <v>29.059561663837556</v>
      </c>
      <c r="T215" s="20" t="s">
        <v>119</v>
      </c>
      <c r="U215" s="10">
        <v>1</v>
      </c>
      <c r="V215" s="20" t="s">
        <v>33</v>
      </c>
      <c r="W215" s="10">
        <v>3</v>
      </c>
      <c r="X215" s="20" t="s">
        <v>33</v>
      </c>
      <c r="Y215" s="10">
        <v>3</v>
      </c>
      <c r="Z215" s="20" t="s">
        <v>33</v>
      </c>
      <c r="AA215" s="15">
        <v>3</v>
      </c>
      <c r="AB215" s="11">
        <v>55.654228607068276</v>
      </c>
      <c r="AC215" s="10">
        <v>40.690213714594201</v>
      </c>
      <c r="AD215" s="19">
        <v>3.6555576783375257</v>
      </c>
      <c r="AE215" s="12">
        <v>391.03578154425912</v>
      </c>
      <c r="AF215" s="10">
        <v>314.35192428473232</v>
      </c>
      <c r="AG215" s="10">
        <v>216.44077517009262</v>
      </c>
      <c r="AH215" s="10">
        <v>302.40862059421966</v>
      </c>
      <c r="AI215" s="10">
        <v>5.8112021071740587</v>
      </c>
      <c r="AJ215" s="10"/>
      <c r="AK215" s="10"/>
      <c r="AL215" s="10"/>
      <c r="AM215" s="10"/>
      <c r="AN215" s="10">
        <v>1.9551789077212958</v>
      </c>
      <c r="AO215" s="10">
        <v>1.5368980691424083</v>
      </c>
      <c r="AP215" s="10">
        <v>1</v>
      </c>
      <c r="AQ215" s="10">
        <v>111.47500000000001</v>
      </c>
      <c r="AR215" s="10"/>
      <c r="AS215" s="10"/>
      <c r="AT215" s="10">
        <v>0.98405698042546075</v>
      </c>
      <c r="AU215" s="10">
        <v>1</v>
      </c>
      <c r="AV215" s="16"/>
      <c r="AW215" s="19">
        <v>47.152788642709851</v>
      </c>
      <c r="AX215" s="1" t="s">
        <v>120</v>
      </c>
      <c r="AY215" s="23">
        <v>33.836482939632504</v>
      </c>
      <c r="AZ215" s="18">
        <v>100</v>
      </c>
      <c r="BA215" s="18">
        <v>0</v>
      </c>
      <c r="BB215" s="18">
        <v>0</v>
      </c>
      <c r="BC215" s="18">
        <v>100</v>
      </c>
      <c r="BD215" s="18">
        <v>0</v>
      </c>
      <c r="BE215" s="18">
        <v>0</v>
      </c>
      <c r="BF215" s="24">
        <v>55.654228607068276</v>
      </c>
      <c r="BG215" s="24">
        <v>40.690213714594201</v>
      </c>
      <c r="BH215" s="24">
        <v>3.6555576783375257</v>
      </c>
      <c r="BI215" s="21"/>
      <c r="BJ215" s="25">
        <f t="shared" ca="1" si="25"/>
        <v>1</v>
      </c>
      <c r="BK215" s="24">
        <f t="shared" ca="1" si="26"/>
        <v>3.7209206835326523</v>
      </c>
      <c r="BL215" s="23">
        <f t="shared" si="23"/>
        <v>2.8638847183030713</v>
      </c>
      <c r="BM215" s="23">
        <f t="shared" ca="1" si="27"/>
        <v>3.3493891811504857</v>
      </c>
      <c r="BN215" s="22">
        <f t="shared" si="24"/>
        <v>3.208220862124854</v>
      </c>
      <c r="BO215" s="21"/>
      <c r="BP215" s="2"/>
    </row>
    <row r="216" spans="1:68" x14ac:dyDescent="0.2">
      <c r="A216">
        <v>10.15</v>
      </c>
      <c r="B216">
        <v>2</v>
      </c>
      <c r="C216">
        <v>1.24702</v>
      </c>
      <c r="D216">
        <v>-0.27366000000000001</v>
      </c>
      <c r="E216">
        <v>0.11859</v>
      </c>
      <c r="F216">
        <v>1.6732</v>
      </c>
      <c r="G216">
        <v>1.61243</v>
      </c>
      <c r="H216" s="21"/>
      <c r="I216" s="17">
        <f t="shared" si="21"/>
        <v>33.300524934383205</v>
      </c>
      <c r="J216" s="16">
        <f t="shared" si="22"/>
        <v>-34.000524934383208</v>
      </c>
      <c r="K216" s="16">
        <v>100</v>
      </c>
      <c r="L216" s="16">
        <v>3471.9488188976429</v>
      </c>
      <c r="M216" s="16">
        <v>1404.2322834645661</v>
      </c>
      <c r="N216" s="16">
        <v>14.430227471566054</v>
      </c>
      <c r="O216" s="16">
        <v>4.0195856873823157</v>
      </c>
      <c r="P216" s="16">
        <v>4.445911281590309</v>
      </c>
      <c r="Q216" s="16">
        <v>7.3175228036485629E-2</v>
      </c>
      <c r="R216" s="16">
        <v>1.6458994208789237</v>
      </c>
      <c r="S216" s="16">
        <v>29.605944042221747</v>
      </c>
      <c r="T216" s="20" t="s">
        <v>119</v>
      </c>
      <c r="U216" s="10">
        <v>1</v>
      </c>
      <c r="V216" s="20" t="s">
        <v>33</v>
      </c>
      <c r="W216" s="10">
        <v>3</v>
      </c>
      <c r="X216" s="20" t="s">
        <v>33</v>
      </c>
      <c r="Y216" s="10">
        <v>3</v>
      </c>
      <c r="Z216" s="20" t="s">
        <v>33</v>
      </c>
      <c r="AA216" s="15">
        <v>3</v>
      </c>
      <c r="AB216" s="11">
        <v>53.17344667243745</v>
      </c>
      <c r="AC216" s="10">
        <v>42.853849579472495</v>
      </c>
      <c r="AD216" s="19">
        <v>3.9727037480900558</v>
      </c>
      <c r="AE216" s="12">
        <v>401.95856873823158</v>
      </c>
      <c r="AF216" s="10">
        <v>327.16294527895866</v>
      </c>
      <c r="AG216" s="10">
        <v>222.29556407951546</v>
      </c>
      <c r="AH216" s="10">
        <v>312.18616945348856</v>
      </c>
      <c r="AI216" s="10">
        <v>6.075705400430798</v>
      </c>
      <c r="AJ216" s="10"/>
      <c r="AK216" s="10"/>
      <c r="AL216" s="10"/>
      <c r="AM216" s="10"/>
      <c r="AN216" s="10">
        <v>2.0097928436911578</v>
      </c>
      <c r="AO216" s="10">
        <v>1.5548000988842094</v>
      </c>
      <c r="AP216" s="10">
        <v>1</v>
      </c>
      <c r="AQ216" s="10">
        <v>111.47500000000001</v>
      </c>
      <c r="AR216" s="10"/>
      <c r="AS216" s="10"/>
      <c r="AT216" s="10">
        <v>1.0214414143435679</v>
      </c>
      <c r="AU216" s="10">
        <v>1</v>
      </c>
      <c r="AV216" s="16"/>
      <c r="AW216" s="19">
        <v>49.074441791843796</v>
      </c>
      <c r="AX216" s="1" t="s">
        <v>120</v>
      </c>
      <c r="AY216" s="23">
        <v>34.000524934383201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53.17344667243745</v>
      </c>
      <c r="BG216" s="24">
        <v>42.853849579472495</v>
      </c>
      <c r="BH216" s="24">
        <v>3.9727037480900558</v>
      </c>
      <c r="BI216" s="21"/>
      <c r="BJ216" s="25">
        <f t="shared" ca="1" si="25"/>
        <v>1</v>
      </c>
      <c r="BK216" s="24">
        <f t="shared" ca="1" si="26"/>
        <v>3.8596703751254684</v>
      </c>
      <c r="BL216" s="23">
        <f t="shared" si="23"/>
        <v>2.7002558173489843</v>
      </c>
      <c r="BM216" s="23">
        <f t="shared" ca="1" si="27"/>
        <v>3.3228633483861607</v>
      </c>
      <c r="BN216" s="22">
        <f t="shared" si="24"/>
        <v>3.1891422646669128</v>
      </c>
      <c r="BO216" s="21"/>
      <c r="BP216" s="2"/>
    </row>
    <row r="217" spans="1:68" x14ac:dyDescent="0.2">
      <c r="A217">
        <v>10.199999999999999</v>
      </c>
      <c r="B217">
        <v>2</v>
      </c>
      <c r="C217">
        <v>1.2467299999999999</v>
      </c>
      <c r="D217">
        <v>-0.27345999999999998</v>
      </c>
      <c r="E217">
        <v>0.12035</v>
      </c>
      <c r="F217">
        <v>1.6701299999999999</v>
      </c>
      <c r="G217">
        <v>1.61155</v>
      </c>
      <c r="H217" s="21"/>
      <c r="I217" s="17">
        <f t="shared" si="21"/>
        <v>33.464566929133852</v>
      </c>
      <c r="J217" s="16">
        <f t="shared" si="22"/>
        <v>-34.164566929133855</v>
      </c>
      <c r="K217" s="16">
        <v>100</v>
      </c>
      <c r="L217" s="16">
        <v>3488.3530183727075</v>
      </c>
      <c r="M217" s="16">
        <v>1410.4002624671905</v>
      </c>
      <c r="N217" s="16">
        <v>14.501312335958001</v>
      </c>
      <c r="O217" s="16">
        <v>3.9403954802259724</v>
      </c>
      <c r="P217" s="16">
        <v>4.3745005772417009</v>
      </c>
      <c r="Q217" s="16">
        <v>7.4428228516562653E-2</v>
      </c>
      <c r="R217" s="16">
        <v>1.7014108742784222</v>
      </c>
      <c r="S217" s="16">
        <v>30.14618729275891</v>
      </c>
      <c r="T217" s="20" t="s">
        <v>119</v>
      </c>
      <c r="U217" s="10">
        <v>1</v>
      </c>
      <c r="V217" s="20" t="s">
        <v>33</v>
      </c>
      <c r="W217" s="10">
        <v>3</v>
      </c>
      <c r="X217" s="20" t="s">
        <v>33</v>
      </c>
      <c r="Y217" s="10">
        <v>3</v>
      </c>
      <c r="Z217" s="20" t="s">
        <v>124</v>
      </c>
      <c r="AA217" s="15">
        <v>2</v>
      </c>
      <c r="AB217" s="11">
        <v>55.118702059504329</v>
      </c>
      <c r="AC217" s="10">
        <v>41.16132023334017</v>
      </c>
      <c r="AD217" s="19">
        <v>3.7199777071554996</v>
      </c>
      <c r="AE217" s="12">
        <v>394.03954802259722</v>
      </c>
      <c r="AF217" s="10">
        <v>317.79673303353036</v>
      </c>
      <c r="AG217" s="10">
        <v>218.72502886208505</v>
      </c>
      <c r="AH217" s="10">
        <v>321.83742768276153</v>
      </c>
      <c r="AI217" s="10">
        <v>5.8774750715291244</v>
      </c>
      <c r="AJ217" s="10"/>
      <c r="AK217" s="10"/>
      <c r="AL217" s="10"/>
      <c r="AM217" s="10"/>
      <c r="AN217" s="10">
        <v>1.9701977401129862</v>
      </c>
      <c r="AO217" s="10">
        <v>1.5498783538910985</v>
      </c>
      <c r="AP217" s="10">
        <v>1</v>
      </c>
      <c r="AQ217" s="10">
        <v>111.47500000000001</v>
      </c>
      <c r="AR217" s="10"/>
      <c r="AS217" s="10"/>
      <c r="AT217" s="10">
        <v>0.98617685503730101</v>
      </c>
      <c r="AU217" s="10">
        <v>1</v>
      </c>
      <c r="AV217" s="16"/>
      <c r="AW217" s="19">
        <v>47.669509955029554</v>
      </c>
      <c r="AX217" s="1" t="s">
        <v>120</v>
      </c>
      <c r="AY217" s="23">
        <v>34.164566929133898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55.118702059504329</v>
      </c>
      <c r="BG217" s="24">
        <v>41.16132023334017</v>
      </c>
      <c r="BH217" s="24">
        <v>3.7199777071554996</v>
      </c>
      <c r="BI217" s="21"/>
      <c r="BJ217" s="25">
        <f t="shared" ca="1" si="25"/>
        <v>1</v>
      </c>
      <c r="BK217" s="24">
        <f t="shared" ca="1" si="26"/>
        <v>3.7298973036975522</v>
      </c>
      <c r="BL217" s="23">
        <f t="shared" si="23"/>
        <v>2.8296220005920785</v>
      </c>
      <c r="BM217" s="23">
        <f t="shared" ca="1" si="27"/>
        <v>3.3458686360465721</v>
      </c>
      <c r="BN217" s="22">
        <f t="shared" si="24"/>
        <v>3.201924048898527</v>
      </c>
      <c r="BO217" s="21"/>
      <c r="BP217" s="2"/>
    </row>
    <row r="218" spans="1:68" x14ac:dyDescent="0.2">
      <c r="A218">
        <v>10.25</v>
      </c>
      <c r="B218">
        <v>2</v>
      </c>
      <c r="C218">
        <v>1.24733</v>
      </c>
      <c r="D218">
        <v>-0.27226</v>
      </c>
      <c r="E218">
        <v>0.12209</v>
      </c>
      <c r="F218">
        <v>1.66788</v>
      </c>
      <c r="G218">
        <v>1.60805</v>
      </c>
      <c r="H218" s="21"/>
      <c r="I218" s="17">
        <f t="shared" si="21"/>
        <v>33.628608923884514</v>
      </c>
      <c r="J218" s="16">
        <f t="shared" si="22"/>
        <v>-34.328608923884516</v>
      </c>
      <c r="K218" s="16">
        <v>100</v>
      </c>
      <c r="L218" s="16">
        <v>3504.7572178477735</v>
      </c>
      <c r="M218" s="16">
        <v>1416.5682414698153</v>
      </c>
      <c r="N218" s="16">
        <v>14.572397200349956</v>
      </c>
      <c r="O218" s="16">
        <v>4.1042372881356197</v>
      </c>
      <c r="P218" s="16">
        <v>4.5460334845180865</v>
      </c>
      <c r="Q218" s="16">
        <v>8.1946231397023381E-2</v>
      </c>
      <c r="R218" s="16">
        <v>1.8025875013041242</v>
      </c>
      <c r="S218" s="16">
        <v>30.680291415449076</v>
      </c>
      <c r="T218" s="20" t="s">
        <v>33</v>
      </c>
      <c r="U218" s="10">
        <v>3</v>
      </c>
      <c r="V218" s="20" t="s">
        <v>33</v>
      </c>
      <c r="W218" s="10">
        <v>3</v>
      </c>
      <c r="X218" s="20" t="s">
        <v>33</v>
      </c>
      <c r="Y218" s="10">
        <v>3</v>
      </c>
      <c r="Z218" s="20" t="s">
        <v>33</v>
      </c>
      <c r="AA218" s="15">
        <v>3</v>
      </c>
      <c r="AB218" s="11">
        <v>56.332783695316579</v>
      </c>
      <c r="AC218" s="10">
        <v>40.090288643828501</v>
      </c>
      <c r="AD218" s="19">
        <v>3.5769276608549223</v>
      </c>
      <c r="AE218" s="12">
        <v>410.42372881356198</v>
      </c>
      <c r="AF218" s="10">
        <v>337.01212215574839</v>
      </c>
      <c r="AG218" s="10">
        <v>227.30167422590432</v>
      </c>
      <c r="AH218" s="10">
        <v>331.36239528203907</v>
      </c>
      <c r="AI218" s="10">
        <v>5.5475809039867778</v>
      </c>
      <c r="AJ218" s="10"/>
      <c r="AK218" s="10"/>
      <c r="AL218" s="10"/>
      <c r="AM218" s="10"/>
      <c r="AN218" s="10">
        <v>4.1042372881356197</v>
      </c>
      <c r="AO218" s="10">
        <v>1.5997212720318448</v>
      </c>
      <c r="AP218" s="10">
        <v>1</v>
      </c>
      <c r="AQ218" s="10">
        <v>111.47500000000001</v>
      </c>
      <c r="AR218" s="10"/>
      <c r="AS218" s="10"/>
      <c r="AT218" s="10">
        <v>1.0440500347016328</v>
      </c>
      <c r="AU218" s="10">
        <v>1</v>
      </c>
      <c r="AV218" s="16"/>
      <c r="AW218" s="19">
        <v>50.551818323362255</v>
      </c>
      <c r="AX218" s="1" t="s">
        <v>120</v>
      </c>
      <c r="AY218" s="23">
        <v>34.328608923884502</v>
      </c>
      <c r="AZ218" s="18">
        <v>100</v>
      </c>
      <c r="BA218" s="18">
        <v>0</v>
      </c>
      <c r="BB218" s="18">
        <v>0</v>
      </c>
      <c r="BC218" s="18">
        <v>100</v>
      </c>
      <c r="BD218" s="18">
        <v>0</v>
      </c>
      <c r="BE218" s="18">
        <v>0</v>
      </c>
      <c r="BF218" s="24">
        <v>56.332783695316579</v>
      </c>
      <c r="BG218" s="24">
        <v>40.090288643828501</v>
      </c>
      <c r="BH218" s="24">
        <v>3.5769276608549223</v>
      </c>
      <c r="BI218" s="21"/>
      <c r="BJ218" s="25">
        <f t="shared" ca="1" si="25"/>
        <v>1</v>
      </c>
      <c r="BK218" s="24">
        <f t="shared" ca="1" si="26"/>
        <v>3.9442573874104854</v>
      </c>
      <c r="BL218" s="23">
        <f t="shared" si="23"/>
        <v>2.9332983151540408</v>
      </c>
      <c r="BM218" s="23">
        <f t="shared" ca="1" si="27"/>
        <v>3.3327536383914338</v>
      </c>
      <c r="BN218" s="22">
        <f t="shared" si="24"/>
        <v>3.198540204635401</v>
      </c>
      <c r="BO218" s="21"/>
      <c r="BP218" s="2"/>
    </row>
    <row r="219" spans="1:68" x14ac:dyDescent="0.2">
      <c r="A219">
        <v>10.3</v>
      </c>
      <c r="B219">
        <v>2</v>
      </c>
      <c r="C219">
        <v>1.2475099999999999</v>
      </c>
      <c r="D219">
        <v>-0.27145000000000002</v>
      </c>
      <c r="E219">
        <v>0.12366000000000001</v>
      </c>
      <c r="F219">
        <v>1.66858</v>
      </c>
      <c r="G219">
        <v>1.61215</v>
      </c>
      <c r="H219" s="21"/>
      <c r="I219" s="17">
        <f t="shared" si="21"/>
        <v>33.792650918635168</v>
      </c>
      <c r="J219" s="16">
        <f t="shared" si="22"/>
        <v>-34.492650918635171</v>
      </c>
      <c r="K219" s="16">
        <v>100</v>
      </c>
      <c r="L219" s="16">
        <v>3521.161417322839</v>
      </c>
      <c r="M219" s="16">
        <v>1422.73622047244</v>
      </c>
      <c r="N219" s="16">
        <v>14.643482064741907</v>
      </c>
      <c r="O219" s="16">
        <v>4.1533898305084591</v>
      </c>
      <c r="P219" s="16">
        <v>4.6021256970091899</v>
      </c>
      <c r="Q219" s="16">
        <v>8.7020883341334343E-2</v>
      </c>
      <c r="R219" s="16">
        <v>1.8908845405480146</v>
      </c>
      <c r="S219" s="16">
        <v>31.162212951439621</v>
      </c>
      <c r="T219" s="20" t="s">
        <v>33</v>
      </c>
      <c r="U219" s="10">
        <v>3</v>
      </c>
      <c r="V219" s="20" t="s">
        <v>33</v>
      </c>
      <c r="W219" s="10">
        <v>3</v>
      </c>
      <c r="X219" s="20" t="s">
        <v>33</v>
      </c>
      <c r="Y219" s="10">
        <v>3</v>
      </c>
      <c r="Z219" s="20" t="s">
        <v>124</v>
      </c>
      <c r="AA219" s="15">
        <v>2</v>
      </c>
      <c r="AB219" s="11">
        <v>58.113006540029893</v>
      </c>
      <c r="AC219" s="10">
        <v>38.501435016077657</v>
      </c>
      <c r="AD219" s="19">
        <v>3.3855584438924522</v>
      </c>
      <c r="AE219" s="12">
        <v>415.33898305084597</v>
      </c>
      <c r="AF219" s="10">
        <v>342.64625306793312</v>
      </c>
      <c r="AG219" s="10">
        <v>230.1062848504595</v>
      </c>
      <c r="AH219" s="10">
        <v>339.81389252635296</v>
      </c>
      <c r="AI219" s="10">
        <v>5.2885302013743303</v>
      </c>
      <c r="AJ219" s="10"/>
      <c r="AK219" s="10"/>
      <c r="AL219" s="10"/>
      <c r="AM219" s="10"/>
      <c r="AN219" s="10">
        <v>4.1533898305084591</v>
      </c>
      <c r="AO219" s="10">
        <v>1.6244721779911611</v>
      </c>
      <c r="AP219" s="10">
        <v>1</v>
      </c>
      <c r="AQ219" s="10">
        <v>111.47500000000001</v>
      </c>
      <c r="AR219" s="10"/>
      <c r="AS219" s="10"/>
      <c r="AT219" s="10">
        <v>1.0575141308389284</v>
      </c>
      <c r="AU219" s="10">
        <v>1</v>
      </c>
      <c r="AV219" s="16"/>
      <c r="AW219" s="19">
        <v>51.396937960189973</v>
      </c>
      <c r="AX219" s="1" t="s">
        <v>120</v>
      </c>
      <c r="AY219" s="23">
        <v>34.492650918635199</v>
      </c>
      <c r="AZ219" s="18">
        <v>100</v>
      </c>
      <c r="BA219" s="18">
        <v>0</v>
      </c>
      <c r="BB219" s="18">
        <v>0</v>
      </c>
      <c r="BC219" s="18">
        <v>100</v>
      </c>
      <c r="BD219" s="18">
        <v>0</v>
      </c>
      <c r="BE219" s="18">
        <v>0</v>
      </c>
      <c r="BF219" s="24">
        <v>58.113006540029893</v>
      </c>
      <c r="BG219" s="24">
        <v>38.501435016077657</v>
      </c>
      <c r="BH219" s="24">
        <v>3.3855584438924522</v>
      </c>
      <c r="BI219" s="21"/>
      <c r="BJ219" s="25">
        <f t="shared" ca="1" si="25"/>
        <v>1</v>
      </c>
      <c r="BK219" s="24">
        <f t="shared" ca="1" si="26"/>
        <v>3.9944790150969722</v>
      </c>
      <c r="BL219" s="23">
        <f t="shared" si="23"/>
        <v>3.0624496074557328</v>
      </c>
      <c r="BM219" s="23">
        <f t="shared" ca="1" si="27"/>
        <v>3.3375428344472575</v>
      </c>
      <c r="BN219" s="22">
        <f t="shared" si="24"/>
        <v>3.2034665422666948</v>
      </c>
      <c r="BO219" s="21"/>
      <c r="BP219" s="2"/>
    </row>
    <row r="220" spans="1:68" x14ac:dyDescent="0.2">
      <c r="A220">
        <v>10.35</v>
      </c>
      <c r="B220">
        <v>2</v>
      </c>
      <c r="C220">
        <v>1.24749</v>
      </c>
      <c r="D220">
        <v>-0.27137</v>
      </c>
      <c r="E220">
        <v>0.12465</v>
      </c>
      <c r="F220">
        <v>1.66635</v>
      </c>
      <c r="G220">
        <v>1.60755</v>
      </c>
      <c r="H220" s="21"/>
      <c r="I220" s="17">
        <f t="shared" si="21"/>
        <v>33.956692913385822</v>
      </c>
      <c r="J220" s="16">
        <f t="shared" si="22"/>
        <v>-34.656692913385825</v>
      </c>
      <c r="K220" s="16">
        <v>100</v>
      </c>
      <c r="L220" s="16">
        <v>3537.5656167979046</v>
      </c>
      <c r="M220" s="16">
        <v>1428.9041994750646</v>
      </c>
      <c r="N220" s="16">
        <v>14.714566929133857</v>
      </c>
      <c r="O220" s="16">
        <v>4.1479284369114975</v>
      </c>
      <c r="P220" s="16">
        <v>4.601040273741579</v>
      </c>
      <c r="Q220" s="16">
        <v>8.7522083533365228E-2</v>
      </c>
      <c r="R220" s="16">
        <v>1.9022238086647312</v>
      </c>
      <c r="S220" s="16">
        <v>31.46609977986677</v>
      </c>
      <c r="T220" s="20" t="s">
        <v>33</v>
      </c>
      <c r="U220" s="10">
        <v>3</v>
      </c>
      <c r="V220" s="20" t="s">
        <v>33</v>
      </c>
      <c r="W220" s="10">
        <v>3</v>
      </c>
      <c r="X220" s="20" t="s">
        <v>33</v>
      </c>
      <c r="Y220" s="10">
        <v>3</v>
      </c>
      <c r="Z220" s="20" t="s">
        <v>124</v>
      </c>
      <c r="AA220" s="15">
        <v>2</v>
      </c>
      <c r="AB220" s="11">
        <v>58.462410730700668</v>
      </c>
      <c r="AC220" s="10">
        <v>38.187211154904915</v>
      </c>
      <c r="AD220" s="19">
        <v>3.3503781143944185</v>
      </c>
      <c r="AE220" s="12">
        <v>414.79284369114976</v>
      </c>
      <c r="AF220" s="10">
        <v>341.55360330262209</v>
      </c>
      <c r="AG220" s="10">
        <v>230.05201368707895</v>
      </c>
      <c r="AH220" s="10">
        <v>344.60296150079137</v>
      </c>
      <c r="AI220" s="10">
        <v>5.2570049614821688</v>
      </c>
      <c r="AJ220" s="10"/>
      <c r="AK220" s="10"/>
      <c r="AL220" s="10"/>
      <c r="AM220" s="10"/>
      <c r="AN220" s="10">
        <v>4.1479284369114975</v>
      </c>
      <c r="AO220" s="10">
        <v>1.6285405047340875</v>
      </c>
      <c r="AP220" s="10">
        <v>1</v>
      </c>
      <c r="AQ220" s="10">
        <v>111.47500000000001</v>
      </c>
      <c r="AR220" s="10"/>
      <c r="AS220" s="10"/>
      <c r="AT220" s="10">
        <v>1.0491625560887563</v>
      </c>
      <c r="AU220" s="10">
        <v>1</v>
      </c>
      <c r="AV220" s="16"/>
      <c r="AW220" s="19">
        <v>51.233040495393318</v>
      </c>
      <c r="AX220" s="1" t="s">
        <v>120</v>
      </c>
      <c r="AY220" s="23">
        <v>34.656692913385797</v>
      </c>
      <c r="AZ220" s="18">
        <v>100</v>
      </c>
      <c r="BA220" s="18">
        <v>0</v>
      </c>
      <c r="BB220" s="18">
        <v>0</v>
      </c>
      <c r="BC220" s="18">
        <v>100</v>
      </c>
      <c r="BD220" s="18">
        <v>0</v>
      </c>
      <c r="BE220" s="18">
        <v>0</v>
      </c>
      <c r="BF220" s="24">
        <v>58.462410730700668</v>
      </c>
      <c r="BG220" s="24">
        <v>38.187211154904915</v>
      </c>
      <c r="BH220" s="24">
        <v>3.3503781143944185</v>
      </c>
      <c r="BI220" s="21"/>
      <c r="BJ220" s="25">
        <f t="shared" ca="1" si="25"/>
        <v>1</v>
      </c>
      <c r="BK220" s="24">
        <f t="shared" ca="1" si="26"/>
        <v>3.9642370235640865</v>
      </c>
      <c r="BL220" s="23">
        <f t="shared" si="23"/>
        <v>3.0901881133457412</v>
      </c>
      <c r="BM220" s="23">
        <f t="shared" ca="1" si="27"/>
        <v>3.3423817294708562</v>
      </c>
      <c r="BN220" s="22">
        <f t="shared" si="24"/>
        <v>3.204771041269197</v>
      </c>
      <c r="BO220" s="21"/>
      <c r="BP220" s="2"/>
    </row>
    <row r="221" spans="1:68" x14ac:dyDescent="0.2">
      <c r="A221">
        <v>10.4</v>
      </c>
      <c r="B221">
        <v>2</v>
      </c>
      <c r="C221">
        <v>1.24729</v>
      </c>
      <c r="D221">
        <v>-0.27239999999999998</v>
      </c>
      <c r="E221">
        <v>0.12622</v>
      </c>
      <c r="F221">
        <v>1.6638299999999999</v>
      </c>
      <c r="G221">
        <v>1.6066</v>
      </c>
      <c r="H221" s="21"/>
      <c r="I221" s="17">
        <f t="shared" si="21"/>
        <v>34.120734908136484</v>
      </c>
      <c r="J221" s="16">
        <f t="shared" si="22"/>
        <v>-34.820734908136487</v>
      </c>
      <c r="K221" s="16">
        <v>100</v>
      </c>
      <c r="L221" s="16">
        <v>3553.9698162729705</v>
      </c>
      <c r="M221" s="16">
        <v>1435.0721784776895</v>
      </c>
      <c r="N221" s="16">
        <v>14.78565179352581</v>
      </c>
      <c r="O221" s="16">
        <v>4.0933145009416352</v>
      </c>
      <c r="P221" s="16">
        <v>4.5533660078899807</v>
      </c>
      <c r="Q221" s="16">
        <v>8.1069131060969801E-2</v>
      </c>
      <c r="R221" s="16">
        <v>1.7804220201164334</v>
      </c>
      <c r="S221" s="16">
        <v>31.948021315857329</v>
      </c>
      <c r="T221" s="20" t="s">
        <v>33</v>
      </c>
      <c r="U221" s="10">
        <v>3</v>
      </c>
      <c r="V221" s="20" t="s">
        <v>33</v>
      </c>
      <c r="W221" s="10">
        <v>3</v>
      </c>
      <c r="X221" s="20" t="s">
        <v>33</v>
      </c>
      <c r="Y221" s="10">
        <v>3</v>
      </c>
      <c r="Z221" s="20" t="s">
        <v>124</v>
      </c>
      <c r="AA221" s="15">
        <v>2</v>
      </c>
      <c r="AB221" s="11">
        <v>56.061822175691766</v>
      </c>
      <c r="AC221" s="10">
        <v>40.330245113996028</v>
      </c>
      <c r="AD221" s="19">
        <v>3.6079327103122072</v>
      </c>
      <c r="AE221" s="12">
        <v>409.33145009416353</v>
      </c>
      <c r="AF221" s="10">
        <v>334.97991323331257</v>
      </c>
      <c r="AG221" s="10">
        <v>227.66830039449903</v>
      </c>
      <c r="AH221" s="10">
        <v>353.05445874510553</v>
      </c>
      <c r="AI221" s="10">
        <v>5.6166458777824122</v>
      </c>
      <c r="AJ221" s="10"/>
      <c r="AK221" s="10"/>
      <c r="AL221" s="10"/>
      <c r="AM221" s="10"/>
      <c r="AN221" s="10">
        <v>4.0933145009416352</v>
      </c>
      <c r="AO221" s="10">
        <v>1.6075738250641516</v>
      </c>
      <c r="AP221" s="10">
        <v>1</v>
      </c>
      <c r="AQ221" s="10">
        <v>111.47500000000001</v>
      </c>
      <c r="AR221" s="10"/>
      <c r="AS221" s="10"/>
      <c r="AT221" s="10">
        <v>1.0232985675102289</v>
      </c>
      <c r="AU221" s="10">
        <v>1</v>
      </c>
      <c r="AV221" s="16"/>
      <c r="AW221" s="19">
        <v>50.246986984996887</v>
      </c>
      <c r="AX221" s="1" t="s">
        <v>120</v>
      </c>
      <c r="AY221" s="23">
        <v>34.820734908136501</v>
      </c>
      <c r="AZ221" s="18">
        <v>100</v>
      </c>
      <c r="BA221" s="18">
        <v>0</v>
      </c>
      <c r="BB221" s="18">
        <v>0</v>
      </c>
      <c r="BC221" s="18">
        <v>100</v>
      </c>
      <c r="BD221" s="18">
        <v>0</v>
      </c>
      <c r="BE221" s="18">
        <v>0</v>
      </c>
      <c r="BF221" s="24">
        <v>56.061822175691766</v>
      </c>
      <c r="BG221" s="24">
        <v>40.330245113996028</v>
      </c>
      <c r="BH221" s="24">
        <v>3.6079327103122072</v>
      </c>
      <c r="BI221" s="21"/>
      <c r="BJ221" s="25">
        <f t="shared" ca="1" si="25"/>
        <v>1</v>
      </c>
      <c r="BK221" s="24">
        <f t="shared" ca="1" si="26"/>
        <v>3.8693260748719323</v>
      </c>
      <c r="BL221" s="23">
        <f t="shared" si="23"/>
        <v>2.9199568844553663</v>
      </c>
      <c r="BM221" s="23">
        <f t="shared" ca="1" si="27"/>
        <v>3.3389399262586053</v>
      </c>
      <c r="BN221" s="22">
        <f t="shared" si="24"/>
        <v>3.1954428950490823</v>
      </c>
      <c r="BO221" s="21"/>
      <c r="BP221" s="2"/>
    </row>
    <row r="222" spans="1:68" x14ac:dyDescent="0.2">
      <c r="A222">
        <v>10.45</v>
      </c>
      <c r="B222">
        <v>2</v>
      </c>
      <c r="C222">
        <v>1.2474000000000001</v>
      </c>
      <c r="D222">
        <v>-0.2722</v>
      </c>
      <c r="E222">
        <v>0.12759000000000001</v>
      </c>
      <c r="F222">
        <v>1.6628799999999999</v>
      </c>
      <c r="G222">
        <v>1.60588</v>
      </c>
      <c r="H222" s="21"/>
      <c r="I222" s="17">
        <f t="shared" si="21"/>
        <v>34.284776902887138</v>
      </c>
      <c r="J222" s="16">
        <f t="shared" si="22"/>
        <v>-34.984776902887141</v>
      </c>
      <c r="K222" s="16">
        <v>100</v>
      </c>
      <c r="L222" s="16">
        <v>3570.3740157480361</v>
      </c>
      <c r="M222" s="16">
        <v>1441.2401574803141</v>
      </c>
      <c r="N222" s="16">
        <v>14.856736657917757</v>
      </c>
      <c r="O222" s="16">
        <v>4.1233521657250778</v>
      </c>
      <c r="P222" s="16">
        <v>4.5894593083817172</v>
      </c>
      <c r="Q222" s="16">
        <v>8.2322131541046478E-2</v>
      </c>
      <c r="R222" s="16">
        <v>1.7937217874598386</v>
      </c>
      <c r="S222" s="16">
        <v>32.368551573377744</v>
      </c>
      <c r="T222" s="20" t="s">
        <v>33</v>
      </c>
      <c r="U222" s="10">
        <v>3</v>
      </c>
      <c r="V222" s="20" t="s">
        <v>33</v>
      </c>
      <c r="W222" s="10">
        <v>3</v>
      </c>
      <c r="X222" s="20" t="s">
        <v>33</v>
      </c>
      <c r="Y222" s="10">
        <v>3</v>
      </c>
      <c r="Z222" s="20" t="s">
        <v>124</v>
      </c>
      <c r="AA222" s="15">
        <v>2</v>
      </c>
      <c r="AB222" s="11">
        <v>56.209500433801423</v>
      </c>
      <c r="AC222" s="10">
        <v>40.199529205750807</v>
      </c>
      <c r="AD222" s="19">
        <v>3.5909703604477694</v>
      </c>
      <c r="AE222" s="12">
        <v>412.33521657250776</v>
      </c>
      <c r="AF222" s="10">
        <v>338.26123096910123</v>
      </c>
      <c r="AG222" s="10">
        <v>229.47296541908585</v>
      </c>
      <c r="AH222" s="10">
        <v>360.24304968946262</v>
      </c>
      <c r="AI222" s="10">
        <v>5.5750005769631654</v>
      </c>
      <c r="AJ222" s="10"/>
      <c r="AK222" s="10"/>
      <c r="AL222" s="10"/>
      <c r="AM222" s="10"/>
      <c r="AN222" s="10">
        <v>4.1233521657250778</v>
      </c>
      <c r="AO222" s="10">
        <v>1.6195309503869866</v>
      </c>
      <c r="AP222" s="10">
        <v>1</v>
      </c>
      <c r="AQ222" s="10">
        <v>111.47500000000001</v>
      </c>
      <c r="AR222" s="10"/>
      <c r="AS222" s="10"/>
      <c r="AT222" s="10">
        <v>1.0291477724713054</v>
      </c>
      <c r="AU222" s="10">
        <v>1</v>
      </c>
      <c r="AV222" s="16"/>
      <c r="AW222" s="19">
        <v>50.739184645365178</v>
      </c>
      <c r="AX222" s="1" t="s">
        <v>120</v>
      </c>
      <c r="AY222" s="23">
        <v>34.984776902887099</v>
      </c>
      <c r="AZ222" s="18">
        <v>100</v>
      </c>
      <c r="BA222" s="18">
        <v>0</v>
      </c>
      <c r="BB222" s="18">
        <v>0</v>
      </c>
      <c r="BC222" s="18">
        <v>100</v>
      </c>
      <c r="BD222" s="18">
        <v>0</v>
      </c>
      <c r="BE222" s="18">
        <v>0</v>
      </c>
      <c r="BF222" s="24">
        <v>56.209500433801423</v>
      </c>
      <c r="BG222" s="24">
        <v>40.199529205750807</v>
      </c>
      <c r="BH222" s="24">
        <v>3.5909703604477694</v>
      </c>
      <c r="BI222" s="21"/>
      <c r="BJ222" s="25">
        <f t="shared" ca="1" si="25"/>
        <v>1</v>
      </c>
      <c r="BK222" s="24">
        <f t="shared" ca="1" si="26"/>
        <v>3.8914712249072241</v>
      </c>
      <c r="BL222" s="23">
        <f t="shared" si="23"/>
        <v>2.935596929233387</v>
      </c>
      <c r="BM222" s="23">
        <f t="shared" ca="1" si="27"/>
        <v>3.3379729795120516</v>
      </c>
      <c r="BN222" s="22">
        <f t="shared" si="24"/>
        <v>3.1938890997876292</v>
      </c>
      <c r="BO222" s="21"/>
      <c r="BP222" s="2"/>
    </row>
    <row r="223" spans="1:68" x14ac:dyDescent="0.2">
      <c r="A223">
        <v>10.5</v>
      </c>
      <c r="B223">
        <v>2</v>
      </c>
      <c r="C223">
        <v>1.2475700000000001</v>
      </c>
      <c r="D223">
        <v>-0.27210000000000001</v>
      </c>
      <c r="E223">
        <v>0.12884000000000001</v>
      </c>
      <c r="F223">
        <v>1.6624300000000001</v>
      </c>
      <c r="G223">
        <v>1.6050500000000001</v>
      </c>
      <c r="H223" s="21"/>
      <c r="I223" s="17">
        <f t="shared" si="21"/>
        <v>34.448818897637793</v>
      </c>
      <c r="J223" s="16">
        <f t="shared" si="22"/>
        <v>-35.148818897637796</v>
      </c>
      <c r="K223" s="16">
        <v>95</v>
      </c>
      <c r="L223" s="16">
        <v>3585.9580052493484</v>
      </c>
      <c r="M223" s="16">
        <v>1446.5879265091855</v>
      </c>
      <c r="N223" s="16">
        <v>14.927821522309708</v>
      </c>
      <c r="O223" s="16">
        <v>4.1697740112994675</v>
      </c>
      <c r="P223" s="16">
        <v>4.6414063690184184</v>
      </c>
      <c r="Q223" s="16">
        <v>8.2948631781084817E-2</v>
      </c>
      <c r="R223" s="16">
        <v>1.7871443520819552</v>
      </c>
      <c r="S223" s="16">
        <v>32.752247063816071</v>
      </c>
      <c r="T223" s="20" t="s">
        <v>33</v>
      </c>
      <c r="U223" s="10">
        <v>3</v>
      </c>
      <c r="V223" s="20" t="s">
        <v>33</v>
      </c>
      <c r="W223" s="10">
        <v>3</v>
      </c>
      <c r="X223" s="20" t="s">
        <v>33</v>
      </c>
      <c r="Y223" s="10">
        <v>3</v>
      </c>
      <c r="Z223" s="20" t="s">
        <v>124</v>
      </c>
      <c r="AA223" s="15">
        <v>2</v>
      </c>
      <c r="AB223" s="11">
        <v>55.767104322154083</v>
      </c>
      <c r="AC223" s="10">
        <v>40.590646868571845</v>
      </c>
      <c r="AD223" s="19">
        <v>3.6422488092740695</v>
      </c>
      <c r="AE223" s="12">
        <v>416.97740112994671</v>
      </c>
      <c r="AF223" s="10">
        <v>353.53970251536748</v>
      </c>
      <c r="AG223" s="10">
        <v>232.07031845092092</v>
      </c>
      <c r="AH223" s="10">
        <v>366.67389685384524</v>
      </c>
      <c r="AI223" s="10">
        <v>5.595518900502011</v>
      </c>
      <c r="AJ223" s="10"/>
      <c r="AK223" s="10"/>
      <c r="AL223" s="10"/>
      <c r="AM223" s="10"/>
      <c r="AN223" s="10">
        <v>4.1697740112994675</v>
      </c>
      <c r="AO223" s="10">
        <v>1.6319871969823514</v>
      </c>
      <c r="AP223" s="10">
        <v>1</v>
      </c>
      <c r="AQ223" s="10">
        <v>111.47500000000001</v>
      </c>
      <c r="AR223" s="10"/>
      <c r="AS223" s="10"/>
      <c r="AT223" s="10">
        <v>1.0737966374319519</v>
      </c>
      <c r="AU223" s="10">
        <v>1</v>
      </c>
      <c r="AV223" s="16"/>
      <c r="AW223" s="19">
        <v>53.030955377305126</v>
      </c>
      <c r="AX223" s="1" t="s">
        <v>120</v>
      </c>
      <c r="AY223" s="23">
        <v>35.148818897637803</v>
      </c>
      <c r="AZ223" s="18">
        <v>100</v>
      </c>
      <c r="BA223" s="18">
        <v>0</v>
      </c>
      <c r="BB223" s="18">
        <v>0</v>
      </c>
      <c r="BC223" s="18">
        <v>100</v>
      </c>
      <c r="BD223" s="18">
        <v>0</v>
      </c>
      <c r="BE223" s="18">
        <v>0</v>
      </c>
      <c r="BF223" s="24">
        <v>55.767104322154083</v>
      </c>
      <c r="BG223" s="24">
        <v>40.590646868571845</v>
      </c>
      <c r="BH223" s="24">
        <v>3.6422488092740695</v>
      </c>
      <c r="BI223" s="21"/>
      <c r="BJ223" s="25">
        <f t="shared" ca="1" si="25"/>
        <v>1</v>
      </c>
      <c r="BK223" s="24">
        <f t="shared" ca="1" si="26"/>
        <v>3.9381323654033102</v>
      </c>
      <c r="BL223" s="23">
        <f t="shared" si="23"/>
        <v>2.9120852004066391</v>
      </c>
      <c r="BM223" s="23">
        <f t="shared" ca="1" si="27"/>
        <v>3.3317411634158836</v>
      </c>
      <c r="BN223" s="22">
        <f t="shared" si="24"/>
        <v>3.1888164397874652</v>
      </c>
      <c r="BO223" s="21"/>
      <c r="BP223" s="2"/>
    </row>
    <row r="224" spans="1:68" x14ac:dyDescent="0.2">
      <c r="A224">
        <v>10.55</v>
      </c>
      <c r="B224">
        <v>2</v>
      </c>
      <c r="C224">
        <v>1.24794</v>
      </c>
      <c r="D224">
        <v>-0.27131</v>
      </c>
      <c r="E224">
        <v>0.12956999999999999</v>
      </c>
      <c r="F224">
        <v>1.65838</v>
      </c>
      <c r="G224">
        <v>1.60473</v>
      </c>
      <c r="H224" s="21"/>
      <c r="I224" s="17">
        <f t="shared" si="21"/>
        <v>34.612860892388454</v>
      </c>
      <c r="J224" s="16">
        <f t="shared" si="22"/>
        <v>-35.312860892388457</v>
      </c>
      <c r="K224" s="16">
        <v>95</v>
      </c>
      <c r="L224" s="16">
        <v>3601.5419947506612</v>
      </c>
      <c r="M224" s="16">
        <v>1451.9356955380572</v>
      </c>
      <c r="N224" s="16">
        <v>14.998906386701663</v>
      </c>
      <c r="O224" s="16">
        <v>4.2708097928437176</v>
      </c>
      <c r="P224" s="16">
        <v>4.7456688761590593</v>
      </c>
      <c r="Q224" s="16">
        <v>8.7897983677388283E-2</v>
      </c>
      <c r="R224" s="16">
        <v>1.852172706759287</v>
      </c>
      <c r="S224" s="16">
        <v>32.976325230232057</v>
      </c>
      <c r="T224" s="20" t="s">
        <v>33</v>
      </c>
      <c r="U224" s="10">
        <v>3</v>
      </c>
      <c r="V224" s="20" t="s">
        <v>33</v>
      </c>
      <c r="W224" s="10">
        <v>3</v>
      </c>
      <c r="X224" s="20" t="s">
        <v>33</v>
      </c>
      <c r="Y224" s="10">
        <v>3</v>
      </c>
      <c r="Z224" s="20" t="s">
        <v>124</v>
      </c>
      <c r="AA224" s="15">
        <v>2</v>
      </c>
      <c r="AB224" s="11">
        <v>56.603635136440218</v>
      </c>
      <c r="AC224" s="10">
        <v>39.849917256014699</v>
      </c>
      <c r="AD224" s="19">
        <v>3.5464476075450841</v>
      </c>
      <c r="AE224" s="12">
        <v>427.08097928437172</v>
      </c>
      <c r="AF224" s="10">
        <v>364.88917456124801</v>
      </c>
      <c r="AG224" s="10">
        <v>237.28344380795298</v>
      </c>
      <c r="AH224" s="10">
        <v>369.82118763833955</v>
      </c>
      <c r="AI224" s="10">
        <v>5.3990645491676741</v>
      </c>
      <c r="AJ224" s="10"/>
      <c r="AK224" s="10"/>
      <c r="AL224" s="10"/>
      <c r="AM224" s="10"/>
      <c r="AN224" s="10">
        <v>4.2708097928437176</v>
      </c>
      <c r="AO224" s="10">
        <v>1.663925546589905</v>
      </c>
      <c r="AP224" s="10">
        <v>1</v>
      </c>
      <c r="AQ224" s="10">
        <v>111.47500000000001</v>
      </c>
      <c r="AR224" s="10"/>
      <c r="AS224" s="10"/>
      <c r="AT224" s="10">
        <v>1.1056974876814243</v>
      </c>
      <c r="AU224" s="10">
        <v>1</v>
      </c>
      <c r="AV224" s="16"/>
      <c r="AW224" s="19">
        <v>54.7333761841872</v>
      </c>
      <c r="AX224" s="1" t="s">
        <v>120</v>
      </c>
      <c r="AY224" s="23">
        <v>35.3128608923885</v>
      </c>
      <c r="AZ224" s="18">
        <v>100</v>
      </c>
      <c r="BA224" s="18">
        <v>0</v>
      </c>
      <c r="BB224" s="18">
        <v>0</v>
      </c>
      <c r="BC224" s="18">
        <v>100</v>
      </c>
      <c r="BD224" s="18">
        <v>0</v>
      </c>
      <c r="BE224" s="18">
        <v>0</v>
      </c>
      <c r="BF224" s="24">
        <v>56.603635136440218</v>
      </c>
      <c r="BG224" s="24">
        <v>39.849917256014699</v>
      </c>
      <c r="BH224" s="24">
        <v>3.5464476075450841</v>
      </c>
      <c r="BI224" s="21"/>
      <c r="BJ224" s="25">
        <f t="shared" ca="1" si="25"/>
        <v>1</v>
      </c>
      <c r="BK224" s="24">
        <f t="shared" ca="1" si="26"/>
        <v>4.0565128164197528</v>
      </c>
      <c r="BL224" s="23">
        <f t="shared" si="23"/>
        <v>2.984754897975987</v>
      </c>
      <c r="BM224" s="23">
        <f t="shared" ca="1" si="27"/>
        <v>3.3260914761284104</v>
      </c>
      <c r="BN224" s="22">
        <f t="shared" si="24"/>
        <v>3.1874762321535108</v>
      </c>
      <c r="BO224" s="21"/>
      <c r="BP224" s="2"/>
    </row>
    <row r="225" spans="1:68" x14ac:dyDescent="0.2">
      <c r="A225">
        <v>10.6</v>
      </c>
      <c r="B225">
        <v>2</v>
      </c>
      <c r="C225">
        <v>1.24796</v>
      </c>
      <c r="D225">
        <v>-0.27026</v>
      </c>
      <c r="E225">
        <v>0.12991</v>
      </c>
      <c r="F225">
        <v>1.6553500000000001</v>
      </c>
      <c r="G225">
        <v>1.6015999999999999</v>
      </c>
      <c r="H225" s="21"/>
      <c r="I225" s="17">
        <f t="shared" si="21"/>
        <v>34.776902887139101</v>
      </c>
      <c r="J225" s="16">
        <f t="shared" si="22"/>
        <v>-35.476902887139104</v>
      </c>
      <c r="K225" s="16">
        <v>95</v>
      </c>
      <c r="L225" s="16">
        <v>3617.1259842519726</v>
      </c>
      <c r="M225" s="16">
        <v>1457.2834645669284</v>
      </c>
      <c r="N225" s="16">
        <v>15.06999125109361</v>
      </c>
      <c r="O225" s="16">
        <v>4.2762711864406793</v>
      </c>
      <c r="P225" s="16">
        <v>4.7526331282529695</v>
      </c>
      <c r="Q225" s="16">
        <v>9.4476236197791524E-2</v>
      </c>
      <c r="R225" s="16">
        <v>1.9878714314420529</v>
      </c>
      <c r="S225" s="16">
        <v>33.080690403631287</v>
      </c>
      <c r="T225" s="20" t="s">
        <v>33</v>
      </c>
      <c r="U225" s="10">
        <v>3</v>
      </c>
      <c r="V225" s="20" t="s">
        <v>33</v>
      </c>
      <c r="W225" s="10">
        <v>3</v>
      </c>
      <c r="X225" s="20" t="s">
        <v>33</v>
      </c>
      <c r="Y225" s="10">
        <v>3</v>
      </c>
      <c r="Z225" s="20" t="s">
        <v>124</v>
      </c>
      <c r="AA225" s="15">
        <v>2</v>
      </c>
      <c r="AB225" s="11">
        <v>59.79304174408098</v>
      </c>
      <c r="AC225" s="10">
        <v>36.983980759889448</v>
      </c>
      <c r="AD225" s="19">
        <v>3.2229774960295687</v>
      </c>
      <c r="AE225" s="12">
        <v>427.62711864406793</v>
      </c>
      <c r="AF225" s="10">
        <v>364.79179307221904</v>
      </c>
      <c r="AG225" s="10">
        <v>237.63165641264848</v>
      </c>
      <c r="AH225" s="10">
        <v>370.50581113791793</v>
      </c>
      <c r="AI225" s="10">
        <v>5.030506421004171</v>
      </c>
      <c r="AJ225" s="10"/>
      <c r="AK225" s="10"/>
      <c r="AL225" s="10"/>
      <c r="AM225" s="10"/>
      <c r="AN225" s="10">
        <v>4.2762711864406793</v>
      </c>
      <c r="AO225" s="10">
        <v>1.6838610427880694</v>
      </c>
      <c r="AP225" s="10">
        <v>1</v>
      </c>
      <c r="AQ225" s="10">
        <v>111.47500000000001</v>
      </c>
      <c r="AR225" s="10"/>
      <c r="AS225" s="10"/>
      <c r="AT225" s="10">
        <v>1.1010986707333064</v>
      </c>
      <c r="AU225" s="10">
        <v>1</v>
      </c>
      <c r="AV225" s="16"/>
      <c r="AW225" s="19">
        <v>54.718768960832861</v>
      </c>
      <c r="AX225" s="1" t="s">
        <v>120</v>
      </c>
      <c r="AY225" s="23">
        <v>35.476902887139097</v>
      </c>
      <c r="AZ225" s="18">
        <v>100</v>
      </c>
      <c r="BA225" s="18">
        <v>0</v>
      </c>
      <c r="BB225" s="18">
        <v>0</v>
      </c>
      <c r="BC225" s="18">
        <v>100</v>
      </c>
      <c r="BD225" s="18">
        <v>0</v>
      </c>
      <c r="BE225" s="18">
        <v>0</v>
      </c>
      <c r="BF225" s="24">
        <v>59.79304174408098</v>
      </c>
      <c r="BG225" s="24">
        <v>36.983980759889448</v>
      </c>
      <c r="BH225" s="24">
        <v>3.2229774960295687</v>
      </c>
      <c r="BI225" s="21"/>
      <c r="BJ225" s="25">
        <f t="shared" ca="1" si="25"/>
        <v>1</v>
      </c>
      <c r="BK225" s="24">
        <f t="shared" ca="1" si="26"/>
        <v>4.0404906906727227</v>
      </c>
      <c r="BL225" s="23">
        <f t="shared" si="23"/>
        <v>3.2090348337311685</v>
      </c>
      <c r="BM225" s="23">
        <f t="shared" ca="1" si="27"/>
        <v>3.3437072660126139</v>
      </c>
      <c r="BN225" s="22">
        <f t="shared" si="24"/>
        <v>3.2013624189168328</v>
      </c>
      <c r="BO225" s="21"/>
      <c r="BP225" s="2"/>
    </row>
    <row r="226" spans="1:68" x14ac:dyDescent="0.2">
      <c r="A226">
        <v>10.65</v>
      </c>
      <c r="B226">
        <v>2</v>
      </c>
      <c r="C226">
        <v>1.24793</v>
      </c>
      <c r="D226">
        <v>-0.27021000000000001</v>
      </c>
      <c r="E226">
        <v>0.13098000000000001</v>
      </c>
      <c r="F226">
        <v>1.6550499999999999</v>
      </c>
      <c r="G226">
        <v>1.6011500000000001</v>
      </c>
      <c r="H226" s="21"/>
      <c r="I226" s="17">
        <f t="shared" si="21"/>
        <v>34.940944881889763</v>
      </c>
      <c r="J226" s="16">
        <f t="shared" si="22"/>
        <v>-35.640944881889766</v>
      </c>
      <c r="K226" s="16">
        <v>95</v>
      </c>
      <c r="L226" s="16">
        <v>3632.7099737532853</v>
      </c>
      <c r="M226" s="16">
        <v>1462.6312335958</v>
      </c>
      <c r="N226" s="16">
        <v>15.141076115485564</v>
      </c>
      <c r="O226" s="16">
        <v>4.2680790960452066</v>
      </c>
      <c r="P226" s="16">
        <v>4.7491706219508361</v>
      </c>
      <c r="Q226" s="16">
        <v>9.4789486317810687E-2</v>
      </c>
      <c r="R226" s="16">
        <v>1.9959166318365209</v>
      </c>
      <c r="S226" s="16">
        <v>33.409133743446503</v>
      </c>
      <c r="T226" s="20" t="s">
        <v>33</v>
      </c>
      <c r="U226" s="10">
        <v>3</v>
      </c>
      <c r="V226" s="20" t="s">
        <v>33</v>
      </c>
      <c r="W226" s="10">
        <v>3</v>
      </c>
      <c r="X226" s="20" t="s">
        <v>33</v>
      </c>
      <c r="Y226" s="10">
        <v>3</v>
      </c>
      <c r="Z226" s="20" t="s">
        <v>124</v>
      </c>
      <c r="AA226" s="15">
        <v>2</v>
      </c>
      <c r="AB226" s="11">
        <v>60.090098065617426</v>
      </c>
      <c r="AC226" s="10">
        <v>36.714013779397945</v>
      </c>
      <c r="AD226" s="19">
        <v>3.1958881549846287</v>
      </c>
      <c r="AE226" s="12">
        <v>426.80790960452066</v>
      </c>
      <c r="AF226" s="10">
        <v>363.46773412483208</v>
      </c>
      <c r="AG226" s="10">
        <v>237.45853109754179</v>
      </c>
      <c r="AH226" s="10">
        <v>375.80004263233928</v>
      </c>
      <c r="AI226" s="10">
        <v>5.0102293054187381</v>
      </c>
      <c r="AJ226" s="10"/>
      <c r="AK226" s="10"/>
      <c r="AL226" s="10"/>
      <c r="AM226" s="10"/>
      <c r="AN226" s="10">
        <v>4.2680790960452066</v>
      </c>
      <c r="AO226" s="10">
        <v>1.6867781624217706</v>
      </c>
      <c r="AP226" s="10">
        <v>1</v>
      </c>
      <c r="AQ226" s="10">
        <v>111.47500000000001</v>
      </c>
      <c r="AR226" s="10"/>
      <c r="AS226" s="10"/>
      <c r="AT226" s="10">
        <v>1.0926622584610954</v>
      </c>
      <c r="AU226" s="10">
        <v>1</v>
      </c>
      <c r="AV226" s="16"/>
      <c r="AW226" s="19">
        <v>54.52016011872481</v>
      </c>
      <c r="AX226" s="1" t="s">
        <v>120</v>
      </c>
      <c r="AY226" s="23">
        <v>35.640944881889801</v>
      </c>
      <c r="AZ226" s="18">
        <v>100</v>
      </c>
      <c r="BA226" s="18">
        <v>0</v>
      </c>
      <c r="BB226" s="18">
        <v>0</v>
      </c>
      <c r="BC226" s="18">
        <v>100</v>
      </c>
      <c r="BD226" s="18">
        <v>0</v>
      </c>
      <c r="BE226" s="18">
        <v>0</v>
      </c>
      <c r="BF226" s="24">
        <v>60.090098065617426</v>
      </c>
      <c r="BG226" s="24">
        <v>36.714013779397945</v>
      </c>
      <c r="BH226" s="24">
        <v>3.1958881549846287</v>
      </c>
      <c r="BI226" s="21"/>
      <c r="BJ226" s="25">
        <f t="shared" ca="1" si="25"/>
        <v>1</v>
      </c>
      <c r="BK226" s="24">
        <f t="shared" ca="1" si="26"/>
        <v>4.010328191698771</v>
      </c>
      <c r="BL226" s="23">
        <f t="shared" si="23"/>
        <v>3.2320301755146885</v>
      </c>
      <c r="BM226" s="23">
        <f t="shared" ca="1" si="27"/>
        <v>3.3480953662028758</v>
      </c>
      <c r="BN226" s="22">
        <f t="shared" si="24"/>
        <v>3.2024733365235898</v>
      </c>
      <c r="BO226" s="21"/>
      <c r="BP226" s="2"/>
    </row>
    <row r="227" spans="1:68" x14ac:dyDescent="0.2">
      <c r="A227">
        <v>10.7</v>
      </c>
      <c r="B227">
        <v>2</v>
      </c>
      <c r="C227">
        <v>1.24769</v>
      </c>
      <c r="D227">
        <v>-0.26959</v>
      </c>
      <c r="E227">
        <v>0.13191</v>
      </c>
      <c r="F227">
        <v>1.6579299999999999</v>
      </c>
      <c r="G227">
        <v>1.60555</v>
      </c>
      <c r="H227" s="21"/>
      <c r="I227" s="17">
        <f t="shared" si="21"/>
        <v>35.104986876640417</v>
      </c>
      <c r="J227" s="16">
        <f t="shared" si="22"/>
        <v>-35.80498687664042</v>
      </c>
      <c r="K227" s="16">
        <v>95</v>
      </c>
      <c r="L227" s="16">
        <v>3648.2939632545977</v>
      </c>
      <c r="M227" s="16">
        <v>1467.9790026246715</v>
      </c>
      <c r="N227" s="16">
        <v>15.212160979877515</v>
      </c>
      <c r="O227" s="16">
        <v>4.2025423728813607</v>
      </c>
      <c r="P227" s="16">
        <v>4.68774465879335</v>
      </c>
      <c r="Q227" s="16">
        <v>9.8673787806048879E-2</v>
      </c>
      <c r="R227" s="16">
        <v>2.1049309420246458</v>
      </c>
      <c r="S227" s="16">
        <v>33.694603188332614</v>
      </c>
      <c r="T227" s="20" t="s">
        <v>33</v>
      </c>
      <c r="U227" s="10">
        <v>3</v>
      </c>
      <c r="V227" s="20" t="s">
        <v>33</v>
      </c>
      <c r="W227" s="10">
        <v>3</v>
      </c>
      <c r="X227" s="20" t="s">
        <v>33</v>
      </c>
      <c r="Y227" s="10">
        <v>3</v>
      </c>
      <c r="Z227" s="20" t="s">
        <v>124</v>
      </c>
      <c r="AA227" s="15">
        <v>2</v>
      </c>
      <c r="AB227" s="11">
        <v>63.2070890189501</v>
      </c>
      <c r="AC227" s="10">
        <v>33.855180626111562</v>
      </c>
      <c r="AD227" s="19">
        <v>2.9377303549383331</v>
      </c>
      <c r="AE227" s="12">
        <v>420.25423728813604</v>
      </c>
      <c r="AF227" s="10">
        <v>355.32444495916826</v>
      </c>
      <c r="AG227" s="10">
        <v>234.38723293966751</v>
      </c>
      <c r="AH227" s="10">
        <v>380.21023971679062</v>
      </c>
      <c r="AI227" s="10">
        <v>4.7507496803583562</v>
      </c>
      <c r="AJ227" s="10"/>
      <c r="AK227" s="10"/>
      <c r="AL227" s="10"/>
      <c r="AM227" s="10"/>
      <c r="AN227" s="10">
        <v>4.2025423728813607</v>
      </c>
      <c r="AO227" s="10">
        <v>1.6890548696660259</v>
      </c>
      <c r="AP227" s="10">
        <v>1</v>
      </c>
      <c r="AQ227" s="10">
        <v>111.47500000000001</v>
      </c>
      <c r="AR227" s="10"/>
      <c r="AS227" s="10"/>
      <c r="AT227" s="10">
        <v>1.0628627045312455</v>
      </c>
      <c r="AU227" s="10">
        <v>1</v>
      </c>
      <c r="AV227" s="16"/>
      <c r="AW227" s="19">
        <v>53.298666743875238</v>
      </c>
      <c r="AX227" s="1" t="s">
        <v>120</v>
      </c>
      <c r="AY227" s="23">
        <v>35.804986876640399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63.2070890189501</v>
      </c>
      <c r="BG227" s="24">
        <v>33.855180626111562</v>
      </c>
      <c r="BH227" s="24">
        <v>2.9377303549383331</v>
      </c>
      <c r="BI227" s="21"/>
      <c r="BJ227" s="25">
        <f t="shared" ca="1" si="25"/>
        <v>1</v>
      </c>
      <c r="BK227" s="24">
        <f t="shared" ca="1" si="26"/>
        <v>3.9014150366539093</v>
      </c>
      <c r="BL227" s="23">
        <f t="shared" si="23"/>
        <v>3.4457978714279802</v>
      </c>
      <c r="BM227" s="23">
        <f t="shared" ca="1" si="27"/>
        <v>3.3727480376038996</v>
      </c>
      <c r="BN227" s="22">
        <f t="shared" si="24"/>
        <v>3.2184608644518748</v>
      </c>
      <c r="BO227" s="21"/>
      <c r="BP227" s="2"/>
    </row>
    <row r="228" spans="1:68" x14ac:dyDescent="0.2">
      <c r="A228">
        <v>10.75</v>
      </c>
      <c r="B228">
        <v>2</v>
      </c>
      <c r="C228">
        <v>1.2479100000000001</v>
      </c>
      <c r="D228">
        <v>-0.26909</v>
      </c>
      <c r="E228">
        <v>0.13336999999999999</v>
      </c>
      <c r="F228">
        <v>1.6530800000000001</v>
      </c>
      <c r="G228">
        <v>1.6022000000000001</v>
      </c>
      <c r="H228" s="21"/>
      <c r="I228" s="17">
        <f t="shared" si="21"/>
        <v>35.269028871391072</v>
      </c>
      <c r="J228" s="16">
        <f t="shared" si="22"/>
        <v>-35.969028871391075</v>
      </c>
      <c r="K228" s="16">
        <v>95</v>
      </c>
      <c r="L228" s="16">
        <v>3663.87795275591</v>
      </c>
      <c r="M228" s="16">
        <v>1473.3267716535429</v>
      </c>
      <c r="N228" s="16">
        <v>15.283245844269466</v>
      </c>
      <c r="O228" s="16">
        <v>4.262617702448245</v>
      </c>
      <c r="P228" s="16">
        <v>4.7542734395530148</v>
      </c>
      <c r="Q228" s="16">
        <v>0.1018062890062409</v>
      </c>
      <c r="R228" s="16">
        <v>2.1413637709448299</v>
      </c>
      <c r="S228" s="16">
        <v>34.142759521164592</v>
      </c>
      <c r="T228" s="20" t="s">
        <v>33</v>
      </c>
      <c r="U228" s="10">
        <v>3</v>
      </c>
      <c r="V228" s="20" t="s">
        <v>33</v>
      </c>
      <c r="W228" s="10">
        <v>3</v>
      </c>
      <c r="X228" s="20" t="s">
        <v>33</v>
      </c>
      <c r="Y228" s="10">
        <v>3</v>
      </c>
      <c r="Z228" s="20" t="s">
        <v>124</v>
      </c>
      <c r="AA228" s="15">
        <v>2</v>
      </c>
      <c r="AB228" s="11">
        <v>63.711637516731201</v>
      </c>
      <c r="AC228" s="10">
        <v>33.388457283109034</v>
      </c>
      <c r="AD228" s="19">
        <v>2.8999052001597669</v>
      </c>
      <c r="AE228" s="12">
        <v>426.2617702448245</v>
      </c>
      <c r="AF228" s="10">
        <v>362.23465507787523</v>
      </c>
      <c r="AG228" s="10">
        <v>237.71367197765073</v>
      </c>
      <c r="AH228" s="10">
        <v>387.96713849612831</v>
      </c>
      <c r="AI228" s="10">
        <v>4.6699211669149134</v>
      </c>
      <c r="AJ228" s="10"/>
      <c r="AK228" s="10"/>
      <c r="AL228" s="10"/>
      <c r="AM228" s="10"/>
      <c r="AN228" s="10">
        <v>4.262617702448245</v>
      </c>
      <c r="AO228" s="10">
        <v>1.7097465341722018</v>
      </c>
      <c r="AP228" s="10">
        <v>1</v>
      </c>
      <c r="AQ228" s="10">
        <v>111.47500000000001</v>
      </c>
      <c r="AR228" s="10"/>
      <c r="AS228" s="10"/>
      <c r="AT228" s="10">
        <v>1.0804147464405012</v>
      </c>
      <c r="AU228" s="10">
        <v>1</v>
      </c>
      <c r="AV228" s="16"/>
      <c r="AW228" s="19">
        <v>54.335198261681285</v>
      </c>
      <c r="AX228" s="1" t="s">
        <v>120</v>
      </c>
      <c r="AY228" s="23">
        <v>35.969028871391103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63.711637516731201</v>
      </c>
      <c r="BG228" s="24">
        <v>33.388457283109034</v>
      </c>
      <c r="BH228" s="24">
        <v>2.8999052001597669</v>
      </c>
      <c r="BI228" s="21"/>
      <c r="BJ228" s="25">
        <f t="shared" ca="1" si="25"/>
        <v>1</v>
      </c>
      <c r="BK228" s="24">
        <f t="shared" ca="1" si="26"/>
        <v>3.966987527003623</v>
      </c>
      <c r="BL228" s="23">
        <f t="shared" si="23"/>
        <v>3.4837315950355094</v>
      </c>
      <c r="BM228" s="23">
        <f t="shared" ca="1" si="27"/>
        <v>3.369056048264599</v>
      </c>
      <c r="BN228" s="22">
        <f t="shared" si="24"/>
        <v>3.2166775521697168</v>
      </c>
      <c r="BO228" s="21"/>
      <c r="BP228" s="2"/>
    </row>
    <row r="229" spans="1:68" x14ac:dyDescent="0.2">
      <c r="A229">
        <v>10.8</v>
      </c>
      <c r="B229">
        <v>0.3</v>
      </c>
      <c r="C229">
        <v>1.24793</v>
      </c>
      <c r="D229">
        <v>-0.26917000000000002</v>
      </c>
      <c r="E229">
        <v>0.13457</v>
      </c>
      <c r="F229">
        <v>1.6527000000000001</v>
      </c>
      <c r="G229">
        <v>1.6032999999999999</v>
      </c>
      <c r="H229" s="21"/>
      <c r="I229" s="17">
        <f t="shared" si="21"/>
        <v>35.433070866141733</v>
      </c>
      <c r="J229" s="16">
        <f t="shared" si="22"/>
        <v>-36.133070866141736</v>
      </c>
      <c r="K229" s="16">
        <v>95</v>
      </c>
      <c r="L229" s="16">
        <v>3679.4619422572227</v>
      </c>
      <c r="M229" s="16">
        <v>1478.6745406824145</v>
      </c>
      <c r="N229" s="16">
        <v>15.354330708661418</v>
      </c>
      <c r="O229" s="16">
        <v>4.2680790960452066</v>
      </c>
      <c r="P229" s="16">
        <v>4.7650390396097961</v>
      </c>
      <c r="Q229" s="16">
        <v>0.10130508881421003</v>
      </c>
      <c r="R229" s="16">
        <v>2.1260075305176471</v>
      </c>
      <c r="S229" s="16">
        <v>34.511107191985388</v>
      </c>
      <c r="T229" s="20" t="s">
        <v>33</v>
      </c>
      <c r="U229" s="10">
        <v>3</v>
      </c>
      <c r="V229" s="20" t="s">
        <v>33</v>
      </c>
      <c r="W229" s="10">
        <v>3</v>
      </c>
      <c r="X229" s="20" t="s">
        <v>33</v>
      </c>
      <c r="Y229" s="10">
        <v>3</v>
      </c>
      <c r="Z229" s="20" t="s">
        <v>124</v>
      </c>
      <c r="AA229" s="15">
        <v>2</v>
      </c>
      <c r="AB229" s="11">
        <v>63.361392966149261</v>
      </c>
      <c r="AC229" s="10">
        <v>33.712549088266357</v>
      </c>
      <c r="AD229" s="19">
        <v>2.9260579455843811</v>
      </c>
      <c r="AE229" s="12">
        <v>426.80790960452066</v>
      </c>
      <c r="AF229" s="10">
        <v>362.58449099624289</v>
      </c>
      <c r="AG229" s="10">
        <v>238.25195198048982</v>
      </c>
      <c r="AH229" s="10">
        <v>394.08225908552168</v>
      </c>
      <c r="AI229" s="10">
        <v>4.7036522008768085</v>
      </c>
      <c r="AJ229" s="10"/>
      <c r="AK229" s="10"/>
      <c r="AL229" s="10"/>
      <c r="AM229" s="10"/>
      <c r="AN229" s="10">
        <v>4.2680790960452066</v>
      </c>
      <c r="AO229" s="10">
        <v>1.7130559337376789</v>
      </c>
      <c r="AP229" s="10">
        <v>1</v>
      </c>
      <c r="AQ229" s="10">
        <v>111.47500000000001</v>
      </c>
      <c r="AR229" s="10"/>
      <c r="AS229" s="10"/>
      <c r="AT229" s="10">
        <v>1.0773751706139267</v>
      </c>
      <c r="AU229" s="10">
        <v>1</v>
      </c>
      <c r="AV229" s="16"/>
      <c r="AW229" s="19">
        <v>54.387673649436429</v>
      </c>
      <c r="AX229" s="1" t="s">
        <v>120</v>
      </c>
      <c r="AY229" s="23">
        <v>36.133070866141701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63.361392966149261</v>
      </c>
      <c r="BG229" s="24">
        <v>33.712549088266357</v>
      </c>
      <c r="BH229" s="24">
        <v>2.9260579455843811</v>
      </c>
      <c r="BI229" s="21"/>
      <c r="BJ229" s="25">
        <f t="shared" ca="1" si="25"/>
        <v>1</v>
      </c>
      <c r="BK229" s="24">
        <f t="shared" ca="1" si="26"/>
        <v>3.9566625217353684</v>
      </c>
      <c r="BL229" s="23">
        <f t="shared" si="23"/>
        <v>3.4630571017707368</v>
      </c>
      <c r="BM229" s="23">
        <f t="shared" ca="1" si="27"/>
        <v>3.3686698992537538</v>
      </c>
      <c r="BN229" s="22">
        <f t="shared" si="24"/>
        <v>3.2143109144099995</v>
      </c>
      <c r="BO229" s="21"/>
      <c r="BP229" s="2"/>
    </row>
    <row r="230" spans="1:68" x14ac:dyDescent="0.2">
      <c r="A230">
        <v>10.85</v>
      </c>
      <c r="B230">
        <v>1.9</v>
      </c>
      <c r="C230">
        <v>1.2480199999999999</v>
      </c>
      <c r="D230">
        <v>-0.26934999999999998</v>
      </c>
      <c r="E230">
        <v>0.13485</v>
      </c>
      <c r="F230">
        <v>1.6491499999999999</v>
      </c>
      <c r="G230">
        <v>1.5980000000000001</v>
      </c>
      <c r="H230" s="21"/>
      <c r="I230" s="17">
        <f t="shared" si="21"/>
        <v>35.597112860892388</v>
      </c>
      <c r="J230" s="16">
        <f t="shared" si="22"/>
        <v>-36.297112860892391</v>
      </c>
      <c r="K230" s="16">
        <v>95</v>
      </c>
      <c r="L230" s="16">
        <v>3695.0459317585351</v>
      </c>
      <c r="M230" s="16">
        <v>1484.022309711286</v>
      </c>
      <c r="N230" s="16">
        <v>15.425415573053366</v>
      </c>
      <c r="O230" s="16">
        <v>4.2926553672316263</v>
      </c>
      <c r="P230" s="16">
        <v>4.7908529589701736</v>
      </c>
      <c r="Q230" s="16">
        <v>0.10017738838214116</v>
      </c>
      <c r="R230" s="16">
        <v>2.091013630351013</v>
      </c>
      <c r="S230" s="16">
        <v>34.597054981843577</v>
      </c>
      <c r="T230" s="20" t="s">
        <v>33</v>
      </c>
      <c r="U230" s="10">
        <v>3</v>
      </c>
      <c r="V230" s="20" t="s">
        <v>33</v>
      </c>
      <c r="W230" s="10">
        <v>3</v>
      </c>
      <c r="X230" s="20" t="s">
        <v>33</v>
      </c>
      <c r="Y230" s="10">
        <v>3</v>
      </c>
      <c r="Z230" s="20" t="s">
        <v>124</v>
      </c>
      <c r="AA230" s="15">
        <v>2</v>
      </c>
      <c r="AB230" s="11">
        <v>62.359276612464697</v>
      </c>
      <c r="AC230" s="10">
        <v>34.637134519710031</v>
      </c>
      <c r="AD230" s="19">
        <v>3.0035888678252762</v>
      </c>
      <c r="AE230" s="12">
        <v>429.26553672316265</v>
      </c>
      <c r="AF230" s="10">
        <v>364.70471742091598</v>
      </c>
      <c r="AG230" s="10">
        <v>239.54264794850869</v>
      </c>
      <c r="AH230" s="10">
        <v>394.38801069511294</v>
      </c>
      <c r="AI230" s="10">
        <v>4.7823695909248221</v>
      </c>
      <c r="AJ230" s="10"/>
      <c r="AK230" s="10"/>
      <c r="AL230" s="10"/>
      <c r="AM230" s="10"/>
      <c r="AN230" s="10">
        <v>4.2926553672316263</v>
      </c>
      <c r="AO230" s="10">
        <v>1.7172657086808809</v>
      </c>
      <c r="AP230" s="10">
        <v>1</v>
      </c>
      <c r="AQ230" s="10">
        <v>111.47500000000001</v>
      </c>
      <c r="AR230" s="10"/>
      <c r="AS230" s="10"/>
      <c r="AT230" s="10">
        <v>1.0798614722146047</v>
      </c>
      <c r="AU230" s="10">
        <v>1</v>
      </c>
      <c r="AV230" s="16"/>
      <c r="AW230" s="19">
        <v>54.705707613137399</v>
      </c>
      <c r="AX230" s="1" t="s">
        <v>120</v>
      </c>
      <c r="AY230" s="23">
        <v>36.297112860892398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62.359276612464697</v>
      </c>
      <c r="BG230" s="24">
        <v>34.637134519710031</v>
      </c>
      <c r="BH230" s="24">
        <v>3.0035888678252762</v>
      </c>
      <c r="BI230" s="21"/>
      <c r="BJ230" s="25">
        <f t="shared" ca="1" si="25"/>
        <v>1</v>
      </c>
      <c r="BK230" s="24">
        <f t="shared" ca="1" si="26"/>
        <v>3.9666923789892699</v>
      </c>
      <c r="BL230" s="23">
        <f t="shared" si="23"/>
        <v>3.4035391416285252</v>
      </c>
      <c r="BM230" s="23">
        <f t="shared" ca="1" si="27"/>
        <v>3.363805004061192</v>
      </c>
      <c r="BN230" s="22">
        <f t="shared" si="24"/>
        <v>3.2087882451248331</v>
      </c>
      <c r="BO230" s="21"/>
      <c r="BP230" s="2"/>
    </row>
    <row r="231" spans="1:68" x14ac:dyDescent="0.2">
      <c r="A231">
        <v>10.9</v>
      </c>
      <c r="B231">
        <v>2</v>
      </c>
      <c r="C231">
        <v>1.2476400000000001</v>
      </c>
      <c r="D231">
        <v>-0.26995999999999998</v>
      </c>
      <c r="E231">
        <v>0.13750999999999999</v>
      </c>
      <c r="F231">
        <v>1.64988</v>
      </c>
      <c r="G231">
        <v>1.5974999999999999</v>
      </c>
      <c r="H231" s="21"/>
      <c r="I231" s="17">
        <f t="shared" si="21"/>
        <v>35.761154855643042</v>
      </c>
      <c r="J231" s="16">
        <f t="shared" si="22"/>
        <v>-36.461154855643045</v>
      </c>
      <c r="K231" s="16">
        <v>95</v>
      </c>
      <c r="L231" s="16">
        <v>3710.6299212598474</v>
      </c>
      <c r="M231" s="16">
        <v>1489.3700787401574</v>
      </c>
      <c r="N231" s="16">
        <v>15.496500437445317</v>
      </c>
      <c r="O231" s="16">
        <v>4.1888888888889237</v>
      </c>
      <c r="P231" s="16">
        <v>4.6988441382800712</v>
      </c>
      <c r="Q231" s="16">
        <v>9.6355736917906887E-2</v>
      </c>
      <c r="R231" s="16">
        <v>2.0506263685770221</v>
      </c>
      <c r="S231" s="16">
        <v>35.413558985496344</v>
      </c>
      <c r="T231" s="20" t="s">
        <v>33</v>
      </c>
      <c r="U231" s="10">
        <v>3</v>
      </c>
      <c r="V231" s="20" t="s">
        <v>33</v>
      </c>
      <c r="W231" s="10">
        <v>3</v>
      </c>
      <c r="X231" s="20" t="s">
        <v>33</v>
      </c>
      <c r="Y231" s="10">
        <v>3</v>
      </c>
      <c r="Z231" s="20" t="s">
        <v>124</v>
      </c>
      <c r="AA231" s="15">
        <v>2</v>
      </c>
      <c r="AB231" s="11">
        <v>62.26915484874182</v>
      </c>
      <c r="AC231" s="10">
        <v>34.720077297755822</v>
      </c>
      <c r="AD231" s="19">
        <v>3.0107678535023648</v>
      </c>
      <c r="AE231" s="12">
        <v>418.88888888889244</v>
      </c>
      <c r="AF231" s="10">
        <v>352.96344501612077</v>
      </c>
      <c r="AG231" s="10">
        <v>234.94220691400355</v>
      </c>
      <c r="AH231" s="10">
        <v>409.7223472741926</v>
      </c>
      <c r="AI231" s="10">
        <v>4.8765587691819432</v>
      </c>
      <c r="AJ231" s="10"/>
      <c r="AK231" s="10"/>
      <c r="AL231" s="10"/>
      <c r="AM231" s="10"/>
      <c r="AN231" s="10">
        <v>4.1888888888889237</v>
      </c>
      <c r="AO231" s="10">
        <v>1.6963778605887689</v>
      </c>
      <c r="AP231" s="10">
        <v>1</v>
      </c>
      <c r="AQ231" s="10">
        <v>111.47500000000001</v>
      </c>
      <c r="AR231" s="10"/>
      <c r="AS231" s="10"/>
      <c r="AT231" s="10">
        <v>1.0394273401070215</v>
      </c>
      <c r="AU231" s="10">
        <v>1</v>
      </c>
      <c r="AV231" s="16"/>
      <c r="AW231" s="19">
        <v>52.944516752418117</v>
      </c>
      <c r="AX231" s="1" t="s">
        <v>120</v>
      </c>
      <c r="AY231" s="23">
        <v>36.461154855643002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62.26915484874182</v>
      </c>
      <c r="BG231" s="24">
        <v>34.720077297755822</v>
      </c>
      <c r="BH231" s="24">
        <v>3.0107678535023648</v>
      </c>
      <c r="BI231" s="21"/>
      <c r="BJ231" s="25">
        <f t="shared" ca="1" si="25"/>
        <v>1</v>
      </c>
      <c r="BK231" s="24">
        <f t="shared" ca="1" si="26"/>
        <v>3.8184319911347475</v>
      </c>
      <c r="BL231" s="23">
        <f t="shared" si="23"/>
        <v>3.3885967365924454</v>
      </c>
      <c r="BM231" s="23">
        <f t="shared" ca="1" si="27"/>
        <v>3.3769479587869498</v>
      </c>
      <c r="BN231" s="22">
        <f t="shared" si="24"/>
        <v>3.212130596463215</v>
      </c>
      <c r="BO231" s="21"/>
      <c r="BP231" s="2"/>
    </row>
    <row r="232" spans="1:68" x14ac:dyDescent="0.2">
      <c r="A232">
        <v>10.95</v>
      </c>
      <c r="B232">
        <v>2</v>
      </c>
      <c r="C232">
        <v>1.2476100000000001</v>
      </c>
      <c r="D232">
        <v>-0.27045000000000002</v>
      </c>
      <c r="E232">
        <v>0.13614000000000001</v>
      </c>
      <c r="F232">
        <v>1.6467799999999999</v>
      </c>
      <c r="G232">
        <v>1.5968500000000001</v>
      </c>
      <c r="H232" s="21"/>
      <c r="I232" s="17">
        <f t="shared" si="21"/>
        <v>35.925196850393696</v>
      </c>
      <c r="J232" s="16">
        <f t="shared" si="22"/>
        <v>-36.625196850393699</v>
      </c>
      <c r="K232" s="16">
        <v>95</v>
      </c>
      <c r="L232" s="16">
        <v>3726.2139107611597</v>
      </c>
      <c r="M232" s="16">
        <v>1494.7178477690288</v>
      </c>
      <c r="N232" s="16">
        <v>15.567585301837267</v>
      </c>
      <c r="O232" s="16">
        <v>4.180696798493452</v>
      </c>
      <c r="P232" s="16">
        <v>4.6845964121763055</v>
      </c>
      <c r="Q232" s="16">
        <v>9.3285885741718408E-2</v>
      </c>
      <c r="R232" s="16">
        <v>1.9913323909664382</v>
      </c>
      <c r="S232" s="16">
        <v>34.993028727975933</v>
      </c>
      <c r="T232" s="20" t="s">
        <v>33</v>
      </c>
      <c r="U232" s="10">
        <v>3</v>
      </c>
      <c r="V232" s="20" t="s">
        <v>33</v>
      </c>
      <c r="W232" s="10">
        <v>3</v>
      </c>
      <c r="X232" s="20" t="s">
        <v>33</v>
      </c>
      <c r="Y232" s="10">
        <v>3</v>
      </c>
      <c r="Z232" s="20" t="s">
        <v>124</v>
      </c>
      <c r="AA232" s="15">
        <v>2</v>
      </c>
      <c r="AB232" s="11">
        <v>60.845666166316761</v>
      </c>
      <c r="AC232" s="10">
        <v>36.025262073363649</v>
      </c>
      <c r="AD232" s="19">
        <v>3.1290717603195919</v>
      </c>
      <c r="AE232" s="12">
        <v>418.06967984934516</v>
      </c>
      <c r="AF232" s="10">
        <v>350.37053668030649</v>
      </c>
      <c r="AG232" s="10">
        <v>234.22982060881529</v>
      </c>
      <c r="AH232" s="10">
        <v>399.60912190913825</v>
      </c>
      <c r="AI232" s="10">
        <v>5.0217633406479045</v>
      </c>
      <c r="AJ232" s="10"/>
      <c r="AK232" s="10"/>
      <c r="AL232" s="10"/>
      <c r="AM232" s="10"/>
      <c r="AN232" s="10">
        <v>4.180696798493452</v>
      </c>
      <c r="AO232" s="10">
        <v>1.689422441895241</v>
      </c>
      <c r="AP232" s="10">
        <v>1</v>
      </c>
      <c r="AQ232" s="10">
        <v>111.47500000000001</v>
      </c>
      <c r="AR232" s="10"/>
      <c r="AS232" s="10"/>
      <c r="AT232" s="10">
        <v>1.0275102460364085</v>
      </c>
      <c r="AU232" s="10">
        <v>1</v>
      </c>
      <c r="AV232" s="16"/>
      <c r="AW232" s="19">
        <v>52.555580502045977</v>
      </c>
      <c r="AX232" s="1" t="s">
        <v>120</v>
      </c>
      <c r="AY232" s="23">
        <v>36.625196850393699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60.845666166316761</v>
      </c>
      <c r="BG232" s="24">
        <v>36.025262073363649</v>
      </c>
      <c r="BH232" s="24">
        <v>3.1290717603195919</v>
      </c>
      <c r="BI232" s="21"/>
      <c r="BJ232" s="25">
        <f t="shared" ca="1" si="25"/>
        <v>1</v>
      </c>
      <c r="BK232" s="24">
        <f t="shared" ca="1" si="26"/>
        <v>3.7752803460626319</v>
      </c>
      <c r="BL232" s="23">
        <f t="shared" si="23"/>
        <v>3.3062638429157971</v>
      </c>
      <c r="BM232" s="23">
        <f t="shared" ca="1" si="27"/>
        <v>3.375653693103704</v>
      </c>
      <c r="BN232" s="22">
        <f t="shared" si="24"/>
        <v>3.2072345104887434</v>
      </c>
      <c r="BO232" s="21"/>
      <c r="BP232" s="2"/>
    </row>
    <row r="233" spans="1:68" x14ac:dyDescent="0.2">
      <c r="A233">
        <v>11</v>
      </c>
      <c r="B233">
        <v>2</v>
      </c>
      <c r="C233">
        <v>1.2472399999999999</v>
      </c>
      <c r="D233">
        <v>-0.27084000000000003</v>
      </c>
      <c r="E233">
        <v>0.13561000000000001</v>
      </c>
      <c r="F233">
        <v>1.64473</v>
      </c>
      <c r="G233">
        <v>1.5976300000000001</v>
      </c>
      <c r="H233" s="21"/>
      <c r="I233" s="17">
        <f t="shared" si="21"/>
        <v>36.089238845144358</v>
      </c>
      <c r="J233" s="16">
        <f t="shared" si="22"/>
        <v>-36.789238845144361</v>
      </c>
      <c r="K233" s="16">
        <v>95</v>
      </c>
      <c r="L233" s="16">
        <v>3741.7979002624725</v>
      </c>
      <c r="M233" s="16">
        <v>1500.0656167979005</v>
      </c>
      <c r="N233" s="16">
        <v>15.638670166229222</v>
      </c>
      <c r="O233" s="16">
        <v>4.0796610169491405</v>
      </c>
      <c r="P233" s="16">
        <v>4.5812179394455734</v>
      </c>
      <c r="Q233" s="16">
        <v>9.0842534805568614E-2</v>
      </c>
      <c r="R233" s="16">
        <v>1.9829341455989</v>
      </c>
      <c r="S233" s="16">
        <v>34.830341840030087</v>
      </c>
      <c r="T233" s="20" t="s">
        <v>33</v>
      </c>
      <c r="U233" s="10">
        <v>3</v>
      </c>
      <c r="V233" s="20" t="s">
        <v>33</v>
      </c>
      <c r="W233" s="10">
        <v>3</v>
      </c>
      <c r="X233" s="20" t="s">
        <v>33</v>
      </c>
      <c r="Y233" s="10">
        <v>3</v>
      </c>
      <c r="Z233" s="20" t="s">
        <v>124</v>
      </c>
      <c r="AA233" s="15">
        <v>2</v>
      </c>
      <c r="AB233" s="11">
        <v>61.37391262581049</v>
      </c>
      <c r="AC233" s="10">
        <v>35.542028771574323</v>
      </c>
      <c r="AD233" s="19">
        <v>3.0840586026151882</v>
      </c>
      <c r="AE233" s="12">
        <v>407.96610169491407</v>
      </c>
      <c r="AF233" s="10">
        <v>337.29165815308431</v>
      </c>
      <c r="AG233" s="10">
        <v>229.06089697227867</v>
      </c>
      <c r="AH233" s="10">
        <v>394.80010300390353</v>
      </c>
      <c r="AI233" s="10">
        <v>5.0430318234192937</v>
      </c>
      <c r="AJ233" s="10"/>
      <c r="AK233" s="10"/>
      <c r="AL233" s="10"/>
      <c r="AM233" s="10"/>
      <c r="AN233" s="10">
        <v>4.0796610169491405</v>
      </c>
      <c r="AO233" s="10">
        <v>1.6701976036269537</v>
      </c>
      <c r="AP233" s="10">
        <v>1</v>
      </c>
      <c r="AQ233" s="10">
        <v>111.47500000000001</v>
      </c>
      <c r="AR233" s="10"/>
      <c r="AS233" s="10"/>
      <c r="AT233" s="10">
        <v>0.98355417545201396</v>
      </c>
      <c r="AU233" s="10">
        <v>1</v>
      </c>
      <c r="AV233" s="16"/>
      <c r="AW233" s="19">
        <v>50.593748722962651</v>
      </c>
      <c r="AX233" s="1" t="s">
        <v>120</v>
      </c>
      <c r="AY233" s="23">
        <v>36.789238845144403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61.37391262581049</v>
      </c>
      <c r="BG233" s="24">
        <v>35.542028771574323</v>
      </c>
      <c r="BH233" s="24">
        <v>3.0840586026151882</v>
      </c>
      <c r="BI233" s="21"/>
      <c r="BJ233" s="25">
        <f t="shared" ca="1" si="25"/>
        <v>1</v>
      </c>
      <c r="BK233" s="24">
        <f t="shared" ca="1" si="26"/>
        <v>3.6136005771532735</v>
      </c>
      <c r="BL233" s="23">
        <f t="shared" si="23"/>
        <v>3.3517285295097379</v>
      </c>
      <c r="BM233" s="23">
        <f t="shared" ca="1" si="27"/>
        <v>3.3950045505202682</v>
      </c>
      <c r="BN233" s="22">
        <f t="shared" si="24"/>
        <v>3.2149062444808942</v>
      </c>
      <c r="BO233" s="21"/>
      <c r="BP233" s="2"/>
    </row>
    <row r="234" spans="1:68" x14ac:dyDescent="0.2">
      <c r="A234">
        <v>11.05</v>
      </c>
      <c r="B234">
        <v>2</v>
      </c>
      <c r="C234">
        <v>1.2474000000000001</v>
      </c>
      <c r="D234">
        <v>-0.2712</v>
      </c>
      <c r="E234">
        <v>0.13616</v>
      </c>
      <c r="F234">
        <v>1.64408</v>
      </c>
      <c r="G234">
        <v>1.5959300000000001</v>
      </c>
      <c r="H234" s="21"/>
      <c r="I234" s="17">
        <f t="shared" si="21"/>
        <v>36.253280839895012</v>
      </c>
      <c r="J234" s="16">
        <f t="shared" si="22"/>
        <v>-36.953280839895015</v>
      </c>
      <c r="K234" s="16">
        <v>95</v>
      </c>
      <c r="L234" s="16">
        <v>3757.3818897637848</v>
      </c>
      <c r="M234" s="16">
        <v>1505.4133858267719</v>
      </c>
      <c r="N234" s="16">
        <v>15.709755030621173</v>
      </c>
      <c r="O234" s="16">
        <v>4.1233521657250778</v>
      </c>
      <c r="P234" s="16">
        <v>4.6273401828489282</v>
      </c>
      <c r="Q234" s="16">
        <v>8.8587133941430515E-2</v>
      </c>
      <c r="R234" s="16">
        <v>1.9144288174397803</v>
      </c>
      <c r="S234" s="16">
        <v>34.999167855822947</v>
      </c>
      <c r="T234" s="20" t="s">
        <v>33</v>
      </c>
      <c r="U234" s="10">
        <v>3</v>
      </c>
      <c r="V234" s="20" t="s">
        <v>33</v>
      </c>
      <c r="W234" s="10">
        <v>3</v>
      </c>
      <c r="X234" s="20" t="s">
        <v>33</v>
      </c>
      <c r="Y234" s="10">
        <v>3</v>
      </c>
      <c r="Z234" s="20" t="s">
        <v>124</v>
      </c>
      <c r="AA234" s="15">
        <v>2</v>
      </c>
      <c r="AB234" s="11">
        <v>59.432577979511443</v>
      </c>
      <c r="AC234" s="10">
        <v>37.310926906946001</v>
      </c>
      <c r="AD234" s="19">
        <v>3.2564951135425582</v>
      </c>
      <c r="AE234" s="12">
        <v>412.33521657250776</v>
      </c>
      <c r="AF234" s="10">
        <v>341.80109917104892</v>
      </c>
      <c r="AG234" s="10">
        <v>231.36700914244642</v>
      </c>
      <c r="AH234" s="10">
        <v>396.81077811843647</v>
      </c>
      <c r="AI234" s="10">
        <v>5.2234901130318763</v>
      </c>
      <c r="AJ234" s="10"/>
      <c r="AK234" s="10"/>
      <c r="AL234" s="10"/>
      <c r="AM234" s="10"/>
      <c r="AN234" s="10">
        <v>4.1233521657250778</v>
      </c>
      <c r="AO234" s="10">
        <v>1.6743383868764601</v>
      </c>
      <c r="AP234" s="10">
        <v>1</v>
      </c>
      <c r="AQ234" s="10">
        <v>111.47500000000001</v>
      </c>
      <c r="AR234" s="10"/>
      <c r="AS234" s="10"/>
      <c r="AT234" s="10">
        <v>0.99362065610285011</v>
      </c>
      <c r="AU234" s="10">
        <v>1</v>
      </c>
      <c r="AV234" s="16"/>
      <c r="AW234" s="19">
        <v>51.270164875657343</v>
      </c>
      <c r="AX234" s="1" t="s">
        <v>120</v>
      </c>
      <c r="AY234" s="23">
        <v>36.953280839895001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59.432577979511443</v>
      </c>
      <c r="BG234" s="24">
        <v>37.310926906946001</v>
      </c>
      <c r="BH234" s="24">
        <v>3.2564951135425582</v>
      </c>
      <c r="BI234" s="21"/>
      <c r="BJ234" s="25">
        <f t="shared" ca="1" si="25"/>
        <v>1</v>
      </c>
      <c r="BK234" s="24">
        <f t="shared" ca="1" si="26"/>
        <v>3.65168699022492</v>
      </c>
      <c r="BL234" s="23">
        <f t="shared" si="23"/>
        <v>3.2229333855254518</v>
      </c>
      <c r="BM234" s="23">
        <f t="shared" ca="1" si="27"/>
        <v>3.3823729018408</v>
      </c>
      <c r="BN234" s="22">
        <f t="shared" si="24"/>
        <v>3.203884695462329</v>
      </c>
      <c r="BO234" s="21"/>
      <c r="BP234" s="2"/>
    </row>
    <row r="235" spans="1:68" x14ac:dyDescent="0.2">
      <c r="A235">
        <v>11.1</v>
      </c>
      <c r="B235">
        <v>2</v>
      </c>
      <c r="C235">
        <v>1.2475000000000001</v>
      </c>
      <c r="D235">
        <v>-0.27138000000000001</v>
      </c>
      <c r="E235">
        <v>0.13611999999999999</v>
      </c>
      <c r="F235">
        <v>1.6392</v>
      </c>
      <c r="G235">
        <v>1.59433</v>
      </c>
      <c r="H235" s="21"/>
      <c r="I235" s="17">
        <f t="shared" si="21"/>
        <v>36.417322834645667</v>
      </c>
      <c r="J235" s="16">
        <f t="shared" si="22"/>
        <v>-37.11732283464567</v>
      </c>
      <c r="K235" s="16">
        <v>95</v>
      </c>
      <c r="L235" s="16">
        <v>3772.9658792650971</v>
      </c>
      <c r="M235" s="16">
        <v>1510.7611548556433</v>
      </c>
      <c r="N235" s="16">
        <v>15.780839895013123</v>
      </c>
      <c r="O235" s="16">
        <v>4.1506591337100094</v>
      </c>
      <c r="P235" s="16">
        <v>4.654470343951866</v>
      </c>
      <c r="Q235" s="16">
        <v>8.7459433509361306E-2</v>
      </c>
      <c r="R235" s="16">
        <v>1.8790415889749574</v>
      </c>
      <c r="S235" s="16">
        <v>34.986889600128926</v>
      </c>
      <c r="T235" s="20" t="s">
        <v>33</v>
      </c>
      <c r="U235" s="10">
        <v>3</v>
      </c>
      <c r="V235" s="20" t="s">
        <v>33</v>
      </c>
      <c r="W235" s="10">
        <v>3</v>
      </c>
      <c r="X235" s="20" t="s">
        <v>33</v>
      </c>
      <c r="Y235" s="10">
        <v>3</v>
      </c>
      <c r="Z235" s="20" t="s">
        <v>124</v>
      </c>
      <c r="AA235" s="15">
        <v>2</v>
      </c>
      <c r="AB235" s="11">
        <v>58.383824428754636</v>
      </c>
      <c r="AC235" s="10">
        <v>38.257949683749537</v>
      </c>
      <c r="AD235" s="19">
        <v>3.3582258874958288</v>
      </c>
      <c r="AE235" s="12">
        <v>415.06591337100087</v>
      </c>
      <c r="AF235" s="10">
        <v>344.07617756543499</v>
      </c>
      <c r="AG235" s="10">
        <v>232.72351719759331</v>
      </c>
      <c r="AH235" s="10">
        <v>395.09587964809646</v>
      </c>
      <c r="AI235" s="10">
        <v>5.3218619846807833</v>
      </c>
      <c r="AJ235" s="10"/>
      <c r="AK235" s="10"/>
      <c r="AL235" s="10"/>
      <c r="AM235" s="10"/>
      <c r="AN235" s="10">
        <v>4.1506591337100094</v>
      </c>
      <c r="AO235" s="10">
        <v>1.6784058317370336</v>
      </c>
      <c r="AP235" s="10">
        <v>1</v>
      </c>
      <c r="AQ235" s="10">
        <v>111.47500000000001</v>
      </c>
      <c r="AR235" s="10"/>
      <c r="AS235" s="10"/>
      <c r="AT235" s="10">
        <v>0.99682226528338469</v>
      </c>
      <c r="AU235" s="10">
        <v>1</v>
      </c>
      <c r="AV235" s="16"/>
      <c r="AW235" s="19">
        <v>51.611426634815246</v>
      </c>
      <c r="AX235" s="1" t="s">
        <v>120</v>
      </c>
      <c r="AY235" s="23">
        <v>37.117322834645698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58.383824428754636</v>
      </c>
      <c r="BG235" s="24">
        <v>38.257949683749537</v>
      </c>
      <c r="BH235" s="24">
        <v>3.3582258874958288</v>
      </c>
      <c r="BI235" s="21"/>
      <c r="BJ235" s="25">
        <f t="shared" ca="1" si="25"/>
        <v>1</v>
      </c>
      <c r="BK235" s="24">
        <f t="shared" ca="1" si="26"/>
        <v>3.6643613656902705</v>
      </c>
      <c r="BL235" s="23">
        <f t="shared" si="23"/>
        <v>3.1596759932102607</v>
      </c>
      <c r="BM235" s="23">
        <f t="shared" ca="1" si="27"/>
        <v>3.3766871941732499</v>
      </c>
      <c r="BN235" s="22">
        <f t="shared" si="24"/>
        <v>3.1978489651794924</v>
      </c>
      <c r="BO235" s="21"/>
      <c r="BP235" s="2"/>
    </row>
    <row r="236" spans="1:68" x14ac:dyDescent="0.2">
      <c r="A236">
        <v>11.15</v>
      </c>
      <c r="B236">
        <v>2</v>
      </c>
      <c r="C236">
        <v>1.2474499999999999</v>
      </c>
      <c r="D236">
        <v>-0.27157999999999999</v>
      </c>
      <c r="E236">
        <v>0.13572999999999999</v>
      </c>
      <c r="F236">
        <v>1.6388</v>
      </c>
      <c r="G236">
        <v>1.58935</v>
      </c>
      <c r="H236" s="21"/>
      <c r="I236" s="17">
        <f t="shared" si="21"/>
        <v>36.581364829396328</v>
      </c>
      <c r="J236" s="16">
        <f t="shared" si="22"/>
        <v>-37.281364829396331</v>
      </c>
      <c r="K236" s="16">
        <v>95</v>
      </c>
      <c r="L236" s="16">
        <v>3788.5498687664099</v>
      </c>
      <c r="M236" s="16">
        <v>1516.108923884515</v>
      </c>
      <c r="N236" s="16">
        <v>15.851924759405076</v>
      </c>
      <c r="O236" s="16">
        <v>4.1370056497175129</v>
      </c>
      <c r="P236" s="16">
        <v>4.6390929928599274</v>
      </c>
      <c r="Q236" s="16">
        <v>8.6206433029284643E-2</v>
      </c>
      <c r="R236" s="16">
        <v>1.8582605082925863</v>
      </c>
      <c r="S236" s="16">
        <v>34.867176607112157</v>
      </c>
      <c r="T236" s="20" t="s">
        <v>33</v>
      </c>
      <c r="U236" s="10">
        <v>3</v>
      </c>
      <c r="V236" s="20" t="s">
        <v>33</v>
      </c>
      <c r="W236" s="10">
        <v>3</v>
      </c>
      <c r="X236" s="20" t="s">
        <v>33</v>
      </c>
      <c r="Y236" s="10">
        <v>3</v>
      </c>
      <c r="Z236" s="20" t="s">
        <v>124</v>
      </c>
      <c r="AA236" s="15">
        <v>2</v>
      </c>
      <c r="AB236" s="11">
        <v>57.973235733784577</v>
      </c>
      <c r="AC236" s="10">
        <v>38.626922463285169</v>
      </c>
      <c r="AD236" s="19">
        <v>3.399841802930256</v>
      </c>
      <c r="AE236" s="12">
        <v>413.70056497175131</v>
      </c>
      <c r="AF236" s="10">
        <v>341.35037217218843</v>
      </c>
      <c r="AG236" s="10">
        <v>231.95464964299637</v>
      </c>
      <c r="AH236" s="10">
        <v>391.17089515283141</v>
      </c>
      <c r="AI236" s="10">
        <v>5.3813768066288166</v>
      </c>
      <c r="AJ236" s="10"/>
      <c r="AK236" s="10"/>
      <c r="AL236" s="10"/>
      <c r="AM236" s="10"/>
      <c r="AN236" s="10">
        <v>4.1370056497175129</v>
      </c>
      <c r="AO236" s="10">
        <v>1.6755895624103281</v>
      </c>
      <c r="AP236" s="10">
        <v>1</v>
      </c>
      <c r="AQ236" s="10">
        <v>111.47500000000001</v>
      </c>
      <c r="AR236" s="10"/>
      <c r="AS236" s="10"/>
      <c r="AT236" s="10">
        <v>0.98484639119456607</v>
      </c>
      <c r="AU236" s="10">
        <v>1</v>
      </c>
      <c r="AV236" s="16"/>
      <c r="AW236" s="19">
        <v>51.202555825828263</v>
      </c>
      <c r="AX236" s="1" t="s">
        <v>120</v>
      </c>
      <c r="AY236" s="23">
        <v>37.281364829396303</v>
      </c>
      <c r="AZ236" s="18">
        <v>100</v>
      </c>
      <c r="BA236" s="18">
        <v>0</v>
      </c>
      <c r="BB236" s="18">
        <v>0</v>
      </c>
      <c r="BC236" s="18">
        <v>100</v>
      </c>
      <c r="BD236" s="18">
        <v>0</v>
      </c>
      <c r="BE236" s="18">
        <v>0</v>
      </c>
      <c r="BF236" s="24">
        <v>57.973235733784577</v>
      </c>
      <c r="BG236" s="24">
        <v>38.626922463285169</v>
      </c>
      <c r="BH236" s="24">
        <v>3.399841802930256</v>
      </c>
      <c r="BI236" s="21"/>
      <c r="BJ236" s="25">
        <f t="shared" ca="1" si="25"/>
        <v>1</v>
      </c>
      <c r="BK236" s="24">
        <f t="shared" ca="1" si="26"/>
        <v>3.6208718453342481</v>
      </c>
      <c r="BL236" s="23">
        <f t="shared" si="23"/>
        <v>3.1406975323211834</v>
      </c>
      <c r="BM236" s="23">
        <f t="shared" ca="1" si="27"/>
        <v>3.3798206352191866</v>
      </c>
      <c r="BN236" s="22">
        <f t="shared" si="24"/>
        <v>3.1968671701328017</v>
      </c>
      <c r="BO236" s="21"/>
      <c r="BP236" s="2"/>
    </row>
    <row r="237" spans="1:68" x14ac:dyDescent="0.2">
      <c r="A237">
        <v>11.2</v>
      </c>
      <c r="B237">
        <v>2</v>
      </c>
      <c r="C237">
        <v>1.2476700000000001</v>
      </c>
      <c r="D237">
        <v>-0.27121000000000001</v>
      </c>
      <c r="E237">
        <v>0.13608000000000001</v>
      </c>
      <c r="F237">
        <v>1.64025</v>
      </c>
      <c r="G237">
        <v>1.5949500000000001</v>
      </c>
      <c r="H237" s="21"/>
      <c r="I237" s="17">
        <f t="shared" si="21"/>
        <v>36.745406824146976</v>
      </c>
      <c r="J237" s="16">
        <f t="shared" si="22"/>
        <v>-37.445406824146978</v>
      </c>
      <c r="K237" s="16">
        <v>95</v>
      </c>
      <c r="L237" s="16">
        <v>3804.1338582677213</v>
      </c>
      <c r="M237" s="16">
        <v>1521.4566929133862</v>
      </c>
      <c r="N237" s="16">
        <v>15.923009623797023</v>
      </c>
      <c r="O237" s="16">
        <v>4.1970809792843982</v>
      </c>
      <c r="P237" s="16">
        <v>4.7007153826442609</v>
      </c>
      <c r="Q237" s="16">
        <v>8.8524483917426636E-2</v>
      </c>
      <c r="R237" s="16">
        <v>1.88321301570974</v>
      </c>
      <c r="S237" s="16">
        <v>34.974611344434905</v>
      </c>
      <c r="T237" s="20" t="s">
        <v>33</v>
      </c>
      <c r="U237" s="10">
        <v>3</v>
      </c>
      <c r="V237" s="20" t="s">
        <v>33</v>
      </c>
      <c r="W237" s="10">
        <v>3</v>
      </c>
      <c r="X237" s="20" t="s">
        <v>33</v>
      </c>
      <c r="Y237" s="10">
        <v>3</v>
      </c>
      <c r="Z237" s="20" t="s">
        <v>124</v>
      </c>
      <c r="AA237" s="15">
        <v>2</v>
      </c>
      <c r="AB237" s="11">
        <v>58.140472624993876</v>
      </c>
      <c r="AC237" s="10">
        <v>38.476761487475969</v>
      </c>
      <c r="AD237" s="19">
        <v>3.3827658875301538</v>
      </c>
      <c r="AE237" s="12">
        <v>419.70809792843983</v>
      </c>
      <c r="AF237" s="10">
        <v>347.68335982320934</v>
      </c>
      <c r="AG237" s="10">
        <v>235.03576913221303</v>
      </c>
      <c r="AH237" s="10">
        <v>391.91866396740784</v>
      </c>
      <c r="AI237" s="10">
        <v>5.3100737497989456</v>
      </c>
      <c r="AJ237" s="10"/>
      <c r="AK237" s="10"/>
      <c r="AL237" s="10"/>
      <c r="AM237" s="10"/>
      <c r="AN237" s="10">
        <v>4.1970809792843982</v>
      </c>
      <c r="AO237" s="10">
        <v>1.69383872313538</v>
      </c>
      <c r="AP237" s="10">
        <v>1</v>
      </c>
      <c r="AQ237" s="10">
        <v>111.47500000000001</v>
      </c>
      <c r="AR237" s="10"/>
      <c r="AS237" s="10"/>
      <c r="AT237" s="10">
        <v>1.0003100992457734</v>
      </c>
      <c r="AU237" s="10">
        <v>1</v>
      </c>
      <c r="AV237" s="16"/>
      <c r="AW237" s="19">
        <v>52.152503973481402</v>
      </c>
      <c r="AX237" s="1" t="s">
        <v>120</v>
      </c>
      <c r="AY237" s="23">
        <v>37.445406824147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58.140472624993876</v>
      </c>
      <c r="BG237" s="24">
        <v>38.476761487475969</v>
      </c>
      <c r="BH237" s="24">
        <v>3.3827658875301538</v>
      </c>
      <c r="BI237" s="21"/>
      <c r="BJ237" s="25">
        <f t="shared" ca="1" si="25"/>
        <v>1</v>
      </c>
      <c r="BK237" s="24">
        <f t="shared" ca="1" si="26"/>
        <v>3.6789064934229088</v>
      </c>
      <c r="BL237" s="23">
        <f t="shared" si="23"/>
        <v>3.163115531941449</v>
      </c>
      <c r="BM237" s="23">
        <f t="shared" ca="1" si="27"/>
        <v>3.3754474345206433</v>
      </c>
      <c r="BN237" s="22">
        <f t="shared" si="24"/>
        <v>3.1945038103252639</v>
      </c>
      <c r="BO237" s="21"/>
      <c r="BP237" s="2"/>
    </row>
    <row r="238" spans="1:68" x14ac:dyDescent="0.2">
      <c r="A238">
        <v>11.25</v>
      </c>
      <c r="B238">
        <v>2</v>
      </c>
      <c r="C238">
        <v>1.2478</v>
      </c>
      <c r="D238">
        <v>-0.27061000000000002</v>
      </c>
      <c r="E238">
        <v>0.13646</v>
      </c>
      <c r="F238">
        <v>1.63683</v>
      </c>
      <c r="G238">
        <v>1.5947</v>
      </c>
      <c r="H238" s="21"/>
      <c r="I238" s="17">
        <f t="shared" si="21"/>
        <v>36.909448818897637</v>
      </c>
      <c r="J238" s="16">
        <f t="shared" si="22"/>
        <v>-37.60944881889764</v>
      </c>
      <c r="K238" s="16">
        <v>95</v>
      </c>
      <c r="L238" s="16">
        <v>3819.7178477690341</v>
      </c>
      <c r="M238" s="16">
        <v>1526.8044619422578</v>
      </c>
      <c r="N238" s="16">
        <v>15.994094488188974</v>
      </c>
      <c r="O238" s="16">
        <v>4.2325800376648024</v>
      </c>
      <c r="P238" s="16">
        <v>4.7378941064036075</v>
      </c>
      <c r="Q238" s="16">
        <v>9.2283485357656986E-2</v>
      </c>
      <c r="R238" s="16">
        <v>1.9477743335995872</v>
      </c>
      <c r="S238" s="16">
        <v>35.091254773528149</v>
      </c>
      <c r="T238" s="20" t="s">
        <v>33</v>
      </c>
      <c r="U238" s="10">
        <v>3</v>
      </c>
      <c r="V238" s="20" t="s">
        <v>33</v>
      </c>
      <c r="W238" s="10">
        <v>3</v>
      </c>
      <c r="X238" s="20" t="s">
        <v>33</v>
      </c>
      <c r="Y238" s="10">
        <v>3</v>
      </c>
      <c r="Z238" s="20" t="s">
        <v>124</v>
      </c>
      <c r="AA238" s="15">
        <v>2</v>
      </c>
      <c r="AB238" s="11">
        <v>59.438432306810682</v>
      </c>
      <c r="AC238" s="10">
        <v>37.30562269958957</v>
      </c>
      <c r="AD238" s="19">
        <v>3.2559449935997486</v>
      </c>
      <c r="AE238" s="12">
        <v>423.25800376648021</v>
      </c>
      <c r="AF238" s="10">
        <v>351.14062205952587</v>
      </c>
      <c r="AG238" s="10">
        <v>236.89470532018038</v>
      </c>
      <c r="AH238" s="10">
        <v>392.85586872697735</v>
      </c>
      <c r="AI238" s="10">
        <v>5.134064982527768</v>
      </c>
      <c r="AJ238" s="10"/>
      <c r="AK238" s="10"/>
      <c r="AL238" s="10"/>
      <c r="AM238" s="10"/>
      <c r="AN238" s="10">
        <v>4.2325800376648024</v>
      </c>
      <c r="AO238" s="10">
        <v>1.7119290007570451</v>
      </c>
      <c r="AP238" s="10">
        <v>1</v>
      </c>
      <c r="AQ238" s="10">
        <v>111.47500000000001</v>
      </c>
      <c r="AR238" s="10"/>
      <c r="AS238" s="10"/>
      <c r="AT238" s="10">
        <v>1.00701478064613</v>
      </c>
      <c r="AU238" s="10">
        <v>1</v>
      </c>
      <c r="AV238" s="16"/>
      <c r="AW238" s="19">
        <v>52.671093308928882</v>
      </c>
      <c r="AX238" s="1" t="s">
        <v>120</v>
      </c>
      <c r="AY238" s="23">
        <v>37.609448818897597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59.438432306810682</v>
      </c>
      <c r="BG238" s="24">
        <v>37.30562269958957</v>
      </c>
      <c r="BH238" s="24">
        <v>3.2559449935997486</v>
      </c>
      <c r="BI238" s="21"/>
      <c r="BJ238" s="25">
        <f t="shared" ca="1" si="25"/>
        <v>1</v>
      </c>
      <c r="BK238" s="24">
        <f t="shared" ca="1" si="26"/>
        <v>3.7045152185650925</v>
      </c>
      <c r="BL238" s="23">
        <f t="shared" si="23"/>
        <v>3.2631660994915519</v>
      </c>
      <c r="BM238" s="23">
        <f t="shared" ca="1" si="27"/>
        <v>3.3797728318255635</v>
      </c>
      <c r="BN238" s="22">
        <f t="shared" si="24"/>
        <v>3.1983637514737122</v>
      </c>
      <c r="BO238" s="21"/>
      <c r="BP238" s="2"/>
    </row>
    <row r="239" spans="1:68" x14ac:dyDescent="0.2">
      <c r="A239">
        <v>11.3</v>
      </c>
      <c r="B239">
        <v>2</v>
      </c>
      <c r="C239">
        <v>1.2479199999999999</v>
      </c>
      <c r="D239">
        <v>-0.26962000000000003</v>
      </c>
      <c r="E239">
        <v>0.13596</v>
      </c>
      <c r="F239">
        <v>1.63605</v>
      </c>
      <c r="G239">
        <v>1.59423</v>
      </c>
      <c r="H239" s="21"/>
      <c r="I239" s="17">
        <f t="shared" si="21"/>
        <v>37.073490813648291</v>
      </c>
      <c r="J239" s="16">
        <f t="shared" si="22"/>
        <v>-37.773490813648294</v>
      </c>
      <c r="K239" s="16">
        <v>95</v>
      </c>
      <c r="L239" s="16">
        <v>3835.3018372703464</v>
      </c>
      <c r="M239" s="16">
        <v>1532.1522309711293</v>
      </c>
      <c r="N239" s="16">
        <v>16.065179352580927</v>
      </c>
      <c r="O239" s="16">
        <v>4.2653483992466956</v>
      </c>
      <c r="P239" s="16">
        <v>4.768452381960576</v>
      </c>
      <c r="Q239" s="16">
        <v>9.8485837734037157E-2</v>
      </c>
      <c r="R239" s="16">
        <v>2.0653627182399199</v>
      </c>
      <c r="S239" s="16">
        <v>34.937776577352814</v>
      </c>
      <c r="T239" s="20" t="s">
        <v>33</v>
      </c>
      <c r="U239" s="10">
        <v>3</v>
      </c>
      <c r="V239" s="20" t="s">
        <v>33</v>
      </c>
      <c r="W239" s="10">
        <v>3</v>
      </c>
      <c r="X239" s="20" t="s">
        <v>33</v>
      </c>
      <c r="Y239" s="10">
        <v>3</v>
      </c>
      <c r="Z239" s="20" t="s">
        <v>124</v>
      </c>
      <c r="AA239" s="15">
        <v>2</v>
      </c>
      <c r="AB239" s="11">
        <v>61.99262958335035</v>
      </c>
      <c r="AC239" s="10">
        <v>34.974352219177916</v>
      </c>
      <c r="AD239" s="19">
        <v>3.0330181974717378</v>
      </c>
      <c r="AE239" s="12">
        <v>426.53483992466954</v>
      </c>
      <c r="AF239" s="10">
        <v>353.81900803673904</v>
      </c>
      <c r="AG239" s="10">
        <v>238.4226190980288</v>
      </c>
      <c r="AH239" s="10">
        <v>388.23628576673593</v>
      </c>
      <c r="AI239" s="10">
        <v>4.8417645538416094</v>
      </c>
      <c r="AJ239" s="10"/>
      <c r="AK239" s="10"/>
      <c r="AL239" s="10"/>
      <c r="AM239" s="10"/>
      <c r="AN239" s="10">
        <v>4.2653483992466956</v>
      </c>
      <c r="AO239" s="10">
        <v>1.734839144992498</v>
      </c>
      <c r="AP239" s="10">
        <v>1</v>
      </c>
      <c r="AQ239" s="10">
        <v>111.47500000000001</v>
      </c>
      <c r="AR239" s="10"/>
      <c r="AS239" s="10"/>
      <c r="AT239" s="10">
        <v>1.0113367074708171</v>
      </c>
      <c r="AU239" s="10">
        <v>1</v>
      </c>
      <c r="AV239" s="16"/>
      <c r="AW239" s="19">
        <v>53.072851205510858</v>
      </c>
      <c r="AX239" s="1" t="s">
        <v>120</v>
      </c>
      <c r="AY239" s="23">
        <v>37.773490813648301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61.99262958335035</v>
      </c>
      <c r="BG239" s="24">
        <v>34.974352219177916</v>
      </c>
      <c r="BH239" s="24">
        <v>3.0330181974717378</v>
      </c>
      <c r="BI239" s="21"/>
      <c r="BJ239" s="25">
        <f t="shared" ca="1" si="25"/>
        <v>1</v>
      </c>
      <c r="BK239" s="24">
        <f t="shared" ca="1" si="26"/>
        <v>3.721303152126691</v>
      </c>
      <c r="BL239" s="23">
        <f t="shared" si="23"/>
        <v>3.4546719230021514</v>
      </c>
      <c r="BM239" s="23">
        <f t="shared" ca="1" si="27"/>
        <v>3.3908647420915292</v>
      </c>
      <c r="BN239" s="22">
        <f t="shared" si="24"/>
        <v>3.2080055236046019</v>
      </c>
      <c r="BO239" s="21"/>
      <c r="BP239" s="2"/>
    </row>
    <row r="240" spans="1:68" x14ac:dyDescent="0.2">
      <c r="A240">
        <v>11.35</v>
      </c>
      <c r="B240">
        <v>2</v>
      </c>
      <c r="C240">
        <v>1.2482500000000001</v>
      </c>
      <c r="D240">
        <v>-0.26868999999999998</v>
      </c>
      <c r="E240">
        <v>0.13591</v>
      </c>
      <c r="F240">
        <v>1.6374299999999999</v>
      </c>
      <c r="G240">
        <v>1.5960000000000001</v>
      </c>
      <c r="H240" s="21"/>
      <c r="I240" s="17">
        <f t="shared" si="21"/>
        <v>37.237532808398946</v>
      </c>
      <c r="J240" s="16">
        <f t="shared" si="22"/>
        <v>-37.937532808398949</v>
      </c>
      <c r="K240" s="16">
        <v>95</v>
      </c>
      <c r="L240" s="16">
        <v>3850.8858267716587</v>
      </c>
      <c r="M240" s="16">
        <v>1537.5000000000007</v>
      </c>
      <c r="N240" s="16">
        <v>16.136264216972876</v>
      </c>
      <c r="O240" s="16">
        <v>4.3554613935970226</v>
      </c>
      <c r="P240" s="16">
        <v>4.8583443677084102</v>
      </c>
      <c r="Q240" s="16">
        <v>0.10431228996639461</v>
      </c>
      <c r="R240" s="16">
        <v>2.1470748483726108</v>
      </c>
      <c r="S240" s="16">
        <v>34.922428757735283</v>
      </c>
      <c r="T240" s="20" t="s">
        <v>33</v>
      </c>
      <c r="U240" s="10">
        <v>3</v>
      </c>
      <c r="V240" s="20" t="s">
        <v>33</v>
      </c>
      <c r="W240" s="10">
        <v>3</v>
      </c>
      <c r="X240" s="20" t="s">
        <v>33</v>
      </c>
      <c r="Y240" s="10">
        <v>3</v>
      </c>
      <c r="Z240" s="20" t="s">
        <v>124</v>
      </c>
      <c r="AA240" s="15">
        <v>2</v>
      </c>
      <c r="AB240" s="11">
        <v>63.304307901453178</v>
      </c>
      <c r="AC240" s="10">
        <v>33.765326814200165</v>
      </c>
      <c r="AD240" s="19">
        <v>2.9303652843466588</v>
      </c>
      <c r="AE240" s="12">
        <v>435.54613935970229</v>
      </c>
      <c r="AF240" s="10">
        <v>363.47783050699536</v>
      </c>
      <c r="AG240" s="10">
        <v>242.91721838542051</v>
      </c>
      <c r="AH240" s="10">
        <v>386.45824198139803</v>
      </c>
      <c r="AI240" s="10">
        <v>4.6574994847429583</v>
      </c>
      <c r="AJ240" s="10"/>
      <c r="AK240" s="10"/>
      <c r="AL240" s="10"/>
      <c r="AM240" s="10"/>
      <c r="AN240" s="10">
        <v>4.3554613935970226</v>
      </c>
      <c r="AO240" s="10">
        <v>1.7656064266853317</v>
      </c>
      <c r="AP240" s="10">
        <v>1</v>
      </c>
      <c r="AQ240" s="10">
        <v>111.47500000000001</v>
      </c>
      <c r="AR240" s="10"/>
      <c r="AS240" s="10"/>
      <c r="AT240" s="10">
        <v>1.0365203689615188</v>
      </c>
      <c r="AU240" s="10">
        <v>1</v>
      </c>
      <c r="AV240" s="16"/>
      <c r="AW240" s="19">
        <v>54.521674576049307</v>
      </c>
      <c r="AX240" s="1" t="s">
        <v>120</v>
      </c>
      <c r="AY240" s="23">
        <v>37.937532808398899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63.304307901453178</v>
      </c>
      <c r="BG240" s="24">
        <v>33.765326814200165</v>
      </c>
      <c r="BH240" s="24">
        <v>2.9303652843466588</v>
      </c>
      <c r="BI240" s="21"/>
      <c r="BJ240" s="25">
        <f t="shared" ca="1" si="25"/>
        <v>1</v>
      </c>
      <c r="BK240" s="24">
        <f t="shared" ca="1" si="26"/>
        <v>3.8151563633464445</v>
      </c>
      <c r="BL240" s="23">
        <f t="shared" si="23"/>
        <v>3.5566244413925552</v>
      </c>
      <c r="BM240" s="23">
        <f t="shared" ca="1" si="27"/>
        <v>3.3882055099809607</v>
      </c>
      <c r="BN240" s="22">
        <f t="shared" si="24"/>
        <v>3.2090007520232171</v>
      </c>
      <c r="BO240" s="21"/>
      <c r="BP240" s="2"/>
    </row>
    <row r="241" spans="1:68" x14ac:dyDescent="0.2">
      <c r="A241">
        <v>11.4</v>
      </c>
      <c r="B241">
        <v>2</v>
      </c>
      <c r="C241">
        <v>1.2484500000000001</v>
      </c>
      <c r="D241">
        <v>-0.26823000000000002</v>
      </c>
      <c r="E241">
        <v>0.13632</v>
      </c>
      <c r="F241">
        <v>1.6313500000000001</v>
      </c>
      <c r="G241">
        <v>1.5881799999999999</v>
      </c>
      <c r="H241" s="21"/>
      <c r="I241" s="17">
        <f t="shared" si="21"/>
        <v>37.401574803149607</v>
      </c>
      <c r="J241" s="16">
        <f t="shared" si="22"/>
        <v>-38.10157480314961</v>
      </c>
      <c r="K241" s="16">
        <v>95</v>
      </c>
      <c r="L241" s="16">
        <v>3866.4698162729715</v>
      </c>
      <c r="M241" s="16">
        <v>1542.8477690288723</v>
      </c>
      <c r="N241" s="16">
        <v>16.207349081364828</v>
      </c>
      <c r="O241" s="16">
        <v>4.4100753295668849</v>
      </c>
      <c r="P241" s="16">
        <v>4.9147705742187107</v>
      </c>
      <c r="Q241" s="16">
        <v>0.10719419107057102</v>
      </c>
      <c r="R241" s="16">
        <v>2.181061952980611</v>
      </c>
      <c r="S241" s="16">
        <v>35.048280878599058</v>
      </c>
      <c r="T241" s="20" t="s">
        <v>33</v>
      </c>
      <c r="U241" s="10">
        <v>3</v>
      </c>
      <c r="V241" s="20" t="s">
        <v>33</v>
      </c>
      <c r="W241" s="10">
        <v>3</v>
      </c>
      <c r="X241" s="20" t="s">
        <v>33</v>
      </c>
      <c r="Y241" s="10">
        <v>3</v>
      </c>
      <c r="Z241" s="20" t="s">
        <v>124</v>
      </c>
      <c r="AA241" s="15">
        <v>2</v>
      </c>
      <c r="AB241" s="11">
        <v>63.754222154411586</v>
      </c>
      <c r="AC241" s="10">
        <v>33.349020747959727</v>
      </c>
      <c r="AD241" s="19">
        <v>2.8967570976286803</v>
      </c>
      <c r="AE241" s="12">
        <v>441.00753295668846</v>
      </c>
      <c r="AF241" s="10">
        <v>369.19950247871816</v>
      </c>
      <c r="AG241" s="10">
        <v>245.73852871093553</v>
      </c>
      <c r="AH241" s="10">
        <v>387.5848826859613</v>
      </c>
      <c r="AI241" s="10">
        <v>4.5849224898605607</v>
      </c>
      <c r="AJ241" s="10"/>
      <c r="AK241" s="10"/>
      <c r="AL241" s="10"/>
      <c r="AM241" s="10"/>
      <c r="AN241" s="10">
        <v>4.4100753295668849</v>
      </c>
      <c r="AO241" s="10">
        <v>1.7840214051895666</v>
      </c>
      <c r="AP241" s="10">
        <v>1</v>
      </c>
      <c r="AQ241" s="10">
        <v>111.47500000000001</v>
      </c>
      <c r="AR241" s="10"/>
      <c r="AS241" s="10"/>
      <c r="AT241" s="10">
        <v>1.0497991969799623</v>
      </c>
      <c r="AU241" s="10">
        <v>1</v>
      </c>
      <c r="AV241" s="16"/>
      <c r="AW241" s="19">
        <v>55.379925371807722</v>
      </c>
      <c r="AX241" s="1" t="s">
        <v>120</v>
      </c>
      <c r="AY241" s="23">
        <v>38.101574803149603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63.754222154411586</v>
      </c>
      <c r="BG241" s="24">
        <v>33.349020747959727</v>
      </c>
      <c r="BH241" s="24">
        <v>2.8967570976286803</v>
      </c>
      <c r="BI241" s="21"/>
      <c r="BJ241" s="25">
        <f t="shared" ca="1" si="25"/>
        <v>1</v>
      </c>
      <c r="BK241" s="24">
        <f t="shared" ca="1" si="26"/>
        <v>3.864977123386474</v>
      </c>
      <c r="BL241" s="23">
        <f t="shared" si="23"/>
        <v>3.5952677772734991</v>
      </c>
      <c r="BM241" s="23">
        <f t="shared" ca="1" si="27"/>
        <v>3.3858622656110859</v>
      </c>
      <c r="BN241" s="22">
        <f t="shared" si="24"/>
        <v>3.2079206737095833</v>
      </c>
      <c r="BO241" s="21"/>
      <c r="BP241" s="2"/>
    </row>
    <row r="242" spans="1:68" x14ac:dyDescent="0.2">
      <c r="A242">
        <v>11.45</v>
      </c>
      <c r="B242">
        <v>2</v>
      </c>
      <c r="C242">
        <v>1.24838</v>
      </c>
      <c r="D242">
        <v>-0.26900000000000002</v>
      </c>
      <c r="E242">
        <v>0.13736999999999999</v>
      </c>
      <c r="F242">
        <v>1.63253</v>
      </c>
      <c r="G242">
        <v>1.5918300000000001</v>
      </c>
      <c r="H242" s="21"/>
      <c r="I242" s="17">
        <f t="shared" si="21"/>
        <v>37.565616797900262</v>
      </c>
      <c r="J242" s="16">
        <f t="shared" si="22"/>
        <v>-38.265616797900265</v>
      </c>
      <c r="K242" s="16">
        <v>95</v>
      </c>
      <c r="L242" s="16">
        <v>3882.0538057742838</v>
      </c>
      <c r="M242" s="16">
        <v>1548.1955380577438</v>
      </c>
      <c r="N242" s="16">
        <v>16.278433945756781</v>
      </c>
      <c r="O242" s="16">
        <v>4.3909604519774268</v>
      </c>
      <c r="P242" s="16">
        <v>4.9002968772815949</v>
      </c>
      <c r="Q242" s="16">
        <v>0.10237013922227535</v>
      </c>
      <c r="R242" s="16">
        <v>2.0890599444469671</v>
      </c>
      <c r="S242" s="16">
        <v>35.370585090567253</v>
      </c>
      <c r="T242" s="20" t="s">
        <v>33</v>
      </c>
      <c r="U242" s="10">
        <v>3</v>
      </c>
      <c r="V242" s="20" t="s">
        <v>33</v>
      </c>
      <c r="W242" s="10">
        <v>3</v>
      </c>
      <c r="X242" s="20" t="s">
        <v>33</v>
      </c>
      <c r="Y242" s="10">
        <v>3</v>
      </c>
      <c r="Z242" s="20" t="s">
        <v>124</v>
      </c>
      <c r="AA242" s="15">
        <v>2</v>
      </c>
      <c r="AB242" s="11">
        <v>61.728783650288975</v>
      </c>
      <c r="AC242" s="10">
        <v>35.216648408364662</v>
      </c>
      <c r="AD242" s="19">
        <v>3.0545679413463569</v>
      </c>
      <c r="AE242" s="12">
        <v>439.09604519774268</v>
      </c>
      <c r="AF242" s="10">
        <v>366.58000933898029</v>
      </c>
      <c r="AG242" s="10">
        <v>245.01484386407975</v>
      </c>
      <c r="AH242" s="10">
        <v>392.75282355038689</v>
      </c>
      <c r="AI242" s="10">
        <v>4.7868420561992444</v>
      </c>
      <c r="AJ242" s="10"/>
      <c r="AK242" s="10"/>
      <c r="AL242" s="10"/>
      <c r="AM242" s="10"/>
      <c r="AN242" s="10">
        <v>4.3909604519774268</v>
      </c>
      <c r="AO242" s="10">
        <v>1.7731385486962943</v>
      </c>
      <c r="AP242" s="10">
        <v>1</v>
      </c>
      <c r="AQ242" s="10">
        <v>111.47500000000001</v>
      </c>
      <c r="AR242" s="10"/>
      <c r="AS242" s="10"/>
      <c r="AT242" s="10">
        <v>1.038175794909002</v>
      </c>
      <c r="AU242" s="10">
        <v>1</v>
      </c>
      <c r="AV242" s="16"/>
      <c r="AW242" s="19">
        <v>54.987001400847049</v>
      </c>
      <c r="AX242" s="1" t="s">
        <v>120</v>
      </c>
      <c r="AY242" s="23">
        <v>38.2656167979003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61.728783650288975</v>
      </c>
      <c r="BG242" s="24">
        <v>35.216648408364662</v>
      </c>
      <c r="BH242" s="24">
        <v>3.0545679413463569</v>
      </c>
      <c r="BI242" s="21"/>
      <c r="BJ242" s="25">
        <f t="shared" ca="1" si="25"/>
        <v>1</v>
      </c>
      <c r="BK242" s="24">
        <f t="shared" ca="1" si="26"/>
        <v>3.8228633291463212</v>
      </c>
      <c r="BL242" s="23">
        <f t="shared" si="23"/>
        <v>3.4593038184433662</v>
      </c>
      <c r="BM242" s="23">
        <f t="shared" ca="1" si="27"/>
        <v>3.3811743334958537</v>
      </c>
      <c r="BN242" s="22">
        <f t="shared" si="24"/>
        <v>3.1999909488976952</v>
      </c>
      <c r="BO242" s="21"/>
      <c r="BP242" s="2"/>
    </row>
    <row r="243" spans="1:68" x14ac:dyDescent="0.2">
      <c r="A243">
        <v>11.5</v>
      </c>
      <c r="B243">
        <v>2</v>
      </c>
      <c r="C243">
        <v>1.24874</v>
      </c>
      <c r="D243">
        <v>-0.26971000000000001</v>
      </c>
      <c r="E243">
        <v>0.13897999999999999</v>
      </c>
      <c r="F243">
        <v>1.6274</v>
      </c>
      <c r="G243">
        <v>1.5877300000000001</v>
      </c>
      <c r="H243" s="21"/>
      <c r="I243" s="17">
        <f t="shared" si="21"/>
        <v>37.729658792650916</v>
      </c>
      <c r="J243" s="16">
        <f t="shared" si="22"/>
        <v>-38.429658792650919</v>
      </c>
      <c r="K243" s="16">
        <v>95</v>
      </c>
      <c r="L243" s="16">
        <v>3897.6377952755961</v>
      </c>
      <c r="M243" s="16">
        <v>1553.5433070866152</v>
      </c>
      <c r="N243" s="16">
        <v>16.34951881014873</v>
      </c>
      <c r="O243" s="16">
        <v>4.4892655367231669</v>
      </c>
      <c r="P243" s="16">
        <v>5.0057184390275928</v>
      </c>
      <c r="Q243" s="16">
        <v>9.7921987518002726E-2</v>
      </c>
      <c r="R243" s="16">
        <v>1.9562024654551882</v>
      </c>
      <c r="S243" s="16">
        <v>35.864784882251826</v>
      </c>
      <c r="T243" s="20" t="s">
        <v>33</v>
      </c>
      <c r="U243" s="10">
        <v>3</v>
      </c>
      <c r="V243" s="20" t="s">
        <v>33</v>
      </c>
      <c r="W243" s="10">
        <v>3</v>
      </c>
      <c r="X243" s="20" t="s">
        <v>33</v>
      </c>
      <c r="Y243" s="10">
        <v>3</v>
      </c>
      <c r="Z243" s="20" t="s">
        <v>124</v>
      </c>
      <c r="AA243" s="15">
        <v>2</v>
      </c>
      <c r="AB243" s="11">
        <v>57.933528293529243</v>
      </c>
      <c r="AC243" s="10">
        <v>38.662549948697006</v>
      </c>
      <c r="AD243" s="19">
        <v>3.4039217577737491</v>
      </c>
      <c r="AE243" s="12">
        <v>448.92655367231674</v>
      </c>
      <c r="AF243" s="10">
        <v>378.06584075019697</v>
      </c>
      <c r="AG243" s="10">
        <v>250.42888292706945</v>
      </c>
      <c r="AH243" s="10">
        <v>401.45690205469225</v>
      </c>
      <c r="AI243" s="10">
        <v>5.1119453004436854</v>
      </c>
      <c r="AJ243" s="10"/>
      <c r="AK243" s="10"/>
      <c r="AL243" s="10"/>
      <c r="AM243" s="10"/>
      <c r="AN243" s="10">
        <v>4.4892655367231669</v>
      </c>
      <c r="AO243" s="10">
        <v>1.7816879127378911</v>
      </c>
      <c r="AP243" s="10">
        <v>2.0034310634165555</v>
      </c>
      <c r="AQ243" s="10">
        <v>111.47500000000001</v>
      </c>
      <c r="AR243" s="10"/>
      <c r="AS243" s="10"/>
      <c r="AT243" s="10">
        <v>1.0684559347827196</v>
      </c>
      <c r="AU243" s="10">
        <v>1</v>
      </c>
      <c r="AV243" s="16"/>
      <c r="AW243" s="19">
        <v>56.709876112529543</v>
      </c>
      <c r="AX243" s="1" t="s">
        <v>120</v>
      </c>
      <c r="AY243" s="23">
        <v>38.429658792650898</v>
      </c>
      <c r="AZ243" s="18">
        <v>100</v>
      </c>
      <c r="BA243" s="18">
        <v>0</v>
      </c>
      <c r="BB243" s="18">
        <v>0</v>
      </c>
      <c r="BC243" s="18">
        <v>100</v>
      </c>
      <c r="BD243" s="18">
        <v>0</v>
      </c>
      <c r="BE243" s="18">
        <v>0</v>
      </c>
      <c r="BF243" s="24">
        <v>57.933528293529243</v>
      </c>
      <c r="BG243" s="24">
        <v>38.662549948697006</v>
      </c>
      <c r="BH243" s="24">
        <v>3.4039217577737491</v>
      </c>
      <c r="BI243" s="21"/>
      <c r="BJ243" s="25">
        <f t="shared" ca="1" si="25"/>
        <v>1</v>
      </c>
      <c r="BK243" s="24">
        <f t="shared" ca="1" si="26"/>
        <v>3.9353901850633926</v>
      </c>
      <c r="BL243" s="23">
        <f t="shared" si="23"/>
        <v>3.2033106156142535</v>
      </c>
      <c r="BM243" s="23">
        <f t="shared" ca="1" si="27"/>
        <v>3.3531160511364408</v>
      </c>
      <c r="BN243" s="22">
        <f t="shared" si="24"/>
        <v>3.178221184329753</v>
      </c>
      <c r="BO243" s="21"/>
      <c r="BP243" s="2"/>
    </row>
    <row r="244" spans="1:68" x14ac:dyDescent="0.2">
      <c r="A244">
        <v>11.55</v>
      </c>
      <c r="B244">
        <v>2</v>
      </c>
      <c r="C244">
        <v>1.2489300000000001</v>
      </c>
      <c r="D244">
        <v>-0.26928000000000002</v>
      </c>
      <c r="E244">
        <v>0.14071</v>
      </c>
      <c r="F244">
        <v>1.62768</v>
      </c>
      <c r="G244">
        <v>1.5891299999999999</v>
      </c>
      <c r="H244" s="21"/>
      <c r="I244" s="17">
        <f t="shared" si="21"/>
        <v>37.893700787401578</v>
      </c>
      <c r="J244" s="16">
        <f t="shared" si="22"/>
        <v>-38.59370078740158</v>
      </c>
      <c r="K244" s="16">
        <v>95</v>
      </c>
      <c r="L244" s="16">
        <v>3913.2217847769089</v>
      </c>
      <c r="M244" s="16">
        <v>1558.8910761154868</v>
      </c>
      <c r="N244" s="16">
        <v>16.420603674540686</v>
      </c>
      <c r="O244" s="16">
        <v>4.5411487758945777</v>
      </c>
      <c r="P244" s="16">
        <v>5.0652485758452439</v>
      </c>
      <c r="Q244" s="16">
        <v>0.1006159385501678</v>
      </c>
      <c r="R244" s="16">
        <v>1.9863968577964193</v>
      </c>
      <c r="S244" s="16">
        <v>36.395819441018475</v>
      </c>
      <c r="T244" s="20" t="s">
        <v>33</v>
      </c>
      <c r="U244" s="10">
        <v>3</v>
      </c>
      <c r="V244" s="20" t="s">
        <v>33</v>
      </c>
      <c r="W244" s="10">
        <v>3</v>
      </c>
      <c r="X244" s="20" t="s">
        <v>33</v>
      </c>
      <c r="Y244" s="10">
        <v>3</v>
      </c>
      <c r="Z244" s="20" t="s">
        <v>124</v>
      </c>
      <c r="AA244" s="15">
        <v>2</v>
      </c>
      <c r="AB244" s="11">
        <v>58.372361898988402</v>
      </c>
      <c r="AC244" s="10">
        <v>38.268264420391652</v>
      </c>
      <c r="AD244" s="19">
        <v>3.3593736806199486</v>
      </c>
      <c r="AE244" s="12">
        <v>454.11487758945776</v>
      </c>
      <c r="AF244" s="10">
        <v>384.15268099337283</v>
      </c>
      <c r="AG244" s="10">
        <v>254.8936431883933</v>
      </c>
      <c r="AH244" s="10">
        <v>410.91872433897163</v>
      </c>
      <c r="AI244" s="10">
        <v>5.0342407463800338</v>
      </c>
      <c r="AJ244" s="10"/>
      <c r="AK244" s="10"/>
      <c r="AL244" s="10"/>
      <c r="AM244" s="10"/>
      <c r="AN244" s="10">
        <v>4.5411487758945777</v>
      </c>
      <c r="AO244" s="10">
        <v>1.800450071034051</v>
      </c>
      <c r="AP244" s="10">
        <v>2.0391491455071464</v>
      </c>
      <c r="AQ244" s="10">
        <v>111.47500000000001</v>
      </c>
      <c r="AR244" s="10"/>
      <c r="AS244" s="10"/>
      <c r="AT244" s="10">
        <v>1.0825861423251639</v>
      </c>
      <c r="AU244" s="10">
        <v>1</v>
      </c>
      <c r="AV244" s="16"/>
      <c r="AW244" s="19">
        <v>57.622902149005924</v>
      </c>
      <c r="AX244" s="1" t="s">
        <v>120</v>
      </c>
      <c r="AY244" s="23">
        <v>38.593700787401602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58.372361898988402</v>
      </c>
      <c r="BG244" s="24">
        <v>38.268264420391652</v>
      </c>
      <c r="BH244" s="24">
        <v>3.3593736806199486</v>
      </c>
      <c r="BI244" s="21"/>
      <c r="BJ244" s="25">
        <f t="shared" ca="1" si="25"/>
        <v>1</v>
      </c>
      <c r="BK244" s="24">
        <f t="shared" ca="1" si="26"/>
        <v>3.9882679823955751</v>
      </c>
      <c r="BL244" s="23">
        <f t="shared" si="23"/>
        <v>3.2366569795384894</v>
      </c>
      <c r="BM244" s="23">
        <f t="shared" ca="1" si="27"/>
        <v>3.3504675875865346</v>
      </c>
      <c r="BN244" s="22">
        <f t="shared" si="24"/>
        <v>3.1768788782206432</v>
      </c>
      <c r="BO244" s="21"/>
      <c r="BP244" s="2"/>
    </row>
    <row r="245" spans="1:68" x14ac:dyDescent="0.2">
      <c r="A245">
        <v>11.6</v>
      </c>
      <c r="B245">
        <v>2</v>
      </c>
      <c r="C245">
        <v>1.24895</v>
      </c>
      <c r="D245">
        <v>-0.26857999999999999</v>
      </c>
      <c r="E245">
        <v>0.14235999999999999</v>
      </c>
      <c r="F245">
        <v>1.6275500000000001</v>
      </c>
      <c r="G245">
        <v>1.5886</v>
      </c>
      <c r="H245" s="21"/>
      <c r="I245" s="17">
        <f t="shared" si="21"/>
        <v>38.057742782152225</v>
      </c>
      <c r="J245" s="16">
        <f t="shared" si="22"/>
        <v>-38.757742782152228</v>
      </c>
      <c r="K245" s="16">
        <v>95</v>
      </c>
      <c r="L245" s="16">
        <v>3928.8057742782203</v>
      </c>
      <c r="M245" s="16">
        <v>1564.238845144358</v>
      </c>
      <c r="N245" s="16">
        <v>16.491688538932628</v>
      </c>
      <c r="O245" s="16">
        <v>4.5466101694915402</v>
      </c>
      <c r="P245" s="16">
        <v>5.0780032533244581</v>
      </c>
      <c r="Q245" s="16">
        <v>0.10500144023043684</v>
      </c>
      <c r="R245" s="16">
        <v>2.0677702433864074</v>
      </c>
      <c r="S245" s="16">
        <v>36.902297488397075</v>
      </c>
      <c r="T245" s="20" t="s">
        <v>33</v>
      </c>
      <c r="U245" s="10">
        <v>3</v>
      </c>
      <c r="V245" s="20" t="s">
        <v>33</v>
      </c>
      <c r="W245" s="10">
        <v>3</v>
      </c>
      <c r="X245" s="20" t="s">
        <v>33</v>
      </c>
      <c r="Y245" s="10">
        <v>3</v>
      </c>
      <c r="Z245" s="20" t="s">
        <v>124</v>
      </c>
      <c r="AA245" s="15">
        <v>2</v>
      </c>
      <c r="AB245" s="11">
        <v>60.358222514035177</v>
      </c>
      <c r="AC245" s="10">
        <v>36.469937501230007</v>
      </c>
      <c r="AD245" s="19">
        <v>3.1718399847348158</v>
      </c>
      <c r="AE245" s="12">
        <v>454.66101694915403</v>
      </c>
      <c r="AF245" s="10">
        <v>384.73652602026209</v>
      </c>
      <c r="AG245" s="10">
        <v>255.85024399933437</v>
      </c>
      <c r="AH245" s="10">
        <v>419.87538410326863</v>
      </c>
      <c r="AI245" s="10">
        <v>4.8361272399504616</v>
      </c>
      <c r="AJ245" s="10"/>
      <c r="AK245" s="10"/>
      <c r="AL245" s="10"/>
      <c r="AM245" s="10"/>
      <c r="AN245" s="10">
        <v>4.5466101694915402</v>
      </c>
      <c r="AO245" s="10">
        <v>1.8157463281512216</v>
      </c>
      <c r="AP245" s="10">
        <v>2.046801951994675</v>
      </c>
      <c r="AQ245" s="10">
        <v>111.47500000000001</v>
      </c>
      <c r="AR245" s="10"/>
      <c r="AS245" s="10"/>
      <c r="AT245" s="10">
        <v>1.0803961476703696</v>
      </c>
      <c r="AU245" s="10">
        <v>1</v>
      </c>
      <c r="AV245" s="16"/>
      <c r="AW245" s="19">
        <v>57.710478903039316</v>
      </c>
      <c r="AX245" s="1" t="s">
        <v>120</v>
      </c>
      <c r="AY245" s="23">
        <v>38.757742782152199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60.358222514035177</v>
      </c>
      <c r="BG245" s="24">
        <v>36.469937501230007</v>
      </c>
      <c r="BH245" s="24">
        <v>3.1718399847348158</v>
      </c>
      <c r="BI245" s="21"/>
      <c r="BJ245" s="25">
        <f t="shared" ca="1" si="25"/>
        <v>1</v>
      </c>
      <c r="BK245" s="24">
        <f t="shared" ca="1" si="26"/>
        <v>3.9809781937719428</v>
      </c>
      <c r="BL245" s="23">
        <f t="shared" si="23"/>
        <v>3.372348017773398</v>
      </c>
      <c r="BM245" s="23">
        <f t="shared" ca="1" si="27"/>
        <v>3.3603907782959475</v>
      </c>
      <c r="BN245" s="22">
        <f t="shared" si="24"/>
        <v>3.1842907113638885</v>
      </c>
      <c r="BO245" s="21"/>
      <c r="BP245" s="2"/>
    </row>
    <row r="246" spans="1:68" x14ac:dyDescent="0.2">
      <c r="A246">
        <v>11.65</v>
      </c>
      <c r="B246">
        <v>2</v>
      </c>
      <c r="C246">
        <v>1.2490399999999999</v>
      </c>
      <c r="D246">
        <v>-0.26823000000000002</v>
      </c>
      <c r="E246">
        <v>0.14416999999999999</v>
      </c>
      <c r="F246">
        <v>1.6207</v>
      </c>
      <c r="G246">
        <v>1.58108</v>
      </c>
      <c r="H246" s="21"/>
      <c r="I246" s="17">
        <f t="shared" si="21"/>
        <v>38.221784776902886</v>
      </c>
      <c r="J246" s="16">
        <f t="shared" si="22"/>
        <v>-38.921784776902889</v>
      </c>
      <c r="K246" s="16">
        <v>95</v>
      </c>
      <c r="L246" s="16">
        <v>3944.389763779533</v>
      </c>
      <c r="M246" s="16">
        <v>1569.5866141732297</v>
      </c>
      <c r="N246" s="16">
        <v>16.562773403324584</v>
      </c>
      <c r="O246" s="16">
        <v>4.5711864406779599</v>
      </c>
      <c r="P246" s="16">
        <v>5.1105800359211058</v>
      </c>
      <c r="Q246" s="16">
        <v>0.10719419107057102</v>
      </c>
      <c r="R246" s="16">
        <v>2.0974955937902822</v>
      </c>
      <c r="S246" s="16">
        <v>37.457888558551787</v>
      </c>
      <c r="T246" s="20" t="s">
        <v>33</v>
      </c>
      <c r="U246" s="10">
        <v>3</v>
      </c>
      <c r="V246" s="20" t="s">
        <v>33</v>
      </c>
      <c r="W246" s="10">
        <v>3</v>
      </c>
      <c r="X246" s="20" t="s">
        <v>33</v>
      </c>
      <c r="Y246" s="10">
        <v>3</v>
      </c>
      <c r="Z246" s="20" t="s">
        <v>124</v>
      </c>
      <c r="AA246" s="15">
        <v>2</v>
      </c>
      <c r="AB246" s="11">
        <v>60.985249127930565</v>
      </c>
      <c r="AC246" s="10">
        <v>35.897705845403053</v>
      </c>
      <c r="AD246" s="19">
        <v>3.1170450266663803</v>
      </c>
      <c r="AE246" s="12">
        <v>457.11864406779597</v>
      </c>
      <c r="AF246" s="10">
        <v>387.65238341390813</v>
      </c>
      <c r="AG246" s="10">
        <v>258.29350269408292</v>
      </c>
      <c r="AH246" s="10">
        <v>429.84236890753107</v>
      </c>
      <c r="AI246" s="10">
        <v>4.7675904681780459</v>
      </c>
      <c r="AJ246" s="10"/>
      <c r="AK246" s="10"/>
      <c r="AL246" s="10"/>
      <c r="AM246" s="10"/>
      <c r="AN246" s="10">
        <v>4.5711864406779599</v>
      </c>
      <c r="AO246" s="10">
        <v>1.8288709594217289</v>
      </c>
      <c r="AP246" s="10">
        <v>2.0663480215526633</v>
      </c>
      <c r="AQ246" s="10">
        <v>111.47500000000001</v>
      </c>
      <c r="AR246" s="10"/>
      <c r="AS246" s="10"/>
      <c r="AT246" s="10">
        <v>1.0850742407849465</v>
      </c>
      <c r="AU246" s="10">
        <v>1</v>
      </c>
      <c r="AV246" s="16"/>
      <c r="AW246" s="19">
        <v>58.147857512086219</v>
      </c>
      <c r="AX246" s="1" t="s">
        <v>120</v>
      </c>
      <c r="AY246" s="23">
        <v>38.921784776902904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60.985249127930565</v>
      </c>
      <c r="BG246" s="24">
        <v>35.897705845403053</v>
      </c>
      <c r="BH246" s="24">
        <v>3.1170450266663803</v>
      </c>
      <c r="BI246" s="21"/>
      <c r="BJ246" s="25">
        <f t="shared" ca="1" si="25"/>
        <v>1</v>
      </c>
      <c r="BK246" s="24">
        <f t="shared" ca="1" si="26"/>
        <v>3.998995819271133</v>
      </c>
      <c r="BL246" s="23">
        <f t="shared" si="23"/>
        <v>3.4155843151653076</v>
      </c>
      <c r="BM246" s="23">
        <f t="shared" ca="1" si="27"/>
        <v>3.3615985625643749</v>
      </c>
      <c r="BN246" s="22">
        <f t="shared" si="24"/>
        <v>3.1848540324240289</v>
      </c>
      <c r="BO246" s="21"/>
      <c r="BP246" s="2"/>
    </row>
    <row r="247" spans="1:68" x14ac:dyDescent="0.2">
      <c r="A247">
        <v>11.7</v>
      </c>
      <c r="B247">
        <v>2</v>
      </c>
      <c r="C247">
        <v>1.24926</v>
      </c>
      <c r="D247">
        <v>-0.26819999999999999</v>
      </c>
      <c r="E247">
        <v>0.14566999999999999</v>
      </c>
      <c r="F247">
        <v>1.6193500000000001</v>
      </c>
      <c r="G247">
        <v>1.5831</v>
      </c>
      <c r="H247" s="21"/>
      <c r="I247" s="17">
        <f t="shared" si="21"/>
        <v>38.385826771653541</v>
      </c>
      <c r="J247" s="16">
        <f t="shared" si="22"/>
        <v>-39.085826771653544</v>
      </c>
      <c r="K247" s="16">
        <v>95</v>
      </c>
      <c r="L247" s="16">
        <v>3959.9737532808454</v>
      </c>
      <c r="M247" s="16">
        <v>1574.9343832021011</v>
      </c>
      <c r="N247" s="16">
        <v>16.633858267716533</v>
      </c>
      <c r="O247" s="16">
        <v>4.6312617702448442</v>
      </c>
      <c r="P247" s="16">
        <v>5.1772856235627644</v>
      </c>
      <c r="Q247" s="16">
        <v>0.10738214114258272</v>
      </c>
      <c r="R247" s="16">
        <v>2.0741011593771677</v>
      </c>
      <c r="S247" s="16">
        <v>37.918323147077778</v>
      </c>
      <c r="T247" s="20" t="s">
        <v>33</v>
      </c>
      <c r="U247" s="10">
        <v>3</v>
      </c>
      <c r="V247" s="20" t="s">
        <v>33</v>
      </c>
      <c r="W247" s="10">
        <v>3</v>
      </c>
      <c r="X247" s="20" t="s">
        <v>33</v>
      </c>
      <c r="Y247" s="10">
        <v>3</v>
      </c>
      <c r="Z247" s="20" t="s">
        <v>124</v>
      </c>
      <c r="AA247" s="15">
        <v>2</v>
      </c>
      <c r="AB247" s="11">
        <v>60.078527096843075</v>
      </c>
      <c r="AC247" s="10">
        <v>36.724538409073588</v>
      </c>
      <c r="AD247" s="19">
        <v>3.1969344940833384</v>
      </c>
      <c r="AE247" s="12">
        <v>463.12617702448443</v>
      </c>
      <c r="AF247" s="10">
        <v>394.58339434226133</v>
      </c>
      <c r="AG247" s="10">
        <v>263.29642176720733</v>
      </c>
      <c r="AH247" s="10">
        <v>437.85184894685995</v>
      </c>
      <c r="AI247" s="10">
        <v>4.8213656092853743</v>
      </c>
      <c r="AJ247" s="10"/>
      <c r="AK247" s="10"/>
      <c r="AL247" s="10"/>
      <c r="AM247" s="10"/>
      <c r="AN247" s="10">
        <v>4.6312617702448442</v>
      </c>
      <c r="AO247" s="10">
        <v>1.8427082914656754</v>
      </c>
      <c r="AP247" s="10">
        <v>2.1063713741376588</v>
      </c>
      <c r="AQ247" s="10">
        <v>111.47500000000001</v>
      </c>
      <c r="AR247" s="10"/>
      <c r="AS247" s="10"/>
      <c r="AT247" s="10">
        <v>1.1014871007497526</v>
      </c>
      <c r="AU247" s="10">
        <v>1</v>
      </c>
      <c r="AV247" s="16"/>
      <c r="AW247" s="19">
        <v>59.187509151339199</v>
      </c>
      <c r="AX247" s="1" t="s">
        <v>120</v>
      </c>
      <c r="AY247" s="23">
        <v>39.085826771653501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60.078527096843075</v>
      </c>
      <c r="BG247" s="24">
        <v>36.724538409073588</v>
      </c>
      <c r="BH247" s="24">
        <v>3.1969344940833384</v>
      </c>
      <c r="BI247" s="21"/>
      <c r="BJ247" s="25">
        <f t="shared" ca="1" si="25"/>
        <v>1</v>
      </c>
      <c r="BK247" s="24">
        <f t="shared" ca="1" si="26"/>
        <v>4.0602310560033699</v>
      </c>
      <c r="BL247" s="23">
        <f t="shared" si="23"/>
        <v>3.3585269830023452</v>
      </c>
      <c r="BM247" s="23">
        <f t="shared" ca="1" si="27"/>
        <v>3.3521526808186777</v>
      </c>
      <c r="BN247" s="22">
        <f t="shared" si="24"/>
        <v>3.177568329928171</v>
      </c>
      <c r="BO247" s="21"/>
      <c r="BP247" s="2"/>
    </row>
    <row r="248" spans="1:68" x14ac:dyDescent="0.2">
      <c r="A248">
        <v>11.75</v>
      </c>
      <c r="B248">
        <v>2</v>
      </c>
      <c r="C248">
        <v>1.2495099999999999</v>
      </c>
      <c r="D248">
        <v>-0.26818999999999998</v>
      </c>
      <c r="E248">
        <v>0.14688000000000001</v>
      </c>
      <c r="F248">
        <v>1.6226</v>
      </c>
      <c r="G248">
        <v>1.58308</v>
      </c>
      <c r="H248" s="21"/>
      <c r="I248" s="17">
        <f t="shared" si="21"/>
        <v>38.549868766404195</v>
      </c>
      <c r="J248" s="16">
        <f t="shared" si="22"/>
        <v>-39.249868766404198</v>
      </c>
      <c r="K248" s="16">
        <v>95</v>
      </c>
      <c r="L248" s="16">
        <v>3975.5577427821577</v>
      </c>
      <c r="M248" s="16">
        <v>1580.2821522309725</v>
      </c>
      <c r="N248" s="16">
        <v>16.704943132108482</v>
      </c>
      <c r="O248" s="16">
        <v>4.6995291902071417</v>
      </c>
      <c r="P248" s="16">
        <v>5.2509014517053796</v>
      </c>
      <c r="Q248" s="16">
        <v>0.10744479116658665</v>
      </c>
      <c r="R248" s="16">
        <v>2.0462161050783174</v>
      </c>
      <c r="S248" s="16">
        <v>38.289740381822092</v>
      </c>
      <c r="T248" s="20" t="s">
        <v>33</v>
      </c>
      <c r="U248" s="10">
        <v>3</v>
      </c>
      <c r="V248" s="20" t="s">
        <v>33</v>
      </c>
      <c r="W248" s="10">
        <v>3</v>
      </c>
      <c r="X248" s="20" t="s">
        <v>33</v>
      </c>
      <c r="Y248" s="10">
        <v>3</v>
      </c>
      <c r="Z248" s="20" t="s">
        <v>124</v>
      </c>
      <c r="AA248" s="15">
        <v>2</v>
      </c>
      <c r="AB248" s="11">
        <v>59.000454419952227</v>
      </c>
      <c r="AC248" s="10">
        <v>37.70190881525653</v>
      </c>
      <c r="AD248" s="19">
        <v>3.2976367647912399</v>
      </c>
      <c r="AE248" s="12">
        <v>469.95291902071415</v>
      </c>
      <c r="AF248" s="10">
        <v>402.32737474131534</v>
      </c>
      <c r="AG248" s="10">
        <v>268.81760887790347</v>
      </c>
      <c r="AH248" s="10">
        <v>444.03011485125137</v>
      </c>
      <c r="AI248" s="10">
        <v>4.8870693448174469</v>
      </c>
      <c r="AJ248" s="10"/>
      <c r="AK248" s="10"/>
      <c r="AL248" s="10"/>
      <c r="AM248" s="10"/>
      <c r="AN248" s="10">
        <v>4.6995291902071417</v>
      </c>
      <c r="AO248" s="10">
        <v>1.8574114349590001</v>
      </c>
      <c r="AP248" s="10">
        <v>2.1505408710232277</v>
      </c>
      <c r="AQ248" s="10">
        <v>111.47500000000001</v>
      </c>
      <c r="AR248" s="10"/>
      <c r="AS248" s="10"/>
      <c r="AT248" s="10">
        <v>1.1201762459735658</v>
      </c>
      <c r="AU248" s="10">
        <v>1</v>
      </c>
      <c r="AV248" s="16"/>
      <c r="AW248" s="19">
        <v>60.349106211197302</v>
      </c>
      <c r="AX248" s="1" t="s">
        <v>120</v>
      </c>
      <c r="AY248" s="23">
        <v>39.249868766404198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59.000454419952227</v>
      </c>
      <c r="BG248" s="24">
        <v>37.70190881525653</v>
      </c>
      <c r="BH248" s="24">
        <v>3.2976367647912399</v>
      </c>
      <c r="BI248" s="21"/>
      <c r="BJ248" s="25">
        <f t="shared" ca="1" si="25"/>
        <v>1</v>
      </c>
      <c r="BK248" s="24">
        <f t="shared" ca="1" si="26"/>
        <v>4.1297974234633585</v>
      </c>
      <c r="BL248" s="23">
        <f t="shared" si="23"/>
        <v>3.2926985892217897</v>
      </c>
      <c r="BM248" s="23">
        <f t="shared" ca="1" si="27"/>
        <v>3.3413783953175056</v>
      </c>
      <c r="BN248" s="22">
        <f t="shared" si="24"/>
        <v>3.1693590966002865</v>
      </c>
      <c r="BO248" s="21"/>
      <c r="BP248" s="2"/>
    </row>
    <row r="249" spans="1:68" x14ac:dyDescent="0.2">
      <c r="A249">
        <v>11.8</v>
      </c>
      <c r="B249">
        <v>0.3</v>
      </c>
      <c r="C249">
        <v>1.2495700000000001</v>
      </c>
      <c r="D249">
        <v>-0.26907999999999999</v>
      </c>
      <c r="E249">
        <v>0.14677999999999999</v>
      </c>
      <c r="F249">
        <v>1.619</v>
      </c>
      <c r="G249">
        <v>1.5822000000000001</v>
      </c>
      <c r="H249" s="21"/>
      <c r="I249" s="17">
        <f t="shared" si="21"/>
        <v>38.713910761154857</v>
      </c>
      <c r="J249" s="16">
        <f t="shared" si="22"/>
        <v>-39.41391076115486</v>
      </c>
      <c r="K249" s="16">
        <v>95</v>
      </c>
      <c r="L249" s="16">
        <v>3991.1417322834704</v>
      </c>
      <c r="M249" s="16">
        <v>1585.6299212598442</v>
      </c>
      <c r="N249" s="16">
        <v>16.776027996500439</v>
      </c>
      <c r="O249" s="16">
        <v>4.7159133709981491</v>
      </c>
      <c r="P249" s="16">
        <v>5.2668436152914024</v>
      </c>
      <c r="Q249" s="16">
        <v>0.1018689390302448</v>
      </c>
      <c r="R249" s="16">
        <v>1.93415537789057</v>
      </c>
      <c r="S249" s="16">
        <v>38.259044742587022</v>
      </c>
      <c r="T249" s="20" t="s">
        <v>122</v>
      </c>
      <c r="U249" s="10">
        <v>4</v>
      </c>
      <c r="V249" s="20" t="s">
        <v>33</v>
      </c>
      <c r="W249" s="10">
        <v>3</v>
      </c>
      <c r="X249" s="20" t="s">
        <v>33</v>
      </c>
      <c r="Y249" s="10">
        <v>3</v>
      </c>
      <c r="Z249" s="20" t="s">
        <v>124</v>
      </c>
      <c r="AA249" s="15">
        <v>2</v>
      </c>
      <c r="AB249" s="11">
        <v>56.195734512305627</v>
      </c>
      <c r="AC249" s="10">
        <v>40.21172048203637</v>
      </c>
      <c r="AD249" s="19">
        <v>3.5925450056580059</v>
      </c>
      <c r="AE249" s="12">
        <v>471.59133709981489</v>
      </c>
      <c r="AF249" s="10">
        <v>403.28621813371143</v>
      </c>
      <c r="AG249" s="10">
        <v>270.01327114685517</v>
      </c>
      <c r="AH249" s="10">
        <v>441.93634449092406</v>
      </c>
      <c r="AI249" s="10">
        <v>5.1702154409674197</v>
      </c>
      <c r="AJ249" s="10"/>
      <c r="AK249" s="10"/>
      <c r="AL249" s="10"/>
      <c r="AM249" s="10"/>
      <c r="AN249" s="10">
        <v>3.1439422473320993</v>
      </c>
      <c r="AO249" s="10">
        <v>1.849374377651358</v>
      </c>
      <c r="AP249" s="10">
        <v>2.1601061691748416</v>
      </c>
      <c r="AQ249" s="10">
        <v>114.66</v>
      </c>
      <c r="AR249" s="10"/>
      <c r="AS249" s="10"/>
      <c r="AT249" s="10">
        <v>1.1189772632690529</v>
      </c>
      <c r="AU249" s="10">
        <v>1</v>
      </c>
      <c r="AV249" s="16"/>
      <c r="AW249" s="19">
        <v>60.492932720056714</v>
      </c>
      <c r="AX249" s="1" t="s">
        <v>120</v>
      </c>
      <c r="AY249" s="23">
        <v>39.413910761154902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56.195734512305627</v>
      </c>
      <c r="BG249" s="24">
        <v>40.21172048203637</v>
      </c>
      <c r="BH249" s="24">
        <v>3.5925450056580059</v>
      </c>
      <c r="BI249" s="21"/>
      <c r="BJ249" s="25">
        <f t="shared" ca="1" si="25"/>
        <v>1</v>
      </c>
      <c r="BK249" s="24">
        <f t="shared" ca="1" si="26"/>
        <v>4.126149116245883</v>
      </c>
      <c r="BL249" s="23">
        <f t="shared" si="23"/>
        <v>3.1140460255637366</v>
      </c>
      <c r="BM249" s="23">
        <f t="shared" ca="1" si="27"/>
        <v>3.3291735397724707</v>
      </c>
      <c r="BN249" s="22">
        <f t="shared" si="24"/>
        <v>3.1564593246607586</v>
      </c>
      <c r="BO249" s="21"/>
      <c r="BP249" s="2"/>
    </row>
    <row r="250" spans="1:68" x14ac:dyDescent="0.2">
      <c r="A250">
        <v>11.85</v>
      </c>
      <c r="B250">
        <v>2.1</v>
      </c>
      <c r="C250">
        <v>1.2496799999999999</v>
      </c>
      <c r="D250">
        <v>-0.26921</v>
      </c>
      <c r="E250">
        <v>0.14865999999999999</v>
      </c>
      <c r="F250">
        <v>1.61825</v>
      </c>
      <c r="G250">
        <v>1.5829</v>
      </c>
      <c r="H250" s="21"/>
      <c r="I250" s="17">
        <f t="shared" si="21"/>
        <v>38.877952755905511</v>
      </c>
      <c r="J250" s="16">
        <f t="shared" si="22"/>
        <v>-39.577952755905514</v>
      </c>
      <c r="K250" s="16">
        <v>95</v>
      </c>
      <c r="L250" s="16">
        <v>4006.7257217847828</v>
      </c>
      <c r="M250" s="16">
        <v>1590.9776902887156</v>
      </c>
      <c r="N250" s="16">
        <v>16.847112860892388</v>
      </c>
      <c r="O250" s="16">
        <v>4.7459510357815304</v>
      </c>
      <c r="P250" s="16">
        <v>5.3051912035285005</v>
      </c>
      <c r="Q250" s="16">
        <v>0.10105448871819477</v>
      </c>
      <c r="R250" s="16">
        <v>1.9048227451440976</v>
      </c>
      <c r="S250" s="16">
        <v>38.836122760206266</v>
      </c>
      <c r="T250" s="20" t="s">
        <v>122</v>
      </c>
      <c r="U250" s="10">
        <v>4</v>
      </c>
      <c r="V250" s="20" t="s">
        <v>33</v>
      </c>
      <c r="W250" s="10">
        <v>3</v>
      </c>
      <c r="X250" s="20" t="s">
        <v>33</v>
      </c>
      <c r="Y250" s="10">
        <v>3</v>
      </c>
      <c r="Z250" s="20" t="s">
        <v>124</v>
      </c>
      <c r="AA250" s="15">
        <v>2</v>
      </c>
      <c r="AB250" s="11">
        <v>55.369051830772293</v>
      </c>
      <c r="AC250" s="10">
        <v>40.941350610974197</v>
      </c>
      <c r="AD250" s="19">
        <v>3.6895975582535128</v>
      </c>
      <c r="AE250" s="12">
        <v>474.59510357815304</v>
      </c>
      <c r="AF250" s="10">
        <v>406.88099383799863</v>
      </c>
      <c r="AG250" s="10">
        <v>272.88934026463755</v>
      </c>
      <c r="AH250" s="10">
        <v>452.34534650017122</v>
      </c>
      <c r="AI250" s="10">
        <v>5.2498323140526715</v>
      </c>
      <c r="AJ250" s="10"/>
      <c r="AK250" s="10"/>
      <c r="AL250" s="10"/>
      <c r="AM250" s="10"/>
      <c r="AN250" s="10">
        <v>3.163967357187687</v>
      </c>
      <c r="AO250" s="10">
        <v>1.8562776198776481</v>
      </c>
      <c r="AP250" s="10">
        <v>2.1831147221171001</v>
      </c>
      <c r="AQ250" s="10">
        <v>114.66</v>
      </c>
      <c r="AR250" s="10"/>
      <c r="AS250" s="10"/>
      <c r="AT250" s="10">
        <v>1.125440803629141</v>
      </c>
      <c r="AU250" s="10">
        <v>1</v>
      </c>
      <c r="AV250" s="16"/>
      <c r="AW250" s="19">
        <v>61.032149075699799</v>
      </c>
      <c r="AX250" s="1" t="s">
        <v>120</v>
      </c>
      <c r="AY250" s="23">
        <v>39.5779527559055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55.369051830772293</v>
      </c>
      <c r="BG250" s="24">
        <v>40.941350610974197</v>
      </c>
      <c r="BH250" s="24">
        <v>3.6895975582535128</v>
      </c>
      <c r="BI250" s="21"/>
      <c r="BJ250" s="25">
        <f t="shared" ca="1" si="25"/>
        <v>1</v>
      </c>
      <c r="BK250" s="24">
        <f t="shared" ca="1" si="26"/>
        <v>4.1506909402820407</v>
      </c>
      <c r="BL250" s="23">
        <f t="shared" si="23"/>
        <v>3.0605615504988677</v>
      </c>
      <c r="BM250" s="23">
        <f t="shared" ca="1" si="27"/>
        <v>3.3230971582999413</v>
      </c>
      <c r="BN250" s="22">
        <f t="shared" si="24"/>
        <v>3.1505261178043926</v>
      </c>
      <c r="BO250" s="21"/>
      <c r="BP250" s="2"/>
    </row>
    <row r="251" spans="1:68" x14ac:dyDescent="0.2">
      <c r="A251">
        <v>11.9</v>
      </c>
      <c r="B251">
        <v>2</v>
      </c>
      <c r="C251">
        <v>1.25004</v>
      </c>
      <c r="D251">
        <v>-0.26962999999999998</v>
      </c>
      <c r="E251">
        <v>0.15217</v>
      </c>
      <c r="F251">
        <v>1.6138999999999999</v>
      </c>
      <c r="G251">
        <v>1.57863</v>
      </c>
      <c r="H251" s="21"/>
      <c r="I251" s="17">
        <f t="shared" si="21"/>
        <v>39.041994750656166</v>
      </c>
      <c r="J251" s="16">
        <f t="shared" si="22"/>
        <v>-39.741994750656168</v>
      </c>
      <c r="K251" s="16">
        <v>95</v>
      </c>
      <c r="L251" s="16">
        <v>4022.3097112860951</v>
      </c>
      <c r="M251" s="16">
        <v>1596.325459317587</v>
      </c>
      <c r="N251" s="16">
        <v>16.91819772528434</v>
      </c>
      <c r="O251" s="16">
        <v>4.8442561205273318</v>
      </c>
      <c r="P251" s="16">
        <v>5.4190110921692742</v>
      </c>
      <c r="Q251" s="16">
        <v>9.8423187710033611E-2</v>
      </c>
      <c r="R251" s="16">
        <v>1.8162573583261299</v>
      </c>
      <c r="S251" s="16">
        <v>39.913539697357116</v>
      </c>
      <c r="T251" s="20" t="s">
        <v>122</v>
      </c>
      <c r="U251" s="10">
        <v>4</v>
      </c>
      <c r="V251" s="20" t="s">
        <v>33</v>
      </c>
      <c r="W251" s="10">
        <v>3</v>
      </c>
      <c r="X251" s="20" t="s">
        <v>33</v>
      </c>
      <c r="Y251" s="10">
        <v>3</v>
      </c>
      <c r="Z251" s="20" t="s">
        <v>124</v>
      </c>
      <c r="AA251" s="15">
        <v>2</v>
      </c>
      <c r="AB251" s="11">
        <v>52.750740772162416</v>
      </c>
      <c r="AC251" s="10">
        <v>43.217525206916818</v>
      </c>
      <c r="AD251" s="19">
        <v>4.0317340209207622</v>
      </c>
      <c r="AE251" s="12">
        <v>484.42561205273313</v>
      </c>
      <c r="AF251" s="10">
        <v>419.35486370742427</v>
      </c>
      <c r="AG251" s="10">
        <v>281.42583191269557</v>
      </c>
      <c r="AH251" s="10">
        <v>473.0470348540685</v>
      </c>
      <c r="AI251" s="10">
        <v>5.5058276593665338</v>
      </c>
      <c r="AJ251" s="10"/>
      <c r="AK251" s="10"/>
      <c r="AL251" s="10"/>
      <c r="AM251" s="10"/>
      <c r="AN251" s="10">
        <v>3.2295040803515547</v>
      </c>
      <c r="AO251" s="10">
        <v>1.8709989515298278</v>
      </c>
      <c r="AP251" s="10">
        <v>2.2514066553015644</v>
      </c>
      <c r="AQ251" s="10">
        <v>114.66</v>
      </c>
      <c r="AR251" s="10"/>
      <c r="AS251" s="10"/>
      <c r="AT251" s="10">
        <v>1.1575840689748826</v>
      </c>
      <c r="AU251" s="10">
        <v>1</v>
      </c>
      <c r="AV251" s="16"/>
      <c r="AW251" s="19">
        <v>62.903229556113644</v>
      </c>
      <c r="AX251" s="1" t="s">
        <v>120</v>
      </c>
      <c r="AY251" s="23">
        <v>39.741994750656197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52.750740772162416</v>
      </c>
      <c r="BG251" s="24">
        <v>43.217525206916818</v>
      </c>
      <c r="BH251" s="24">
        <v>4.0317340209207622</v>
      </c>
      <c r="BI251" s="21"/>
      <c r="BJ251" s="25">
        <f t="shared" ca="1" si="25"/>
        <v>1</v>
      </c>
      <c r="BK251" s="24">
        <f t="shared" ca="1" si="26"/>
        <v>4.2696258668743532</v>
      </c>
      <c r="BL251" s="23">
        <f t="shared" si="23"/>
        <v>2.8881261672693261</v>
      </c>
      <c r="BM251" s="23">
        <f t="shared" ca="1" si="27"/>
        <v>3.299675234187331</v>
      </c>
      <c r="BN251" s="22">
        <f t="shared" si="24"/>
        <v>3.1326055317812411</v>
      </c>
      <c r="BO251" s="21"/>
      <c r="BP251" s="2"/>
    </row>
    <row r="252" spans="1:68" x14ac:dyDescent="0.2">
      <c r="A252">
        <v>11.95</v>
      </c>
      <c r="B252">
        <v>2</v>
      </c>
      <c r="C252">
        <v>1.2504900000000001</v>
      </c>
      <c r="D252">
        <v>-0.26921</v>
      </c>
      <c r="E252">
        <v>0.15289</v>
      </c>
      <c r="F252">
        <v>1.6173</v>
      </c>
      <c r="G252">
        <v>1.5837300000000001</v>
      </c>
      <c r="H252" s="21"/>
      <c r="I252" s="17">
        <f t="shared" si="21"/>
        <v>39.20603674540682</v>
      </c>
      <c r="J252" s="16">
        <f t="shared" si="22"/>
        <v>-39.906036745406823</v>
      </c>
      <c r="K252" s="16">
        <v>95</v>
      </c>
      <c r="L252" s="16">
        <v>4037.8937007874074</v>
      </c>
      <c r="M252" s="16">
        <v>1601.6732283464585</v>
      </c>
      <c r="N252" s="16">
        <v>16.989282589676289</v>
      </c>
      <c r="O252" s="16">
        <v>4.9671374764595519</v>
      </c>
      <c r="P252" s="16">
        <v>5.5450749719773862</v>
      </c>
      <c r="Q252" s="16">
        <v>0.10105448871819477</v>
      </c>
      <c r="R252" s="16">
        <v>1.8224187991845764</v>
      </c>
      <c r="S252" s="16">
        <v>40.134548299849591</v>
      </c>
      <c r="T252" s="20" t="s">
        <v>122</v>
      </c>
      <c r="U252" s="10">
        <v>4</v>
      </c>
      <c r="V252" s="20" t="s">
        <v>33</v>
      </c>
      <c r="W252" s="10">
        <v>3</v>
      </c>
      <c r="X252" s="20" t="s">
        <v>33</v>
      </c>
      <c r="Y252" s="10">
        <v>3</v>
      </c>
      <c r="Z252" s="20" t="s">
        <v>33</v>
      </c>
      <c r="AA252" s="15">
        <v>3</v>
      </c>
      <c r="AB252" s="11">
        <v>52.149273421947683</v>
      </c>
      <c r="AC252" s="10">
        <v>43.732321037464928</v>
      </c>
      <c r="AD252" s="19">
        <v>4.1184055405873892</v>
      </c>
      <c r="AE252" s="12">
        <v>496.71374764595521</v>
      </c>
      <c r="AF252" s="10">
        <v>433.26920312594848</v>
      </c>
      <c r="AG252" s="10">
        <v>290.88062289830395</v>
      </c>
      <c r="AH252" s="10">
        <v>476.13118032356505</v>
      </c>
      <c r="AI252" s="10">
        <v>5.487212930680041</v>
      </c>
      <c r="AJ252" s="10"/>
      <c r="AK252" s="10"/>
      <c r="AL252" s="10"/>
      <c r="AM252" s="10"/>
      <c r="AN252" s="10">
        <v>3.3114249843063681</v>
      </c>
      <c r="AO252" s="10">
        <v>1.9007977252641333</v>
      </c>
      <c r="AP252" s="10">
        <v>2.3270449831864317</v>
      </c>
      <c r="AQ252" s="10">
        <v>114.66</v>
      </c>
      <c r="AR252" s="10"/>
      <c r="AS252" s="10"/>
      <c r="AT252" s="10">
        <v>1.1937202407510994</v>
      </c>
      <c r="AU252" s="10">
        <v>1</v>
      </c>
      <c r="AV252" s="16"/>
      <c r="AW252" s="19">
        <v>64.990380468892269</v>
      </c>
      <c r="AX252" s="1" t="s">
        <v>120</v>
      </c>
      <c r="AY252" s="23">
        <v>39.906036745406801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52.149273421947683</v>
      </c>
      <c r="BG252" s="24">
        <v>43.732321037464928</v>
      </c>
      <c r="BH252" s="24">
        <v>4.1184055405873892</v>
      </c>
      <c r="BI252" s="21"/>
      <c r="BJ252" s="25">
        <f t="shared" ca="1" si="25"/>
        <v>1</v>
      </c>
      <c r="BK252" s="24">
        <f t="shared" ca="1" si="26"/>
        <v>4.4030555786013856</v>
      </c>
      <c r="BL252" s="23">
        <f t="shared" si="23"/>
        <v>2.8658768267560388</v>
      </c>
      <c r="BM252" s="23">
        <f t="shared" ca="1" si="27"/>
        <v>3.2864659281608417</v>
      </c>
      <c r="BN252" s="22">
        <f t="shared" si="24"/>
        <v>3.1245019514047518</v>
      </c>
      <c r="BO252" s="21"/>
      <c r="BP252" s="2"/>
    </row>
    <row r="253" spans="1:68" x14ac:dyDescent="0.2">
      <c r="A253">
        <v>12</v>
      </c>
      <c r="B253">
        <v>2</v>
      </c>
      <c r="C253">
        <v>1.2504299999999999</v>
      </c>
      <c r="D253">
        <v>-0.26869999999999999</v>
      </c>
      <c r="E253">
        <v>0.15421000000000001</v>
      </c>
      <c r="F253">
        <v>1.60978</v>
      </c>
      <c r="G253">
        <v>1.5755999999999999</v>
      </c>
      <c r="H253" s="21"/>
      <c r="I253" s="17">
        <f t="shared" si="21"/>
        <v>39.370078740157481</v>
      </c>
      <c r="J253" s="16">
        <f t="shared" si="22"/>
        <v>-40.070078740157484</v>
      </c>
      <c r="K253" s="16">
        <v>95</v>
      </c>
      <c r="L253" s="16">
        <v>4053.4776902887202</v>
      </c>
      <c r="M253" s="16">
        <v>1607.0209973753301</v>
      </c>
      <c r="N253" s="16">
        <v>17.060367454068242</v>
      </c>
      <c r="O253" s="16">
        <v>4.9507532956685436</v>
      </c>
      <c r="P253" s="16">
        <v>5.534525418292179</v>
      </c>
      <c r="Q253" s="16">
        <v>0.10424963994239068</v>
      </c>
      <c r="R253" s="16">
        <v>1.88362383516814</v>
      </c>
      <c r="S253" s="16">
        <v>40.539730737752471</v>
      </c>
      <c r="T253" s="20" t="s">
        <v>122</v>
      </c>
      <c r="U253" s="10">
        <v>4</v>
      </c>
      <c r="V253" s="20" t="s">
        <v>33</v>
      </c>
      <c r="W253" s="10">
        <v>3</v>
      </c>
      <c r="X253" s="20" t="s">
        <v>33</v>
      </c>
      <c r="Y253" s="10">
        <v>3</v>
      </c>
      <c r="Z253" s="20" t="s">
        <v>124</v>
      </c>
      <c r="AA253" s="15">
        <v>2</v>
      </c>
      <c r="AB253" s="11">
        <v>53.755637929312343</v>
      </c>
      <c r="AC253" s="10">
        <v>42.350493397837575</v>
      </c>
      <c r="AD253" s="19">
        <v>3.8938686728500822</v>
      </c>
      <c r="AE253" s="12">
        <v>495.07532956685435</v>
      </c>
      <c r="AF253" s="10">
        <v>431.11137389819987</v>
      </c>
      <c r="AG253" s="10">
        <v>290.08940637191341</v>
      </c>
      <c r="AH253" s="10">
        <v>483.00404469293267</v>
      </c>
      <c r="AI253" s="10">
        <v>5.3089156196132752</v>
      </c>
      <c r="AJ253" s="10"/>
      <c r="AK253" s="10"/>
      <c r="AL253" s="10"/>
      <c r="AM253" s="10"/>
      <c r="AN253" s="10">
        <v>3.3005021971123623</v>
      </c>
      <c r="AO253" s="10">
        <v>1.9094108387197606</v>
      </c>
      <c r="AP253" s="10">
        <v>2.3207152509753075</v>
      </c>
      <c r="AQ253" s="10">
        <v>114.66</v>
      </c>
      <c r="AR253" s="10"/>
      <c r="AS253" s="10"/>
      <c r="AT253" s="10">
        <v>1.1833031601542201</v>
      </c>
      <c r="AU253" s="10">
        <v>1</v>
      </c>
      <c r="AV253" s="16"/>
      <c r="AW253" s="19">
        <v>64.666706084729981</v>
      </c>
      <c r="AX253" s="1" t="s">
        <v>120</v>
      </c>
      <c r="AY253" s="23">
        <v>40.070078740157498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53.755637929312343</v>
      </c>
      <c r="BG253" s="24">
        <v>42.350493397837575</v>
      </c>
      <c r="BH253" s="24">
        <v>3.8938686728500822</v>
      </c>
      <c r="BI253" s="21"/>
      <c r="BJ253" s="25">
        <f t="shared" ca="1" si="25"/>
        <v>1</v>
      </c>
      <c r="BK253" s="24">
        <f t="shared" ca="1" si="26"/>
        <v>4.3655765280938041</v>
      </c>
      <c r="BL253" s="23">
        <f t="shared" si="23"/>
        <v>2.9719493409440556</v>
      </c>
      <c r="BM253" s="23">
        <f t="shared" ca="1" si="27"/>
        <v>3.2977346319833747</v>
      </c>
      <c r="BN253" s="22">
        <f t="shared" si="24"/>
        <v>3.1320524703372281</v>
      </c>
      <c r="BO253" s="21"/>
      <c r="BP253" s="2"/>
    </row>
    <row r="254" spans="1:68" x14ac:dyDescent="0.2">
      <c r="A254">
        <v>12.05</v>
      </c>
      <c r="B254">
        <v>2</v>
      </c>
      <c r="C254">
        <v>1.25047</v>
      </c>
      <c r="D254">
        <v>-0.26838000000000001</v>
      </c>
      <c r="E254">
        <v>0.15508</v>
      </c>
      <c r="F254">
        <v>1.61053</v>
      </c>
      <c r="G254">
        <v>1.5784</v>
      </c>
      <c r="H254" s="21"/>
      <c r="I254" s="17">
        <f t="shared" si="21"/>
        <v>39.534120734908136</v>
      </c>
      <c r="J254" s="16">
        <f t="shared" si="22"/>
        <v>-40.234120734908139</v>
      </c>
      <c r="K254" s="16">
        <v>95</v>
      </c>
      <c r="L254" s="16">
        <v>4069.0616797900325</v>
      </c>
      <c r="M254" s="16">
        <v>1612.3687664042016</v>
      </c>
      <c r="N254" s="16">
        <v>17.131452318460191</v>
      </c>
      <c r="O254" s="16">
        <v>4.961676082862529</v>
      </c>
      <c r="P254" s="16">
        <v>5.5492937551695336</v>
      </c>
      <c r="Q254" s="16">
        <v>0.10625444071051351</v>
      </c>
      <c r="R254" s="16">
        <v>1.9147380801661558</v>
      </c>
      <c r="S254" s="16">
        <v>40.806782799097554</v>
      </c>
      <c r="T254" s="20" t="s">
        <v>122</v>
      </c>
      <c r="U254" s="10">
        <v>4</v>
      </c>
      <c r="V254" s="20" t="s">
        <v>33</v>
      </c>
      <c r="W254" s="10">
        <v>3</v>
      </c>
      <c r="X254" s="20" t="s">
        <v>33</v>
      </c>
      <c r="Y254" s="10">
        <v>3</v>
      </c>
      <c r="Z254" s="20" t="s">
        <v>124</v>
      </c>
      <c r="AA254" s="15">
        <v>2</v>
      </c>
      <c r="AB254" s="11">
        <v>54.463488424868828</v>
      </c>
      <c r="AC254" s="10">
        <v>41.734767439131367</v>
      </c>
      <c r="AD254" s="19">
        <v>3.8017441359998019</v>
      </c>
      <c r="AE254" s="12">
        <v>496.16760828625291</v>
      </c>
      <c r="AF254" s="10">
        <v>431.93212003075269</v>
      </c>
      <c r="AG254" s="10">
        <v>291.19703163771504</v>
      </c>
      <c r="AH254" s="10">
        <v>487.03536988739722</v>
      </c>
      <c r="AI254" s="10">
        <v>5.2226464306450868</v>
      </c>
      <c r="AJ254" s="10"/>
      <c r="AK254" s="10"/>
      <c r="AL254" s="10"/>
      <c r="AM254" s="10"/>
      <c r="AN254" s="10">
        <v>3.3077840552416862</v>
      </c>
      <c r="AO254" s="10">
        <v>1.9192778015415686</v>
      </c>
      <c r="AP254" s="10">
        <v>2.3295762531017203</v>
      </c>
      <c r="AQ254" s="10">
        <v>114.66</v>
      </c>
      <c r="AR254" s="10"/>
      <c r="AS254" s="10"/>
      <c r="AT254" s="10">
        <v>1.1815134862888441</v>
      </c>
      <c r="AU254" s="10">
        <v>1</v>
      </c>
      <c r="AV254" s="16"/>
      <c r="AW254" s="19">
        <v>64.789818004612911</v>
      </c>
      <c r="AX254" s="1" t="s">
        <v>120</v>
      </c>
      <c r="AY254" s="23">
        <v>40.234120734908103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54.463488424868828</v>
      </c>
      <c r="BG254" s="24">
        <v>41.734767439131367</v>
      </c>
      <c r="BH254" s="24">
        <v>3.8017441359998019</v>
      </c>
      <c r="BI254" s="21"/>
      <c r="BJ254" s="25">
        <f t="shared" ca="1" si="25"/>
        <v>1</v>
      </c>
      <c r="BK254" s="24">
        <f t="shared" ca="1" si="26"/>
        <v>4.359750682981673</v>
      </c>
      <c r="BL254" s="23">
        <f t="shared" si="23"/>
        <v>3.0230898433789415</v>
      </c>
      <c r="BM254" s="23">
        <f t="shared" ca="1" si="27"/>
        <v>3.3020419612280856</v>
      </c>
      <c r="BN254" s="22">
        <f t="shared" si="24"/>
        <v>3.1344391109569494</v>
      </c>
      <c r="BO254" s="21"/>
      <c r="BP254" s="2"/>
    </row>
    <row r="255" spans="1:68" x14ac:dyDescent="0.2">
      <c r="A255">
        <v>12.1</v>
      </c>
      <c r="B255">
        <v>2</v>
      </c>
      <c r="C255">
        <v>1.2506900000000001</v>
      </c>
      <c r="D255">
        <v>-0.26861000000000002</v>
      </c>
      <c r="E255">
        <v>0.15654000000000001</v>
      </c>
      <c r="F255">
        <v>1.6121300000000001</v>
      </c>
      <c r="G255">
        <v>1.5786</v>
      </c>
      <c r="H255" s="21"/>
      <c r="I255" s="17">
        <f t="shared" si="21"/>
        <v>39.69816272965879</v>
      </c>
      <c r="J255" s="16">
        <f t="shared" si="22"/>
        <v>-40.398162729658793</v>
      </c>
      <c r="K255" s="16">
        <v>95</v>
      </c>
      <c r="L255" s="16">
        <v>4084.6456692913448</v>
      </c>
      <c r="M255" s="16">
        <v>1617.716535433073</v>
      </c>
      <c r="N255" s="16">
        <v>17.20253718285214</v>
      </c>
      <c r="O255" s="16">
        <v>5.0217514124294143</v>
      </c>
      <c r="P255" s="16">
        <v>5.6158225359291993</v>
      </c>
      <c r="Q255" s="16">
        <v>0.10481349015842513</v>
      </c>
      <c r="R255" s="16">
        <v>1.8663960530776031</v>
      </c>
      <c r="S255" s="16">
        <v>41.254939131929525</v>
      </c>
      <c r="T255" s="20" t="s">
        <v>122</v>
      </c>
      <c r="U255" s="10">
        <v>4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124</v>
      </c>
      <c r="AA255" s="15">
        <v>2</v>
      </c>
      <c r="AB255" s="11">
        <v>52.984397570363555</v>
      </c>
      <c r="AC255" s="10">
        <v>43.016687254011735</v>
      </c>
      <c r="AD255" s="19">
        <v>3.9989151756247123</v>
      </c>
      <c r="AE255" s="12">
        <v>502.17514124294138</v>
      </c>
      <c r="AF255" s="10">
        <v>438.8423301494596</v>
      </c>
      <c r="AG255" s="10">
        <v>296.18669019468996</v>
      </c>
      <c r="AH255" s="10">
        <v>494.7922686667348</v>
      </c>
      <c r="AI255" s="10">
        <v>5.3579196031359206</v>
      </c>
      <c r="AJ255" s="10"/>
      <c r="AK255" s="10"/>
      <c r="AL255" s="10"/>
      <c r="AM255" s="10"/>
      <c r="AN255" s="10">
        <v>3.3478342749529428</v>
      </c>
      <c r="AO255" s="10">
        <v>1.9294245806664574</v>
      </c>
      <c r="AP255" s="10">
        <v>2.3694935215575197</v>
      </c>
      <c r="AQ255" s="10">
        <v>114.66</v>
      </c>
      <c r="AR255" s="10"/>
      <c r="AS255" s="10"/>
      <c r="AT255" s="10">
        <v>1.1971725869195424</v>
      </c>
      <c r="AU255" s="10">
        <v>1</v>
      </c>
      <c r="AV255" s="16"/>
      <c r="AW255" s="19">
        <v>65.826349522418937</v>
      </c>
      <c r="AX255" s="1" t="s">
        <v>120</v>
      </c>
      <c r="AY255" s="23">
        <v>40.3981627296588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52.984397570363555</v>
      </c>
      <c r="BG255" s="24">
        <v>43.016687254011735</v>
      </c>
      <c r="BH255" s="24">
        <v>3.9989151756247123</v>
      </c>
      <c r="BI255" s="21"/>
      <c r="BJ255" s="25">
        <f t="shared" ca="1" si="25"/>
        <v>1</v>
      </c>
      <c r="BK255" s="24">
        <f t="shared" ca="1" si="26"/>
        <v>4.4179553376783387</v>
      </c>
      <c r="BL255" s="23">
        <f t="shared" si="23"/>
        <v>2.9330767852248121</v>
      </c>
      <c r="BM255" s="23">
        <f t="shared" ca="1" si="27"/>
        <v>3.2903548365646147</v>
      </c>
      <c r="BN255" s="22">
        <f t="shared" si="24"/>
        <v>3.1245828393474588</v>
      </c>
      <c r="BO255" s="21"/>
      <c r="BP255" s="2"/>
    </row>
    <row r="256" spans="1:68" x14ac:dyDescent="0.2">
      <c r="A256">
        <v>12.15</v>
      </c>
      <c r="B256">
        <v>2</v>
      </c>
      <c r="C256">
        <v>1.2506999999999999</v>
      </c>
      <c r="D256">
        <v>-0.26906999999999998</v>
      </c>
      <c r="E256">
        <v>0.15804000000000001</v>
      </c>
      <c r="F256">
        <v>1.60158</v>
      </c>
      <c r="G256">
        <v>1.57498</v>
      </c>
      <c r="H256" s="21"/>
      <c r="I256" s="17">
        <f t="shared" si="21"/>
        <v>39.862204724409445</v>
      </c>
      <c r="J256" s="16">
        <f t="shared" si="22"/>
        <v>-40.562204724409447</v>
      </c>
      <c r="K256" s="16">
        <v>95</v>
      </c>
      <c r="L256" s="16">
        <v>4100.2296587926567</v>
      </c>
      <c r="M256" s="16">
        <v>1623.0643044619444</v>
      </c>
      <c r="N256" s="16">
        <v>17.273622047244093</v>
      </c>
      <c r="O256" s="16">
        <v>5.024482109227864</v>
      </c>
      <c r="P256" s="16">
        <v>5.6251834908024234</v>
      </c>
      <c r="Q256" s="16">
        <v>0.10193158905424871</v>
      </c>
      <c r="R256" s="16">
        <v>1.8120580283454597</v>
      </c>
      <c r="S256" s="16">
        <v>41.715373720455524</v>
      </c>
      <c r="T256" s="20" t="s">
        <v>122</v>
      </c>
      <c r="U256" s="10">
        <v>4</v>
      </c>
      <c r="V256" s="20" t="s">
        <v>33</v>
      </c>
      <c r="W256" s="10">
        <v>3</v>
      </c>
      <c r="X256" s="20" t="s">
        <v>33</v>
      </c>
      <c r="Y256" s="10">
        <v>3</v>
      </c>
      <c r="Z256" s="20" t="s">
        <v>124</v>
      </c>
      <c r="AA256" s="15">
        <v>2</v>
      </c>
      <c r="AB256" s="11">
        <v>51.724443470023033</v>
      </c>
      <c r="AC256" s="10">
        <v>44.093986331552479</v>
      </c>
      <c r="AD256" s="19">
        <v>4.1815701984244864</v>
      </c>
      <c r="AE256" s="12">
        <v>502.44821092278642</v>
      </c>
      <c r="AF256" s="10">
        <v>439.02691369329114</v>
      </c>
      <c r="AG256" s="10">
        <v>296.88876181018173</v>
      </c>
      <c r="AH256" s="10">
        <v>502.80174870606373</v>
      </c>
      <c r="AI256" s="10">
        <v>5.5185870670657966</v>
      </c>
      <c r="AJ256" s="10"/>
      <c r="AK256" s="10"/>
      <c r="AL256" s="10"/>
      <c r="AM256" s="10"/>
      <c r="AN256" s="10">
        <v>3.3496547394852425</v>
      </c>
      <c r="AO256" s="10">
        <v>1.9266003078195881</v>
      </c>
      <c r="AP256" s="10">
        <v>2.375110094481454</v>
      </c>
      <c r="AQ256" s="10">
        <v>114.66</v>
      </c>
      <c r="AR256" s="10"/>
      <c r="AS256" s="10"/>
      <c r="AT256" s="10">
        <v>1.1935317955275544</v>
      </c>
      <c r="AU256" s="10">
        <v>1</v>
      </c>
      <c r="AV256" s="16"/>
      <c r="AW256" s="19">
        <v>65.854037053993665</v>
      </c>
      <c r="AX256" s="1" t="s">
        <v>120</v>
      </c>
      <c r="AY256" s="23">
        <v>40.562204724409398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51.724443470023033</v>
      </c>
      <c r="BG256" s="24">
        <v>44.093986331552479</v>
      </c>
      <c r="BH256" s="24">
        <v>4.1815701984244864</v>
      </c>
      <c r="BI256" s="21"/>
      <c r="BJ256" s="25">
        <f t="shared" ca="1" si="25"/>
        <v>1</v>
      </c>
      <c r="BK256" s="24">
        <f t="shared" ca="1" si="26"/>
        <v>4.4053321258780951</v>
      </c>
      <c r="BL256" s="23">
        <f t="shared" si="23"/>
        <v>2.8511785005594388</v>
      </c>
      <c r="BM256" s="23">
        <f t="shared" ca="1" si="27"/>
        <v>3.2851336961208344</v>
      </c>
      <c r="BN256" s="22">
        <f t="shared" si="24"/>
        <v>3.1178432517241843</v>
      </c>
      <c r="BO256" s="21"/>
      <c r="BP256" s="2"/>
    </row>
    <row r="257" spans="1:68" x14ac:dyDescent="0.2">
      <c r="A257">
        <v>12.2</v>
      </c>
      <c r="B257">
        <v>2</v>
      </c>
      <c r="C257">
        <v>1.25075</v>
      </c>
      <c r="D257">
        <v>-0.26845000000000002</v>
      </c>
      <c r="E257">
        <v>0.15844</v>
      </c>
      <c r="F257">
        <v>1.6036999999999999</v>
      </c>
      <c r="G257">
        <v>1.57403</v>
      </c>
      <c r="H257" s="21"/>
      <c r="I257" s="17">
        <f t="shared" si="21"/>
        <v>40.026246719160099</v>
      </c>
      <c r="J257" s="16">
        <f t="shared" si="22"/>
        <v>-40.726246719160102</v>
      </c>
      <c r="K257" s="16">
        <v>95</v>
      </c>
      <c r="L257" s="16">
        <v>4115.813648293969</v>
      </c>
      <c r="M257" s="16">
        <v>1628.4120734908158</v>
      </c>
      <c r="N257" s="16">
        <v>17.344706911636042</v>
      </c>
      <c r="O257" s="16">
        <v>5.0381355932203595</v>
      </c>
      <c r="P257" s="16">
        <v>5.6406050436148591</v>
      </c>
      <c r="Q257" s="16">
        <v>0.10581589054248654</v>
      </c>
      <c r="R257" s="16">
        <v>1.8759670234715278</v>
      </c>
      <c r="S257" s="16">
        <v>41.83815627739579</v>
      </c>
      <c r="T257" s="20" t="s">
        <v>122</v>
      </c>
      <c r="U257" s="10">
        <v>4</v>
      </c>
      <c r="V257" s="20" t="s">
        <v>33</v>
      </c>
      <c r="W257" s="10">
        <v>3</v>
      </c>
      <c r="X257" s="20" t="s">
        <v>33</v>
      </c>
      <c r="Y257" s="10">
        <v>3</v>
      </c>
      <c r="Z257" s="20" t="s">
        <v>124</v>
      </c>
      <c r="AA257" s="15">
        <v>2</v>
      </c>
      <c r="AB257" s="11">
        <v>53.178573368189241</v>
      </c>
      <c r="AC257" s="10">
        <v>42.849429468605678</v>
      </c>
      <c r="AD257" s="19">
        <v>3.9719971632050779</v>
      </c>
      <c r="AE257" s="12">
        <v>503.81355932203599</v>
      </c>
      <c r="AF257" s="10">
        <v>439.92450875938289</v>
      </c>
      <c r="AG257" s="10">
        <v>298.04537827111443</v>
      </c>
      <c r="AH257" s="10">
        <v>503.86524409562907</v>
      </c>
      <c r="AI257" s="10">
        <v>5.3305841066943325</v>
      </c>
      <c r="AJ257" s="10"/>
      <c r="AK257" s="10"/>
      <c r="AL257" s="10"/>
      <c r="AM257" s="10"/>
      <c r="AN257" s="10">
        <v>3.3587570621469065</v>
      </c>
      <c r="AO257" s="10">
        <v>1.9411699819080699</v>
      </c>
      <c r="AP257" s="10">
        <v>2.3843630261689155</v>
      </c>
      <c r="AQ257" s="10">
        <v>114.66</v>
      </c>
      <c r="AR257" s="10"/>
      <c r="AS257" s="10"/>
      <c r="AT257" s="10">
        <v>1.1919439560692311</v>
      </c>
      <c r="AU257" s="10">
        <v>1</v>
      </c>
      <c r="AV257" s="16"/>
      <c r="AW257" s="19">
        <v>65.988676313907433</v>
      </c>
      <c r="AX257" s="1" t="s">
        <v>120</v>
      </c>
      <c r="AY257" s="23">
        <v>40.726246719160102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53.178573368189241</v>
      </c>
      <c r="BG257" s="24">
        <v>42.849429468605678</v>
      </c>
      <c r="BH257" s="24">
        <v>3.9719971632050779</v>
      </c>
      <c r="BI257" s="21"/>
      <c r="BJ257" s="25">
        <f t="shared" ca="1" si="25"/>
        <v>1</v>
      </c>
      <c r="BK257" s="24">
        <f t="shared" ca="1" si="26"/>
        <v>4.4002353922464712</v>
      </c>
      <c r="BL257" s="23">
        <f t="shared" si="23"/>
        <v>2.9535250825061952</v>
      </c>
      <c r="BM257" s="23">
        <f t="shared" ca="1" si="27"/>
        <v>3.2934009762786687</v>
      </c>
      <c r="BN257" s="22">
        <f t="shared" si="24"/>
        <v>3.1239636188986486</v>
      </c>
      <c r="BO257" s="21"/>
      <c r="BP257" s="2"/>
    </row>
    <row r="258" spans="1:68" x14ac:dyDescent="0.2">
      <c r="A258">
        <v>12.25</v>
      </c>
      <c r="B258">
        <v>2</v>
      </c>
      <c r="C258">
        <v>1.2512300000000001</v>
      </c>
      <c r="D258">
        <v>-0.26822000000000001</v>
      </c>
      <c r="E258">
        <v>0.15647</v>
      </c>
      <c r="F258">
        <v>1.60138</v>
      </c>
      <c r="G258">
        <v>1.57195</v>
      </c>
      <c r="H258" s="21"/>
      <c r="I258" s="17">
        <f t="shared" si="21"/>
        <v>40.190288713910761</v>
      </c>
      <c r="J258" s="16">
        <f t="shared" si="22"/>
        <v>-40.890288713910763</v>
      </c>
      <c r="K258" s="16">
        <v>95</v>
      </c>
      <c r="L258" s="16">
        <v>4131.3976377952822</v>
      </c>
      <c r="M258" s="16">
        <v>1633.7598425196875</v>
      </c>
      <c r="N258" s="16">
        <v>17.415791776027998</v>
      </c>
      <c r="O258" s="16">
        <v>5.1692090395480532</v>
      </c>
      <c r="P258" s="16">
        <v>5.7629707510043486</v>
      </c>
      <c r="Q258" s="16">
        <v>0.10725684109457494</v>
      </c>
      <c r="R258" s="16">
        <v>1.8611380437057159</v>
      </c>
      <c r="S258" s="16">
        <v>41.233452184464973</v>
      </c>
      <c r="T258" s="20" t="s">
        <v>122</v>
      </c>
      <c r="U258" s="10">
        <v>4</v>
      </c>
      <c r="V258" s="20" t="s">
        <v>33</v>
      </c>
      <c r="W258" s="10">
        <v>3</v>
      </c>
      <c r="X258" s="20" t="s">
        <v>33</v>
      </c>
      <c r="Y258" s="10">
        <v>3</v>
      </c>
      <c r="Z258" s="20" t="s">
        <v>33</v>
      </c>
      <c r="AA258" s="15">
        <v>3</v>
      </c>
      <c r="AB258" s="11">
        <v>51.958934412329612</v>
      </c>
      <c r="AC258" s="10">
        <v>43.894562196050494</v>
      </c>
      <c r="AD258" s="19">
        <v>4.1465033916198974</v>
      </c>
      <c r="AE258" s="12">
        <v>516.92090395480534</v>
      </c>
      <c r="AF258" s="10">
        <v>453.40376906983386</v>
      </c>
      <c r="AG258" s="10">
        <v>307.22280632532613</v>
      </c>
      <c r="AH258" s="10">
        <v>489.96329983070353</v>
      </c>
      <c r="AI258" s="10">
        <v>5.3730565735408744</v>
      </c>
      <c r="AJ258" s="10"/>
      <c r="AK258" s="10"/>
      <c r="AL258" s="10"/>
      <c r="AM258" s="10"/>
      <c r="AN258" s="10">
        <v>3.446139359698702</v>
      </c>
      <c r="AO258" s="10">
        <v>1.9675020675848891</v>
      </c>
      <c r="AP258" s="10">
        <v>2.4577824506026094</v>
      </c>
      <c r="AQ258" s="10">
        <v>114.66</v>
      </c>
      <c r="AR258" s="10"/>
      <c r="AS258" s="10"/>
      <c r="AT258" s="10">
        <v>1.2260653303127986</v>
      </c>
      <c r="AU258" s="10">
        <v>1</v>
      </c>
      <c r="AV258" s="16"/>
      <c r="AW258" s="19">
        <v>68.010565360475084</v>
      </c>
      <c r="AX258" s="1" t="s">
        <v>120</v>
      </c>
      <c r="AY258" s="23">
        <v>40.890288713910799</v>
      </c>
      <c r="AZ258" s="18">
        <v>100</v>
      </c>
      <c r="BA258" s="18">
        <v>0</v>
      </c>
      <c r="BB258" s="18">
        <v>0</v>
      </c>
      <c r="BC258" s="18">
        <v>100</v>
      </c>
      <c r="BD258" s="18">
        <v>0</v>
      </c>
      <c r="BE258" s="18">
        <v>0</v>
      </c>
      <c r="BF258" s="24">
        <v>51.958934412329612</v>
      </c>
      <c r="BG258" s="24">
        <v>43.894562196050494</v>
      </c>
      <c r="BH258" s="24">
        <v>4.1465033916198974</v>
      </c>
      <c r="BI258" s="21"/>
      <c r="BJ258" s="25">
        <f t="shared" ca="1" si="25"/>
        <v>1</v>
      </c>
      <c r="BK258" s="24">
        <f t="shared" ca="1" si="26"/>
        <v>4.5260898644742564</v>
      </c>
      <c r="BL258" s="23">
        <f t="shared" si="23"/>
        <v>2.9009724754938415</v>
      </c>
      <c r="BM258" s="23">
        <f t="shared" ca="1" si="27"/>
        <v>3.2788880821490554</v>
      </c>
      <c r="BN258" s="22">
        <f t="shared" si="24"/>
        <v>3.1141295002049252</v>
      </c>
      <c r="BO258" s="21"/>
      <c r="BP258" s="2"/>
    </row>
    <row r="259" spans="1:68" x14ac:dyDescent="0.2">
      <c r="A259">
        <v>12.3</v>
      </c>
      <c r="B259">
        <v>2</v>
      </c>
      <c r="C259">
        <v>1.25058</v>
      </c>
      <c r="D259">
        <v>-0.26849000000000001</v>
      </c>
      <c r="E259">
        <v>0.15723000000000001</v>
      </c>
      <c r="F259">
        <v>1.6005</v>
      </c>
      <c r="G259">
        <v>1.5736000000000001</v>
      </c>
      <c r="H259" s="21"/>
      <c r="I259" s="17">
        <f t="shared" si="21"/>
        <v>40.354330708661415</v>
      </c>
      <c r="J259" s="16">
        <f t="shared" si="22"/>
        <v>-41.054330708661418</v>
      </c>
      <c r="K259" s="16">
        <v>95</v>
      </c>
      <c r="L259" s="16">
        <v>4146.9816272965945</v>
      </c>
      <c r="M259" s="16">
        <v>1639.1076115485589</v>
      </c>
      <c r="N259" s="16">
        <v>17.486876640419947</v>
      </c>
      <c r="O259" s="16">
        <v>4.9917137476459708</v>
      </c>
      <c r="P259" s="16">
        <v>5.5888347898601518</v>
      </c>
      <c r="Q259" s="16">
        <v>0.10556529044647127</v>
      </c>
      <c r="R259" s="16">
        <v>1.8888604586773412</v>
      </c>
      <c r="S259" s="16">
        <v>41.466739042651483</v>
      </c>
      <c r="T259" s="20" t="s">
        <v>122</v>
      </c>
      <c r="U259" s="10">
        <v>4</v>
      </c>
      <c r="V259" s="20" t="s">
        <v>33</v>
      </c>
      <c r="W259" s="10">
        <v>3</v>
      </c>
      <c r="X259" s="20" t="s">
        <v>33</v>
      </c>
      <c r="Y259" s="10">
        <v>3</v>
      </c>
      <c r="Z259" s="20" t="s">
        <v>124</v>
      </c>
      <c r="AA259" s="15">
        <v>2</v>
      </c>
      <c r="AB259" s="11">
        <v>53.732853313877015</v>
      </c>
      <c r="AC259" s="10">
        <v>42.370245474715631</v>
      </c>
      <c r="AD259" s="19">
        <v>3.8969012114073536</v>
      </c>
      <c r="AE259" s="12">
        <v>499.17137476459709</v>
      </c>
      <c r="AF259" s="10">
        <v>432.00048014102754</v>
      </c>
      <c r="AG259" s="10">
        <v>294.16260923951137</v>
      </c>
      <c r="AH259" s="10">
        <v>493.30002656019161</v>
      </c>
      <c r="AI259" s="10">
        <v>5.294197331550059</v>
      </c>
      <c r="AJ259" s="10"/>
      <c r="AK259" s="10"/>
      <c r="AL259" s="10"/>
      <c r="AM259" s="10"/>
      <c r="AN259" s="10">
        <v>3.3278091650973138</v>
      </c>
      <c r="AO259" s="10">
        <v>1.9373421842367924</v>
      </c>
      <c r="AP259" s="10">
        <v>2.353300873916091</v>
      </c>
      <c r="AQ259" s="10">
        <v>114.66</v>
      </c>
      <c r="AR259" s="10"/>
      <c r="AS259" s="10"/>
      <c r="AT259" s="10">
        <v>1.161349875763781</v>
      </c>
      <c r="AU259" s="10">
        <v>1</v>
      </c>
      <c r="AV259" s="16"/>
      <c r="AW259" s="19">
        <v>64.800072021154136</v>
      </c>
      <c r="AX259" s="1" t="s">
        <v>120</v>
      </c>
      <c r="AY259" s="23">
        <v>41.054330708661404</v>
      </c>
      <c r="AZ259" s="18">
        <v>100</v>
      </c>
      <c r="BA259" s="18">
        <v>0</v>
      </c>
      <c r="BB259" s="18">
        <v>0</v>
      </c>
      <c r="BC259" s="18">
        <v>100</v>
      </c>
      <c r="BD259" s="18">
        <v>0</v>
      </c>
      <c r="BE259" s="18">
        <v>0</v>
      </c>
      <c r="BF259" s="24">
        <v>53.732853313877015</v>
      </c>
      <c r="BG259" s="24">
        <v>42.370245474715631</v>
      </c>
      <c r="BH259" s="24">
        <v>3.8969012114073536</v>
      </c>
      <c r="BI259" s="21"/>
      <c r="BJ259" s="25">
        <f t="shared" ca="1" si="25"/>
        <v>1</v>
      </c>
      <c r="BK259" s="24">
        <f t="shared" ca="1" si="26"/>
        <v>4.289338846874986</v>
      </c>
      <c r="BL259" s="23">
        <f t="shared" si="23"/>
        <v>3.0029860850268415</v>
      </c>
      <c r="BM259" s="23">
        <f t="shared" ca="1" si="27"/>
        <v>3.3066169670376926</v>
      </c>
      <c r="BN259" s="22">
        <f t="shared" si="24"/>
        <v>3.1289029056230602</v>
      </c>
      <c r="BO259" s="21"/>
      <c r="BP259" s="2"/>
    </row>
    <row r="260" spans="1:68" x14ac:dyDescent="0.2">
      <c r="A260">
        <v>12.35</v>
      </c>
      <c r="B260">
        <v>2</v>
      </c>
      <c r="C260">
        <v>1.2508300000000001</v>
      </c>
      <c r="D260">
        <v>-0.26796999999999999</v>
      </c>
      <c r="E260">
        <v>0.15739</v>
      </c>
      <c r="F260">
        <v>1.5980000000000001</v>
      </c>
      <c r="G260">
        <v>1.57365</v>
      </c>
      <c r="H260" s="21"/>
      <c r="I260" s="17">
        <f t="shared" si="21"/>
        <v>40.518372703412069</v>
      </c>
      <c r="J260" s="16">
        <f t="shared" si="22"/>
        <v>-41.218372703412072</v>
      </c>
      <c r="K260" s="16">
        <v>95</v>
      </c>
      <c r="L260" s="16">
        <v>4162.5656167979068</v>
      </c>
      <c r="M260" s="16">
        <v>1644.4553805774303</v>
      </c>
      <c r="N260" s="16">
        <v>17.557961504811896</v>
      </c>
      <c r="O260" s="16">
        <v>5.0599811676083286</v>
      </c>
      <c r="P260" s="16">
        <v>5.6578094373504859</v>
      </c>
      <c r="Q260" s="16">
        <v>0.10882309169467112</v>
      </c>
      <c r="R260" s="16">
        <v>1.9234138742154638</v>
      </c>
      <c r="S260" s="16">
        <v>41.515852065427588</v>
      </c>
      <c r="T260" s="20" t="s">
        <v>122</v>
      </c>
      <c r="U260" s="10">
        <v>4</v>
      </c>
      <c r="V260" s="20" t="s">
        <v>33</v>
      </c>
      <c r="W260" s="10">
        <v>3</v>
      </c>
      <c r="X260" s="20" t="s">
        <v>33</v>
      </c>
      <c r="Y260" s="10">
        <v>3</v>
      </c>
      <c r="Z260" s="20" t="s">
        <v>124</v>
      </c>
      <c r="AA260" s="15">
        <v>2</v>
      </c>
      <c r="AB260" s="11">
        <v>54.143223986042109</v>
      </c>
      <c r="AC260" s="10">
        <v>42.0138474573765</v>
      </c>
      <c r="AD260" s="19">
        <v>3.8429285565813887</v>
      </c>
      <c r="AE260" s="12">
        <v>505.99811676083283</v>
      </c>
      <c r="AF260" s="10">
        <v>439.19843928687203</v>
      </c>
      <c r="AG260" s="10">
        <v>299.33570780128645</v>
      </c>
      <c r="AH260" s="10">
        <v>492.84803438980856</v>
      </c>
      <c r="AI260" s="10">
        <v>5.1990890437342161</v>
      </c>
      <c r="AJ260" s="10"/>
      <c r="AK260" s="10"/>
      <c r="AL260" s="10"/>
      <c r="AM260" s="10"/>
      <c r="AN260" s="10">
        <v>3.3733207784055526</v>
      </c>
      <c r="AO260" s="10">
        <v>1.9591059184110553</v>
      </c>
      <c r="AP260" s="10">
        <v>2.3946856624102915</v>
      </c>
      <c r="AQ260" s="10">
        <v>114.66</v>
      </c>
      <c r="AR260" s="10"/>
      <c r="AS260" s="10"/>
      <c r="AT260" s="10">
        <v>1.177616241748628</v>
      </c>
      <c r="AU260" s="10">
        <v>1</v>
      </c>
      <c r="AV260" s="16"/>
      <c r="AW260" s="19">
        <v>65.879765893030807</v>
      </c>
      <c r="AX260" s="1" t="s">
        <v>120</v>
      </c>
      <c r="AY260" s="23">
        <v>41.218372703412101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54.143223986042109</v>
      </c>
      <c r="BG260" s="24">
        <v>42.0138474573765</v>
      </c>
      <c r="BH260" s="24">
        <v>3.8429285565813887</v>
      </c>
      <c r="BI260" s="21"/>
      <c r="BJ260" s="25">
        <f t="shared" ca="1" si="25"/>
        <v>1</v>
      </c>
      <c r="BK260" s="24">
        <f t="shared" ca="1" si="26"/>
        <v>4.3498007561575545</v>
      </c>
      <c r="BL260" s="23">
        <f t="shared" si="23"/>
        <v>3.0427032421277644</v>
      </c>
      <c r="BM260" s="23">
        <f t="shared" ca="1" si="27"/>
        <v>3.3043394189762485</v>
      </c>
      <c r="BN260" s="22">
        <f t="shared" si="24"/>
        <v>3.1280033974537753</v>
      </c>
      <c r="BO260" s="21"/>
      <c r="BP260" s="2"/>
    </row>
    <row r="261" spans="1:68" x14ac:dyDescent="0.2">
      <c r="A261">
        <v>12.4</v>
      </c>
      <c r="B261">
        <v>2</v>
      </c>
      <c r="C261">
        <v>1.2509399999999999</v>
      </c>
      <c r="D261">
        <v>-0.26768999999999998</v>
      </c>
      <c r="E261">
        <v>0.158</v>
      </c>
      <c r="F261">
        <v>1.5965499999999999</v>
      </c>
      <c r="G261">
        <v>1.56663</v>
      </c>
      <c r="H261" s="21"/>
      <c r="I261" s="17">
        <f t="shared" si="21"/>
        <v>40.682414698162731</v>
      </c>
      <c r="J261" s="16">
        <f t="shared" si="22"/>
        <v>-41.382414698162734</v>
      </c>
      <c r="K261" s="16">
        <v>95</v>
      </c>
      <c r="L261" s="16">
        <v>4178.1496062992201</v>
      </c>
      <c r="M261" s="16">
        <v>1649.803149606302</v>
      </c>
      <c r="N261" s="16">
        <v>17.629046369203849</v>
      </c>
      <c r="O261" s="16">
        <v>5.0900188323917108</v>
      </c>
      <c r="P261" s="16">
        <v>5.6905434070842764</v>
      </c>
      <c r="Q261" s="16">
        <v>0.11057729236677867</v>
      </c>
      <c r="R261" s="16">
        <v>1.9431763270467048</v>
      </c>
      <c r="S261" s="16">
        <v>41.703095464761496</v>
      </c>
      <c r="T261" s="20" t="s">
        <v>122</v>
      </c>
      <c r="U261" s="10">
        <v>4</v>
      </c>
      <c r="V261" s="20" t="s">
        <v>33</v>
      </c>
      <c r="W261" s="10">
        <v>3</v>
      </c>
      <c r="X261" s="20" t="s">
        <v>33</v>
      </c>
      <c r="Y261" s="10">
        <v>3</v>
      </c>
      <c r="Z261" s="20" t="s">
        <v>124</v>
      </c>
      <c r="AA261" s="15">
        <v>2</v>
      </c>
      <c r="AB261" s="11">
        <v>54.454845617978009</v>
      </c>
      <c r="AC261" s="10">
        <v>41.742309459396743</v>
      </c>
      <c r="AD261" s="19">
        <v>3.8028449226252494</v>
      </c>
      <c r="AE261" s="12">
        <v>509.00188323917109</v>
      </c>
      <c r="AF261" s="10">
        <v>442.13278928488785</v>
      </c>
      <c r="AG261" s="10">
        <v>301.79075553132071</v>
      </c>
      <c r="AH261" s="10">
        <v>495.2375813943288</v>
      </c>
      <c r="AI261" s="10">
        <v>5.1462133728225723</v>
      </c>
      <c r="AJ261" s="10"/>
      <c r="AK261" s="10"/>
      <c r="AL261" s="10"/>
      <c r="AM261" s="10"/>
      <c r="AN261" s="10">
        <v>3.3933458882611407</v>
      </c>
      <c r="AO261" s="10">
        <v>1.9712959633034719</v>
      </c>
      <c r="AP261" s="10">
        <v>2.4143260442505659</v>
      </c>
      <c r="AQ261" s="10">
        <v>114.66</v>
      </c>
      <c r="AR261" s="10"/>
      <c r="AS261" s="10"/>
      <c r="AT261" s="10">
        <v>1.1818177954833797</v>
      </c>
      <c r="AU261" s="10">
        <v>1</v>
      </c>
      <c r="AV261" s="16"/>
      <c r="AW261" s="19">
        <v>66.319918392733172</v>
      </c>
      <c r="AX261" s="1" t="s">
        <v>120</v>
      </c>
      <c r="AY261" s="23">
        <v>41.382414698162698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54.454845617978009</v>
      </c>
      <c r="BG261" s="24">
        <v>41.742309459396743</v>
      </c>
      <c r="BH261" s="24">
        <v>3.8028449226252494</v>
      </c>
      <c r="BI261" s="21"/>
      <c r="BJ261" s="25">
        <f t="shared" ca="1" si="25"/>
        <v>1</v>
      </c>
      <c r="BK261" s="24">
        <f t="shared" ca="1" si="26"/>
        <v>4.3659373602166989</v>
      </c>
      <c r="BL261" s="23">
        <f t="shared" si="23"/>
        <v>3.0703389235705423</v>
      </c>
      <c r="BM261" s="23">
        <f t="shared" ca="1" si="27"/>
        <v>3.3049881208602114</v>
      </c>
      <c r="BN261" s="22">
        <f t="shared" si="24"/>
        <v>3.12794545313356</v>
      </c>
      <c r="BO261" s="21"/>
      <c r="BP261" s="2"/>
    </row>
    <row r="262" spans="1:68" x14ac:dyDescent="0.2">
      <c r="A262">
        <v>12.45</v>
      </c>
      <c r="B262">
        <v>2</v>
      </c>
      <c r="C262">
        <v>1.2512700000000001</v>
      </c>
      <c r="D262">
        <v>-0.26761000000000001</v>
      </c>
      <c r="E262">
        <v>0.15995000000000001</v>
      </c>
      <c r="F262">
        <v>1.59423</v>
      </c>
      <c r="G262">
        <v>1.57073</v>
      </c>
      <c r="H262" s="21"/>
      <c r="I262" s="17">
        <f t="shared" si="21"/>
        <v>40.846456692913378</v>
      </c>
      <c r="J262" s="16">
        <f t="shared" si="22"/>
        <v>-41.546456692913381</v>
      </c>
      <c r="K262" s="16">
        <v>95</v>
      </c>
      <c r="L262" s="16">
        <v>4193.7335958005315</v>
      </c>
      <c r="M262" s="16">
        <v>1655.1509186351732</v>
      </c>
      <c r="N262" s="16">
        <v>17.700131233595798</v>
      </c>
      <c r="O262" s="16">
        <v>5.1801318267420378</v>
      </c>
      <c r="P262" s="16">
        <v>5.7892757369318097</v>
      </c>
      <c r="Q262" s="16">
        <v>0.11107849255880919</v>
      </c>
      <c r="R262" s="16">
        <v>1.918694109700126</v>
      </c>
      <c r="S262" s="16">
        <v>42.301660429845292</v>
      </c>
      <c r="T262" s="20" t="s">
        <v>122</v>
      </c>
      <c r="U262" s="10">
        <v>4</v>
      </c>
      <c r="V262" s="20" t="s">
        <v>33</v>
      </c>
      <c r="W262" s="10">
        <v>3</v>
      </c>
      <c r="X262" s="20" t="s">
        <v>33</v>
      </c>
      <c r="Y262" s="10">
        <v>3</v>
      </c>
      <c r="Z262" s="20" t="s">
        <v>124</v>
      </c>
      <c r="AA262" s="15">
        <v>2</v>
      </c>
      <c r="AB262" s="11">
        <v>53.387825714080819</v>
      </c>
      <c r="AC262" s="10">
        <v>42.66882829793952</v>
      </c>
      <c r="AD262" s="19">
        <v>3.9433459879796611</v>
      </c>
      <c r="AE262" s="12">
        <v>518.01318267420379</v>
      </c>
      <c r="AF262" s="10">
        <v>452.8316522374617</v>
      </c>
      <c r="AG262" s="10">
        <v>309.19568026988571</v>
      </c>
      <c r="AH262" s="10">
        <v>506.08860060856102</v>
      </c>
      <c r="AI262" s="10">
        <v>5.2118781985331193</v>
      </c>
      <c r="AJ262" s="10"/>
      <c r="AK262" s="10"/>
      <c r="AL262" s="10"/>
      <c r="AM262" s="10"/>
      <c r="AN262" s="10">
        <v>3.453421217828025</v>
      </c>
      <c r="AO262" s="10">
        <v>1.9914002526552839</v>
      </c>
      <c r="AP262" s="10">
        <v>2.473565442159086</v>
      </c>
      <c r="AQ262" s="10">
        <v>114.66</v>
      </c>
      <c r="AR262" s="10"/>
      <c r="AS262" s="10"/>
      <c r="AT262" s="10">
        <v>1.2077271693083982</v>
      </c>
      <c r="AU262" s="10">
        <v>1</v>
      </c>
      <c r="AV262" s="16"/>
      <c r="AW262" s="19">
        <v>67.924747835619257</v>
      </c>
      <c r="AX262" s="1" t="s">
        <v>120</v>
      </c>
      <c r="AY262" s="23">
        <v>41.546456692913402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53.387825714080819</v>
      </c>
      <c r="BG262" s="24">
        <v>42.66882829793952</v>
      </c>
      <c r="BH262" s="24">
        <v>3.9433459879796611</v>
      </c>
      <c r="BI262" s="21"/>
      <c r="BJ262" s="25">
        <f t="shared" ca="1" si="25"/>
        <v>1</v>
      </c>
      <c r="BK262" s="24">
        <f t="shared" ca="1" si="26"/>
        <v>4.4617187441448305</v>
      </c>
      <c r="BL262" s="23">
        <f t="shared" si="23"/>
        <v>3.0082933497594446</v>
      </c>
      <c r="BM262" s="23">
        <f t="shared" ca="1" si="27"/>
        <v>3.2923394938352413</v>
      </c>
      <c r="BN262" s="22">
        <f t="shared" si="24"/>
        <v>3.1187457660986651</v>
      </c>
      <c r="BO262" s="21"/>
      <c r="BP262" s="2"/>
    </row>
    <row r="263" spans="1:68" x14ac:dyDescent="0.2">
      <c r="A263">
        <v>12.5</v>
      </c>
      <c r="B263">
        <v>2</v>
      </c>
      <c r="C263">
        <v>1.2509300000000001</v>
      </c>
      <c r="D263">
        <v>-0.26788000000000001</v>
      </c>
      <c r="E263">
        <v>0.16056000000000001</v>
      </c>
      <c r="F263">
        <v>1.59463</v>
      </c>
      <c r="G263">
        <v>1.569</v>
      </c>
      <c r="H263" s="21"/>
      <c r="I263" s="17">
        <f t="shared" si="21"/>
        <v>41.01049868766404</v>
      </c>
      <c r="J263" s="16">
        <f t="shared" si="22"/>
        <v>-41.710498687664042</v>
      </c>
      <c r="K263" s="16">
        <v>95</v>
      </c>
      <c r="L263" s="16">
        <v>4209.3175853018447</v>
      </c>
      <c r="M263" s="16">
        <v>1660.4986876640448</v>
      </c>
      <c r="N263" s="16">
        <v>17.77121609798775</v>
      </c>
      <c r="O263" s="16">
        <v>5.0872881355932602</v>
      </c>
      <c r="P263" s="16">
        <v>5.6991283507334405</v>
      </c>
      <c r="Q263" s="16">
        <v>0.10938694191070554</v>
      </c>
      <c r="R263" s="16">
        <v>1.9193626670406214</v>
      </c>
      <c r="S263" s="16">
        <v>42.4889038291792</v>
      </c>
      <c r="T263" s="20" t="s">
        <v>122</v>
      </c>
      <c r="U263" s="10">
        <v>4</v>
      </c>
      <c r="V263" s="20" t="s">
        <v>33</v>
      </c>
      <c r="W263" s="10">
        <v>3</v>
      </c>
      <c r="X263" s="20" t="s">
        <v>33</v>
      </c>
      <c r="Y263" s="10">
        <v>3</v>
      </c>
      <c r="Z263" s="20" t="s">
        <v>124</v>
      </c>
      <c r="AA263" s="15">
        <v>2</v>
      </c>
      <c r="AB263" s="11">
        <v>53.991432274097519</v>
      </c>
      <c r="AC263" s="10">
        <v>42.145833944735692</v>
      </c>
      <c r="AD263" s="19">
        <v>3.8627337811667903</v>
      </c>
      <c r="AE263" s="12">
        <v>508.72881355932606</v>
      </c>
      <c r="AF263" s="10">
        <v>441.30937212581154</v>
      </c>
      <c r="AG263" s="10">
        <v>302.43462630500801</v>
      </c>
      <c r="AH263" s="10">
        <v>508.47814761308126</v>
      </c>
      <c r="AI263" s="10">
        <v>5.2100627837148403</v>
      </c>
      <c r="AJ263" s="10"/>
      <c r="AK263" s="10"/>
      <c r="AL263" s="10"/>
      <c r="AM263" s="10"/>
      <c r="AN263" s="10">
        <v>3.3915254237288401</v>
      </c>
      <c r="AO263" s="10">
        <v>1.9751825105458942</v>
      </c>
      <c r="AP263" s="10">
        <v>2.4194770104400645</v>
      </c>
      <c r="AQ263" s="10">
        <v>114.66</v>
      </c>
      <c r="AR263" s="10"/>
      <c r="AS263" s="10"/>
      <c r="AT263" s="10">
        <v>1.1714814252314918</v>
      </c>
      <c r="AU263" s="10">
        <v>1</v>
      </c>
      <c r="AV263" s="16"/>
      <c r="AW263" s="19">
        <v>66.196405818871739</v>
      </c>
      <c r="AX263" s="1" t="s">
        <v>120</v>
      </c>
      <c r="AY263" s="23">
        <v>41.710498687664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53.991432274097519</v>
      </c>
      <c r="BG263" s="24">
        <v>42.145833944735692</v>
      </c>
      <c r="BH263" s="24">
        <v>3.8627337811667903</v>
      </c>
      <c r="BI263" s="21"/>
      <c r="BJ263" s="25">
        <f t="shared" ca="1" si="25"/>
        <v>1</v>
      </c>
      <c r="BK263" s="24">
        <f t="shared" ca="1" si="26"/>
        <v>4.3293856054040525</v>
      </c>
      <c r="BL263" s="23">
        <f t="shared" si="23"/>
        <v>3.0432012329813238</v>
      </c>
      <c r="BM263" s="23">
        <f t="shared" ca="1" si="27"/>
        <v>3.3061269584517006</v>
      </c>
      <c r="BN263" s="22">
        <f t="shared" si="24"/>
        <v>3.124792353295335</v>
      </c>
      <c r="BO263" s="21"/>
      <c r="BP263" s="2"/>
    </row>
    <row r="264" spans="1:68" x14ac:dyDescent="0.2">
      <c r="A264">
        <v>12.55</v>
      </c>
      <c r="B264">
        <v>2</v>
      </c>
      <c r="C264">
        <v>1.25044</v>
      </c>
      <c r="D264">
        <v>-0.26839000000000002</v>
      </c>
      <c r="E264">
        <v>0.15698000000000001</v>
      </c>
      <c r="F264">
        <v>1.59368</v>
      </c>
      <c r="G264">
        <v>1.56853</v>
      </c>
      <c r="H264" s="21"/>
      <c r="I264" s="17">
        <f t="shared" si="21"/>
        <v>41.174540682414701</v>
      </c>
      <c r="J264" s="16">
        <f t="shared" si="22"/>
        <v>-41.874540682414704</v>
      </c>
      <c r="K264" s="16">
        <v>95</v>
      </c>
      <c r="L264" s="16">
        <v>4224.9015748031579</v>
      </c>
      <c r="M264" s="16">
        <v>1665.8464566929165</v>
      </c>
      <c r="N264" s="16">
        <v>17.842300962379703</v>
      </c>
      <c r="O264" s="16">
        <v>4.9534839924670555</v>
      </c>
      <c r="P264" s="16">
        <v>5.5494999916687746</v>
      </c>
      <c r="Q264" s="16">
        <v>0.10619179068650961</v>
      </c>
      <c r="R264" s="16">
        <v>1.9135379916376389</v>
      </c>
      <c r="S264" s="16">
        <v>41.389999944563819</v>
      </c>
      <c r="T264" s="20" t="s">
        <v>122</v>
      </c>
      <c r="U264" s="10">
        <v>4</v>
      </c>
      <c r="V264" s="20" t="s">
        <v>33</v>
      </c>
      <c r="W264" s="10">
        <v>3</v>
      </c>
      <c r="X264" s="20" t="s">
        <v>33</v>
      </c>
      <c r="Y264" s="10">
        <v>3</v>
      </c>
      <c r="Z264" s="20" t="s">
        <v>124</v>
      </c>
      <c r="AA264" s="15">
        <v>2</v>
      </c>
      <c r="AB264" s="11">
        <v>54.555788336711295</v>
      </c>
      <c r="AC264" s="10">
        <v>41.654186766717451</v>
      </c>
      <c r="AD264" s="19">
        <v>3.7900248965712517</v>
      </c>
      <c r="AE264" s="12">
        <v>495.34839924670558</v>
      </c>
      <c r="AF264" s="10">
        <v>422.78933050047954</v>
      </c>
      <c r="AG264" s="10">
        <v>291.21249937515807</v>
      </c>
      <c r="AH264" s="10">
        <v>484.40980763350183</v>
      </c>
      <c r="AI264" s="10">
        <v>5.2259218493184063</v>
      </c>
      <c r="AJ264" s="10"/>
      <c r="AK264" s="10"/>
      <c r="AL264" s="10"/>
      <c r="AM264" s="10"/>
      <c r="AN264" s="10">
        <v>3.3023226616447037</v>
      </c>
      <c r="AO264" s="10">
        <v>1.9458380173973777</v>
      </c>
      <c r="AP264" s="10">
        <v>2.3296999950012647</v>
      </c>
      <c r="AQ264" s="10">
        <v>114.66</v>
      </c>
      <c r="AR264" s="10"/>
      <c r="AS264" s="10"/>
      <c r="AT264" s="10">
        <v>1.1161176706468396</v>
      </c>
      <c r="AU264" s="10">
        <v>1</v>
      </c>
      <c r="AV264" s="16"/>
      <c r="AW264" s="19">
        <v>63.41839957507193</v>
      </c>
      <c r="AX264" s="1" t="s">
        <v>120</v>
      </c>
      <c r="AY264" s="23">
        <v>41.874540682414697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54.555788336711295</v>
      </c>
      <c r="BG264" s="24">
        <v>41.654186766717451</v>
      </c>
      <c r="BH264" s="24">
        <v>3.7900248965712517</v>
      </c>
      <c r="BI264" s="21"/>
      <c r="BJ264" s="25">
        <f t="shared" ca="1" si="25"/>
        <v>1</v>
      </c>
      <c r="BK264" s="24">
        <f t="shared" ca="1" si="26"/>
        <v>4.126489797973961</v>
      </c>
      <c r="BL264" s="23">
        <f t="shared" si="23"/>
        <v>3.0896209037295548</v>
      </c>
      <c r="BM264" s="23">
        <f t="shared" ca="1" si="27"/>
        <v>3.3273840901012641</v>
      </c>
      <c r="BN264" s="22">
        <f t="shared" si="24"/>
        <v>3.1342944668940071</v>
      </c>
      <c r="BO264" s="21"/>
      <c r="BP264" s="2"/>
    </row>
    <row r="265" spans="1:68" x14ac:dyDescent="0.2">
      <c r="A265">
        <v>12.6</v>
      </c>
      <c r="B265">
        <v>2</v>
      </c>
      <c r="C265">
        <v>1.25023</v>
      </c>
      <c r="D265">
        <v>-0.26823999999999998</v>
      </c>
      <c r="E265">
        <v>0.15765999999999999</v>
      </c>
      <c r="F265">
        <v>1.5930500000000001</v>
      </c>
      <c r="G265">
        <v>1.5677000000000001</v>
      </c>
      <c r="H265" s="21"/>
      <c r="I265" s="17">
        <f t="shared" si="21"/>
        <v>41.338582677165348</v>
      </c>
      <c r="J265" s="16">
        <f t="shared" si="22"/>
        <v>-42.038582677165351</v>
      </c>
      <c r="K265" s="16">
        <v>95</v>
      </c>
      <c r="L265" s="16">
        <v>4240.4855643044693</v>
      </c>
      <c r="M265" s="16">
        <v>1671.1942257217877</v>
      </c>
      <c r="N265" s="16">
        <v>17.913385826771652</v>
      </c>
      <c r="O265" s="16">
        <v>4.8961393596986822</v>
      </c>
      <c r="P265" s="16">
        <v>5.4951610758942984</v>
      </c>
      <c r="Q265" s="16">
        <v>0.10713154104656746</v>
      </c>
      <c r="R265" s="16">
        <v>1.9495614335405549</v>
      </c>
      <c r="S265" s="16">
        <v>41.598730291362266</v>
      </c>
      <c r="T265" s="20" t="s">
        <v>122</v>
      </c>
      <c r="U265" s="10">
        <v>4</v>
      </c>
      <c r="V265" s="20" t="s">
        <v>33</v>
      </c>
      <c r="W265" s="10">
        <v>3</v>
      </c>
      <c r="X265" s="20" t="s">
        <v>33</v>
      </c>
      <c r="Y265" s="10">
        <v>3</v>
      </c>
      <c r="Z265" s="20" t="s">
        <v>124</v>
      </c>
      <c r="AA265" s="15">
        <v>2</v>
      </c>
      <c r="AB265" s="11">
        <v>55.813141071589328</v>
      </c>
      <c r="AC265" s="10">
        <v>40.550011660629266</v>
      </c>
      <c r="AD265" s="19">
        <v>3.6368472677814032</v>
      </c>
      <c r="AE265" s="12">
        <v>489.61393596986818</v>
      </c>
      <c r="AF265" s="10">
        <v>415.47981161516992</v>
      </c>
      <c r="AG265" s="10">
        <v>287.13708069207235</v>
      </c>
      <c r="AH265" s="10">
        <v>487.24137184300696</v>
      </c>
      <c r="AI265" s="10">
        <v>5.1293587511316447</v>
      </c>
      <c r="AJ265" s="10"/>
      <c r="AK265" s="10"/>
      <c r="AL265" s="10"/>
      <c r="AM265" s="10"/>
      <c r="AN265" s="10">
        <v>3.264092906465788</v>
      </c>
      <c r="AO265" s="10">
        <v>1.9421220027912638</v>
      </c>
      <c r="AP265" s="10">
        <v>2.2970966455365791</v>
      </c>
      <c r="AQ265" s="10">
        <v>114.66</v>
      </c>
      <c r="AR265" s="10"/>
      <c r="AS265" s="10"/>
      <c r="AT265" s="10">
        <v>1.0921608630379371</v>
      </c>
      <c r="AU265" s="10">
        <v>1</v>
      </c>
      <c r="AV265" s="16"/>
      <c r="AW265" s="19">
        <v>62.321971742275494</v>
      </c>
      <c r="AX265" s="1" t="s">
        <v>120</v>
      </c>
      <c r="AY265" s="23">
        <v>42.038582677165401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55.813141071589328</v>
      </c>
      <c r="BG265" s="24">
        <v>40.550011660629266</v>
      </c>
      <c r="BH265" s="24">
        <v>3.6368472677814032</v>
      </c>
      <c r="BI265" s="21"/>
      <c r="BJ265" s="25">
        <f t="shared" ca="1" si="25"/>
        <v>1</v>
      </c>
      <c r="BK265" s="24">
        <f t="shared" ca="1" si="26"/>
        <v>4.0389300558819707</v>
      </c>
      <c r="BL265" s="23">
        <f t="shared" si="23"/>
        <v>3.1743447314033029</v>
      </c>
      <c r="BM265" s="23">
        <f t="shared" ca="1" si="27"/>
        <v>3.3414163645855175</v>
      </c>
      <c r="BN265" s="22">
        <f t="shared" si="24"/>
        <v>3.1419305828642288</v>
      </c>
      <c r="BO265" s="21"/>
      <c r="BP265" s="2"/>
    </row>
    <row r="266" spans="1:68" x14ac:dyDescent="0.2">
      <c r="A266">
        <v>12.65</v>
      </c>
      <c r="B266">
        <v>2</v>
      </c>
      <c r="C266">
        <v>1.2504</v>
      </c>
      <c r="D266">
        <v>-0.26744000000000001</v>
      </c>
      <c r="E266">
        <v>0.15823000000000001</v>
      </c>
      <c r="F266">
        <v>1.5891999999999999</v>
      </c>
      <c r="G266">
        <v>1.5645800000000001</v>
      </c>
      <c r="H266" s="21"/>
      <c r="I266" s="17">
        <f t="shared" si="21"/>
        <v>41.50262467191601</v>
      </c>
      <c r="J266" s="16">
        <f t="shared" si="22"/>
        <v>-42.202624671916013</v>
      </c>
      <c r="K266" s="16">
        <v>95</v>
      </c>
      <c r="L266" s="16">
        <v>4256.0695538057826</v>
      </c>
      <c r="M266" s="16">
        <v>1676.5419947506593</v>
      </c>
      <c r="N266" s="16">
        <v>17.984470691163605</v>
      </c>
      <c r="O266" s="16">
        <v>4.942561205273071</v>
      </c>
      <c r="P266" s="16">
        <v>5.5441024195371016</v>
      </c>
      <c r="Q266" s="16">
        <v>0.11214354296687451</v>
      </c>
      <c r="R266" s="16">
        <v>2.0227538108186285</v>
      </c>
      <c r="S266" s="16">
        <v>41.773695435002153</v>
      </c>
      <c r="T266" s="20" t="s">
        <v>33</v>
      </c>
      <c r="U266" s="10">
        <v>3</v>
      </c>
      <c r="V266" s="20" t="s">
        <v>33</v>
      </c>
      <c r="W266" s="10">
        <v>3</v>
      </c>
      <c r="X266" s="20" t="s">
        <v>33</v>
      </c>
      <c r="Y266" s="10">
        <v>3</v>
      </c>
      <c r="Z266" s="20" t="s">
        <v>124</v>
      </c>
      <c r="AA266" s="15">
        <v>2</v>
      </c>
      <c r="AB266" s="11">
        <v>57.30846490399373</v>
      </c>
      <c r="AC266" s="10">
        <v>39.222068566873588</v>
      </c>
      <c r="AD266" s="19">
        <v>3.4694665291326849</v>
      </c>
      <c r="AE266" s="12">
        <v>494.25612052730713</v>
      </c>
      <c r="AF266" s="10">
        <v>420.32091148483431</v>
      </c>
      <c r="AG266" s="10">
        <v>290.8076814652826</v>
      </c>
      <c r="AH266" s="10">
        <v>489.3783375875359</v>
      </c>
      <c r="AI266" s="10">
        <v>4.9437553628698394</v>
      </c>
      <c r="AJ266" s="10"/>
      <c r="AK266" s="10"/>
      <c r="AL266" s="10"/>
      <c r="AM266" s="10"/>
      <c r="AN266" s="10">
        <v>4.942561205273071</v>
      </c>
      <c r="AO266" s="10">
        <v>1.9647303007456629</v>
      </c>
      <c r="AP266" s="10">
        <v>2.326461451722261</v>
      </c>
      <c r="AQ266" s="10">
        <v>111.47500000000001</v>
      </c>
      <c r="AR266" s="10"/>
      <c r="AS266" s="10"/>
      <c r="AT266" s="10">
        <v>1.1018015652765916</v>
      </c>
      <c r="AU266" s="10">
        <v>1</v>
      </c>
      <c r="AV266" s="16"/>
      <c r="AW266" s="19">
        <v>63.048136722725147</v>
      </c>
      <c r="AX266" s="1" t="s">
        <v>120</v>
      </c>
      <c r="AY266" s="23">
        <v>42.202624671915999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57.30846490399373</v>
      </c>
      <c r="BG266" s="24">
        <v>39.222068566873588</v>
      </c>
      <c r="BH266" s="24">
        <v>3.4694665291326849</v>
      </c>
      <c r="BI266" s="21"/>
      <c r="BJ266" s="25">
        <f t="shared" ca="1" si="25"/>
        <v>1</v>
      </c>
      <c r="BK266" s="24">
        <f t="shared" ca="1" si="26"/>
        <v>4.0751351929508433</v>
      </c>
      <c r="BL266" s="23">
        <f t="shared" si="23"/>
        <v>3.2828255965212092</v>
      </c>
      <c r="BM266" s="23">
        <f t="shared" ca="1" si="27"/>
        <v>3.3456455462070473</v>
      </c>
      <c r="BN266" s="22">
        <f t="shared" si="24"/>
        <v>3.1462858599732888</v>
      </c>
      <c r="BO266" s="21"/>
      <c r="BP266" s="2"/>
    </row>
    <row r="267" spans="1:68" x14ac:dyDescent="0.2">
      <c r="A267">
        <v>12.7</v>
      </c>
      <c r="B267">
        <v>2</v>
      </c>
      <c r="C267">
        <v>1.25017</v>
      </c>
      <c r="D267">
        <v>-0.26738000000000001</v>
      </c>
      <c r="E267">
        <v>0.15714</v>
      </c>
      <c r="F267">
        <v>1.5869</v>
      </c>
      <c r="G267">
        <v>1.5638000000000001</v>
      </c>
      <c r="H267" s="21"/>
      <c r="I267" s="17">
        <f t="shared" si="21"/>
        <v>41.666666666666664</v>
      </c>
      <c r="J267" s="16">
        <f t="shared" si="22"/>
        <v>-42.366666666666667</v>
      </c>
      <c r="K267" s="16">
        <v>95</v>
      </c>
      <c r="L267" s="16">
        <v>4271.6535433070949</v>
      </c>
      <c r="M267" s="16">
        <v>1681.8897637795308</v>
      </c>
      <c r="N267" s="16">
        <v>18.055555555555557</v>
      </c>
      <c r="O267" s="16">
        <v>4.8797551789077351</v>
      </c>
      <c r="P267" s="16">
        <v>5.4764784056374296</v>
      </c>
      <c r="Q267" s="16">
        <v>0.11251944311089758</v>
      </c>
      <c r="R267" s="16">
        <v>2.0545948468466748</v>
      </c>
      <c r="S267" s="16">
        <v>41.439112967339931</v>
      </c>
      <c r="T267" s="20" t="s">
        <v>33</v>
      </c>
      <c r="U267" s="10">
        <v>3</v>
      </c>
      <c r="V267" s="20" t="s">
        <v>33</v>
      </c>
      <c r="W267" s="10">
        <v>3</v>
      </c>
      <c r="X267" s="20" t="s">
        <v>33</v>
      </c>
      <c r="Y267" s="10">
        <v>3</v>
      </c>
      <c r="Z267" s="20" t="s">
        <v>124</v>
      </c>
      <c r="AA267" s="15">
        <v>2</v>
      </c>
      <c r="AB267" s="11">
        <v>58.441269841326616</v>
      </c>
      <c r="AC267" s="10">
        <v>38.20624454521252</v>
      </c>
      <c r="AD267" s="19">
        <v>3.3524856134608623</v>
      </c>
      <c r="AE267" s="12">
        <v>487.97551789077352</v>
      </c>
      <c r="AF267" s="10">
        <v>411.44843987891323</v>
      </c>
      <c r="AG267" s="10">
        <v>285.73588042280721</v>
      </c>
      <c r="AH267" s="10">
        <v>481.03318104242135</v>
      </c>
      <c r="AI267" s="10">
        <v>4.867139628695007</v>
      </c>
      <c r="AJ267" s="10"/>
      <c r="AK267" s="10"/>
      <c r="AL267" s="10"/>
      <c r="AM267" s="10"/>
      <c r="AN267" s="10">
        <v>4.8797551789077351</v>
      </c>
      <c r="AO267" s="10">
        <v>1.9576265750396649</v>
      </c>
      <c r="AP267" s="10">
        <v>2.2858870433824579</v>
      </c>
      <c r="AQ267" s="10">
        <v>111.47500000000001</v>
      </c>
      <c r="AR267" s="10"/>
      <c r="AS267" s="10"/>
      <c r="AT267" s="10">
        <v>1.0737752172571584</v>
      </c>
      <c r="AU267" s="10">
        <v>1</v>
      </c>
      <c r="AV267" s="16"/>
      <c r="AW267" s="19">
        <v>61.717265981836988</v>
      </c>
      <c r="AX267" s="1" t="s">
        <v>120</v>
      </c>
      <c r="AY267" s="23">
        <v>42.366666666666703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58.441269841326616</v>
      </c>
      <c r="BG267" s="24">
        <v>38.20624454521252</v>
      </c>
      <c r="BH267" s="24">
        <v>3.3524856134608623</v>
      </c>
      <c r="BI267" s="21"/>
      <c r="BJ267" s="25">
        <f t="shared" ca="1" si="25"/>
        <v>1</v>
      </c>
      <c r="BK267" s="24">
        <f t="shared" ca="1" si="26"/>
        <v>3.9724977295501143</v>
      </c>
      <c r="BL267" s="23">
        <f t="shared" si="23"/>
        <v>3.3681884685687185</v>
      </c>
      <c r="BM267" s="23">
        <f t="shared" ca="1" si="27"/>
        <v>3.3609030939434095</v>
      </c>
      <c r="BN267" s="22">
        <f t="shared" si="24"/>
        <v>3.1542385071353705</v>
      </c>
      <c r="BO267" s="21"/>
      <c r="BP267" s="2"/>
    </row>
    <row r="268" spans="1:68" x14ac:dyDescent="0.2">
      <c r="A268">
        <v>12.75</v>
      </c>
      <c r="B268">
        <v>2</v>
      </c>
      <c r="C268">
        <v>1.25014</v>
      </c>
      <c r="D268">
        <v>-0.26791999999999999</v>
      </c>
      <c r="E268">
        <v>0.15631999999999999</v>
      </c>
      <c r="F268">
        <v>1.58545</v>
      </c>
      <c r="G268">
        <v>1.5658000000000001</v>
      </c>
      <c r="H268" s="21"/>
      <c r="I268" s="17">
        <f t="shared" si="21"/>
        <v>41.830708661417319</v>
      </c>
      <c r="J268" s="16">
        <f t="shared" si="22"/>
        <v>-42.530708661417322</v>
      </c>
      <c r="K268" s="16">
        <v>95</v>
      </c>
      <c r="L268" s="16">
        <v>4287.2375328084072</v>
      </c>
      <c r="M268" s="16">
        <v>1687.2375328084022</v>
      </c>
      <c r="N268" s="16">
        <v>18.126640419947503</v>
      </c>
      <c r="O268" s="16">
        <v>4.8715630885122625</v>
      </c>
      <c r="P268" s="16">
        <v>5.4646617741610806</v>
      </c>
      <c r="Q268" s="16">
        <v>0.10913634181469027</v>
      </c>
      <c r="R268" s="16">
        <v>1.9971289409113444</v>
      </c>
      <c r="S268" s="16">
        <v>41.187408725612372</v>
      </c>
      <c r="T268" s="20" t="s">
        <v>33</v>
      </c>
      <c r="U268" s="10">
        <v>3</v>
      </c>
      <c r="V268" s="20" t="s">
        <v>33</v>
      </c>
      <c r="W268" s="10">
        <v>3</v>
      </c>
      <c r="X268" s="20" t="s">
        <v>33</v>
      </c>
      <c r="Y268" s="10">
        <v>3</v>
      </c>
      <c r="Z268" s="20" t="s">
        <v>124</v>
      </c>
      <c r="AA268" s="15">
        <v>2</v>
      </c>
      <c r="AB268" s="11">
        <v>57.068966758063169</v>
      </c>
      <c r="AC268" s="10">
        <v>39.435781324849735</v>
      </c>
      <c r="AD268" s="19">
        <v>3.4952519170870966</v>
      </c>
      <c r="AE268" s="12">
        <v>487.1563088512263</v>
      </c>
      <c r="AF268" s="10">
        <v>409.14154267573622</v>
      </c>
      <c r="AG268" s="10">
        <v>284.84963306208101</v>
      </c>
      <c r="AH268" s="10">
        <v>474.39294800224872</v>
      </c>
      <c r="AI268" s="10">
        <v>5.0071879662595684</v>
      </c>
      <c r="AJ268" s="10"/>
      <c r="AK268" s="10"/>
      <c r="AL268" s="10"/>
      <c r="AM268" s="10"/>
      <c r="AN268" s="10">
        <v>4.8715630885122625</v>
      </c>
      <c r="AO268" s="10">
        <v>1.950387986978195</v>
      </c>
      <c r="AP268" s="10">
        <v>2.2787970644966484</v>
      </c>
      <c r="AQ268" s="10">
        <v>111.47500000000001</v>
      </c>
      <c r="AR268" s="10"/>
      <c r="AS268" s="10"/>
      <c r="AT268" s="10">
        <v>1.0638807648947426</v>
      </c>
      <c r="AU268" s="10">
        <v>1</v>
      </c>
      <c r="AV268" s="16"/>
      <c r="AW268" s="19">
        <v>61.371231401360433</v>
      </c>
      <c r="AX268" s="1" t="s">
        <v>120</v>
      </c>
      <c r="AY268" s="23">
        <v>42.5307086614173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57.068966758063169</v>
      </c>
      <c r="BG268" s="24">
        <v>39.435781324849735</v>
      </c>
      <c r="BH268" s="24">
        <v>3.4952519170870966</v>
      </c>
      <c r="BI268" s="21"/>
      <c r="BJ268" s="25">
        <f t="shared" ca="1" si="25"/>
        <v>1</v>
      </c>
      <c r="BK268" s="24">
        <f t="shared" ca="1" si="26"/>
        <v>3.9366632654609215</v>
      </c>
      <c r="BL268" s="23">
        <f t="shared" si="23"/>
        <v>3.2862068199593697</v>
      </c>
      <c r="BM268" s="23">
        <f t="shared" ca="1" si="27"/>
        <v>3.3587194922149024</v>
      </c>
      <c r="BN268" s="22">
        <f t="shared" si="24"/>
        <v>3.149091750255776</v>
      </c>
      <c r="BO268" s="21"/>
      <c r="BP268" s="2"/>
    </row>
    <row r="269" spans="1:68" x14ac:dyDescent="0.2">
      <c r="A269">
        <v>12.8</v>
      </c>
      <c r="B269">
        <v>0.3</v>
      </c>
      <c r="C269">
        <v>1.25017</v>
      </c>
      <c r="D269">
        <v>-0.26819999999999999</v>
      </c>
      <c r="E269">
        <v>0.15645999999999999</v>
      </c>
      <c r="F269">
        <v>1.58348</v>
      </c>
      <c r="G269">
        <v>1.5644499999999999</v>
      </c>
      <c r="H269" s="21"/>
      <c r="I269" s="17">
        <f t="shared" ref="I269:I332" si="28">IF(A269="(m)",0,A269/0.3048)</f>
        <v>41.99475065616798</v>
      </c>
      <c r="J269" s="16">
        <f t="shared" ref="J269:J332" si="29">$J$7-I269</f>
        <v>-42.694750656167983</v>
      </c>
      <c r="K269" s="16">
        <v>95</v>
      </c>
      <c r="L269" s="16">
        <v>4302.8215223097204</v>
      </c>
      <c r="M269" s="16">
        <v>1692.5853018372738</v>
      </c>
      <c r="N269" s="16">
        <v>18.197725284339455</v>
      </c>
      <c r="O269" s="16">
        <v>4.8797551789077351</v>
      </c>
      <c r="P269" s="16">
        <v>5.4734726886435325</v>
      </c>
      <c r="Q269" s="16">
        <v>0.10738214114258272</v>
      </c>
      <c r="R269" s="16">
        <v>1.9618649302001867</v>
      </c>
      <c r="S269" s="16">
        <v>41.230382620541462</v>
      </c>
      <c r="T269" s="20" t="s">
        <v>122</v>
      </c>
      <c r="U269" s="10">
        <v>4</v>
      </c>
      <c r="V269" s="20" t="s">
        <v>33</v>
      </c>
      <c r="W269" s="10">
        <v>3</v>
      </c>
      <c r="X269" s="20" t="s">
        <v>33</v>
      </c>
      <c r="Y269" s="10">
        <v>3</v>
      </c>
      <c r="Z269" s="20" t="s">
        <v>124</v>
      </c>
      <c r="AA269" s="15">
        <v>2</v>
      </c>
      <c r="AB269" s="11">
        <v>56.169589065604534</v>
      </c>
      <c r="AC269" s="10">
        <v>40.234871547270757</v>
      </c>
      <c r="AD269" s="19">
        <v>3.5955393871247132</v>
      </c>
      <c r="AE269" s="12">
        <v>487.97551789077352</v>
      </c>
      <c r="AF269" s="10">
        <v>409.26141558535926</v>
      </c>
      <c r="AG269" s="10">
        <v>285.51045164826496</v>
      </c>
      <c r="AH269" s="10">
        <v>473.81466520186984</v>
      </c>
      <c r="AI269" s="10">
        <v>5.097190864704233</v>
      </c>
      <c r="AJ269" s="10"/>
      <c r="AK269" s="10"/>
      <c r="AL269" s="10"/>
      <c r="AM269" s="10"/>
      <c r="AN269" s="10">
        <v>3.2531701192718234</v>
      </c>
      <c r="AO269" s="10">
        <v>1.9502561123660715</v>
      </c>
      <c r="AP269" s="10">
        <v>2.2840836131861195</v>
      </c>
      <c r="AQ269" s="10">
        <v>114.66</v>
      </c>
      <c r="AR269" s="10"/>
      <c r="AS269" s="10"/>
      <c r="AT269" s="10">
        <v>1.0606563424038447</v>
      </c>
      <c r="AU269" s="10">
        <v>1</v>
      </c>
      <c r="AV269" s="16"/>
      <c r="AW269" s="19">
        <v>61.38921233780389</v>
      </c>
      <c r="AX269" s="1" t="s">
        <v>120</v>
      </c>
      <c r="AY269" s="23">
        <v>42.694750656167997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56.169589065604534</v>
      </c>
      <c r="BG269" s="24">
        <v>40.234871547270757</v>
      </c>
      <c r="BH269" s="24">
        <v>3.5955393871247132</v>
      </c>
      <c r="BI269" s="21"/>
      <c r="BJ269" s="25">
        <f t="shared" ca="1" si="25"/>
        <v>1</v>
      </c>
      <c r="BK269" s="24">
        <f t="shared" ca="1" si="26"/>
        <v>3.9254292517873433</v>
      </c>
      <c r="BL269" s="23">
        <f t="shared" si="23"/>
        <v>3.2323943227560106</v>
      </c>
      <c r="BM269" s="23">
        <f t="shared" ca="1" si="27"/>
        <v>3.356080977385413</v>
      </c>
      <c r="BN269" s="22">
        <f t="shared" si="24"/>
        <v>3.1447501371006457</v>
      </c>
      <c r="BO269" s="21"/>
      <c r="BP269" s="2"/>
    </row>
    <row r="270" spans="1:68" x14ac:dyDescent="0.2">
      <c r="A270">
        <v>12.85</v>
      </c>
      <c r="B270">
        <v>2</v>
      </c>
      <c r="C270">
        <v>1.2502200000000001</v>
      </c>
      <c r="D270">
        <v>-0.26783000000000001</v>
      </c>
      <c r="E270">
        <v>0.15679999999999999</v>
      </c>
      <c r="F270">
        <v>1.5806800000000001</v>
      </c>
      <c r="G270">
        <v>1.56098</v>
      </c>
      <c r="H270" s="21"/>
      <c r="I270" s="17">
        <f t="shared" si="28"/>
        <v>42.158792650918635</v>
      </c>
      <c r="J270" s="16">
        <f t="shared" si="29"/>
        <v>-42.858792650918637</v>
      </c>
      <c r="K270" s="16">
        <v>95</v>
      </c>
      <c r="L270" s="16">
        <v>4318.4055118110327</v>
      </c>
      <c r="M270" s="16">
        <v>1697.9330708661453</v>
      </c>
      <c r="N270" s="16">
        <v>18.268810148731408</v>
      </c>
      <c r="O270" s="16">
        <v>4.8934086629002307</v>
      </c>
      <c r="P270" s="16">
        <v>5.4886290311329766</v>
      </c>
      <c r="Q270" s="16">
        <v>0.10970019203072472</v>
      </c>
      <c r="R270" s="16">
        <v>1.9986811170599397</v>
      </c>
      <c r="S270" s="16">
        <v>41.334747793940693</v>
      </c>
      <c r="T270" s="20" t="s">
        <v>33</v>
      </c>
      <c r="U270" s="10">
        <v>3</v>
      </c>
      <c r="V270" s="20" t="s">
        <v>33</v>
      </c>
      <c r="W270" s="10">
        <v>3</v>
      </c>
      <c r="X270" s="20" t="s">
        <v>33</v>
      </c>
      <c r="Y270" s="10">
        <v>3</v>
      </c>
      <c r="Z270" s="20" t="s">
        <v>124</v>
      </c>
      <c r="AA270" s="15">
        <v>2</v>
      </c>
      <c r="AB270" s="11">
        <v>56.984523374925324</v>
      </c>
      <c r="AC270" s="10">
        <v>39.511042537640087</v>
      </c>
      <c r="AD270" s="19">
        <v>3.5044340874345896</v>
      </c>
      <c r="AE270" s="12">
        <v>489.34086629002303</v>
      </c>
      <c r="AF270" s="10">
        <v>410.12780943698135</v>
      </c>
      <c r="AG270" s="10">
        <v>286.64717733497326</v>
      </c>
      <c r="AH270" s="10">
        <v>474.49928870144817</v>
      </c>
      <c r="AI270" s="10">
        <v>5.0032993831001926</v>
      </c>
      <c r="AJ270" s="10"/>
      <c r="AK270" s="10"/>
      <c r="AL270" s="10"/>
      <c r="AM270" s="10"/>
      <c r="AN270" s="10">
        <v>4.8934086629002307</v>
      </c>
      <c r="AO270" s="10">
        <v>1.961065138521781</v>
      </c>
      <c r="AP270" s="10">
        <v>2.293177418679786</v>
      </c>
      <c r="AQ270" s="10">
        <v>111.47500000000001</v>
      </c>
      <c r="AR270" s="10"/>
      <c r="AS270" s="10"/>
      <c r="AT270" s="10">
        <v>1.0594776256443785</v>
      </c>
      <c r="AU270" s="10">
        <v>1</v>
      </c>
      <c r="AV270" s="16"/>
      <c r="AW270" s="19">
        <v>61.519171415547198</v>
      </c>
      <c r="AX270" s="1" t="s">
        <v>120</v>
      </c>
      <c r="AY270" s="23">
        <v>42.858792650918602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56.984523374925324</v>
      </c>
      <c r="BG270" s="24">
        <v>39.511042537640087</v>
      </c>
      <c r="BH270" s="24">
        <v>3.5044340874345896</v>
      </c>
      <c r="BI270" s="21"/>
      <c r="BJ270" s="25">
        <f t="shared" ca="1" si="25"/>
        <v>1</v>
      </c>
      <c r="BK270" s="24">
        <f t="shared" ca="1" si="26"/>
        <v>3.9217402998447537</v>
      </c>
      <c r="BL270" s="23">
        <f t="shared" ref="BL270:BL333" si="30">(Q270/(P270-(L270/2000)))*100</f>
        <v>3.2948677328267375</v>
      </c>
      <c r="BM270" s="23">
        <f t="shared" ca="1" si="27"/>
        <v>3.3607223774738131</v>
      </c>
      <c r="BN270" s="22">
        <f t="shared" ref="BN270:BN333" si="31">SQRT(((3.47-LOG(P270/1.06))^2)+((LOG(R270)+1.22)^2))</f>
        <v>3.1475904876440399</v>
      </c>
      <c r="BO270" s="21"/>
      <c r="BP270" s="2"/>
    </row>
    <row r="271" spans="1:68" x14ac:dyDescent="0.2">
      <c r="A271">
        <v>12.9</v>
      </c>
      <c r="B271">
        <v>2</v>
      </c>
      <c r="C271">
        <v>1.2507200000000001</v>
      </c>
      <c r="D271">
        <v>-0.26768999999999998</v>
      </c>
      <c r="E271">
        <v>0.15476999999999999</v>
      </c>
      <c r="F271">
        <v>1.5736300000000001</v>
      </c>
      <c r="G271">
        <v>1.5566</v>
      </c>
      <c r="H271" s="21"/>
      <c r="I271" s="17">
        <f t="shared" si="28"/>
        <v>42.322834645669289</v>
      </c>
      <c r="J271" s="16">
        <f t="shared" si="29"/>
        <v>-43.022834645669292</v>
      </c>
      <c r="K271" s="16">
        <v>95</v>
      </c>
      <c r="L271" s="16">
        <v>4333.9895013123451</v>
      </c>
      <c r="M271" s="16">
        <v>1703.2808398950167</v>
      </c>
      <c r="N271" s="16">
        <v>18.339895013123357</v>
      </c>
      <c r="O271" s="16">
        <v>5.0299435028248869</v>
      </c>
      <c r="P271" s="16">
        <v>5.6161909217964379</v>
      </c>
      <c r="Q271" s="16">
        <v>0.11057729236677867</v>
      </c>
      <c r="R271" s="16">
        <v>1.9689019462929613</v>
      </c>
      <c r="S271" s="16">
        <v>40.711626317468841</v>
      </c>
      <c r="T271" s="20" t="s">
        <v>122</v>
      </c>
      <c r="U271" s="10">
        <v>4</v>
      </c>
      <c r="V271" s="20" t="s">
        <v>33</v>
      </c>
      <c r="W271" s="10">
        <v>3</v>
      </c>
      <c r="X271" s="20" t="s">
        <v>33</v>
      </c>
      <c r="Y271" s="10">
        <v>3</v>
      </c>
      <c r="Z271" s="20" t="s">
        <v>124</v>
      </c>
      <c r="AA271" s="15">
        <v>2</v>
      </c>
      <c r="AB271" s="11">
        <v>55.325900374215834</v>
      </c>
      <c r="AC271" s="10">
        <v>40.979298997702635</v>
      </c>
      <c r="AD271" s="19">
        <v>3.6948006280815338</v>
      </c>
      <c r="AE271" s="12">
        <v>502.99435028248871</v>
      </c>
      <c r="AF271" s="10">
        <v>424.2183854267231</v>
      </c>
      <c r="AG271" s="10">
        <v>296.21431913473282</v>
      </c>
      <c r="AH271" s="10">
        <v>460.21847254653568</v>
      </c>
      <c r="AI271" s="10">
        <v>5.0789730889483602</v>
      </c>
      <c r="AJ271" s="10"/>
      <c r="AK271" s="10"/>
      <c r="AL271" s="10"/>
      <c r="AM271" s="10"/>
      <c r="AN271" s="10">
        <v>3.3532956685499244</v>
      </c>
      <c r="AO271" s="10">
        <v>1.9861537267278198</v>
      </c>
      <c r="AP271" s="10">
        <v>2.3697145530778627</v>
      </c>
      <c r="AQ271" s="10">
        <v>114.66</v>
      </c>
      <c r="AR271" s="10"/>
      <c r="AS271" s="10"/>
      <c r="AT271" s="10">
        <v>1.094089648677282</v>
      </c>
      <c r="AU271" s="10">
        <v>1</v>
      </c>
      <c r="AV271" s="16"/>
      <c r="AW271" s="19">
        <v>63.632757814008464</v>
      </c>
      <c r="AX271" s="1" t="s">
        <v>120</v>
      </c>
      <c r="AY271" s="23">
        <v>43.022834645669299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55.325900374215834</v>
      </c>
      <c r="BG271" s="24">
        <v>40.979298997702635</v>
      </c>
      <c r="BH271" s="24">
        <v>3.6948006280815338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4.0500616109236098</v>
      </c>
      <c r="BL271" s="23">
        <f t="shared" si="30"/>
        <v>3.205885860943162</v>
      </c>
      <c r="BM271" s="23">
        <f t="shared" ref="BM271:BM334" ca="1" si="34">SQRT(((3.47-LOG(BK271))^2)+((LOG(BL271)+1.22)^2))</f>
        <v>3.3426071579999519</v>
      </c>
      <c r="BN271" s="22">
        <f t="shared" si="31"/>
        <v>3.1357046588544355</v>
      </c>
      <c r="BO271" s="21"/>
      <c r="BP271" s="2"/>
    </row>
    <row r="272" spans="1:68" x14ac:dyDescent="0.2">
      <c r="A272">
        <v>12.95</v>
      </c>
      <c r="B272">
        <v>2</v>
      </c>
      <c r="C272">
        <v>1.25068</v>
      </c>
      <c r="D272">
        <v>-0.26765</v>
      </c>
      <c r="E272">
        <v>0.15472</v>
      </c>
      <c r="F272">
        <v>1.5726</v>
      </c>
      <c r="G272">
        <v>1.556</v>
      </c>
      <c r="H272" s="21"/>
      <c r="I272" s="17">
        <f t="shared" si="28"/>
        <v>42.486876640419943</v>
      </c>
      <c r="J272" s="16">
        <f t="shared" si="29"/>
        <v>-43.186876640419946</v>
      </c>
      <c r="K272" s="16">
        <v>95</v>
      </c>
      <c r="L272" s="16">
        <v>4349.5734908136574</v>
      </c>
      <c r="M272" s="16">
        <v>1708.6286089238881</v>
      </c>
      <c r="N272" s="16">
        <v>18.41097987751531</v>
      </c>
      <c r="O272" s="16">
        <v>5.0190207156309024</v>
      </c>
      <c r="P272" s="16">
        <v>5.6050471259999615</v>
      </c>
      <c r="Q272" s="16">
        <v>0.11082789246279393</v>
      </c>
      <c r="R272" s="16">
        <v>1.9772874334758037</v>
      </c>
      <c r="S272" s="16">
        <v>40.69627849785131</v>
      </c>
      <c r="T272" s="20" t="s">
        <v>122</v>
      </c>
      <c r="U272" s="10">
        <v>4</v>
      </c>
      <c r="V272" s="20" t="s">
        <v>33</v>
      </c>
      <c r="W272" s="10">
        <v>3</v>
      </c>
      <c r="X272" s="20" t="s">
        <v>33</v>
      </c>
      <c r="Y272" s="10">
        <v>3</v>
      </c>
      <c r="Z272" s="20" t="s">
        <v>124</v>
      </c>
      <c r="AA272" s="15">
        <v>2</v>
      </c>
      <c r="AB272" s="11">
        <v>55.593700688456018</v>
      </c>
      <c r="AC272" s="10">
        <v>40.743566717498439</v>
      </c>
      <c r="AD272" s="19">
        <v>3.6627325940455435</v>
      </c>
      <c r="AE272" s="12">
        <v>501.90207156309026</v>
      </c>
      <c r="AF272" s="10">
        <v>421.9906453623546</v>
      </c>
      <c r="AG272" s="10">
        <v>295.37853444999712</v>
      </c>
      <c r="AH272" s="10">
        <v>458.44042876119772</v>
      </c>
      <c r="AI272" s="10">
        <v>5.0574336490984289</v>
      </c>
      <c r="AJ272" s="10"/>
      <c r="AK272" s="10"/>
      <c r="AL272" s="10"/>
      <c r="AM272" s="10"/>
      <c r="AN272" s="10">
        <v>3.3460138104206014</v>
      </c>
      <c r="AO272" s="10">
        <v>1.987720682323397</v>
      </c>
      <c r="AP272" s="10">
        <v>2.363028275599977</v>
      </c>
      <c r="AQ272" s="10">
        <v>114.66</v>
      </c>
      <c r="AR272" s="10"/>
      <c r="AS272" s="10"/>
      <c r="AT272" s="10">
        <v>1.0844606559009491</v>
      </c>
      <c r="AU272" s="10">
        <v>1</v>
      </c>
      <c r="AV272" s="16"/>
      <c r="AW272" s="19">
        <v>63.298596804353188</v>
      </c>
      <c r="AX272" s="1" t="s">
        <v>120</v>
      </c>
      <c r="AY272" s="23">
        <v>43.186876640419896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55.593700688456018</v>
      </c>
      <c r="BG272" s="24">
        <v>40.743566717498439</v>
      </c>
      <c r="BH272" s="24">
        <v>3.6627325940455435</v>
      </c>
      <c r="BI272" s="21"/>
      <c r="BJ272" s="25">
        <f t="shared" ca="1" si="32"/>
        <v>1</v>
      </c>
      <c r="BK272" s="24">
        <f t="shared" ca="1" si="33"/>
        <v>4.0152205841309732</v>
      </c>
      <c r="BL272" s="23">
        <f t="shared" si="30"/>
        <v>3.2308886255343237</v>
      </c>
      <c r="BM272" s="23">
        <f t="shared" ca="1" si="34"/>
        <v>3.3475627383947071</v>
      </c>
      <c r="BN272" s="22">
        <f t="shared" si="31"/>
        <v>3.1373515351834471</v>
      </c>
      <c r="BO272" s="21"/>
      <c r="BP272" s="2"/>
    </row>
    <row r="273" spans="1:68" x14ac:dyDescent="0.2">
      <c r="A273">
        <v>13</v>
      </c>
      <c r="B273">
        <v>2</v>
      </c>
      <c r="C273">
        <v>1.25075</v>
      </c>
      <c r="D273">
        <v>-0.26771</v>
      </c>
      <c r="E273">
        <v>0.15665999999999999</v>
      </c>
      <c r="F273">
        <v>1.5749299999999999</v>
      </c>
      <c r="G273">
        <v>1.55925</v>
      </c>
      <c r="H273" s="21"/>
      <c r="I273" s="17">
        <f t="shared" si="28"/>
        <v>42.650918635170605</v>
      </c>
      <c r="J273" s="16">
        <f t="shared" si="29"/>
        <v>-43.350918635170608</v>
      </c>
      <c r="K273" s="16">
        <v>95</v>
      </c>
      <c r="L273" s="16">
        <v>4365.1574803149706</v>
      </c>
      <c r="M273" s="16">
        <v>1713.9763779527598</v>
      </c>
      <c r="N273" s="16">
        <v>18.482064741907262</v>
      </c>
      <c r="O273" s="16">
        <v>5.0381355932203595</v>
      </c>
      <c r="P273" s="16">
        <v>5.6327371373661261</v>
      </c>
      <c r="Q273" s="16">
        <v>0.11045199231877086</v>
      </c>
      <c r="R273" s="16">
        <v>1.9608937826347479</v>
      </c>
      <c r="S273" s="16">
        <v>41.291773899011602</v>
      </c>
      <c r="T273" s="20" t="s">
        <v>122</v>
      </c>
      <c r="U273" s="10">
        <v>4</v>
      </c>
      <c r="V273" s="20" t="s">
        <v>33</v>
      </c>
      <c r="W273" s="10">
        <v>3</v>
      </c>
      <c r="X273" s="20" t="s">
        <v>33</v>
      </c>
      <c r="Y273" s="10">
        <v>3</v>
      </c>
      <c r="Z273" s="20" t="s">
        <v>124</v>
      </c>
      <c r="AA273" s="15">
        <v>2</v>
      </c>
      <c r="AB273" s="11">
        <v>55.152561063684068</v>
      </c>
      <c r="AC273" s="10">
        <v>41.131597523343217</v>
      </c>
      <c r="AD273" s="19">
        <v>3.7158414129727118</v>
      </c>
      <c r="AE273" s="12">
        <v>503.81355932203599</v>
      </c>
      <c r="AF273" s="10">
        <v>424.33158849359086</v>
      </c>
      <c r="AG273" s="10">
        <v>297.45528530245946</v>
      </c>
      <c r="AH273" s="10">
        <v>469.22830266043212</v>
      </c>
      <c r="AI273" s="10">
        <v>5.0997152872622893</v>
      </c>
      <c r="AJ273" s="10"/>
      <c r="AK273" s="10"/>
      <c r="AL273" s="10"/>
      <c r="AM273" s="10"/>
      <c r="AN273" s="10">
        <v>3.3587570621469065</v>
      </c>
      <c r="AO273" s="10">
        <v>1.9939502322363325</v>
      </c>
      <c r="AP273" s="10">
        <v>2.3796422824196757</v>
      </c>
      <c r="AQ273" s="10">
        <v>114.66</v>
      </c>
      <c r="AR273" s="10"/>
      <c r="AS273" s="10"/>
      <c r="AT273" s="10">
        <v>1.0871835575375468</v>
      </c>
      <c r="AU273" s="10">
        <v>1</v>
      </c>
      <c r="AV273" s="16"/>
      <c r="AW273" s="19">
        <v>63.649738274038633</v>
      </c>
      <c r="AX273" s="1" t="s">
        <v>120</v>
      </c>
      <c r="AY273" s="23">
        <v>43.350918635170601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55.152561063684068</v>
      </c>
      <c r="BG273" s="24">
        <v>41.131597523343217</v>
      </c>
      <c r="BH273" s="24">
        <v>3.7158414129727118</v>
      </c>
      <c r="BI273" s="21"/>
      <c r="BJ273" s="25">
        <f t="shared" ca="1" si="32"/>
        <v>1</v>
      </c>
      <c r="BK273" s="24">
        <f t="shared" ca="1" si="33"/>
        <v>4.0259112571080413</v>
      </c>
      <c r="BL273" s="23">
        <f t="shared" si="30"/>
        <v>3.2013600421398718</v>
      </c>
      <c r="BM273" s="23">
        <f t="shared" ca="1" si="34"/>
        <v>3.3445152671811935</v>
      </c>
      <c r="BN273" s="22">
        <f t="shared" si="31"/>
        <v>3.1337312765785117</v>
      </c>
      <c r="BO273" s="21"/>
      <c r="BP273" s="2"/>
    </row>
    <row r="274" spans="1:68" x14ac:dyDescent="0.2">
      <c r="A274">
        <v>13.05</v>
      </c>
      <c r="B274">
        <v>2</v>
      </c>
      <c r="C274">
        <v>1.25085</v>
      </c>
      <c r="D274">
        <v>-0.26732</v>
      </c>
      <c r="E274">
        <v>0.15783</v>
      </c>
      <c r="F274">
        <v>1.56925</v>
      </c>
      <c r="G274">
        <v>1.5549500000000001</v>
      </c>
      <c r="H274" s="21"/>
      <c r="I274" s="17">
        <f t="shared" si="28"/>
        <v>42.814960629921259</v>
      </c>
      <c r="J274" s="16">
        <f t="shared" si="29"/>
        <v>-43.514960629921262</v>
      </c>
      <c r="K274" s="16">
        <v>95</v>
      </c>
      <c r="L274" s="16">
        <v>4380.7414698162829</v>
      </c>
      <c r="M274" s="16">
        <v>1719.3241469816312</v>
      </c>
      <c r="N274" s="16">
        <v>18.553149606299215</v>
      </c>
      <c r="O274" s="16">
        <v>5.0654425612052911</v>
      </c>
      <c r="P274" s="16">
        <v>5.6652157066493825</v>
      </c>
      <c r="Q274" s="16">
        <v>0.11289534325492066</v>
      </c>
      <c r="R274" s="16">
        <v>1.9927810184246477</v>
      </c>
      <c r="S274" s="16">
        <v>41.650912878061881</v>
      </c>
      <c r="T274" s="20" t="s">
        <v>122</v>
      </c>
      <c r="U274" s="10">
        <v>4</v>
      </c>
      <c r="V274" s="20" t="s">
        <v>33</v>
      </c>
      <c r="W274" s="10">
        <v>3</v>
      </c>
      <c r="X274" s="20" t="s">
        <v>33</v>
      </c>
      <c r="Y274" s="10">
        <v>3</v>
      </c>
      <c r="Z274" s="20" t="s">
        <v>124</v>
      </c>
      <c r="AA274" s="15">
        <v>2</v>
      </c>
      <c r="AB274" s="11">
        <v>55.795111429309962</v>
      </c>
      <c r="AC274" s="10">
        <v>40.565927691024847</v>
      </c>
      <c r="AD274" s="19">
        <v>3.6389608796651887</v>
      </c>
      <c r="AE274" s="12">
        <v>506.5442561205291</v>
      </c>
      <c r="AF274" s="10">
        <v>427.23589137977916</v>
      </c>
      <c r="AG274" s="10">
        <v>299.89117799870371</v>
      </c>
      <c r="AH274" s="10">
        <v>475.15398730483196</v>
      </c>
      <c r="AI274" s="10">
        <v>5.0181128320387636</v>
      </c>
      <c r="AJ274" s="10"/>
      <c r="AK274" s="10"/>
      <c r="AL274" s="10"/>
      <c r="AM274" s="10"/>
      <c r="AN274" s="10">
        <v>3.3769617074701941</v>
      </c>
      <c r="AO274" s="10">
        <v>2.0077638570258496</v>
      </c>
      <c r="AP274" s="10">
        <v>2.3991294239896295</v>
      </c>
      <c r="AQ274" s="10">
        <v>114.66</v>
      </c>
      <c r="AR274" s="10"/>
      <c r="AS274" s="10"/>
      <c r="AT274" s="10">
        <v>1.0914007856464945</v>
      </c>
      <c r="AU274" s="10">
        <v>1</v>
      </c>
      <c r="AV274" s="16"/>
      <c r="AW274" s="19">
        <v>64.08538370696688</v>
      </c>
      <c r="AX274" s="1" t="s">
        <v>120</v>
      </c>
      <c r="AY274" s="23">
        <v>43.514960629921298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55.795111429309962</v>
      </c>
      <c r="BG274" s="24">
        <v>40.565927691024847</v>
      </c>
      <c r="BH274" s="24">
        <v>3.6389608796651887</v>
      </c>
      <c r="BI274" s="21"/>
      <c r="BJ274" s="25">
        <f t="shared" ca="1" si="32"/>
        <v>1</v>
      </c>
      <c r="BK274" s="24">
        <f t="shared" ca="1" si="33"/>
        <v>4.042105705130151</v>
      </c>
      <c r="BL274" s="23">
        <f t="shared" si="30"/>
        <v>3.2489317990594824</v>
      </c>
      <c r="BM274" s="23">
        <f t="shared" ca="1" si="34"/>
        <v>3.346332491386002</v>
      </c>
      <c r="BN274" s="22">
        <f t="shared" si="31"/>
        <v>3.1349340929151168</v>
      </c>
      <c r="BO274" s="21"/>
      <c r="BP274" s="2"/>
    </row>
    <row r="275" spans="1:68" x14ac:dyDescent="0.2">
      <c r="A275">
        <v>13.1</v>
      </c>
      <c r="B275">
        <v>2</v>
      </c>
      <c r="C275">
        <v>1.25119</v>
      </c>
      <c r="D275">
        <v>-0.26722000000000001</v>
      </c>
      <c r="E275">
        <v>0.15945999999999999</v>
      </c>
      <c r="F275">
        <v>1.5701000000000001</v>
      </c>
      <c r="G275">
        <v>1.5555000000000001</v>
      </c>
      <c r="H275" s="21"/>
      <c r="I275" s="17">
        <f t="shared" si="28"/>
        <v>42.979002624671914</v>
      </c>
      <c r="J275" s="16">
        <f t="shared" si="29"/>
        <v>-43.679002624671917</v>
      </c>
      <c r="K275" s="16">
        <v>95</v>
      </c>
      <c r="L275" s="16">
        <v>4396.3254593175952</v>
      </c>
      <c r="M275" s="16">
        <v>1724.6719160105026</v>
      </c>
      <c r="N275" s="16">
        <v>18.62423447069116</v>
      </c>
      <c r="O275" s="16">
        <v>5.1582862523540687</v>
      </c>
      <c r="P275" s="16">
        <v>5.7652642782394148</v>
      </c>
      <c r="Q275" s="16">
        <v>0.11352184349495899</v>
      </c>
      <c r="R275" s="16">
        <v>1.9690657360398762</v>
      </c>
      <c r="S275" s="16">
        <v>42.151251797593467</v>
      </c>
      <c r="T275" s="20" t="s">
        <v>122</v>
      </c>
      <c r="U275" s="10">
        <v>4</v>
      </c>
      <c r="V275" s="20" t="s">
        <v>33</v>
      </c>
      <c r="W275" s="10">
        <v>3</v>
      </c>
      <c r="X275" s="20" t="s">
        <v>33</v>
      </c>
      <c r="Y275" s="10">
        <v>3</v>
      </c>
      <c r="Z275" s="20" t="s">
        <v>124</v>
      </c>
      <c r="AA275" s="15">
        <v>2</v>
      </c>
      <c r="AB275" s="11">
        <v>54.71325060949107</v>
      </c>
      <c r="AC275" s="10">
        <v>41.516564102190252</v>
      </c>
      <c r="AD275" s="19">
        <v>3.7701852883186793</v>
      </c>
      <c r="AE275" s="12">
        <v>515.82862523540689</v>
      </c>
      <c r="AF275" s="10">
        <v>438.08960630205866</v>
      </c>
      <c r="AG275" s="10">
        <v>307.39482086795613</v>
      </c>
      <c r="AH275" s="10">
        <v>483.98435643913314</v>
      </c>
      <c r="AI275" s="10">
        <v>5.0785506125923909</v>
      </c>
      <c r="AJ275" s="10"/>
      <c r="AK275" s="10"/>
      <c r="AL275" s="10"/>
      <c r="AM275" s="10"/>
      <c r="AN275" s="10">
        <v>3.438857501569379</v>
      </c>
      <c r="AO275" s="10">
        <v>2.0280067829681308</v>
      </c>
      <c r="AP275" s="10">
        <v>2.4591585669436489</v>
      </c>
      <c r="AQ275" s="10">
        <v>114.66</v>
      </c>
      <c r="AR275" s="10"/>
      <c r="AS275" s="10"/>
      <c r="AT275" s="10">
        <v>1.1168622419924756</v>
      </c>
      <c r="AU275" s="10">
        <v>1</v>
      </c>
      <c r="AV275" s="16"/>
      <c r="AW275" s="19">
        <v>65.713440945308804</v>
      </c>
      <c r="AX275" s="1" t="s">
        <v>120</v>
      </c>
      <c r="AY275" s="23">
        <v>43.679002624671902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54.71325060949107</v>
      </c>
      <c r="BG275" s="24">
        <v>41.516564102190252</v>
      </c>
      <c r="BH275" s="24">
        <v>3.7701852883186793</v>
      </c>
      <c r="BI275" s="21"/>
      <c r="BJ275" s="25">
        <f t="shared" ca="1" si="32"/>
        <v>1</v>
      </c>
      <c r="BK275" s="24">
        <f t="shared" ca="1" si="33"/>
        <v>4.1365566580709547</v>
      </c>
      <c r="BL275" s="23">
        <f t="shared" si="30"/>
        <v>3.1824673884075541</v>
      </c>
      <c r="BM275" s="23">
        <f t="shared" ca="1" si="34"/>
        <v>3.3331043780929823</v>
      </c>
      <c r="BN275" s="22">
        <f t="shared" si="31"/>
        <v>3.1257641004673067</v>
      </c>
      <c r="BO275" s="21"/>
      <c r="BP275" s="2"/>
    </row>
    <row r="276" spans="1:68" x14ac:dyDescent="0.2">
      <c r="A276">
        <v>13.15</v>
      </c>
      <c r="B276">
        <v>2</v>
      </c>
      <c r="C276">
        <v>1.2513099999999999</v>
      </c>
      <c r="D276">
        <v>-0.26716000000000001</v>
      </c>
      <c r="E276">
        <v>0.16037999999999999</v>
      </c>
      <c r="F276">
        <v>1.56993</v>
      </c>
      <c r="G276">
        <v>1.5564800000000001</v>
      </c>
      <c r="H276" s="21"/>
      <c r="I276" s="17">
        <f t="shared" si="28"/>
        <v>43.143044619422568</v>
      </c>
      <c r="J276" s="16">
        <f t="shared" si="29"/>
        <v>-43.843044619422571</v>
      </c>
      <c r="K276" s="16">
        <v>95</v>
      </c>
      <c r="L276" s="16">
        <v>4411.9094488189075</v>
      </c>
      <c r="M276" s="16">
        <v>1730.0196850393741</v>
      </c>
      <c r="N276" s="16">
        <v>18.695319335083113</v>
      </c>
      <c r="O276" s="16">
        <v>5.1910546139359619</v>
      </c>
      <c r="P276" s="16">
        <v>5.802099198107169</v>
      </c>
      <c r="Q276" s="16">
        <v>0.11389774363898207</v>
      </c>
      <c r="R276" s="16">
        <v>1.9630437148702864</v>
      </c>
      <c r="S276" s="16">
        <v>42.433651678556082</v>
      </c>
      <c r="T276" s="20" t="s">
        <v>122</v>
      </c>
      <c r="U276" s="10">
        <v>4</v>
      </c>
      <c r="V276" s="20" t="s">
        <v>33</v>
      </c>
      <c r="W276" s="10">
        <v>3</v>
      </c>
      <c r="X276" s="20" t="s">
        <v>33</v>
      </c>
      <c r="Y276" s="10">
        <v>3</v>
      </c>
      <c r="Z276" s="20" t="s">
        <v>124</v>
      </c>
      <c r="AA276" s="15">
        <v>2</v>
      </c>
      <c r="AB276" s="11">
        <v>54.402802089411864</v>
      </c>
      <c r="AC276" s="10">
        <v>41.787712083161331</v>
      </c>
      <c r="AD276" s="19">
        <v>3.8094858274268031</v>
      </c>
      <c r="AE276" s="12">
        <v>519.10546139359622</v>
      </c>
      <c r="AF276" s="10">
        <v>441.50642102171736</v>
      </c>
      <c r="AG276" s="10">
        <v>310.15743985803766</v>
      </c>
      <c r="AH276" s="10">
        <v>488.33140820858682</v>
      </c>
      <c r="AI276" s="10">
        <v>5.0941300615207021</v>
      </c>
      <c r="AJ276" s="10"/>
      <c r="AK276" s="10"/>
      <c r="AL276" s="10"/>
      <c r="AM276" s="10"/>
      <c r="AN276" s="10">
        <v>3.4607030759573081</v>
      </c>
      <c r="AO276" s="10">
        <v>2.0375456862812658</v>
      </c>
      <c r="AP276" s="10">
        <v>2.4812595188643014</v>
      </c>
      <c r="AQ276" s="10">
        <v>114.66</v>
      </c>
      <c r="AR276" s="10"/>
      <c r="AS276" s="10"/>
      <c r="AT276" s="10">
        <v>1.1223341820097565</v>
      </c>
      <c r="AU276" s="10">
        <v>1</v>
      </c>
      <c r="AV276" s="16"/>
      <c r="AW276" s="19">
        <v>66.225963153257595</v>
      </c>
      <c r="AX276" s="1" t="s">
        <v>120</v>
      </c>
      <c r="AY276" s="23">
        <v>43.843044619422599</v>
      </c>
      <c r="AZ276" s="18">
        <v>100</v>
      </c>
      <c r="BA276" s="18">
        <v>0</v>
      </c>
      <c r="BB276" s="18">
        <v>0</v>
      </c>
      <c r="BC276" s="18">
        <v>100</v>
      </c>
      <c r="BD276" s="18">
        <v>0</v>
      </c>
      <c r="BE276" s="18">
        <v>0</v>
      </c>
      <c r="BF276" s="24">
        <v>54.402802089411864</v>
      </c>
      <c r="BG276" s="24">
        <v>41.787712083161331</v>
      </c>
      <c r="BH276" s="24">
        <v>3.8094858274268031</v>
      </c>
      <c r="BI276" s="21"/>
      <c r="BJ276" s="25">
        <f t="shared" ca="1" si="32"/>
        <v>1</v>
      </c>
      <c r="BK276" s="24">
        <f t="shared" ca="1" si="33"/>
        <v>4.1573451502268535</v>
      </c>
      <c r="BL276" s="23">
        <f t="shared" si="30"/>
        <v>3.1672182380889544</v>
      </c>
      <c r="BM276" s="23">
        <f t="shared" ca="1" si="34"/>
        <v>3.3301625303653486</v>
      </c>
      <c r="BN276" s="22">
        <f t="shared" si="31"/>
        <v>3.12269998003161</v>
      </c>
      <c r="BO276" s="21"/>
      <c r="BP276" s="2"/>
    </row>
    <row r="277" spans="1:68" x14ac:dyDescent="0.2">
      <c r="A277">
        <v>13.2</v>
      </c>
      <c r="B277">
        <v>2</v>
      </c>
      <c r="C277">
        <v>1.25125</v>
      </c>
      <c r="D277">
        <v>-0.26767999999999997</v>
      </c>
      <c r="E277">
        <v>0.16150999999999999</v>
      </c>
      <c r="F277">
        <v>1.5647500000000001</v>
      </c>
      <c r="G277">
        <v>1.5545</v>
      </c>
      <c r="H277" s="21"/>
      <c r="I277" s="17">
        <f t="shared" si="28"/>
        <v>43.307086614173222</v>
      </c>
      <c r="J277" s="16">
        <f t="shared" si="29"/>
        <v>-44.007086614173225</v>
      </c>
      <c r="K277" s="16">
        <v>95</v>
      </c>
      <c r="L277" s="16">
        <v>4427.4934383202199</v>
      </c>
      <c r="M277" s="16">
        <v>1735.3674540682455</v>
      </c>
      <c r="N277" s="16">
        <v>18.766404199475062</v>
      </c>
      <c r="O277" s="16">
        <v>5.1746704331450157</v>
      </c>
      <c r="P277" s="16">
        <v>5.7907098117325528</v>
      </c>
      <c r="Q277" s="16">
        <v>0.11063994239078256</v>
      </c>
      <c r="R277" s="16">
        <v>1.9106456028346481</v>
      </c>
      <c r="S277" s="16">
        <v>42.780512401912326</v>
      </c>
      <c r="T277" s="20" t="s">
        <v>122</v>
      </c>
      <c r="U277" s="10">
        <v>4</v>
      </c>
      <c r="V277" s="20" t="s">
        <v>33</v>
      </c>
      <c r="W277" s="10">
        <v>3</v>
      </c>
      <c r="X277" s="20" t="s">
        <v>33</v>
      </c>
      <c r="Y277" s="10">
        <v>3</v>
      </c>
      <c r="Z277" s="20" t="s">
        <v>124</v>
      </c>
      <c r="AA277" s="15">
        <v>2</v>
      </c>
      <c r="AB277" s="11">
        <v>53.282440317344594</v>
      </c>
      <c r="AC277" s="10">
        <v>42.759830162617376</v>
      </c>
      <c r="AD277" s="19">
        <v>3.9577295200380305</v>
      </c>
      <c r="AE277" s="12">
        <v>517.46704331450155</v>
      </c>
      <c r="AF277" s="10">
        <v>439.24978794815587</v>
      </c>
      <c r="AG277" s="10">
        <v>309.30323587994144</v>
      </c>
      <c r="AH277" s="10">
        <v>494.00451159299519</v>
      </c>
      <c r="AI277" s="10">
        <v>5.2338329961160381</v>
      </c>
      <c r="AJ277" s="10"/>
      <c r="AK277" s="10"/>
      <c r="AL277" s="10"/>
      <c r="AM277" s="10"/>
      <c r="AN277" s="10">
        <v>3.449780288763344</v>
      </c>
      <c r="AO277" s="10">
        <v>2.0305391968924336</v>
      </c>
      <c r="AP277" s="10">
        <v>2.4744258870395317</v>
      </c>
      <c r="AQ277" s="10">
        <v>114.66</v>
      </c>
      <c r="AR277" s="10"/>
      <c r="AS277" s="10"/>
      <c r="AT277" s="10">
        <v>1.1126784212670673</v>
      </c>
      <c r="AU277" s="10">
        <v>1</v>
      </c>
      <c r="AV277" s="16"/>
      <c r="AW277" s="19">
        <v>65.88746819222338</v>
      </c>
      <c r="AX277" s="1" t="s">
        <v>120</v>
      </c>
      <c r="AY277" s="23">
        <v>44.007086614173197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53.282440317344594</v>
      </c>
      <c r="BG277" s="24">
        <v>42.759830162617376</v>
      </c>
      <c r="BH277" s="24">
        <v>3.9577295200380305</v>
      </c>
      <c r="BI277" s="21"/>
      <c r="BJ277" s="25">
        <f t="shared" ca="1" si="32"/>
        <v>1</v>
      </c>
      <c r="BK277" s="24">
        <f t="shared" ca="1" si="33"/>
        <v>4.1224273097745607</v>
      </c>
      <c r="BL277" s="23">
        <f t="shared" si="30"/>
        <v>3.0931250764238021</v>
      </c>
      <c r="BM277" s="23">
        <f t="shared" ca="1" si="34"/>
        <v>3.3280040417927643</v>
      </c>
      <c r="BN277" s="22">
        <f t="shared" si="31"/>
        <v>3.117772092789334</v>
      </c>
      <c r="BO277" s="21"/>
      <c r="BP277" s="2"/>
    </row>
    <row r="278" spans="1:68" x14ac:dyDescent="0.2">
      <c r="A278">
        <v>13.25</v>
      </c>
      <c r="B278">
        <v>2</v>
      </c>
      <c r="C278">
        <v>1.2513000000000001</v>
      </c>
      <c r="D278">
        <v>-0.26787</v>
      </c>
      <c r="E278">
        <v>0.16313</v>
      </c>
      <c r="F278">
        <v>1.5593300000000001</v>
      </c>
      <c r="G278">
        <v>1.5521499999999999</v>
      </c>
      <c r="H278" s="21"/>
      <c r="I278" s="17">
        <f t="shared" si="28"/>
        <v>43.471128608923884</v>
      </c>
      <c r="J278" s="16">
        <f t="shared" si="29"/>
        <v>-44.171128608923887</v>
      </c>
      <c r="K278" s="16">
        <v>95</v>
      </c>
      <c r="L278" s="16">
        <v>4443.0774278215331</v>
      </c>
      <c r="M278" s="16">
        <v>1740.7152230971171</v>
      </c>
      <c r="N278" s="16">
        <v>18.837489063867014</v>
      </c>
      <c r="O278" s="16">
        <v>5.1883239171375113</v>
      </c>
      <c r="P278" s="16">
        <v>5.8115239744458052</v>
      </c>
      <c r="Q278" s="16">
        <v>0.10944959193470946</v>
      </c>
      <c r="R278" s="16">
        <v>1.8833199762399107</v>
      </c>
      <c r="S278" s="16">
        <v>43.277781757520415</v>
      </c>
      <c r="T278" s="20" t="s">
        <v>122</v>
      </c>
      <c r="U278" s="10">
        <v>4</v>
      </c>
      <c r="V278" s="20" t="s">
        <v>33</v>
      </c>
      <c r="W278" s="10">
        <v>3</v>
      </c>
      <c r="X278" s="20" t="s">
        <v>33</v>
      </c>
      <c r="Y278" s="10">
        <v>3</v>
      </c>
      <c r="Z278" s="20" t="s">
        <v>124</v>
      </c>
      <c r="AA278" s="15">
        <v>2</v>
      </c>
      <c r="AB278" s="11">
        <v>52.600888506910131</v>
      </c>
      <c r="AC278" s="10">
        <v>43.346081037770105</v>
      </c>
      <c r="AD278" s="19">
        <v>4.0530304553197674</v>
      </c>
      <c r="AE278" s="12">
        <v>518.83239171375112</v>
      </c>
      <c r="AF278" s="10">
        <v>440.7818077084612</v>
      </c>
      <c r="AG278" s="10">
        <v>310.86429808343541</v>
      </c>
      <c r="AH278" s="10">
        <v>502.77173541229848</v>
      </c>
      <c r="AI278" s="10">
        <v>5.3097721715697075</v>
      </c>
      <c r="AJ278" s="10"/>
      <c r="AK278" s="10"/>
      <c r="AL278" s="10"/>
      <c r="AM278" s="10"/>
      <c r="AN278" s="10">
        <v>3.4588826114250075</v>
      </c>
      <c r="AO278" s="10">
        <v>2.0336674280971176</v>
      </c>
      <c r="AP278" s="10">
        <v>2.4869143846674833</v>
      </c>
      <c r="AQ278" s="10">
        <v>114.66</v>
      </c>
      <c r="AR278" s="10"/>
      <c r="AS278" s="10"/>
      <c r="AT278" s="10">
        <v>1.1131302015800373</v>
      </c>
      <c r="AU278" s="10">
        <v>1</v>
      </c>
      <c r="AV278" s="16"/>
      <c r="AW278" s="19">
        <v>66.117271156269183</v>
      </c>
      <c r="AX278" s="1" t="s">
        <v>120</v>
      </c>
      <c r="AY278" s="23">
        <v>44.171128608923901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52.600888506910131</v>
      </c>
      <c r="BG278" s="24">
        <v>43.346081037770105</v>
      </c>
      <c r="BH278" s="24">
        <v>4.0530304553197674</v>
      </c>
      <c r="BI278" s="21"/>
      <c r="BJ278" s="25">
        <f t="shared" ca="1" si="32"/>
        <v>1</v>
      </c>
      <c r="BK278" s="24">
        <f t="shared" ca="1" si="33"/>
        <v>4.1247243809905463</v>
      </c>
      <c r="BL278" s="23">
        <f t="shared" si="30"/>
        <v>3.0487476686296335</v>
      </c>
      <c r="BM278" s="23">
        <f t="shared" ca="1" si="34"/>
        <v>3.3245751768970537</v>
      </c>
      <c r="BN278" s="22">
        <f t="shared" si="31"/>
        <v>3.1133977541400943</v>
      </c>
      <c r="BO278" s="21"/>
      <c r="BP278" s="2"/>
    </row>
    <row r="279" spans="1:68" x14ac:dyDescent="0.2">
      <c r="A279">
        <v>13.3</v>
      </c>
      <c r="B279">
        <v>2</v>
      </c>
      <c r="C279">
        <v>1.2514700000000001</v>
      </c>
      <c r="D279">
        <v>-0.26798</v>
      </c>
      <c r="E279">
        <v>0.1646</v>
      </c>
      <c r="F279">
        <v>1.55928</v>
      </c>
      <c r="G279">
        <v>1.5526800000000001</v>
      </c>
      <c r="H279" s="21"/>
      <c r="I279" s="17">
        <f t="shared" si="28"/>
        <v>43.635170603674538</v>
      </c>
      <c r="J279" s="16">
        <f t="shared" si="29"/>
        <v>-44.335170603674541</v>
      </c>
      <c r="K279" s="16">
        <v>95</v>
      </c>
      <c r="L279" s="16">
        <v>4458.6614173228454</v>
      </c>
      <c r="M279" s="16">
        <v>1746.0629921259886</v>
      </c>
      <c r="N279" s="16">
        <v>18.908573928258967</v>
      </c>
      <c r="O279" s="16">
        <v>5.2347457627119001</v>
      </c>
      <c r="P279" s="16">
        <v>5.8644434729334725</v>
      </c>
      <c r="Q279" s="16">
        <v>0.10876044167066722</v>
      </c>
      <c r="R279" s="16">
        <v>1.8545739620926691</v>
      </c>
      <c r="S279" s="16">
        <v>43.72900765427589</v>
      </c>
      <c r="T279" s="20" t="s">
        <v>122</v>
      </c>
      <c r="U279" s="10">
        <v>4</v>
      </c>
      <c r="V279" s="20" t="s">
        <v>33</v>
      </c>
      <c r="W279" s="10">
        <v>3</v>
      </c>
      <c r="X279" s="20" t="s">
        <v>33</v>
      </c>
      <c r="Y279" s="10">
        <v>3</v>
      </c>
      <c r="Z279" s="20" t="s">
        <v>124</v>
      </c>
      <c r="AA279" s="15">
        <v>2</v>
      </c>
      <c r="AB279" s="11">
        <v>51.68463035009691</v>
      </c>
      <c r="AC279" s="10">
        <v>44.127795734168572</v>
      </c>
      <c r="AD279" s="19">
        <v>4.1875739157345171</v>
      </c>
      <c r="AE279" s="12">
        <v>523.47457627119002</v>
      </c>
      <c r="AF279" s="10">
        <v>446.09092579516846</v>
      </c>
      <c r="AG279" s="10">
        <v>314.83326047001043</v>
      </c>
      <c r="AH279" s="10">
        <v>510.59177950663388</v>
      </c>
      <c r="AI279" s="10">
        <v>5.392073977311842</v>
      </c>
      <c r="AJ279" s="10"/>
      <c r="AK279" s="10"/>
      <c r="AL279" s="10"/>
      <c r="AM279" s="10"/>
      <c r="AN279" s="10">
        <v>3.4898305084746002</v>
      </c>
      <c r="AO279" s="10">
        <v>2.0431805461964312</v>
      </c>
      <c r="AP279" s="10">
        <v>2.5186660837600834</v>
      </c>
      <c r="AQ279" s="10">
        <v>114.66</v>
      </c>
      <c r="AR279" s="10"/>
      <c r="AS279" s="10"/>
      <c r="AT279" s="10">
        <v>1.1235661054816497</v>
      </c>
      <c r="AU279" s="10">
        <v>1</v>
      </c>
      <c r="AV279" s="16"/>
      <c r="AW279" s="19">
        <v>66.91363886927526</v>
      </c>
      <c r="AX279" s="1" t="s">
        <v>120</v>
      </c>
      <c r="AY279" s="23">
        <v>44.335170603674499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51.68463035009691</v>
      </c>
      <c r="BG279" s="24">
        <v>44.127795734168572</v>
      </c>
      <c r="BH279" s="24">
        <v>4.1875739157345171</v>
      </c>
      <c r="BI279" s="21"/>
      <c r="BJ279" s="25">
        <f t="shared" ca="1" si="32"/>
        <v>1</v>
      </c>
      <c r="BK279" s="24">
        <f t="shared" ca="1" si="33"/>
        <v>4.1637819261560249</v>
      </c>
      <c r="BL279" s="23">
        <f t="shared" si="30"/>
        <v>2.9919413433230058</v>
      </c>
      <c r="BM279" s="23">
        <f t="shared" ca="1" si="34"/>
        <v>3.3168773919460786</v>
      </c>
      <c r="BN279" s="22">
        <f t="shared" si="31"/>
        <v>3.1067395896166046</v>
      </c>
      <c r="BO279" s="21"/>
      <c r="BP279" s="2"/>
    </row>
    <row r="280" spans="1:68" x14ac:dyDescent="0.2">
      <c r="A280">
        <v>13.35</v>
      </c>
      <c r="B280">
        <v>2</v>
      </c>
      <c r="C280">
        <v>1.2516400000000001</v>
      </c>
      <c r="D280">
        <v>-0.26778999999999997</v>
      </c>
      <c r="E280">
        <v>0.1656</v>
      </c>
      <c r="F280">
        <v>1.5548999999999999</v>
      </c>
      <c r="G280">
        <v>1.5477300000000001</v>
      </c>
      <c r="H280" s="21"/>
      <c r="I280" s="17">
        <f t="shared" si="28"/>
        <v>43.799212598425193</v>
      </c>
      <c r="J280" s="16">
        <f t="shared" si="29"/>
        <v>-44.499212598425196</v>
      </c>
      <c r="K280" s="16">
        <v>95</v>
      </c>
      <c r="L280" s="16">
        <v>4474.2454068241577</v>
      </c>
      <c r="M280" s="16">
        <v>1751.41076115486</v>
      </c>
      <c r="N280" s="16">
        <v>18.979658792650916</v>
      </c>
      <c r="O280" s="16">
        <v>5.2811676082862888</v>
      </c>
      <c r="P280" s="16">
        <v>5.9152854905577108</v>
      </c>
      <c r="Q280" s="16">
        <v>0.10995079212674035</v>
      </c>
      <c r="R280" s="16">
        <v>1.8587571521653448</v>
      </c>
      <c r="S280" s="16">
        <v>44.035964046626553</v>
      </c>
      <c r="T280" s="20" t="s">
        <v>122</v>
      </c>
      <c r="U280" s="10">
        <v>4</v>
      </c>
      <c r="V280" s="20" t="s">
        <v>33</v>
      </c>
      <c r="W280" s="10">
        <v>3</v>
      </c>
      <c r="X280" s="20" t="s">
        <v>33</v>
      </c>
      <c r="Y280" s="10">
        <v>3</v>
      </c>
      <c r="Z280" s="20" t="s">
        <v>124</v>
      </c>
      <c r="AA280" s="15">
        <v>2</v>
      </c>
      <c r="AB280" s="11">
        <v>51.54242099400021</v>
      </c>
      <c r="AC280" s="10">
        <v>44.248441138177292</v>
      </c>
      <c r="AD280" s="19">
        <v>4.2091378678224967</v>
      </c>
      <c r="AE280" s="12">
        <v>528.11676082862891</v>
      </c>
      <c r="AF280" s="10">
        <v>451.15563436853108</v>
      </c>
      <c r="AG280" s="10">
        <v>318.64641179182831</v>
      </c>
      <c r="AH280" s="10">
        <v>515.44399379607023</v>
      </c>
      <c r="AI280" s="10">
        <v>5.3799389491793361</v>
      </c>
      <c r="AJ280" s="10"/>
      <c r="AK280" s="10"/>
      <c r="AL280" s="10"/>
      <c r="AM280" s="10"/>
      <c r="AN280" s="10">
        <v>3.5207784055241924</v>
      </c>
      <c r="AO280" s="10">
        <v>2.0570010986463574</v>
      </c>
      <c r="AP280" s="10">
        <v>2.5491712943346263</v>
      </c>
      <c r="AQ280" s="10">
        <v>114.66</v>
      </c>
      <c r="AR280" s="10"/>
      <c r="AS280" s="10"/>
      <c r="AT280" s="10">
        <v>1.1332978197336554</v>
      </c>
      <c r="AU280" s="10">
        <v>1</v>
      </c>
      <c r="AV280" s="16"/>
      <c r="AW280" s="19">
        <v>67.673345155279662</v>
      </c>
      <c r="AX280" s="1" t="s">
        <v>120</v>
      </c>
      <c r="AY280" s="23">
        <v>44.499212598425203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51.54242099400021</v>
      </c>
      <c r="BG280" s="24">
        <v>44.248441138177292</v>
      </c>
      <c r="BH280" s="24">
        <v>4.2091378678224967</v>
      </c>
      <c r="BI280" s="21"/>
      <c r="BJ280" s="25">
        <f t="shared" ca="1" si="32"/>
        <v>1</v>
      </c>
      <c r="BK280" s="24">
        <f t="shared" ca="1" si="33"/>
        <v>4.2002286028210696</v>
      </c>
      <c r="BL280" s="23">
        <f t="shared" si="30"/>
        <v>2.9892856431203678</v>
      </c>
      <c r="BM280" s="23">
        <f t="shared" ca="1" si="34"/>
        <v>3.3134278150114809</v>
      </c>
      <c r="BN280" s="22">
        <f t="shared" si="31"/>
        <v>3.1039186916149215</v>
      </c>
      <c r="BO280" s="21"/>
      <c r="BP280" s="2"/>
    </row>
    <row r="281" spans="1:68" x14ac:dyDescent="0.2">
      <c r="A281">
        <v>13.4</v>
      </c>
      <c r="B281">
        <v>2</v>
      </c>
      <c r="C281">
        <v>1.2518800000000001</v>
      </c>
      <c r="D281">
        <v>-0.26793</v>
      </c>
      <c r="E281">
        <v>0.16386000000000001</v>
      </c>
      <c r="F281">
        <v>1.5559000000000001</v>
      </c>
      <c r="G281">
        <v>1.54853</v>
      </c>
      <c r="H281" s="21"/>
      <c r="I281" s="17">
        <f t="shared" si="28"/>
        <v>43.963254593175854</v>
      </c>
      <c r="J281" s="16">
        <f t="shared" si="29"/>
        <v>-44.663254593175857</v>
      </c>
      <c r="K281" s="16">
        <v>95</v>
      </c>
      <c r="L281" s="16">
        <v>4489.829396325471</v>
      </c>
      <c r="M281" s="16">
        <v>1756.7585301837316</v>
      </c>
      <c r="N281" s="16">
        <v>19.050743657042872</v>
      </c>
      <c r="O281" s="16">
        <v>5.3467043314501357</v>
      </c>
      <c r="P281" s="16">
        <v>5.9731311143548194</v>
      </c>
      <c r="Q281" s="16">
        <v>0.10907369179068638</v>
      </c>
      <c r="R281" s="16">
        <v>1.8260722844097126</v>
      </c>
      <c r="S281" s="16">
        <v>43.501859923936401</v>
      </c>
      <c r="T281" s="20" t="s">
        <v>122</v>
      </c>
      <c r="U281" s="10">
        <v>4</v>
      </c>
      <c r="V281" s="20" t="s">
        <v>33</v>
      </c>
      <c r="W281" s="10">
        <v>3</v>
      </c>
      <c r="X281" s="20" t="s">
        <v>33</v>
      </c>
      <c r="Y281" s="10">
        <v>3</v>
      </c>
      <c r="Z281" s="20" t="s">
        <v>124</v>
      </c>
      <c r="AA281" s="15">
        <v>2</v>
      </c>
      <c r="AB281" s="11">
        <v>50.323653050975096</v>
      </c>
      <c r="AC281" s="10">
        <v>45.274571439144992</v>
      </c>
      <c r="AD281" s="19">
        <v>4.4017755098799114</v>
      </c>
      <c r="AE281" s="12">
        <v>534.67043314501359</v>
      </c>
      <c r="AF281" s="10">
        <v>457.04429660929009</v>
      </c>
      <c r="AG281" s="10">
        <v>322.98483357661144</v>
      </c>
      <c r="AH281" s="10">
        <v>502.99439177609543</v>
      </c>
      <c r="AI281" s="10">
        <v>5.476234476245037</v>
      </c>
      <c r="AJ281" s="10"/>
      <c r="AK281" s="10"/>
      <c r="AL281" s="10"/>
      <c r="AM281" s="10"/>
      <c r="AN281" s="10">
        <v>3.5644695543000906</v>
      </c>
      <c r="AO281" s="10">
        <v>2.0668871377362605</v>
      </c>
      <c r="AP281" s="10">
        <v>2.5838786686128916</v>
      </c>
      <c r="AQ281" s="10">
        <v>114.66</v>
      </c>
      <c r="AR281" s="10"/>
      <c r="AS281" s="10"/>
      <c r="AT281" s="10">
        <v>1.1451414535823135</v>
      </c>
      <c r="AU281" s="10">
        <v>1</v>
      </c>
      <c r="AV281" s="16"/>
      <c r="AW281" s="19">
        <v>68.556644491393513</v>
      </c>
      <c r="AX281" s="1" t="s">
        <v>120</v>
      </c>
      <c r="AY281" s="23">
        <v>44.6632545931759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50.323653050975096</v>
      </c>
      <c r="BG281" s="24">
        <v>45.274571439144992</v>
      </c>
      <c r="BH281" s="24">
        <v>4.4017755098799114</v>
      </c>
      <c r="BI281" s="21"/>
      <c r="BJ281" s="25">
        <f t="shared" ca="1" si="32"/>
        <v>1</v>
      </c>
      <c r="BK281" s="24">
        <f t="shared" ca="1" si="33"/>
        <v>4.2444267121926735</v>
      </c>
      <c r="BL281" s="23">
        <f t="shared" si="30"/>
        <v>2.9256266164422873</v>
      </c>
      <c r="BM281" s="23">
        <f t="shared" ca="1" si="34"/>
        <v>3.3047430744233348</v>
      </c>
      <c r="BN281" s="22">
        <f t="shared" si="31"/>
        <v>3.0965175681606874</v>
      </c>
      <c r="BO281" s="21"/>
      <c r="BP281" s="2"/>
    </row>
    <row r="282" spans="1:68" x14ac:dyDescent="0.2">
      <c r="A282">
        <v>13.45</v>
      </c>
      <c r="B282">
        <v>2</v>
      </c>
      <c r="C282">
        <v>1.2517199999999999</v>
      </c>
      <c r="D282">
        <v>-0.26784000000000002</v>
      </c>
      <c r="E282">
        <v>0.16452</v>
      </c>
      <c r="F282">
        <v>1.5560799999999999</v>
      </c>
      <c r="G282">
        <v>1.5497300000000001</v>
      </c>
      <c r="H282" s="21"/>
      <c r="I282" s="17">
        <f t="shared" si="28"/>
        <v>44.127296587926502</v>
      </c>
      <c r="J282" s="16">
        <f t="shared" si="29"/>
        <v>-44.827296587926504</v>
      </c>
      <c r="K282" s="16">
        <v>95</v>
      </c>
      <c r="L282" s="16">
        <v>4505.4133858267824</v>
      </c>
      <c r="M282" s="16">
        <v>1762.1062992126028</v>
      </c>
      <c r="N282" s="16">
        <v>19.121828521434818</v>
      </c>
      <c r="O282" s="16">
        <v>5.3030131826741975</v>
      </c>
      <c r="P282" s="16">
        <v>5.9323572791317822</v>
      </c>
      <c r="Q282" s="16">
        <v>0.10963754200672082</v>
      </c>
      <c r="R282" s="16">
        <v>1.8481277652037604</v>
      </c>
      <c r="S282" s="16">
        <v>43.704451142887834</v>
      </c>
      <c r="T282" s="20" t="s">
        <v>122</v>
      </c>
      <c r="U282" s="10">
        <v>4</v>
      </c>
      <c r="V282" s="20" t="s">
        <v>33</v>
      </c>
      <c r="W282" s="10">
        <v>3</v>
      </c>
      <c r="X282" s="20" t="s">
        <v>33</v>
      </c>
      <c r="Y282" s="10">
        <v>3</v>
      </c>
      <c r="Z282" s="20" t="s">
        <v>124</v>
      </c>
      <c r="AA282" s="15">
        <v>2</v>
      </c>
      <c r="AB282" s="11">
        <v>51.124437260321486</v>
      </c>
      <c r="AC282" s="10">
        <v>44.601954347953857</v>
      </c>
      <c r="AD282" s="19">
        <v>4.2736083917246592</v>
      </c>
      <c r="AE282" s="12">
        <v>530.30131826741967</v>
      </c>
      <c r="AF282" s="10">
        <v>451.33066955356156</v>
      </c>
      <c r="AG282" s="10">
        <v>319.92679593488367</v>
      </c>
      <c r="AH282" s="10">
        <v>505.69966535560485</v>
      </c>
      <c r="AI282" s="10">
        <v>5.4108813190723728</v>
      </c>
      <c r="AJ282" s="10"/>
      <c r="AK282" s="10"/>
      <c r="AL282" s="10"/>
      <c r="AM282" s="10"/>
      <c r="AN282" s="10">
        <v>3.5353421217827985</v>
      </c>
      <c r="AO282" s="10">
        <v>2.0643324140644985</v>
      </c>
      <c r="AP282" s="10">
        <v>2.5594143674790693</v>
      </c>
      <c r="AQ282" s="10">
        <v>114.66</v>
      </c>
      <c r="AR282" s="10"/>
      <c r="AS282" s="10"/>
      <c r="AT282" s="10">
        <v>1.1264926723195741</v>
      </c>
      <c r="AU282" s="10">
        <v>1</v>
      </c>
      <c r="AV282" s="16"/>
      <c r="AW282" s="19">
        <v>67.699600433034234</v>
      </c>
      <c r="AX282" s="1" t="s">
        <v>120</v>
      </c>
      <c r="AY282" s="23">
        <v>44.827296587926497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51.124437260321486</v>
      </c>
      <c r="BG282" s="24">
        <v>44.601954347953857</v>
      </c>
      <c r="BH282" s="24">
        <v>4.2736083917246592</v>
      </c>
      <c r="BI282" s="21"/>
      <c r="BJ282" s="25">
        <f t="shared" ca="1" si="32"/>
        <v>1</v>
      </c>
      <c r="BK282" s="24">
        <f t="shared" ca="1" si="33"/>
        <v>4.1764229409572433</v>
      </c>
      <c r="BL282" s="23">
        <f t="shared" si="30"/>
        <v>2.9795639405913339</v>
      </c>
      <c r="BM282" s="23">
        <f t="shared" ca="1" si="34"/>
        <v>3.3148255695845106</v>
      </c>
      <c r="BN282" s="22">
        <f t="shared" si="31"/>
        <v>3.1016259828315338</v>
      </c>
      <c r="BO282" s="21"/>
      <c r="BP282" s="2"/>
    </row>
    <row r="283" spans="1:68" x14ac:dyDescent="0.2">
      <c r="A283">
        <v>13.5</v>
      </c>
      <c r="B283">
        <v>2</v>
      </c>
      <c r="C283">
        <v>1.25204</v>
      </c>
      <c r="D283">
        <v>-0.26767000000000002</v>
      </c>
      <c r="E283">
        <v>0.16586000000000001</v>
      </c>
      <c r="F283">
        <v>1.55185</v>
      </c>
      <c r="G283">
        <v>1.5469999999999999</v>
      </c>
      <c r="H283" s="21"/>
      <c r="I283" s="17">
        <f t="shared" si="28"/>
        <v>44.291338582677163</v>
      </c>
      <c r="J283" s="16">
        <f t="shared" si="29"/>
        <v>-44.991338582677166</v>
      </c>
      <c r="K283" s="16">
        <v>95</v>
      </c>
      <c r="L283" s="16">
        <v>4520.9973753280956</v>
      </c>
      <c r="M283" s="16">
        <v>1767.4540682414745</v>
      </c>
      <c r="N283" s="16">
        <v>19.19291338582677</v>
      </c>
      <c r="O283" s="16">
        <v>5.3903954802260134</v>
      </c>
      <c r="P283" s="16">
        <v>6.0256626072303963</v>
      </c>
      <c r="Q283" s="16">
        <v>0.11070259241478612</v>
      </c>
      <c r="R283" s="16">
        <v>1.8371853791141632</v>
      </c>
      <c r="S283" s="16">
        <v>44.115772708637735</v>
      </c>
      <c r="T283" s="20" t="s">
        <v>122</v>
      </c>
      <c r="U283" s="10">
        <v>4</v>
      </c>
      <c r="V283" s="20" t="s">
        <v>33</v>
      </c>
      <c r="W283" s="10">
        <v>3</v>
      </c>
      <c r="X283" s="20" t="s">
        <v>33</v>
      </c>
      <c r="Y283" s="10">
        <v>3</v>
      </c>
      <c r="Z283" s="20" t="s">
        <v>124</v>
      </c>
      <c r="AA283" s="15">
        <v>2</v>
      </c>
      <c r="AB283" s="11">
        <v>50.399148835896057</v>
      </c>
      <c r="AC283" s="10">
        <v>45.211425264176135</v>
      </c>
      <c r="AD283" s="19">
        <v>4.389425899927808</v>
      </c>
      <c r="AE283" s="12">
        <v>539.03954802260137</v>
      </c>
      <c r="AF283" s="10">
        <v>461.39106171214485</v>
      </c>
      <c r="AG283" s="10">
        <v>326.92469554227972</v>
      </c>
      <c r="AH283" s="10">
        <v>512.69882035496846</v>
      </c>
      <c r="AI283" s="10">
        <v>5.4431088520972803</v>
      </c>
      <c r="AJ283" s="10"/>
      <c r="AK283" s="10"/>
      <c r="AL283" s="10"/>
      <c r="AM283" s="10"/>
      <c r="AN283" s="10">
        <v>3.5935969868173423</v>
      </c>
      <c r="AO283" s="10">
        <v>2.0847448442691907</v>
      </c>
      <c r="AP283" s="10">
        <v>2.6153975643382377</v>
      </c>
      <c r="AQ283" s="10">
        <v>114.66</v>
      </c>
      <c r="AR283" s="10"/>
      <c r="AS283" s="10"/>
      <c r="AT283" s="10">
        <v>1.1491891632392246</v>
      </c>
      <c r="AU283" s="10">
        <v>1</v>
      </c>
      <c r="AV283" s="16"/>
      <c r="AW283" s="19">
        <v>69.208659256821733</v>
      </c>
      <c r="AX283" s="1" t="s">
        <v>120</v>
      </c>
      <c r="AY283" s="23">
        <v>44.991338582677201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50.399148835896057</v>
      </c>
      <c r="BG283" s="24">
        <v>45.211425264176135</v>
      </c>
      <c r="BH283" s="24">
        <v>4.389425899927808</v>
      </c>
      <c r="BI283" s="21"/>
      <c r="BJ283" s="25">
        <f t="shared" ca="1" si="32"/>
        <v>1</v>
      </c>
      <c r="BK283" s="24">
        <f t="shared" ca="1" si="33"/>
        <v>4.2605507970144787</v>
      </c>
      <c r="BL283" s="23">
        <f t="shared" si="30"/>
        <v>2.9401798906948056</v>
      </c>
      <c r="BM283" s="23">
        <f t="shared" ca="1" si="34"/>
        <v>3.3044275260672507</v>
      </c>
      <c r="BN283" s="22">
        <f t="shared" si="31"/>
        <v>3.0944417729788394</v>
      </c>
      <c r="BO283" s="21"/>
      <c r="BP283" s="2"/>
    </row>
    <row r="284" spans="1:68" x14ac:dyDescent="0.2">
      <c r="A284">
        <v>13.55</v>
      </c>
      <c r="B284">
        <v>2</v>
      </c>
      <c r="C284">
        <v>1.2523200000000001</v>
      </c>
      <c r="D284">
        <v>-0.26761000000000001</v>
      </c>
      <c r="E284">
        <v>0.16742000000000001</v>
      </c>
      <c r="F284">
        <v>1.54705</v>
      </c>
      <c r="G284">
        <v>1.54413</v>
      </c>
      <c r="H284" s="21"/>
      <c r="I284" s="17">
        <f t="shared" si="28"/>
        <v>44.455380577427825</v>
      </c>
      <c r="J284" s="16">
        <f t="shared" si="29"/>
        <v>-45.155380577427827</v>
      </c>
      <c r="K284" s="16">
        <v>100</v>
      </c>
      <c r="L284" s="16">
        <v>4537.4015748031616</v>
      </c>
      <c r="M284" s="16">
        <v>1773.6220472440993</v>
      </c>
      <c r="N284" s="16">
        <v>19.263998250218723</v>
      </c>
      <c r="O284" s="16">
        <v>5.4668549905838448</v>
      </c>
      <c r="P284" s="16">
        <v>6.1090175859859936</v>
      </c>
      <c r="Q284" s="16">
        <v>0.11107849255880919</v>
      </c>
      <c r="R284" s="16">
        <v>1.8182709575697047</v>
      </c>
      <c r="S284" s="16">
        <v>44.594624680704776</v>
      </c>
      <c r="T284" s="20" t="s">
        <v>122</v>
      </c>
      <c r="U284" s="10">
        <v>4</v>
      </c>
      <c r="V284" s="20" t="s">
        <v>33</v>
      </c>
      <c r="W284" s="10">
        <v>3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49.56231218006112</v>
      </c>
      <c r="AC284" s="10">
        <v>45.90818717593875</v>
      </c>
      <c r="AD284" s="19">
        <v>4.5295006440001337</v>
      </c>
      <c r="AE284" s="12">
        <v>546.68549905838449</v>
      </c>
      <c r="AF284" s="10">
        <v>457.20571260171795</v>
      </c>
      <c r="AG284" s="10">
        <v>333.17631894894953</v>
      </c>
      <c r="AH284" s="10">
        <v>521.08717228428452</v>
      </c>
      <c r="AI284" s="10">
        <v>5.499730366570871</v>
      </c>
      <c r="AJ284" s="10"/>
      <c r="AK284" s="10"/>
      <c r="AL284" s="10"/>
      <c r="AM284" s="10"/>
      <c r="AN284" s="10">
        <v>3.6445699937225631</v>
      </c>
      <c r="AO284" s="10">
        <v>2.1023231413354679</v>
      </c>
      <c r="AP284" s="10">
        <v>2.665410551591596</v>
      </c>
      <c r="AQ284" s="10">
        <v>114.66</v>
      </c>
      <c r="AR284" s="10"/>
      <c r="AS284" s="10"/>
      <c r="AT284" s="10">
        <v>1.1340658938320343</v>
      </c>
      <c r="AU284" s="10">
        <v>1</v>
      </c>
      <c r="AV284" s="16"/>
      <c r="AW284" s="19">
        <v>68.580856890257692</v>
      </c>
      <c r="AX284" s="1" t="s">
        <v>120</v>
      </c>
      <c r="AY284" s="23">
        <v>45.155380577427799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49.56231218006112</v>
      </c>
      <c r="BG284" s="24">
        <v>45.90818717593875</v>
      </c>
      <c r="BH284" s="24">
        <v>4.5295006440001337</v>
      </c>
      <c r="BI284" s="21"/>
      <c r="BJ284" s="25">
        <f t="shared" ca="1" si="32"/>
        <v>1</v>
      </c>
      <c r="BK284" s="24">
        <f t="shared" ca="1" si="33"/>
        <v>4.3304793200463401</v>
      </c>
      <c r="BL284" s="23">
        <f t="shared" si="30"/>
        <v>2.8924304526062556</v>
      </c>
      <c r="BM284" s="23">
        <f t="shared" ca="1" si="34"/>
        <v>3.2947175051904556</v>
      </c>
      <c r="BN284" s="22">
        <f t="shared" si="31"/>
        <v>3.0870508510193573</v>
      </c>
      <c r="BO284" s="21"/>
      <c r="BP284" s="2"/>
    </row>
    <row r="285" spans="1:68" x14ac:dyDescent="0.2">
      <c r="A285">
        <v>13.6</v>
      </c>
      <c r="B285">
        <v>2</v>
      </c>
      <c r="C285">
        <v>1.25207</v>
      </c>
      <c r="D285">
        <v>-0.26778999999999997</v>
      </c>
      <c r="E285">
        <v>0.16744999999999999</v>
      </c>
      <c r="F285">
        <v>1.5505800000000001</v>
      </c>
      <c r="G285">
        <v>1.5495000000000001</v>
      </c>
      <c r="H285" s="21"/>
      <c r="I285" s="17">
        <f t="shared" si="28"/>
        <v>44.619422572178472</v>
      </c>
      <c r="J285" s="16">
        <f t="shared" si="29"/>
        <v>-45.319422572178475</v>
      </c>
      <c r="K285" s="16">
        <v>100</v>
      </c>
      <c r="L285" s="16">
        <v>4553.8057742782266</v>
      </c>
      <c r="M285" s="16">
        <v>1779.7900262467238</v>
      </c>
      <c r="N285" s="16">
        <v>19.335083114610669</v>
      </c>
      <c r="O285" s="16">
        <v>5.3985875706214861</v>
      </c>
      <c r="P285" s="16">
        <v>6.0408827711851298</v>
      </c>
      <c r="Q285" s="16">
        <v>0.10995079212674035</v>
      </c>
      <c r="R285" s="16">
        <v>1.8201113362305767</v>
      </c>
      <c r="S285" s="16">
        <v>44.603833372475286</v>
      </c>
      <c r="T285" s="20" t="s">
        <v>122</v>
      </c>
      <c r="U285" s="10">
        <v>4</v>
      </c>
      <c r="V285" s="20" t="s">
        <v>33</v>
      </c>
      <c r="W285" s="10">
        <v>3</v>
      </c>
      <c r="X285" s="20" t="s">
        <v>33</v>
      </c>
      <c r="Y285" s="10">
        <v>3</v>
      </c>
      <c r="Z285" s="20" t="s">
        <v>124</v>
      </c>
      <c r="AA285" s="15">
        <v>2</v>
      </c>
      <c r="AB285" s="11">
        <v>49.996845762729052</v>
      </c>
      <c r="AC285" s="10">
        <v>45.547267272498118</v>
      </c>
      <c r="AD285" s="19">
        <v>4.455886964772831</v>
      </c>
      <c r="AE285" s="12">
        <v>539.8587570621487</v>
      </c>
      <c r="AF285" s="10">
        <v>448.22489912661251</v>
      </c>
      <c r="AG285" s="10">
        <v>328.06620783888474</v>
      </c>
      <c r="AH285" s="10">
        <v>519.81429101892923</v>
      </c>
      <c r="AI285" s="10">
        <v>5.4941693955435991</v>
      </c>
      <c r="AJ285" s="10"/>
      <c r="AK285" s="10"/>
      <c r="AL285" s="10"/>
      <c r="AM285" s="10"/>
      <c r="AN285" s="10">
        <v>3.5990583804143239</v>
      </c>
      <c r="AO285" s="10">
        <v>2.0913814963501709</v>
      </c>
      <c r="AP285" s="10">
        <v>2.6245296627110779</v>
      </c>
      <c r="AQ285" s="10">
        <v>114.66</v>
      </c>
      <c r="AR285" s="10"/>
      <c r="AS285" s="10"/>
      <c r="AT285" s="10">
        <v>1.1066227344386752</v>
      </c>
      <c r="AU285" s="10">
        <v>1</v>
      </c>
      <c r="AV285" s="16"/>
      <c r="AW285" s="19">
        <v>67.233734868991874</v>
      </c>
      <c r="AX285" s="1" t="s">
        <v>120</v>
      </c>
      <c r="AY285" s="23">
        <v>45.319422572178503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49.996845762729052</v>
      </c>
      <c r="BG285" s="24">
        <v>45.547267272498118</v>
      </c>
      <c r="BH285" s="24">
        <v>4.455886964772831</v>
      </c>
      <c r="BI285" s="21"/>
      <c r="BJ285" s="25">
        <f t="shared" ca="1" si="32"/>
        <v>1</v>
      </c>
      <c r="BK285" s="24">
        <f t="shared" ca="1" si="33"/>
        <v>4.2296898269326899</v>
      </c>
      <c r="BL285" s="23">
        <f t="shared" si="30"/>
        <v>2.9211312364547206</v>
      </c>
      <c r="BM285" s="23">
        <f t="shared" ca="1" si="34"/>
        <v>3.305701685701524</v>
      </c>
      <c r="BN285" s="22">
        <f t="shared" si="31"/>
        <v>3.0915370319326838</v>
      </c>
      <c r="BO285" s="21"/>
      <c r="BP285" s="2"/>
    </row>
    <row r="286" spans="1:68" x14ac:dyDescent="0.2">
      <c r="A286">
        <v>13.65</v>
      </c>
      <c r="B286">
        <v>2</v>
      </c>
      <c r="C286">
        <v>1.25224</v>
      </c>
      <c r="D286">
        <v>-0.26807999999999998</v>
      </c>
      <c r="E286">
        <v>0.16816</v>
      </c>
      <c r="F286">
        <v>1.54735</v>
      </c>
      <c r="G286">
        <v>1.54505</v>
      </c>
      <c r="H286" s="21"/>
      <c r="I286" s="17">
        <f t="shared" si="28"/>
        <v>44.783464566929133</v>
      </c>
      <c r="J286" s="16">
        <f t="shared" si="29"/>
        <v>-45.483464566929136</v>
      </c>
      <c r="K286" s="16">
        <v>100</v>
      </c>
      <c r="L286" s="16">
        <v>4570.2099737532926</v>
      </c>
      <c r="M286" s="16">
        <v>1785.9580052493486</v>
      </c>
      <c r="N286" s="16">
        <v>19.406167979002625</v>
      </c>
      <c r="O286" s="16">
        <v>5.4450094161958749</v>
      </c>
      <c r="P286" s="16">
        <v>6.0904429389149124</v>
      </c>
      <c r="Q286" s="16">
        <v>0.10813394143062888</v>
      </c>
      <c r="R286" s="16">
        <v>1.7754692477242757</v>
      </c>
      <c r="S286" s="16">
        <v>44.821772411044257</v>
      </c>
      <c r="T286" s="20" t="s">
        <v>122</v>
      </c>
      <c r="U286" s="10">
        <v>4</v>
      </c>
      <c r="V286" s="20" t="s">
        <v>33</v>
      </c>
      <c r="W286" s="10">
        <v>3</v>
      </c>
      <c r="X286" s="20" t="s">
        <v>33</v>
      </c>
      <c r="Y286" s="10">
        <v>3</v>
      </c>
      <c r="Z286" s="20" t="s">
        <v>124</v>
      </c>
      <c r="AA286" s="15">
        <v>2</v>
      </c>
      <c r="AB286" s="11">
        <v>48.696711560318938</v>
      </c>
      <c r="AC286" s="10">
        <v>46.621321747137017</v>
      </c>
      <c r="AD286" s="19">
        <v>4.6819666925440444</v>
      </c>
      <c r="AE286" s="12">
        <v>544.50094161958748</v>
      </c>
      <c r="AF286" s="10">
        <v>453.09055418452425</v>
      </c>
      <c r="AG286" s="10">
        <v>331.78322041861844</v>
      </c>
      <c r="AH286" s="10">
        <v>522.83529117342789</v>
      </c>
      <c r="AI286" s="10">
        <v>5.632313830733815</v>
      </c>
      <c r="AJ286" s="10"/>
      <c r="AK286" s="10"/>
      <c r="AL286" s="10"/>
      <c r="AM286" s="10"/>
      <c r="AN286" s="10">
        <v>3.6300062774639166</v>
      </c>
      <c r="AO286" s="10">
        <v>2.0978608940004353</v>
      </c>
      <c r="AP286" s="10">
        <v>2.6542657633489473</v>
      </c>
      <c r="AQ286" s="10">
        <v>114.66</v>
      </c>
      <c r="AR286" s="10"/>
      <c r="AS286" s="10"/>
      <c r="AT286" s="10">
        <v>1.1151578915464886</v>
      </c>
      <c r="AU286" s="10">
        <v>1</v>
      </c>
      <c r="AV286" s="16"/>
      <c r="AW286" s="19">
        <v>67.963583127678632</v>
      </c>
      <c r="AX286" s="1" t="s">
        <v>120</v>
      </c>
      <c r="AY286" s="23">
        <v>45.483464566929101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48.696711560318938</v>
      </c>
      <c r="BG286" s="24">
        <v>46.621321747137017</v>
      </c>
      <c r="BH286" s="24">
        <v>4.6819666925440444</v>
      </c>
      <c r="BI286" s="21"/>
      <c r="BJ286" s="25">
        <f t="shared" ca="1" si="32"/>
        <v>1</v>
      </c>
      <c r="BK286" s="24">
        <f t="shared" ca="1" si="33"/>
        <v>4.2613968983072255</v>
      </c>
      <c r="BL286" s="23">
        <f t="shared" si="30"/>
        <v>2.8416383194745878</v>
      </c>
      <c r="BM286" s="23">
        <f t="shared" ca="1" si="34"/>
        <v>3.296813227006711</v>
      </c>
      <c r="BN286" s="22">
        <f t="shared" si="31"/>
        <v>3.0832681435160163</v>
      </c>
      <c r="BO286" s="21"/>
      <c r="BP286" s="2"/>
    </row>
    <row r="287" spans="1:68" x14ac:dyDescent="0.2">
      <c r="A287">
        <v>13.7</v>
      </c>
      <c r="B287">
        <v>2</v>
      </c>
      <c r="C287">
        <v>1.25231</v>
      </c>
      <c r="D287">
        <v>-0.26817999999999997</v>
      </c>
      <c r="E287">
        <v>0.16897000000000001</v>
      </c>
      <c r="F287">
        <v>1.5464</v>
      </c>
      <c r="G287">
        <v>1.5448</v>
      </c>
      <c r="H287" s="21"/>
      <c r="I287" s="17">
        <f t="shared" si="28"/>
        <v>44.947506561679788</v>
      </c>
      <c r="J287" s="16">
        <f t="shared" si="29"/>
        <v>-45.647506561679791</v>
      </c>
      <c r="K287" s="16">
        <v>100</v>
      </c>
      <c r="L287" s="16">
        <v>4586.6141732283577</v>
      </c>
      <c r="M287" s="16">
        <v>1792.1259842519733</v>
      </c>
      <c r="N287" s="16">
        <v>19.477252843394574</v>
      </c>
      <c r="O287" s="16">
        <v>5.4641242937853338</v>
      </c>
      <c r="P287" s="16">
        <v>6.1131381558647488</v>
      </c>
      <c r="Q287" s="16">
        <v>0.10750744119059054</v>
      </c>
      <c r="R287" s="16">
        <v>1.7586293397843684</v>
      </c>
      <c r="S287" s="16">
        <v>45.070407088848299</v>
      </c>
      <c r="T287" s="20" t="s">
        <v>122</v>
      </c>
      <c r="U287" s="10">
        <v>4</v>
      </c>
      <c r="V287" s="20" t="s">
        <v>33</v>
      </c>
      <c r="W287" s="10">
        <v>3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48.216090628145793</v>
      </c>
      <c r="AC287" s="10">
        <v>47.013834175661763</v>
      </c>
      <c r="AD287" s="19">
        <v>4.7700751961924448</v>
      </c>
      <c r="AE287" s="12">
        <v>546.41242937853337</v>
      </c>
      <c r="AF287" s="10">
        <v>454.79562679773647</v>
      </c>
      <c r="AG287" s="10">
        <v>333.48536168985618</v>
      </c>
      <c r="AH287" s="10">
        <v>526.48774447790515</v>
      </c>
      <c r="AI287" s="10">
        <v>5.686246540857856</v>
      </c>
      <c r="AJ287" s="10"/>
      <c r="AK287" s="10"/>
      <c r="AL287" s="10"/>
      <c r="AM287" s="10"/>
      <c r="AN287" s="10">
        <v>3.6427495291902225</v>
      </c>
      <c r="AO287" s="10">
        <v>2.1029160519062975</v>
      </c>
      <c r="AP287" s="10">
        <v>2.6678828935188492</v>
      </c>
      <c r="AQ287" s="10">
        <v>114.66</v>
      </c>
      <c r="AR287" s="10"/>
      <c r="AS287" s="10"/>
      <c r="AT287" s="10">
        <v>1.1154959337072536</v>
      </c>
      <c r="AU287" s="10">
        <v>1</v>
      </c>
      <c r="AV287" s="16"/>
      <c r="AW287" s="19">
        <v>68.219344019660468</v>
      </c>
      <c r="AX287" s="1" t="s">
        <v>120</v>
      </c>
      <c r="AY287" s="23">
        <v>45.647506561679798</v>
      </c>
      <c r="AZ287" s="18">
        <v>100</v>
      </c>
      <c r="BA287" s="18">
        <v>0</v>
      </c>
      <c r="BB287" s="18">
        <v>0</v>
      </c>
      <c r="BC287" s="18">
        <v>100</v>
      </c>
      <c r="BD287" s="18">
        <v>0</v>
      </c>
      <c r="BE287" s="18">
        <v>0</v>
      </c>
      <c r="BF287" s="24">
        <v>48.216090628145793</v>
      </c>
      <c r="BG287" s="24">
        <v>47.013834175661763</v>
      </c>
      <c r="BH287" s="24">
        <v>4.7700751961924448</v>
      </c>
      <c r="BI287" s="21"/>
      <c r="BJ287" s="25">
        <f t="shared" ca="1" si="32"/>
        <v>1</v>
      </c>
      <c r="BK287" s="24">
        <f t="shared" ca="1" si="33"/>
        <v>4.2629046203411347</v>
      </c>
      <c r="BL287" s="23">
        <f t="shared" si="30"/>
        <v>2.8144553840618638</v>
      </c>
      <c r="BM287" s="23">
        <f t="shared" ca="1" si="34"/>
        <v>3.2945636656171056</v>
      </c>
      <c r="BN287" s="22">
        <f t="shared" si="31"/>
        <v>3.0798770197270482</v>
      </c>
      <c r="BO287" s="21"/>
      <c r="BP287" s="2"/>
    </row>
    <row r="288" spans="1:68" x14ac:dyDescent="0.2">
      <c r="A288">
        <v>13.75</v>
      </c>
      <c r="B288">
        <v>2</v>
      </c>
      <c r="C288">
        <v>1.25196</v>
      </c>
      <c r="D288">
        <v>-0.26841999999999999</v>
      </c>
      <c r="E288">
        <v>0.16954</v>
      </c>
      <c r="F288">
        <v>1.5427500000000001</v>
      </c>
      <c r="G288">
        <v>1.5438499999999999</v>
      </c>
      <c r="H288" s="21"/>
      <c r="I288" s="17">
        <f t="shared" si="28"/>
        <v>45.111548556430442</v>
      </c>
      <c r="J288" s="16">
        <f t="shared" si="29"/>
        <v>-45.811548556430445</v>
      </c>
      <c r="K288" s="16">
        <v>100</v>
      </c>
      <c r="L288" s="16">
        <v>4603.0183727034228</v>
      </c>
      <c r="M288" s="16">
        <v>1798.2939632545979</v>
      </c>
      <c r="N288" s="16">
        <v>19.548337707786526</v>
      </c>
      <c r="O288" s="16">
        <v>5.3685499058380444</v>
      </c>
      <c r="P288" s="16">
        <v>6.0200832659858738</v>
      </c>
      <c r="Q288" s="16">
        <v>0.10600384061449823</v>
      </c>
      <c r="R288" s="16">
        <v>1.7608367846576389</v>
      </c>
      <c r="S288" s="16">
        <v>45.24537223248818</v>
      </c>
      <c r="T288" s="20" t="s">
        <v>122</v>
      </c>
      <c r="U288" s="10">
        <v>4</v>
      </c>
      <c r="V288" s="20" t="s">
        <v>33</v>
      </c>
      <c r="W288" s="10">
        <v>3</v>
      </c>
      <c r="X288" s="20" t="s">
        <v>33</v>
      </c>
      <c r="Y288" s="10">
        <v>3</v>
      </c>
      <c r="Z288" s="20" t="s">
        <v>124</v>
      </c>
      <c r="AA288" s="15">
        <v>2</v>
      </c>
      <c r="AB288" s="11">
        <v>48.830051596139256</v>
      </c>
      <c r="AC288" s="10">
        <v>46.511983681143562</v>
      </c>
      <c r="AD288" s="19">
        <v>4.6579647227171783</v>
      </c>
      <c r="AE288" s="12">
        <v>536.85499058380447</v>
      </c>
      <c r="AF288" s="10">
        <v>442.88303978404144</v>
      </c>
      <c r="AG288" s="10">
        <v>326.50624494894055</v>
      </c>
      <c r="AH288" s="10">
        <v>528.62471022243403</v>
      </c>
      <c r="AI288" s="10">
        <v>5.679118068824482</v>
      </c>
      <c r="AJ288" s="10"/>
      <c r="AK288" s="10"/>
      <c r="AL288" s="10"/>
      <c r="AM288" s="10"/>
      <c r="AN288" s="10">
        <v>3.5790332705586962</v>
      </c>
      <c r="AO288" s="10">
        <v>2.0869814274211551</v>
      </c>
      <c r="AP288" s="10">
        <v>2.6120499595915243</v>
      </c>
      <c r="AQ288" s="10">
        <v>114.66</v>
      </c>
      <c r="AR288" s="10"/>
      <c r="AS288" s="10"/>
      <c r="AT288" s="10">
        <v>1.0809078163071884</v>
      </c>
      <c r="AU288" s="10">
        <v>1</v>
      </c>
      <c r="AV288" s="16"/>
      <c r="AW288" s="19">
        <v>66.432455967606217</v>
      </c>
      <c r="AX288" s="1" t="s">
        <v>120</v>
      </c>
      <c r="AY288" s="23">
        <v>45.811548556430402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48.830051596139256</v>
      </c>
      <c r="BG288" s="24">
        <v>46.511983681143562</v>
      </c>
      <c r="BH288" s="24">
        <v>4.6579647227171783</v>
      </c>
      <c r="BI288" s="21"/>
      <c r="BJ288" s="25">
        <f t="shared" ca="1" si="32"/>
        <v>1</v>
      </c>
      <c r="BK288" s="24">
        <f t="shared" ca="1" si="33"/>
        <v>4.1356687567411878</v>
      </c>
      <c r="BL288" s="23">
        <f t="shared" si="30"/>
        <v>2.8506582992405249</v>
      </c>
      <c r="BM288" s="23">
        <f t="shared" ca="1" si="34"/>
        <v>3.3087221811627447</v>
      </c>
      <c r="BN288" s="22">
        <f t="shared" si="31"/>
        <v>3.0859969644579932</v>
      </c>
      <c r="BO288" s="21"/>
      <c r="BP288" s="2"/>
    </row>
    <row r="289" spans="1:68" x14ac:dyDescent="0.2">
      <c r="A289">
        <v>13.8</v>
      </c>
      <c r="B289">
        <v>0.5</v>
      </c>
      <c r="C289">
        <v>1.2521</v>
      </c>
      <c r="D289">
        <v>-0.26846999999999999</v>
      </c>
      <c r="E289">
        <v>0.17025999999999999</v>
      </c>
      <c r="F289">
        <v>1.5401499999999999</v>
      </c>
      <c r="G289">
        <v>1.53793</v>
      </c>
      <c r="H289" s="21"/>
      <c r="I289" s="17">
        <f t="shared" si="28"/>
        <v>45.275590551181104</v>
      </c>
      <c r="J289" s="16">
        <f t="shared" si="29"/>
        <v>-45.975590551181106</v>
      </c>
      <c r="K289" s="16">
        <v>100</v>
      </c>
      <c r="L289" s="16">
        <v>4619.4225721784887</v>
      </c>
      <c r="M289" s="16">
        <v>1804.4619422572227</v>
      </c>
      <c r="N289" s="16">
        <v>19.619422572178479</v>
      </c>
      <c r="O289" s="16">
        <v>5.4067796610169605</v>
      </c>
      <c r="P289" s="16">
        <v>6.0614955450406818</v>
      </c>
      <c r="Q289" s="16">
        <v>0.1056905904944791</v>
      </c>
      <c r="R289" s="16">
        <v>1.7436388381238965</v>
      </c>
      <c r="S289" s="16">
        <v>45.466380834980662</v>
      </c>
      <c r="T289" s="20" t="s">
        <v>122</v>
      </c>
      <c r="U289" s="10">
        <v>4</v>
      </c>
      <c r="V289" s="20" t="s">
        <v>33</v>
      </c>
      <c r="W289" s="10">
        <v>3</v>
      </c>
      <c r="X289" s="20" t="s">
        <v>33</v>
      </c>
      <c r="Y289" s="10">
        <v>3</v>
      </c>
      <c r="Z289" s="20" t="s">
        <v>124</v>
      </c>
      <c r="AA289" s="15">
        <v>2</v>
      </c>
      <c r="AB289" s="11">
        <v>48.22677690849649</v>
      </c>
      <c r="AC289" s="10">
        <v>47.005134331274348</v>
      </c>
      <c r="AD289" s="19">
        <v>4.7680887602291602</v>
      </c>
      <c r="AE289" s="12">
        <v>540.67796610169603</v>
      </c>
      <c r="AF289" s="10">
        <v>446.79011970372073</v>
      </c>
      <c r="AG289" s="10">
        <v>329.61216587805114</v>
      </c>
      <c r="AH289" s="10">
        <v>531.70885569193058</v>
      </c>
      <c r="AI289" s="10">
        <v>5.7351326326039525</v>
      </c>
      <c r="AJ289" s="10"/>
      <c r="AK289" s="10"/>
      <c r="AL289" s="10"/>
      <c r="AM289" s="10"/>
      <c r="AN289" s="10">
        <v>3.6045197740113069</v>
      </c>
      <c r="AO289" s="10">
        <v>2.0958138764967127</v>
      </c>
      <c r="AP289" s="10">
        <v>2.6368973270244092</v>
      </c>
      <c r="AQ289" s="10">
        <v>114.66</v>
      </c>
      <c r="AR289" s="10"/>
      <c r="AS289" s="10"/>
      <c r="AT289" s="10">
        <v>1.0869850687777503</v>
      </c>
      <c r="AU289" s="10">
        <v>1</v>
      </c>
      <c r="AV289" s="16"/>
      <c r="AW289" s="19">
        <v>67.01851795555811</v>
      </c>
      <c r="AX289" s="1" t="s">
        <v>120</v>
      </c>
      <c r="AY289" s="23">
        <v>45.975590551181099</v>
      </c>
      <c r="AZ289" s="18">
        <v>100</v>
      </c>
      <c r="BA289" s="18">
        <v>0</v>
      </c>
      <c r="BB289" s="18">
        <v>0</v>
      </c>
      <c r="BC289" s="18">
        <v>100</v>
      </c>
      <c r="BD289" s="18">
        <v>0</v>
      </c>
      <c r="BE289" s="18">
        <v>0</v>
      </c>
      <c r="BF289" s="24">
        <v>48.22677690849649</v>
      </c>
      <c r="BG289" s="24">
        <v>47.005134331274348</v>
      </c>
      <c r="BH289" s="24">
        <v>4.7680887602291602</v>
      </c>
      <c r="BI289" s="21"/>
      <c r="BJ289" s="25">
        <f t="shared" ca="1" si="32"/>
        <v>1</v>
      </c>
      <c r="BK289" s="24">
        <f t="shared" ca="1" si="33"/>
        <v>4.1583412441032541</v>
      </c>
      <c r="BL289" s="23">
        <f t="shared" si="30"/>
        <v>2.8170753753313602</v>
      </c>
      <c r="BM289" s="23">
        <f t="shared" ca="1" si="34"/>
        <v>3.3040707272837535</v>
      </c>
      <c r="BN289" s="22">
        <f t="shared" si="31"/>
        <v>3.0813532674028399</v>
      </c>
      <c r="BO289" s="21"/>
      <c r="BP289" s="2"/>
    </row>
    <row r="290" spans="1:68" x14ac:dyDescent="0.2">
      <c r="A290">
        <v>13.85</v>
      </c>
      <c r="B290">
        <v>2</v>
      </c>
      <c r="C290">
        <v>1.2525200000000001</v>
      </c>
      <c r="D290">
        <v>-0.26890999999999998</v>
      </c>
      <c r="E290">
        <v>0.17102000000000001</v>
      </c>
      <c r="F290">
        <v>1.53973</v>
      </c>
      <c r="G290">
        <v>1.54098</v>
      </c>
      <c r="H290" s="21"/>
      <c r="I290" s="17">
        <f t="shared" si="28"/>
        <v>45.439632545931758</v>
      </c>
      <c r="J290" s="16">
        <f t="shared" si="29"/>
        <v>-46.139632545931761</v>
      </c>
      <c r="K290" s="16">
        <v>100</v>
      </c>
      <c r="L290" s="16">
        <v>4635.8267716535538</v>
      </c>
      <c r="M290" s="16">
        <v>1810.6299212598474</v>
      </c>
      <c r="N290" s="16">
        <v>19.690507436570428</v>
      </c>
      <c r="O290" s="16">
        <v>5.5214689265537071</v>
      </c>
      <c r="P290" s="16">
        <v>6.179544141335314</v>
      </c>
      <c r="Q290" s="16">
        <v>0.10293398943831011</v>
      </c>
      <c r="R290" s="16">
        <v>1.6657214041045347</v>
      </c>
      <c r="S290" s="16">
        <v>45.699667693167171</v>
      </c>
      <c r="T290" s="20" t="s">
        <v>122</v>
      </c>
      <c r="U290" s="10">
        <v>4</v>
      </c>
      <c r="V290" s="20" t="s">
        <v>33</v>
      </c>
      <c r="W290" s="10">
        <v>3</v>
      </c>
      <c r="X290" s="20" t="s">
        <v>33</v>
      </c>
      <c r="Y290" s="10">
        <v>3</v>
      </c>
      <c r="Z290" s="20" t="s">
        <v>33</v>
      </c>
      <c r="AA290" s="15">
        <v>3</v>
      </c>
      <c r="AB290" s="11">
        <v>45.782739457468821</v>
      </c>
      <c r="AC290" s="10">
        <v>48.960785046434715</v>
      </c>
      <c r="AD290" s="19">
        <v>5.2564754960964617</v>
      </c>
      <c r="AE290" s="12">
        <v>552.14689265537072</v>
      </c>
      <c r="AF290" s="10">
        <v>459.71323694573249</v>
      </c>
      <c r="AG290" s="10">
        <v>338.46581060014853</v>
      </c>
      <c r="AH290" s="10">
        <v>535.04558242141877</v>
      </c>
      <c r="AI290" s="10">
        <v>6.0034048763249466</v>
      </c>
      <c r="AJ290" s="10"/>
      <c r="AK290" s="10"/>
      <c r="AL290" s="10"/>
      <c r="AM290" s="10"/>
      <c r="AN290" s="10">
        <v>3.6809792843691382</v>
      </c>
      <c r="AO290" s="10">
        <v>2.1108280106603319</v>
      </c>
      <c r="AP290" s="10">
        <v>2.7077264848011886</v>
      </c>
      <c r="AQ290" s="10">
        <v>114.66</v>
      </c>
      <c r="AR290" s="10"/>
      <c r="AS290" s="10"/>
      <c r="AT290" s="10">
        <v>1.1159924914063455</v>
      </c>
      <c r="AU290" s="10">
        <v>1</v>
      </c>
      <c r="AV290" s="16"/>
      <c r="AW290" s="19">
        <v>68.956985541859879</v>
      </c>
      <c r="AX290" s="1" t="s">
        <v>120</v>
      </c>
      <c r="AY290" s="23">
        <v>46.139632545931804</v>
      </c>
      <c r="AZ290" s="18">
        <v>100</v>
      </c>
      <c r="BA290" s="18">
        <v>0</v>
      </c>
      <c r="BB290" s="18">
        <v>0</v>
      </c>
      <c r="BC290" s="18">
        <v>100</v>
      </c>
      <c r="BD290" s="18">
        <v>0</v>
      </c>
      <c r="BE290" s="18">
        <v>0</v>
      </c>
      <c r="BF290" s="24">
        <v>45.782739457468821</v>
      </c>
      <c r="BG290" s="24">
        <v>48.960785046434715</v>
      </c>
      <c r="BH290" s="24">
        <v>5.2564754960964617</v>
      </c>
      <c r="BI290" s="21"/>
      <c r="BJ290" s="25">
        <f t="shared" ca="1" si="32"/>
        <v>1</v>
      </c>
      <c r="BK290" s="24">
        <f t="shared" ca="1" si="33"/>
        <v>4.265510814956146</v>
      </c>
      <c r="BL290" s="23">
        <f t="shared" si="30"/>
        <v>2.6655575313998336</v>
      </c>
      <c r="BM290" s="23">
        <f t="shared" ca="1" si="34"/>
        <v>3.2824354969135769</v>
      </c>
      <c r="BN290" s="22">
        <f t="shared" si="31"/>
        <v>3.0645918493396458</v>
      </c>
      <c r="BO290" s="21"/>
      <c r="BP290" s="2"/>
    </row>
    <row r="291" spans="1:68" x14ac:dyDescent="0.2">
      <c r="A291">
        <v>13.9</v>
      </c>
      <c r="B291">
        <v>2</v>
      </c>
      <c r="C291">
        <v>1.2527600000000001</v>
      </c>
      <c r="D291">
        <v>-0.26884999999999998</v>
      </c>
      <c r="E291">
        <v>0.18015</v>
      </c>
      <c r="F291">
        <v>1.5386299999999999</v>
      </c>
      <c r="G291">
        <v>1.5390999999999999</v>
      </c>
      <c r="H291" s="21"/>
      <c r="I291" s="17">
        <f t="shared" si="28"/>
        <v>45.603674540682412</v>
      </c>
      <c r="J291" s="16">
        <f t="shared" si="29"/>
        <v>-46.303674540682415</v>
      </c>
      <c r="K291" s="16">
        <v>100</v>
      </c>
      <c r="L291" s="16">
        <v>4652.2309711286189</v>
      </c>
      <c r="M291" s="16">
        <v>1816.797900262472</v>
      </c>
      <c r="N291" s="16">
        <v>19.761592300962377</v>
      </c>
      <c r="O291" s="16">
        <v>5.5870056497175531</v>
      </c>
      <c r="P291" s="16">
        <v>6.2854370353142865</v>
      </c>
      <c r="Q291" s="16">
        <v>0.1033098895823332</v>
      </c>
      <c r="R291" s="16">
        <v>1.6436389228289752</v>
      </c>
      <c r="S291" s="16">
        <v>48.502179555328752</v>
      </c>
      <c r="T291" s="20" t="s">
        <v>122</v>
      </c>
      <c r="U291" s="10">
        <v>4</v>
      </c>
      <c r="V291" s="20" t="s">
        <v>33</v>
      </c>
      <c r="W291" s="10">
        <v>3</v>
      </c>
      <c r="X291" s="20" t="s">
        <v>33</v>
      </c>
      <c r="Y291" s="10">
        <v>3</v>
      </c>
      <c r="Z291" s="20" t="s">
        <v>33</v>
      </c>
      <c r="AA291" s="15">
        <v>3</v>
      </c>
      <c r="AB291" s="11">
        <v>45.15917354612413</v>
      </c>
      <c r="AC291" s="10">
        <v>49.448221493468203</v>
      </c>
      <c r="AD291" s="19">
        <v>5.3926049604076685</v>
      </c>
      <c r="AE291" s="12">
        <v>558.70056497175528</v>
      </c>
      <c r="AF291" s="10">
        <v>471.20627156237248</v>
      </c>
      <c r="AG291" s="10">
        <v>346.40777764857148</v>
      </c>
      <c r="AH291" s="10">
        <v>591.23493780410831</v>
      </c>
      <c r="AI291" s="10">
        <v>6.0840613233886804</v>
      </c>
      <c r="AJ291" s="10"/>
      <c r="AK291" s="10"/>
      <c r="AL291" s="10"/>
      <c r="AM291" s="10"/>
      <c r="AN291" s="10">
        <v>3.7246704331450355</v>
      </c>
      <c r="AO291" s="10">
        <v>2.1320170285567945</v>
      </c>
      <c r="AP291" s="10">
        <v>2.771262221188572</v>
      </c>
      <c r="AQ291" s="10">
        <v>114.66</v>
      </c>
      <c r="AR291" s="10"/>
      <c r="AS291" s="10"/>
      <c r="AT291" s="10">
        <v>1.1412005014421196</v>
      </c>
      <c r="AU291" s="10">
        <v>1</v>
      </c>
      <c r="AV291" s="16"/>
      <c r="AW291" s="19">
        <v>70.680940734355872</v>
      </c>
      <c r="AX291" s="1" t="s">
        <v>120</v>
      </c>
      <c r="AY291" s="23">
        <v>46.303674540682401</v>
      </c>
      <c r="AZ291" s="18">
        <v>100</v>
      </c>
      <c r="BA291" s="18">
        <v>0</v>
      </c>
      <c r="BB291" s="18">
        <v>0</v>
      </c>
      <c r="BC291" s="18">
        <v>100</v>
      </c>
      <c r="BD291" s="18">
        <v>0</v>
      </c>
      <c r="BE291" s="18">
        <v>0</v>
      </c>
      <c r="BF291" s="24">
        <v>45.15917354612413</v>
      </c>
      <c r="BG291" s="24">
        <v>49.448221493468203</v>
      </c>
      <c r="BH291" s="24">
        <v>5.3926049604076685</v>
      </c>
      <c r="BI291" s="21"/>
      <c r="BJ291" s="25">
        <f t="shared" ca="1" si="32"/>
        <v>1</v>
      </c>
      <c r="BK291" s="24">
        <f t="shared" ca="1" si="33"/>
        <v>4.3585712523973914</v>
      </c>
      <c r="BL291" s="23">
        <f t="shared" si="30"/>
        <v>2.6092826330020356</v>
      </c>
      <c r="BM291" s="23">
        <f t="shared" ca="1" si="34"/>
        <v>3.2696810133355889</v>
      </c>
      <c r="BN291" s="22">
        <f t="shared" si="31"/>
        <v>3.0553542062528218</v>
      </c>
      <c r="BO291" s="21"/>
      <c r="BP291" s="2"/>
    </row>
    <row r="292" spans="1:68" x14ac:dyDescent="0.2">
      <c r="A292">
        <v>13.95</v>
      </c>
      <c r="B292">
        <v>2</v>
      </c>
      <c r="C292">
        <v>1.2523899999999999</v>
      </c>
      <c r="D292">
        <v>-0.26893</v>
      </c>
      <c r="E292">
        <v>0.17963999999999999</v>
      </c>
      <c r="F292">
        <v>1.5344</v>
      </c>
      <c r="G292">
        <v>1.5366500000000001</v>
      </c>
      <c r="H292" s="21"/>
      <c r="I292" s="17">
        <f t="shared" si="28"/>
        <v>45.767716535433067</v>
      </c>
      <c r="J292" s="16">
        <f t="shared" si="29"/>
        <v>-46.46771653543307</v>
      </c>
      <c r="K292" s="16">
        <v>100</v>
      </c>
      <c r="L292" s="16">
        <v>4668.6351706036839</v>
      </c>
      <c r="M292" s="16">
        <v>1822.9658792650966</v>
      </c>
      <c r="N292" s="16">
        <v>19.832677165354326</v>
      </c>
      <c r="O292" s="16">
        <v>5.4859698681732416</v>
      </c>
      <c r="P292" s="16">
        <v>6.1821469660245523</v>
      </c>
      <c r="Q292" s="16">
        <v>0.10280868939030231</v>
      </c>
      <c r="R292" s="16">
        <v>1.6629932927073998</v>
      </c>
      <c r="S292" s="16">
        <v>48.345631795229906</v>
      </c>
      <c r="T292" s="20" t="s">
        <v>122</v>
      </c>
      <c r="U292" s="10">
        <v>4</v>
      </c>
      <c r="V292" s="20" t="s">
        <v>33</v>
      </c>
      <c r="W292" s="10">
        <v>3</v>
      </c>
      <c r="X292" s="20" t="s">
        <v>33</v>
      </c>
      <c r="Y292" s="10">
        <v>3</v>
      </c>
      <c r="Z292" s="20" t="s">
        <v>124</v>
      </c>
      <c r="AA292" s="15">
        <v>2</v>
      </c>
      <c r="AB292" s="11">
        <v>46.15538568277502</v>
      </c>
      <c r="AC292" s="10">
        <v>48.667178409807967</v>
      </c>
      <c r="AD292" s="19">
        <v>5.1774359074170127</v>
      </c>
      <c r="AE292" s="12">
        <v>548.59698681732414</v>
      </c>
      <c r="AF292" s="10">
        <v>458.08954579445867</v>
      </c>
      <c r="AG292" s="10">
        <v>338.6610224518414</v>
      </c>
      <c r="AH292" s="10">
        <v>586.55220952886907</v>
      </c>
      <c r="AI292" s="10">
        <v>6.0132533569751923</v>
      </c>
      <c r="AJ292" s="10"/>
      <c r="AK292" s="10"/>
      <c r="AL292" s="10"/>
      <c r="AM292" s="10"/>
      <c r="AN292" s="10">
        <v>3.6573132454488277</v>
      </c>
      <c r="AO292" s="10">
        <v>2.1167270068073343</v>
      </c>
      <c r="AP292" s="10">
        <v>2.7092881796147315</v>
      </c>
      <c r="AQ292" s="10">
        <v>114.66</v>
      </c>
      <c r="AR292" s="10"/>
      <c r="AS292" s="10"/>
      <c r="AT292" s="10">
        <v>1.1039107928818326</v>
      </c>
      <c r="AU292" s="10">
        <v>1</v>
      </c>
      <c r="AV292" s="16"/>
      <c r="AW292" s="19">
        <v>68.713431869168801</v>
      </c>
      <c r="AX292" s="1" t="s">
        <v>120</v>
      </c>
      <c r="AY292" s="23">
        <v>46.467716535433098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46.15538568277502</v>
      </c>
      <c r="BG292" s="24">
        <v>48.667178409807967</v>
      </c>
      <c r="BH292" s="24">
        <v>5.1774359074170127</v>
      </c>
      <c r="BI292" s="21"/>
      <c r="BJ292" s="25">
        <f t="shared" ca="1" si="32"/>
        <v>1</v>
      </c>
      <c r="BK292" s="24">
        <f t="shared" ca="1" si="33"/>
        <v>4.2215045541871676</v>
      </c>
      <c r="BL292" s="23">
        <f t="shared" si="30"/>
        <v>2.6718619569091313</v>
      </c>
      <c r="BM292" s="23">
        <f t="shared" ca="1" si="34"/>
        <v>3.2868469543368946</v>
      </c>
      <c r="BN292" s="22">
        <f t="shared" si="31"/>
        <v>3.0640956418780521</v>
      </c>
      <c r="BO292" s="21"/>
      <c r="BP292" s="2"/>
    </row>
    <row r="293" spans="1:68" x14ac:dyDescent="0.2">
      <c r="A293">
        <v>14</v>
      </c>
      <c r="B293">
        <v>2</v>
      </c>
      <c r="C293">
        <v>1.2524500000000001</v>
      </c>
      <c r="D293">
        <v>-0.26862999999999998</v>
      </c>
      <c r="E293">
        <v>0.17669000000000001</v>
      </c>
      <c r="F293">
        <v>1.5361800000000001</v>
      </c>
      <c r="G293">
        <v>1.5383800000000001</v>
      </c>
      <c r="H293" s="21"/>
      <c r="I293" s="17">
        <f t="shared" si="28"/>
        <v>45.931758530183721</v>
      </c>
      <c r="J293" s="16">
        <f t="shared" si="29"/>
        <v>-46.631758530183724</v>
      </c>
      <c r="K293" s="16">
        <v>100</v>
      </c>
      <c r="L293" s="16">
        <v>4685.039370078749</v>
      </c>
      <c r="M293" s="16">
        <v>1829.1338582677213</v>
      </c>
      <c r="N293" s="16">
        <v>19.903762029746279</v>
      </c>
      <c r="O293" s="16">
        <v>5.5023540489642491</v>
      </c>
      <c r="P293" s="16">
        <v>6.1854916392685038</v>
      </c>
      <c r="Q293" s="16">
        <v>0.10468819011041766</v>
      </c>
      <c r="R293" s="16">
        <v>1.6924796962913375</v>
      </c>
      <c r="S293" s="16">
        <v>47.440110437795447</v>
      </c>
      <c r="T293" s="20" t="s">
        <v>122</v>
      </c>
      <c r="U293" s="10">
        <v>4</v>
      </c>
      <c r="V293" s="20" t="s">
        <v>33</v>
      </c>
      <c r="W293" s="10">
        <v>3</v>
      </c>
      <c r="X293" s="20" t="s">
        <v>33</v>
      </c>
      <c r="Y293" s="10">
        <v>3</v>
      </c>
      <c r="Z293" s="20" t="s">
        <v>124</v>
      </c>
      <c r="AA293" s="15">
        <v>2</v>
      </c>
      <c r="AB293" s="11">
        <v>46.671947371894738</v>
      </c>
      <c r="AC293" s="10">
        <v>48.257389896885009</v>
      </c>
      <c r="AD293" s="19">
        <v>5.070662731220251</v>
      </c>
      <c r="AE293" s="12">
        <v>550.23540489642494</v>
      </c>
      <c r="AF293" s="10">
        <v>457.51808385403734</v>
      </c>
      <c r="AG293" s="10">
        <v>338.91187294513782</v>
      </c>
      <c r="AH293" s="10">
        <v>566.46202439415435</v>
      </c>
      <c r="AI293" s="10">
        <v>5.9084903777059168</v>
      </c>
      <c r="AJ293" s="10"/>
      <c r="AK293" s="10"/>
      <c r="AL293" s="10"/>
      <c r="AM293" s="10"/>
      <c r="AN293" s="10">
        <v>3.6682360326428327</v>
      </c>
      <c r="AO293" s="10">
        <v>2.125038068024665</v>
      </c>
      <c r="AP293" s="10">
        <v>2.7112949835611024</v>
      </c>
      <c r="AQ293" s="10">
        <v>114.66</v>
      </c>
      <c r="AR293" s="10"/>
      <c r="AS293" s="10"/>
      <c r="AT293" s="10">
        <v>1.0985397549731486</v>
      </c>
      <c r="AU293" s="10">
        <v>1</v>
      </c>
      <c r="AV293" s="16"/>
      <c r="AW293" s="19">
        <v>68.627712578105601</v>
      </c>
      <c r="AX293" s="1" t="s">
        <v>120</v>
      </c>
      <c r="AY293" s="23">
        <v>46.631758530183703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46.671947371894738</v>
      </c>
      <c r="BG293" s="24">
        <v>48.257389896885009</v>
      </c>
      <c r="BH293" s="24">
        <v>5.070662731220251</v>
      </c>
      <c r="BI293" s="21"/>
      <c r="BJ293" s="25">
        <f t="shared" ca="1" si="32"/>
        <v>1</v>
      </c>
      <c r="BK293" s="24">
        <f t="shared" ca="1" si="33"/>
        <v>4.201958141946605</v>
      </c>
      <c r="BL293" s="23">
        <f t="shared" si="30"/>
        <v>2.7241466072946481</v>
      </c>
      <c r="BM293" s="23">
        <f t="shared" ca="1" si="34"/>
        <v>3.2928141506236037</v>
      </c>
      <c r="BN293" s="22">
        <f t="shared" si="31"/>
        <v>3.0674853797705186</v>
      </c>
      <c r="BO293" s="21"/>
      <c r="BP293" s="2"/>
    </row>
    <row r="294" spans="1:68" x14ac:dyDescent="0.2">
      <c r="A294">
        <v>14.05</v>
      </c>
      <c r="B294">
        <v>2</v>
      </c>
      <c r="C294">
        <v>1.2527699999999999</v>
      </c>
      <c r="D294">
        <v>-0.26876</v>
      </c>
      <c r="E294">
        <v>0.17763999999999999</v>
      </c>
      <c r="F294">
        <v>1.5351300000000001</v>
      </c>
      <c r="G294">
        <v>1.53918</v>
      </c>
      <c r="H294" s="21"/>
      <c r="I294" s="17">
        <f t="shared" si="28"/>
        <v>46.095800524934383</v>
      </c>
      <c r="J294" s="16">
        <f t="shared" si="29"/>
        <v>-46.795800524934386</v>
      </c>
      <c r="K294" s="16">
        <v>100</v>
      </c>
      <c r="L294" s="16">
        <v>4701.443569553815</v>
      </c>
      <c r="M294" s="16">
        <v>1835.3018372703461</v>
      </c>
      <c r="N294" s="16">
        <v>19.974846894138231</v>
      </c>
      <c r="O294" s="16">
        <v>5.5897363465160037</v>
      </c>
      <c r="P294" s="16">
        <v>6.2770731002676152</v>
      </c>
      <c r="Q294" s="16">
        <v>0.10387373979836763</v>
      </c>
      <c r="R294" s="16">
        <v>1.6548116955008711</v>
      </c>
      <c r="S294" s="16">
        <v>47.731719010528572</v>
      </c>
      <c r="T294" s="20" t="s">
        <v>122</v>
      </c>
      <c r="U294" s="10">
        <v>4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45.336369096305354</v>
      </c>
      <c r="AC294" s="10">
        <v>49.310208322107314</v>
      </c>
      <c r="AD294" s="19">
        <v>5.3534225815873278</v>
      </c>
      <c r="AE294" s="12">
        <v>558.97363465160038</v>
      </c>
      <c r="AF294" s="10">
        <v>467.32742047304652</v>
      </c>
      <c r="AG294" s="10">
        <v>345.78048252007113</v>
      </c>
      <c r="AH294" s="10">
        <v>570.99851210860129</v>
      </c>
      <c r="AI294" s="10">
        <v>6.0429836380708224</v>
      </c>
      <c r="AJ294" s="10"/>
      <c r="AK294" s="10"/>
      <c r="AL294" s="10"/>
      <c r="AM294" s="10"/>
      <c r="AN294" s="10">
        <v>3.7264908976773357</v>
      </c>
      <c r="AO294" s="10">
        <v>2.1407451383486791</v>
      </c>
      <c r="AP294" s="10">
        <v>2.7662438601605692</v>
      </c>
      <c r="AQ294" s="10">
        <v>114.66</v>
      </c>
      <c r="AR294" s="10"/>
      <c r="AS294" s="10"/>
      <c r="AT294" s="10">
        <v>1.1192979077071226</v>
      </c>
      <c r="AU294" s="10">
        <v>1</v>
      </c>
      <c r="AV294" s="16"/>
      <c r="AW294" s="19">
        <v>70.099113070956989</v>
      </c>
      <c r="AX294" s="1" t="s">
        <v>120</v>
      </c>
      <c r="AY294" s="23">
        <v>46.7958005249344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45.336369096305354</v>
      </c>
      <c r="BG294" s="24">
        <v>49.310208322107314</v>
      </c>
      <c r="BH294" s="24">
        <v>5.3534225815873278</v>
      </c>
      <c r="BI294" s="21"/>
      <c r="BJ294" s="25">
        <f t="shared" ca="1" si="32"/>
        <v>1</v>
      </c>
      <c r="BK294" s="24">
        <f t="shared" ca="1" si="33"/>
        <v>4.2786981800556472</v>
      </c>
      <c r="BL294" s="23">
        <f t="shared" si="30"/>
        <v>2.6455538858316778</v>
      </c>
      <c r="BM294" s="23">
        <f t="shared" ca="1" si="34"/>
        <v>3.2796360095594941</v>
      </c>
      <c r="BN294" s="22">
        <f t="shared" si="31"/>
        <v>3.0572481673175811</v>
      </c>
      <c r="BO294" s="21"/>
      <c r="BP294" s="2"/>
    </row>
    <row r="295" spans="1:68" x14ac:dyDescent="0.2">
      <c r="A295">
        <v>14.1</v>
      </c>
      <c r="B295">
        <v>2</v>
      </c>
      <c r="C295">
        <v>1.25282</v>
      </c>
      <c r="D295">
        <v>-0.26878999999999997</v>
      </c>
      <c r="E295">
        <v>0.1779</v>
      </c>
      <c r="F295">
        <v>1.5302</v>
      </c>
      <c r="G295">
        <v>1.5342499999999999</v>
      </c>
      <c r="H295" s="21"/>
      <c r="I295" s="17">
        <f t="shared" si="28"/>
        <v>46.259842519685037</v>
      </c>
      <c r="J295" s="16">
        <f t="shared" si="29"/>
        <v>-46.95984251968504</v>
      </c>
      <c r="K295" s="16">
        <v>100</v>
      </c>
      <c r="L295" s="16">
        <v>4717.8477690288801</v>
      </c>
      <c r="M295" s="16">
        <v>1841.4698162729708</v>
      </c>
      <c r="N295" s="16">
        <v>20.045931758530184</v>
      </c>
      <c r="O295" s="16">
        <v>5.6033898305085001</v>
      </c>
      <c r="P295" s="16">
        <v>6.2918758289930725</v>
      </c>
      <c r="Q295" s="16">
        <v>0.10368578972635627</v>
      </c>
      <c r="R295" s="16">
        <v>1.6479312774827874</v>
      </c>
      <c r="S295" s="16">
        <v>47.811527672539754</v>
      </c>
      <c r="T295" s="20" t="s">
        <v>122</v>
      </c>
      <c r="U295" s="10">
        <v>4</v>
      </c>
      <c r="V295" s="20" t="s">
        <v>33</v>
      </c>
      <c r="W295" s="10">
        <v>3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45.109196070940122</v>
      </c>
      <c r="AC295" s="10">
        <v>49.48707526294254</v>
      </c>
      <c r="AD295" s="19">
        <v>5.4037286661173383</v>
      </c>
      <c r="AE295" s="12">
        <v>560.33898305085006</v>
      </c>
      <c r="AF295" s="10">
        <v>468.10396505986131</v>
      </c>
      <c r="AG295" s="10">
        <v>346.89068717448043</v>
      </c>
      <c r="AH295" s="10">
        <v>571.17797308819684</v>
      </c>
      <c r="AI295" s="10">
        <v>6.0682142129585559</v>
      </c>
      <c r="AJ295" s="10"/>
      <c r="AK295" s="10"/>
      <c r="AL295" s="10"/>
      <c r="AM295" s="10"/>
      <c r="AN295" s="10">
        <v>3.7355932203390001</v>
      </c>
      <c r="AO295" s="10">
        <v>2.1455644064691302</v>
      </c>
      <c r="AP295" s="10">
        <v>2.7751254973958437</v>
      </c>
      <c r="AQ295" s="10">
        <v>114.66</v>
      </c>
      <c r="AR295" s="10"/>
      <c r="AS295" s="10"/>
      <c r="AT295" s="10">
        <v>1.1172857849070199</v>
      </c>
      <c r="AU295" s="10">
        <v>1</v>
      </c>
      <c r="AV295" s="16"/>
      <c r="AW295" s="19">
        <v>70.215594758979194</v>
      </c>
      <c r="AX295" s="1" t="s">
        <v>120</v>
      </c>
      <c r="AY295" s="23">
        <v>46.959842519684997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45.109196070940122</v>
      </c>
      <c r="BG295" s="24">
        <v>49.48707526294254</v>
      </c>
      <c r="BH295" s="24">
        <v>5.4037286661173383</v>
      </c>
      <c r="BI295" s="21"/>
      <c r="BJ295" s="25">
        <f t="shared" ca="1" si="32"/>
        <v>1</v>
      </c>
      <c r="BK295" s="24">
        <f t="shared" ca="1" si="33"/>
        <v>4.2715356067455952</v>
      </c>
      <c r="BL295" s="23">
        <f t="shared" si="30"/>
        <v>2.6363350274828048</v>
      </c>
      <c r="BM295" s="23">
        <f t="shared" ca="1" si="34"/>
        <v>3.2795069773354144</v>
      </c>
      <c r="BN295" s="22">
        <f t="shared" si="31"/>
        <v>3.0554942214639449</v>
      </c>
      <c r="BO295" s="21"/>
      <c r="BP295" s="2"/>
    </row>
    <row r="296" spans="1:68" x14ac:dyDescent="0.2">
      <c r="A296">
        <v>14.15</v>
      </c>
      <c r="B296">
        <v>2</v>
      </c>
      <c r="C296">
        <v>1.25254</v>
      </c>
      <c r="D296">
        <v>-0.26917999999999997</v>
      </c>
      <c r="E296">
        <v>0.17985000000000001</v>
      </c>
      <c r="F296">
        <v>1.5270999999999999</v>
      </c>
      <c r="G296">
        <v>1.5321</v>
      </c>
      <c r="H296" s="21"/>
      <c r="I296" s="17">
        <f t="shared" si="28"/>
        <v>46.423884514435692</v>
      </c>
      <c r="J296" s="16">
        <f t="shared" si="29"/>
        <v>-47.123884514435694</v>
      </c>
      <c r="K296" s="16">
        <v>100</v>
      </c>
      <c r="L296" s="16">
        <v>4734.2519685039451</v>
      </c>
      <c r="M296" s="16">
        <v>1847.6377952755954</v>
      </c>
      <c r="N296" s="16">
        <v>20.117016622922133</v>
      </c>
      <c r="O296" s="16">
        <v>5.5269303201506679</v>
      </c>
      <c r="P296" s="16">
        <v>6.2240356541324466</v>
      </c>
      <c r="Q296" s="16">
        <v>0.10124243879020647</v>
      </c>
      <c r="R296" s="16">
        <v>1.6266365492779045</v>
      </c>
      <c r="S296" s="16">
        <v>48.410092637623549</v>
      </c>
      <c r="T296" s="20" t="s">
        <v>122</v>
      </c>
      <c r="U296" s="10">
        <v>4</v>
      </c>
      <c r="V296" s="20" t="s">
        <v>33</v>
      </c>
      <c r="W296" s="10">
        <v>3</v>
      </c>
      <c r="X296" s="20" t="s">
        <v>33</v>
      </c>
      <c r="Y296" s="10">
        <v>3</v>
      </c>
      <c r="Z296" s="20" t="s">
        <v>124</v>
      </c>
      <c r="AA296" s="15">
        <v>2</v>
      </c>
      <c r="AB296" s="11">
        <v>45.085321926175233</v>
      </c>
      <c r="AC296" s="10">
        <v>49.505624340655892</v>
      </c>
      <c r="AD296" s="19">
        <v>5.4090537331688733</v>
      </c>
      <c r="AE296" s="12">
        <v>552.69303201506682</v>
      </c>
      <c r="AF296" s="10">
        <v>459.15781510713668</v>
      </c>
      <c r="AG296" s="10">
        <v>341.80267405993351</v>
      </c>
      <c r="AH296" s="10">
        <v>582.02899230242917</v>
      </c>
      <c r="AI296" s="10">
        <v>6.1476548061330565</v>
      </c>
      <c r="AJ296" s="10"/>
      <c r="AK296" s="10"/>
      <c r="AL296" s="10"/>
      <c r="AM296" s="10"/>
      <c r="AN296" s="10">
        <v>3.6846202134337784</v>
      </c>
      <c r="AO296" s="10">
        <v>2.1310411568563472</v>
      </c>
      <c r="AP296" s="10">
        <v>2.7344213924794678</v>
      </c>
      <c r="AQ296" s="10">
        <v>114.66</v>
      </c>
      <c r="AR296" s="10"/>
      <c r="AS296" s="10"/>
      <c r="AT296" s="10">
        <v>1.091017114663908</v>
      </c>
      <c r="AU296" s="10">
        <v>1</v>
      </c>
      <c r="AV296" s="16"/>
      <c r="AW296" s="19">
        <v>68.8736722660705</v>
      </c>
      <c r="AX296" s="1" t="s">
        <v>120</v>
      </c>
      <c r="AY296" s="23">
        <v>47.123884514435701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45.085321926175233</v>
      </c>
      <c r="BG296" s="24">
        <v>49.505624340655892</v>
      </c>
      <c r="BH296" s="24">
        <v>5.4090537331688733</v>
      </c>
      <c r="BI296" s="21"/>
      <c r="BJ296" s="25">
        <f t="shared" ca="1" si="32"/>
        <v>1</v>
      </c>
      <c r="BK296" s="24">
        <f t="shared" ca="1" si="33"/>
        <v>4.1749629497107952</v>
      </c>
      <c r="BL296" s="23">
        <f t="shared" si="30"/>
        <v>2.6249626632646539</v>
      </c>
      <c r="BM296" s="23">
        <f t="shared" ca="1" si="34"/>
        <v>3.2871728120354726</v>
      </c>
      <c r="BN296" s="22">
        <f t="shared" si="31"/>
        <v>3.057001239384229</v>
      </c>
      <c r="BO296" s="21"/>
      <c r="BP296" s="2"/>
    </row>
    <row r="297" spans="1:68" x14ac:dyDescent="0.2">
      <c r="A297">
        <v>14.2</v>
      </c>
      <c r="B297">
        <v>2</v>
      </c>
      <c r="C297">
        <v>1.25261</v>
      </c>
      <c r="D297">
        <v>-0.26934000000000002</v>
      </c>
      <c r="E297">
        <v>0.18107000000000001</v>
      </c>
      <c r="F297">
        <v>1.52905</v>
      </c>
      <c r="G297">
        <v>1.53233</v>
      </c>
      <c r="H297" s="21"/>
      <c r="I297" s="17">
        <f t="shared" si="28"/>
        <v>46.587926509186346</v>
      </c>
      <c r="J297" s="16">
        <f t="shared" si="29"/>
        <v>-47.287926509186349</v>
      </c>
      <c r="K297" s="16">
        <v>100</v>
      </c>
      <c r="L297" s="16">
        <v>4750.6561679790102</v>
      </c>
      <c r="M297" s="16">
        <v>1853.80577427822</v>
      </c>
      <c r="N297" s="16">
        <v>20.188101487314086</v>
      </c>
      <c r="O297" s="16">
        <v>5.5460451977401268</v>
      </c>
      <c r="P297" s="16">
        <v>6.2485431416227222</v>
      </c>
      <c r="Q297" s="16">
        <v>0.1002400384061447</v>
      </c>
      <c r="R297" s="16">
        <v>1.6042145526439104</v>
      </c>
      <c r="S297" s="16">
        <v>48.784579436291359</v>
      </c>
      <c r="T297" s="20" t="s">
        <v>33</v>
      </c>
      <c r="U297" s="10">
        <v>3</v>
      </c>
      <c r="V297" s="20" t="s">
        <v>33</v>
      </c>
      <c r="W297" s="10">
        <v>3</v>
      </c>
      <c r="X297" s="20" t="s">
        <v>33</v>
      </c>
      <c r="Y297" s="10">
        <v>3</v>
      </c>
      <c r="Z297" s="20" t="s">
        <v>124</v>
      </c>
      <c r="AA297" s="15">
        <v>2</v>
      </c>
      <c r="AB297" s="11">
        <v>44.49242331509079</v>
      </c>
      <c r="AC297" s="10">
        <v>49.963910689477629</v>
      </c>
      <c r="AD297" s="19">
        <v>5.5436659954315779</v>
      </c>
      <c r="AE297" s="12">
        <v>554.60451977401272</v>
      </c>
      <c r="AF297" s="10">
        <v>461.07609601922411</v>
      </c>
      <c r="AG297" s="10">
        <v>343.64073562170415</v>
      </c>
      <c r="AH297" s="10">
        <v>588.27040352181814</v>
      </c>
      <c r="AI297" s="10">
        <v>6.2335801551724934</v>
      </c>
      <c r="AJ297" s="10"/>
      <c r="AK297" s="10"/>
      <c r="AL297" s="10"/>
      <c r="AM297" s="10"/>
      <c r="AN297" s="10">
        <v>5.5460451977401268</v>
      </c>
      <c r="AO297" s="10">
        <v>2.1352610123212084</v>
      </c>
      <c r="AP297" s="10">
        <v>2.7491258849736333</v>
      </c>
      <c r="AQ297" s="10">
        <v>111.47500000000001</v>
      </c>
      <c r="AR297" s="10"/>
      <c r="AS297" s="10"/>
      <c r="AT297" s="10">
        <v>1.091954409131032</v>
      </c>
      <c r="AU297" s="10">
        <v>1</v>
      </c>
      <c r="AV297" s="16"/>
      <c r="AW297" s="19">
        <v>69.161414402883622</v>
      </c>
      <c r="AX297" s="1" t="s">
        <v>120</v>
      </c>
      <c r="AY297" s="23">
        <v>47.287926509186299</v>
      </c>
      <c r="AZ297" s="18">
        <v>100</v>
      </c>
      <c r="BA297" s="18">
        <v>0</v>
      </c>
      <c r="BB297" s="18">
        <v>0</v>
      </c>
      <c r="BC297" s="18">
        <v>100</v>
      </c>
      <c r="BD297" s="18">
        <v>0</v>
      </c>
      <c r="BE297" s="18">
        <v>0</v>
      </c>
      <c r="BF297" s="24">
        <v>44.49242331509079</v>
      </c>
      <c r="BG297" s="24">
        <v>49.963910689477629</v>
      </c>
      <c r="BH297" s="24">
        <v>5.5436659954315779</v>
      </c>
      <c r="BI297" s="21"/>
      <c r="BJ297" s="25">
        <f t="shared" ca="1" si="32"/>
        <v>1</v>
      </c>
      <c r="BK297" s="24">
        <f t="shared" ca="1" si="33"/>
        <v>4.1786632789416727</v>
      </c>
      <c r="BL297" s="23">
        <f t="shared" si="30"/>
        <v>2.58803182664992</v>
      </c>
      <c r="BM297" s="23">
        <f t="shared" ca="1" si="34"/>
        <v>3.2837749292000531</v>
      </c>
      <c r="BN297" s="22">
        <f t="shared" si="31"/>
        <v>3.0526741686656056</v>
      </c>
      <c r="BO297" s="21"/>
      <c r="BP297" s="2"/>
    </row>
    <row r="298" spans="1:68" x14ac:dyDescent="0.2">
      <c r="A298">
        <v>14.25</v>
      </c>
      <c r="B298">
        <v>2</v>
      </c>
      <c r="C298">
        <v>1.2526900000000001</v>
      </c>
      <c r="D298">
        <v>-0.26923999999999998</v>
      </c>
      <c r="E298">
        <v>0.18376999999999999</v>
      </c>
      <c r="F298">
        <v>1.5225</v>
      </c>
      <c r="G298">
        <v>1.5301499999999999</v>
      </c>
      <c r="H298" s="21"/>
      <c r="I298" s="17">
        <f t="shared" si="28"/>
        <v>46.751968503937007</v>
      </c>
      <c r="J298" s="16">
        <f t="shared" si="29"/>
        <v>-47.45196850393701</v>
      </c>
      <c r="K298" s="16">
        <v>100</v>
      </c>
      <c r="L298" s="16">
        <v>4767.0603674540762</v>
      </c>
      <c r="M298" s="16">
        <v>1859.9737532808449</v>
      </c>
      <c r="N298" s="16">
        <v>20.259186351706035</v>
      </c>
      <c r="O298" s="16">
        <v>5.567890772128095</v>
      </c>
      <c r="P298" s="16">
        <v>6.2823231805452844</v>
      </c>
      <c r="Q298" s="16">
        <v>0.1008665386461834</v>
      </c>
      <c r="R298" s="16">
        <v>1.6055611236069605</v>
      </c>
      <c r="S298" s="16">
        <v>49.613361695638162</v>
      </c>
      <c r="T298" s="20" t="s">
        <v>122</v>
      </c>
      <c r="U298" s="10">
        <v>4</v>
      </c>
      <c r="V298" s="20" t="s">
        <v>33</v>
      </c>
      <c r="W298" s="10">
        <v>3</v>
      </c>
      <c r="X298" s="20" t="s">
        <v>33</v>
      </c>
      <c r="Y298" s="10">
        <v>3</v>
      </c>
      <c r="Z298" s="20" t="s">
        <v>124</v>
      </c>
      <c r="AA298" s="15">
        <v>2</v>
      </c>
      <c r="AB298" s="11">
        <v>44.475021549190622</v>
      </c>
      <c r="AC298" s="10">
        <v>49.977292073007355</v>
      </c>
      <c r="AD298" s="19">
        <v>5.5476863778020222</v>
      </c>
      <c r="AE298" s="12">
        <v>556.7890772128095</v>
      </c>
      <c r="AF298" s="10">
        <v>464.08526533510985</v>
      </c>
      <c r="AG298" s="10">
        <v>346.17423854089634</v>
      </c>
      <c r="AH298" s="10">
        <v>603.8573213608895</v>
      </c>
      <c r="AI298" s="10">
        <v>6.2283521025562578</v>
      </c>
      <c r="AJ298" s="10"/>
      <c r="AK298" s="10"/>
      <c r="AL298" s="10"/>
      <c r="AM298" s="10"/>
      <c r="AN298" s="10">
        <v>3.71192718141873</v>
      </c>
      <c r="AO298" s="10">
        <v>2.1452920895865621</v>
      </c>
      <c r="AP298" s="10">
        <v>2.7693939083271708</v>
      </c>
      <c r="AQ298" s="10">
        <v>114.66</v>
      </c>
      <c r="AR298" s="10"/>
      <c r="AS298" s="10"/>
      <c r="AT298" s="10">
        <v>1.095589412498513</v>
      </c>
      <c r="AU298" s="10">
        <v>1</v>
      </c>
      <c r="AV298" s="16"/>
      <c r="AW298" s="19">
        <v>69.612789800266469</v>
      </c>
      <c r="AX298" s="1" t="s">
        <v>120</v>
      </c>
      <c r="AY298" s="23">
        <v>47.451968503937003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44.475021549190622</v>
      </c>
      <c r="BG298" s="24">
        <v>49.977292073007355</v>
      </c>
      <c r="BH298" s="24">
        <v>5.5476863778020222</v>
      </c>
      <c r="BI298" s="21"/>
      <c r="BJ298" s="25">
        <f t="shared" ca="1" si="32"/>
        <v>1</v>
      </c>
      <c r="BK298" s="24">
        <f t="shared" ca="1" si="33"/>
        <v>4.1923096924793564</v>
      </c>
      <c r="BL298" s="23">
        <f t="shared" si="30"/>
        <v>2.5871221870076013</v>
      </c>
      <c r="BM298" s="23">
        <f t="shared" ca="1" si="34"/>
        <v>3.2824705701857595</v>
      </c>
      <c r="BN298" s="22">
        <f t="shared" si="31"/>
        <v>3.0507740020439038</v>
      </c>
      <c r="BO298" s="21"/>
      <c r="BP298" s="2"/>
    </row>
    <row r="299" spans="1:68" x14ac:dyDescent="0.2">
      <c r="A299">
        <v>14.3</v>
      </c>
      <c r="B299">
        <v>2</v>
      </c>
      <c r="C299">
        <v>1.2527999999999999</v>
      </c>
      <c r="D299">
        <v>-0.26884999999999998</v>
      </c>
      <c r="E299">
        <v>0.18465000000000001</v>
      </c>
      <c r="F299">
        <v>1.5234300000000001</v>
      </c>
      <c r="G299">
        <v>1.5284500000000001</v>
      </c>
      <c r="H299" s="21"/>
      <c r="I299" s="17">
        <f t="shared" si="28"/>
        <v>46.916010498687662</v>
      </c>
      <c r="J299" s="16">
        <f t="shared" si="29"/>
        <v>-47.616010498687665</v>
      </c>
      <c r="K299" s="16">
        <v>100</v>
      </c>
      <c r="L299" s="16">
        <v>4783.4645669291413</v>
      </c>
      <c r="M299" s="16">
        <v>1866.1417322834695</v>
      </c>
      <c r="N299" s="16">
        <v>20.330271216097984</v>
      </c>
      <c r="O299" s="16">
        <v>5.5979284369114781</v>
      </c>
      <c r="P299" s="16">
        <v>6.3162505967325355</v>
      </c>
      <c r="Q299" s="16">
        <v>0.1033098895823332</v>
      </c>
      <c r="R299" s="16">
        <v>1.6356204998543997</v>
      </c>
      <c r="S299" s="16">
        <v>49.883483320906755</v>
      </c>
      <c r="T299" s="20" t="s">
        <v>122</v>
      </c>
      <c r="U299" s="10">
        <v>4</v>
      </c>
      <c r="V299" s="20" t="s">
        <v>33</v>
      </c>
      <c r="W299" s="10">
        <v>3</v>
      </c>
      <c r="X299" s="20" t="s">
        <v>33</v>
      </c>
      <c r="Y299" s="10">
        <v>3</v>
      </c>
      <c r="Z299" s="20" t="s">
        <v>124</v>
      </c>
      <c r="AA299" s="15">
        <v>2</v>
      </c>
      <c r="AB299" s="11">
        <v>45.033315363670063</v>
      </c>
      <c r="AC299" s="10">
        <v>49.54600564245137</v>
      </c>
      <c r="AD299" s="19">
        <v>5.4206789938785658</v>
      </c>
      <c r="AE299" s="12">
        <v>559.79284369114782</v>
      </c>
      <c r="AF299" s="10">
        <v>467.11177315272374</v>
      </c>
      <c r="AG299" s="10">
        <v>348.71879475494018</v>
      </c>
      <c r="AH299" s="10">
        <v>607.95179187035194</v>
      </c>
      <c r="AI299" s="10">
        <v>6.1138876658064527</v>
      </c>
      <c r="AJ299" s="10"/>
      <c r="AK299" s="10"/>
      <c r="AL299" s="10"/>
      <c r="AM299" s="10"/>
      <c r="AN299" s="10">
        <v>3.7319522912743186</v>
      </c>
      <c r="AO299" s="10">
        <v>2.1601281485295178</v>
      </c>
      <c r="AP299" s="10">
        <v>2.7897503580395213</v>
      </c>
      <c r="AQ299" s="10">
        <v>114.66</v>
      </c>
      <c r="AR299" s="10"/>
      <c r="AS299" s="10"/>
      <c r="AT299" s="10">
        <v>1.0992436655495699</v>
      </c>
      <c r="AU299" s="10">
        <v>1</v>
      </c>
      <c r="AV299" s="16"/>
      <c r="AW299" s="19">
        <v>70.066765972908556</v>
      </c>
      <c r="AX299" s="1" t="s">
        <v>120</v>
      </c>
      <c r="AY299" s="23">
        <v>47.6160104986877</v>
      </c>
      <c r="AZ299" s="18">
        <v>100</v>
      </c>
      <c r="BA299" s="18">
        <v>0</v>
      </c>
      <c r="BB299" s="18">
        <v>0</v>
      </c>
      <c r="BC299" s="18">
        <v>100</v>
      </c>
      <c r="BD299" s="18">
        <v>0</v>
      </c>
      <c r="BE299" s="18">
        <v>0</v>
      </c>
      <c r="BF299" s="24">
        <v>45.033315363670063</v>
      </c>
      <c r="BG299" s="24">
        <v>49.54600564245137</v>
      </c>
      <c r="BH299" s="24">
        <v>5.4206789938785658</v>
      </c>
      <c r="BI299" s="21"/>
      <c r="BJ299" s="25">
        <f t="shared" ca="1" si="32"/>
        <v>1</v>
      </c>
      <c r="BK299" s="24">
        <f t="shared" ca="1" si="33"/>
        <v>4.2060238462871755</v>
      </c>
      <c r="BL299" s="23">
        <f t="shared" si="30"/>
        <v>2.6324221556837779</v>
      </c>
      <c r="BM299" s="23">
        <f t="shared" ca="1" si="34"/>
        <v>3.2849980844389286</v>
      </c>
      <c r="BN299" s="22">
        <f t="shared" si="31"/>
        <v>3.0524815099641751</v>
      </c>
      <c r="BO299" s="21"/>
      <c r="BP299" s="2"/>
    </row>
    <row r="300" spans="1:68" x14ac:dyDescent="0.2">
      <c r="A300">
        <v>14.35</v>
      </c>
      <c r="B300">
        <v>2</v>
      </c>
      <c r="C300">
        <v>1.25288</v>
      </c>
      <c r="D300">
        <v>-0.26844000000000001</v>
      </c>
      <c r="E300">
        <v>0.18295</v>
      </c>
      <c r="F300">
        <v>1.52413</v>
      </c>
      <c r="G300">
        <v>1.53278</v>
      </c>
      <c r="H300" s="21"/>
      <c r="I300" s="17">
        <f t="shared" si="28"/>
        <v>47.080052493438316</v>
      </c>
      <c r="J300" s="16">
        <f t="shared" si="29"/>
        <v>-47.780052493438319</v>
      </c>
      <c r="K300" s="16">
        <v>100</v>
      </c>
      <c r="L300" s="16">
        <v>4799.8687664042063</v>
      </c>
      <c r="M300" s="16">
        <v>1872.3097112860942</v>
      </c>
      <c r="N300" s="16">
        <v>20.401356080489936</v>
      </c>
      <c r="O300" s="16">
        <v>5.6197740112994463</v>
      </c>
      <c r="P300" s="16">
        <v>6.3305818786357593</v>
      </c>
      <c r="Q300" s="16">
        <v>0.10587854056649044</v>
      </c>
      <c r="R300" s="16">
        <v>1.672493028228667</v>
      </c>
      <c r="S300" s="16">
        <v>49.361657453910624</v>
      </c>
      <c r="T300" s="20" t="s">
        <v>122</v>
      </c>
      <c r="U300" s="10">
        <v>4</v>
      </c>
      <c r="V300" s="20" t="s">
        <v>33</v>
      </c>
      <c r="W300" s="10">
        <v>3</v>
      </c>
      <c r="X300" s="20" t="s">
        <v>33</v>
      </c>
      <c r="Y300" s="10">
        <v>3</v>
      </c>
      <c r="Z300" s="20" t="s">
        <v>124</v>
      </c>
      <c r="AA300" s="15">
        <v>2</v>
      </c>
      <c r="AB300" s="11">
        <v>45.729338544074885</v>
      </c>
      <c r="AC300" s="10">
        <v>49.002719045810395</v>
      </c>
      <c r="AD300" s="19">
        <v>5.267942410114717</v>
      </c>
      <c r="AE300" s="12">
        <v>561.97740112994461</v>
      </c>
      <c r="AF300" s="10">
        <v>467.83285340751104</v>
      </c>
      <c r="AG300" s="10">
        <v>349.79364089768194</v>
      </c>
      <c r="AH300" s="10">
        <v>595.75477111036844</v>
      </c>
      <c r="AI300" s="10">
        <v>5.9790981673573693</v>
      </c>
      <c r="AJ300" s="10"/>
      <c r="AK300" s="10"/>
      <c r="AL300" s="10"/>
      <c r="AM300" s="10"/>
      <c r="AN300" s="10">
        <v>3.7465160075329642</v>
      </c>
      <c r="AO300" s="10">
        <v>2.1720511976397918</v>
      </c>
      <c r="AP300" s="10">
        <v>2.7983491271814556</v>
      </c>
      <c r="AQ300" s="10">
        <v>114.66</v>
      </c>
      <c r="AR300" s="10"/>
      <c r="AS300" s="10"/>
      <c r="AT300" s="10">
        <v>1.0971963811453243</v>
      </c>
      <c r="AU300" s="10">
        <v>1</v>
      </c>
      <c r="AV300" s="16"/>
      <c r="AW300" s="19">
        <v>70.174928011126653</v>
      </c>
      <c r="AX300" s="1" t="s">
        <v>120</v>
      </c>
      <c r="AY300" s="23">
        <v>47.780052493438298</v>
      </c>
      <c r="AZ300" s="18">
        <v>100</v>
      </c>
      <c r="BA300" s="18">
        <v>0</v>
      </c>
      <c r="BB300" s="18">
        <v>0</v>
      </c>
      <c r="BC300" s="18">
        <v>100</v>
      </c>
      <c r="BD300" s="18">
        <v>0</v>
      </c>
      <c r="BE300" s="18">
        <v>0</v>
      </c>
      <c r="BF300" s="24">
        <v>45.729338544074885</v>
      </c>
      <c r="BG300" s="24">
        <v>49.002719045810395</v>
      </c>
      <c r="BH300" s="24">
        <v>5.267942410114717</v>
      </c>
      <c r="BI300" s="21"/>
      <c r="BJ300" s="25">
        <f t="shared" ca="1" si="32"/>
        <v>1</v>
      </c>
      <c r="BK300" s="24">
        <f t="shared" ca="1" si="33"/>
        <v>4.1987150648635847</v>
      </c>
      <c r="BL300" s="23">
        <f t="shared" si="30"/>
        <v>2.6936666462584733</v>
      </c>
      <c r="BM300" s="23">
        <f t="shared" ca="1" si="34"/>
        <v>3.2906505484517212</v>
      </c>
      <c r="BN300" s="22">
        <f t="shared" si="31"/>
        <v>3.0561731446712019</v>
      </c>
      <c r="BO300" s="21"/>
      <c r="BP300" s="2"/>
    </row>
    <row r="301" spans="1:68" x14ac:dyDescent="0.2">
      <c r="A301">
        <v>14.4</v>
      </c>
      <c r="B301">
        <v>2</v>
      </c>
      <c r="C301">
        <v>1.2529399999999999</v>
      </c>
      <c r="D301">
        <v>-0.26887</v>
      </c>
      <c r="E301">
        <v>0.18251999999999999</v>
      </c>
      <c r="F301">
        <v>1.522</v>
      </c>
      <c r="G301">
        <v>1.53098</v>
      </c>
      <c r="H301" s="21"/>
      <c r="I301" s="17">
        <f t="shared" si="28"/>
        <v>47.244094488188978</v>
      </c>
      <c r="J301" s="16">
        <f t="shared" si="29"/>
        <v>-47.944094488188981</v>
      </c>
      <c r="K301" s="16">
        <v>100</v>
      </c>
      <c r="L301" s="16">
        <v>4816.2729658792723</v>
      </c>
      <c r="M301" s="16">
        <v>1878.477690288719</v>
      </c>
      <c r="N301" s="16">
        <v>20.472440944881889</v>
      </c>
      <c r="O301" s="16">
        <v>5.6361581920903934</v>
      </c>
      <c r="P301" s="16">
        <v>6.3450653854452703</v>
      </c>
      <c r="Q301" s="16">
        <v>0.10318458953432538</v>
      </c>
      <c r="R301" s="16">
        <v>1.6262179073996148</v>
      </c>
      <c r="S301" s="16">
        <v>49.229666205199827</v>
      </c>
      <c r="T301" s="20" t="s">
        <v>122</v>
      </c>
      <c r="U301" s="10">
        <v>4</v>
      </c>
      <c r="V301" s="20" t="s">
        <v>33</v>
      </c>
      <c r="W301" s="10">
        <v>3</v>
      </c>
      <c r="X301" s="20" t="s">
        <v>33</v>
      </c>
      <c r="Y301" s="10">
        <v>3</v>
      </c>
      <c r="Z301" s="20" t="s">
        <v>124</v>
      </c>
      <c r="AA301" s="15">
        <v>2</v>
      </c>
      <c r="AB301" s="11">
        <v>44.550586004190414</v>
      </c>
      <c r="AC301" s="10">
        <v>49.919156505822194</v>
      </c>
      <c r="AD301" s="19">
        <v>5.5302574899873935</v>
      </c>
      <c r="AE301" s="12">
        <v>563.61581920903939</v>
      </c>
      <c r="AF301" s="10">
        <v>468.57184247480251</v>
      </c>
      <c r="AG301" s="10">
        <v>350.87990390839525</v>
      </c>
      <c r="AH301" s="10">
        <v>591.5772053551118</v>
      </c>
      <c r="AI301" s="10">
        <v>6.1492374143083852</v>
      </c>
      <c r="AJ301" s="10"/>
      <c r="AK301" s="10"/>
      <c r="AL301" s="10"/>
      <c r="AM301" s="10"/>
      <c r="AN301" s="10">
        <v>3.7574387947269288</v>
      </c>
      <c r="AO301" s="10">
        <v>2.1702727024058506</v>
      </c>
      <c r="AP301" s="10">
        <v>2.8070392312671624</v>
      </c>
      <c r="AQ301" s="10">
        <v>114.66</v>
      </c>
      <c r="AR301" s="10"/>
      <c r="AS301" s="10"/>
      <c r="AT301" s="10">
        <v>1.0952067467015858</v>
      </c>
      <c r="AU301" s="10">
        <v>1</v>
      </c>
      <c r="AV301" s="16"/>
      <c r="AW301" s="19">
        <v>70.285776371220379</v>
      </c>
      <c r="AX301" s="1" t="s">
        <v>120</v>
      </c>
      <c r="AY301" s="23">
        <v>47.944094488189002</v>
      </c>
      <c r="AZ301" s="18">
        <v>100</v>
      </c>
      <c r="BA301" s="18">
        <v>0</v>
      </c>
      <c r="BB301" s="18">
        <v>0</v>
      </c>
      <c r="BC301" s="18">
        <v>100</v>
      </c>
      <c r="BD301" s="18">
        <v>0</v>
      </c>
      <c r="BE301" s="18">
        <v>0</v>
      </c>
      <c r="BF301" s="24">
        <v>44.550586004190414</v>
      </c>
      <c r="BG301" s="24">
        <v>49.919156505822194</v>
      </c>
      <c r="BH301" s="24">
        <v>5.5302574899873935</v>
      </c>
      <c r="BI301" s="21"/>
      <c r="BJ301" s="25">
        <f t="shared" ca="1" si="32"/>
        <v>1</v>
      </c>
      <c r="BK301" s="24">
        <f t="shared" ca="1" si="33"/>
        <v>4.1916163528144263</v>
      </c>
      <c r="BL301" s="23">
        <f t="shared" si="30"/>
        <v>2.6209411470106603</v>
      </c>
      <c r="BM301" s="23">
        <f t="shared" ca="1" si="34"/>
        <v>3.2853421733215376</v>
      </c>
      <c r="BN301" s="22">
        <f t="shared" si="31"/>
        <v>3.0495606480275645</v>
      </c>
      <c r="BO301" s="21"/>
      <c r="BP301" s="2"/>
    </row>
    <row r="302" spans="1:68" x14ac:dyDescent="0.2">
      <c r="A302">
        <v>14.45</v>
      </c>
      <c r="B302">
        <v>2</v>
      </c>
      <c r="C302">
        <v>1.2527999999999999</v>
      </c>
      <c r="D302">
        <v>-0.26939000000000002</v>
      </c>
      <c r="E302">
        <v>0.18454999999999999</v>
      </c>
      <c r="F302">
        <v>1.5178799999999999</v>
      </c>
      <c r="G302">
        <v>1.52765</v>
      </c>
      <c r="H302" s="21"/>
      <c r="I302" s="17">
        <f t="shared" si="28"/>
        <v>47.408136482939625</v>
      </c>
      <c r="J302" s="16">
        <f t="shared" si="29"/>
        <v>-48.108136482939628</v>
      </c>
      <c r="K302" s="16">
        <v>100</v>
      </c>
      <c r="L302" s="16">
        <v>4832.6771653543374</v>
      </c>
      <c r="M302" s="16">
        <v>1884.6456692913434</v>
      </c>
      <c r="N302" s="16">
        <v>20.543525809273838</v>
      </c>
      <c r="O302" s="16">
        <v>5.5979284369114781</v>
      </c>
      <c r="P302" s="16">
        <v>6.31580857952755</v>
      </c>
      <c r="Q302" s="16">
        <v>9.9926788286125542E-2</v>
      </c>
      <c r="R302" s="16">
        <v>1.582169361655994</v>
      </c>
      <c r="S302" s="16">
        <v>49.852787681671678</v>
      </c>
      <c r="T302" s="20" t="s">
        <v>33</v>
      </c>
      <c r="U302" s="10">
        <v>3</v>
      </c>
      <c r="V302" s="20" t="s">
        <v>33</v>
      </c>
      <c r="W302" s="10">
        <v>3</v>
      </c>
      <c r="X302" s="20" t="s">
        <v>33</v>
      </c>
      <c r="Y302" s="10">
        <v>3</v>
      </c>
      <c r="Z302" s="20" t="s">
        <v>124</v>
      </c>
      <c r="AA302" s="15">
        <v>2</v>
      </c>
      <c r="AB302" s="11">
        <v>43.79039422153015</v>
      </c>
      <c r="AC302" s="10">
        <v>50.500538031570926</v>
      </c>
      <c r="AD302" s="19">
        <v>5.7090677468989277</v>
      </c>
      <c r="AE302" s="12">
        <v>559.79284369114782</v>
      </c>
      <c r="AF302" s="10">
        <v>464.16491239771398</v>
      </c>
      <c r="AG302" s="10">
        <v>348.68564346456628</v>
      </c>
      <c r="AH302" s="10">
        <v>602.93338708932697</v>
      </c>
      <c r="AI302" s="10">
        <v>6.3204358789588726</v>
      </c>
      <c r="AJ302" s="10"/>
      <c r="AK302" s="10"/>
      <c r="AL302" s="10"/>
      <c r="AM302" s="10"/>
      <c r="AN302" s="10">
        <v>5.5979284369114781</v>
      </c>
      <c r="AO302" s="10">
        <v>2.1597830819559829</v>
      </c>
      <c r="AP302" s="10">
        <v>2.7894851477165301</v>
      </c>
      <c r="AQ302" s="10">
        <v>111.47500000000001</v>
      </c>
      <c r="AR302" s="10"/>
      <c r="AS302" s="10"/>
      <c r="AT302" s="10">
        <v>1.0806473858676682</v>
      </c>
      <c r="AU302" s="10">
        <v>1</v>
      </c>
      <c r="AV302" s="16"/>
      <c r="AW302" s="19">
        <v>69.624736859657105</v>
      </c>
      <c r="AX302" s="1" t="s">
        <v>120</v>
      </c>
      <c r="AY302" s="23">
        <v>48.108136482939599</v>
      </c>
      <c r="AZ302" s="18">
        <v>100</v>
      </c>
      <c r="BA302" s="18">
        <v>0</v>
      </c>
      <c r="BB302" s="18">
        <v>0</v>
      </c>
      <c r="BC302" s="18">
        <v>100</v>
      </c>
      <c r="BD302" s="18">
        <v>0</v>
      </c>
      <c r="BE302" s="18">
        <v>0</v>
      </c>
      <c r="BF302" s="24">
        <v>43.79039422153015</v>
      </c>
      <c r="BG302" s="24">
        <v>50.500538031570926</v>
      </c>
      <c r="BH302" s="24">
        <v>5.7090677468989277</v>
      </c>
      <c r="BI302" s="21"/>
      <c r="BJ302" s="25">
        <f t="shared" ca="1" si="32"/>
        <v>1</v>
      </c>
      <c r="BK302" s="24">
        <f t="shared" ca="1" si="33"/>
        <v>4.1381465602673675</v>
      </c>
      <c r="BL302" s="23">
        <f t="shared" si="30"/>
        <v>2.562573589919575</v>
      </c>
      <c r="BM302" s="23">
        <f t="shared" ca="1" si="34"/>
        <v>3.2853163310400042</v>
      </c>
      <c r="BN302" s="22">
        <f t="shared" si="31"/>
        <v>3.0457577930875757</v>
      </c>
      <c r="BO302" s="21"/>
      <c r="BP302" s="2"/>
    </row>
    <row r="303" spans="1:68" x14ac:dyDescent="0.2">
      <c r="A303">
        <v>14.5</v>
      </c>
      <c r="B303">
        <v>2</v>
      </c>
      <c r="C303">
        <v>1.2528300000000001</v>
      </c>
      <c r="D303">
        <v>-0.27009</v>
      </c>
      <c r="E303">
        <v>0.18643999999999999</v>
      </c>
      <c r="F303">
        <v>1.5195000000000001</v>
      </c>
      <c r="G303">
        <v>1.52485</v>
      </c>
      <c r="H303" s="21"/>
      <c r="I303" s="17">
        <f t="shared" si="28"/>
        <v>47.572178477690287</v>
      </c>
      <c r="J303" s="16">
        <f t="shared" si="29"/>
        <v>-48.272178477690289</v>
      </c>
      <c r="K303" s="16">
        <v>100</v>
      </c>
      <c r="L303" s="16">
        <v>4849.0813648294034</v>
      </c>
      <c r="M303" s="16">
        <v>1890.8136482939683</v>
      </c>
      <c r="N303" s="16">
        <v>20.614610673665791</v>
      </c>
      <c r="O303" s="16">
        <v>5.6061205273070112</v>
      </c>
      <c r="P303" s="16">
        <v>6.3323547950972987</v>
      </c>
      <c r="Q303" s="16">
        <v>9.554128660585684E-2</v>
      </c>
      <c r="R303" s="16">
        <v>1.5087797461984884</v>
      </c>
      <c r="S303" s="16">
        <v>50.432935263214432</v>
      </c>
      <c r="T303" s="20" t="s">
        <v>33</v>
      </c>
      <c r="U303" s="10">
        <v>3</v>
      </c>
      <c r="V303" s="20" t="s">
        <v>33</v>
      </c>
      <c r="W303" s="10">
        <v>3</v>
      </c>
      <c r="X303" s="20" t="s">
        <v>33</v>
      </c>
      <c r="Y303" s="10">
        <v>3</v>
      </c>
      <c r="Z303" s="20" t="s">
        <v>124</v>
      </c>
      <c r="AA303" s="15">
        <v>2</v>
      </c>
      <c r="AB303" s="11">
        <v>42.109105978098896</v>
      </c>
      <c r="AC303" s="10">
        <v>51.757906279040192</v>
      </c>
      <c r="AD303" s="19">
        <v>6.1329877428609141</v>
      </c>
      <c r="AE303" s="12">
        <v>560.61205273070107</v>
      </c>
      <c r="AF303" s="10">
        <v>465.14657308385699</v>
      </c>
      <c r="AG303" s="10">
        <v>349.92660963229741</v>
      </c>
      <c r="AH303" s="10">
        <v>613.40553441357201</v>
      </c>
      <c r="AI303" s="10">
        <v>6.6278726402551031</v>
      </c>
      <c r="AJ303" s="10"/>
      <c r="AK303" s="10"/>
      <c r="AL303" s="10"/>
      <c r="AM303" s="10"/>
      <c r="AN303" s="10">
        <v>5.6061205273070112</v>
      </c>
      <c r="AO303" s="10">
        <v>2.1534425721797583</v>
      </c>
      <c r="AP303" s="10">
        <v>2.799412877058379</v>
      </c>
      <c r="AQ303" s="10">
        <v>111.47500000000001</v>
      </c>
      <c r="AR303" s="10"/>
      <c r="AS303" s="10"/>
      <c r="AT303" s="10">
        <v>1.0793177246554864</v>
      </c>
      <c r="AU303" s="10">
        <v>1</v>
      </c>
      <c r="AV303" s="16"/>
      <c r="AW303" s="19">
        <v>69.77198596257854</v>
      </c>
      <c r="AX303" s="1" t="s">
        <v>120</v>
      </c>
      <c r="AY303" s="23">
        <v>48.272178477690296</v>
      </c>
      <c r="AZ303" s="18">
        <v>100</v>
      </c>
      <c r="BA303" s="18">
        <v>0</v>
      </c>
      <c r="BB303" s="18">
        <v>0</v>
      </c>
      <c r="BC303" s="18">
        <v>100</v>
      </c>
      <c r="BD303" s="18">
        <v>0</v>
      </c>
      <c r="BE303" s="18">
        <v>0</v>
      </c>
      <c r="BF303" s="24">
        <v>42.109105978098896</v>
      </c>
      <c r="BG303" s="24">
        <v>51.757906279040192</v>
      </c>
      <c r="BH303" s="24">
        <v>6.1329877428609141</v>
      </c>
      <c r="BI303" s="21"/>
      <c r="BJ303" s="25">
        <f t="shared" ca="1" si="32"/>
        <v>1</v>
      </c>
      <c r="BK303" s="24">
        <f t="shared" ca="1" si="33"/>
        <v>4.1334735617214484</v>
      </c>
      <c r="BL303" s="23">
        <f t="shared" si="30"/>
        <v>2.4448779765593969</v>
      </c>
      <c r="BM303" s="23">
        <f t="shared" ca="1" si="34"/>
        <v>3.2756691417847161</v>
      </c>
      <c r="BN303" s="22">
        <f t="shared" si="31"/>
        <v>3.0351923847140583</v>
      </c>
      <c r="BO303" s="21"/>
      <c r="BP303" s="2"/>
    </row>
    <row r="304" spans="1:68" x14ac:dyDescent="0.2">
      <c r="A304">
        <v>14.55</v>
      </c>
      <c r="B304">
        <v>2</v>
      </c>
      <c r="C304">
        <v>1.25292</v>
      </c>
      <c r="D304">
        <v>-0.27037</v>
      </c>
      <c r="E304">
        <v>0.18855</v>
      </c>
      <c r="F304">
        <v>1.5130999999999999</v>
      </c>
      <c r="G304">
        <v>1.5250300000000001</v>
      </c>
      <c r="H304" s="21"/>
      <c r="I304" s="17">
        <f t="shared" si="28"/>
        <v>47.736220472440948</v>
      </c>
      <c r="J304" s="16">
        <f t="shared" si="29"/>
        <v>-48.436220472440951</v>
      </c>
      <c r="K304" s="16">
        <v>100</v>
      </c>
      <c r="L304" s="16">
        <v>4865.4855643044693</v>
      </c>
      <c r="M304" s="16">
        <v>1896.9816272965932</v>
      </c>
      <c r="N304" s="16">
        <v>20.685695538057743</v>
      </c>
      <c r="O304" s="16">
        <v>5.6306967984934309</v>
      </c>
      <c r="P304" s="16">
        <v>6.366257629308901</v>
      </c>
      <c r="Q304" s="16">
        <v>9.3787085933749292E-2</v>
      </c>
      <c r="R304" s="16">
        <v>1.4731902382016937</v>
      </c>
      <c r="S304" s="16">
        <v>51.080613251074347</v>
      </c>
      <c r="T304" s="20" t="s">
        <v>33</v>
      </c>
      <c r="U304" s="10">
        <v>3</v>
      </c>
      <c r="V304" s="20" t="s">
        <v>33</v>
      </c>
      <c r="W304" s="10">
        <v>3</v>
      </c>
      <c r="X304" s="20" t="s">
        <v>33</v>
      </c>
      <c r="Y304" s="10">
        <v>3</v>
      </c>
      <c r="Z304" s="20" t="s">
        <v>124</v>
      </c>
      <c r="AA304" s="15">
        <v>2</v>
      </c>
      <c r="AB304" s="11">
        <v>41.219774365711075</v>
      </c>
      <c r="AC304" s="10">
        <v>52.40629032042213</v>
      </c>
      <c r="AD304" s="19">
        <v>6.3739353138667969</v>
      </c>
      <c r="AE304" s="12">
        <v>563.06967984934306</v>
      </c>
      <c r="AF304" s="10">
        <v>468.17018890433576</v>
      </c>
      <c r="AG304" s="10">
        <v>352.46932219816756</v>
      </c>
      <c r="AH304" s="10">
        <v>625.26687866777013</v>
      </c>
      <c r="AI304" s="10">
        <v>6.7879895893193565</v>
      </c>
      <c r="AJ304" s="10"/>
      <c r="AK304" s="10"/>
      <c r="AL304" s="10"/>
      <c r="AM304" s="10"/>
      <c r="AN304" s="10">
        <v>5.6306967984934309</v>
      </c>
      <c r="AO304" s="10">
        <v>2.1569489916375102</v>
      </c>
      <c r="AP304" s="10">
        <v>2.8197545775853405</v>
      </c>
      <c r="AQ304" s="10">
        <v>111.47500000000001</v>
      </c>
      <c r="AR304" s="10"/>
      <c r="AS304" s="10"/>
      <c r="AT304" s="10">
        <v>1.0829558452206445</v>
      </c>
      <c r="AU304" s="10">
        <v>1</v>
      </c>
      <c r="AV304" s="16"/>
      <c r="AW304" s="19">
        <v>70.225528335650367</v>
      </c>
      <c r="AX304" s="1" t="s">
        <v>120</v>
      </c>
      <c r="AY304" s="23">
        <v>48.436220472441001</v>
      </c>
      <c r="AZ304" s="18">
        <v>100</v>
      </c>
      <c r="BA304" s="18">
        <v>0</v>
      </c>
      <c r="BB304" s="18">
        <v>0</v>
      </c>
      <c r="BC304" s="18">
        <v>100</v>
      </c>
      <c r="BD304" s="18">
        <v>0</v>
      </c>
      <c r="BE304" s="18">
        <v>0</v>
      </c>
      <c r="BF304" s="24">
        <v>41.219774365711075</v>
      </c>
      <c r="BG304" s="24">
        <v>52.40629032042213</v>
      </c>
      <c r="BH304" s="24">
        <v>6.3739353138667969</v>
      </c>
      <c r="BI304" s="21"/>
      <c r="BJ304" s="25">
        <f t="shared" ca="1" si="32"/>
        <v>1</v>
      </c>
      <c r="BK304" s="24">
        <f t="shared" ca="1" si="33"/>
        <v>4.1471301467082275</v>
      </c>
      <c r="BL304" s="23">
        <f t="shared" si="30"/>
        <v>2.3843074089714729</v>
      </c>
      <c r="BM304" s="23">
        <f t="shared" ca="1" si="34"/>
        <v>3.2690838986152913</v>
      </c>
      <c r="BN304" s="22">
        <f t="shared" si="31"/>
        <v>3.0283680612118147</v>
      </c>
      <c r="BO304" s="21"/>
      <c r="BP304" s="2"/>
    </row>
    <row r="305" spans="1:68" x14ac:dyDescent="0.2">
      <c r="A305">
        <v>14.6</v>
      </c>
      <c r="B305">
        <v>2</v>
      </c>
      <c r="C305">
        <v>1.25301</v>
      </c>
      <c r="D305">
        <v>-0.27015</v>
      </c>
      <c r="E305">
        <v>0.19037999999999999</v>
      </c>
      <c r="F305">
        <v>1.51048</v>
      </c>
      <c r="G305">
        <v>1.5208999999999999</v>
      </c>
      <c r="H305" s="21"/>
      <c r="I305" s="17">
        <f t="shared" si="28"/>
        <v>47.900262467191595</v>
      </c>
      <c r="J305" s="16">
        <f t="shared" si="29"/>
        <v>-48.600262467191598</v>
      </c>
      <c r="K305" s="16">
        <v>100</v>
      </c>
      <c r="L305" s="16">
        <v>4881.8897637795344</v>
      </c>
      <c r="M305" s="16">
        <v>1903.1496062992176</v>
      </c>
      <c r="N305" s="16">
        <v>20.756780402449692</v>
      </c>
      <c r="O305" s="16">
        <v>5.6552730696798514</v>
      </c>
      <c r="P305" s="16">
        <v>6.3989228153465465</v>
      </c>
      <c r="Q305" s="16">
        <v>9.5165386461833756E-2</v>
      </c>
      <c r="R305" s="16">
        <v>1.4872094758448791</v>
      </c>
      <c r="S305" s="16">
        <v>51.642343449076066</v>
      </c>
      <c r="T305" s="20" t="s">
        <v>33</v>
      </c>
      <c r="U305" s="10">
        <v>3</v>
      </c>
      <c r="V305" s="20" t="s">
        <v>33</v>
      </c>
      <c r="W305" s="10">
        <v>3</v>
      </c>
      <c r="X305" s="20" t="s">
        <v>33</v>
      </c>
      <c r="Y305" s="10">
        <v>3</v>
      </c>
      <c r="Z305" s="20" t="s">
        <v>124</v>
      </c>
      <c r="AA305" s="15">
        <v>2</v>
      </c>
      <c r="AB305" s="11">
        <v>41.450787073622095</v>
      </c>
      <c r="AC305" s="10">
        <v>52.239019778438873</v>
      </c>
      <c r="AD305" s="19">
        <v>6.3101931479390299</v>
      </c>
      <c r="AE305" s="12">
        <v>565.52730696798517</v>
      </c>
      <c r="AF305" s="10">
        <v>471.04819905729022</v>
      </c>
      <c r="AG305" s="10">
        <v>354.91921115099098</v>
      </c>
      <c r="AH305" s="10">
        <v>635.36015410202822</v>
      </c>
      <c r="AI305" s="10">
        <v>6.724002342924174</v>
      </c>
      <c r="AJ305" s="10"/>
      <c r="AK305" s="10"/>
      <c r="AL305" s="10"/>
      <c r="AM305" s="10"/>
      <c r="AN305" s="10">
        <v>5.6552730696798514</v>
      </c>
      <c r="AO305" s="10">
        <v>2.1689152586233797</v>
      </c>
      <c r="AP305" s="10">
        <v>2.8393536892079281</v>
      </c>
      <c r="AQ305" s="10">
        <v>111.47500000000001</v>
      </c>
      <c r="AR305" s="10"/>
      <c r="AS305" s="10"/>
      <c r="AT305" s="10">
        <v>1.0862182812766512</v>
      </c>
      <c r="AU305" s="10">
        <v>1</v>
      </c>
      <c r="AV305" s="16"/>
      <c r="AW305" s="19">
        <v>70.657229858593539</v>
      </c>
      <c r="AX305" s="1" t="s">
        <v>120</v>
      </c>
      <c r="AY305" s="23">
        <v>48.600262467191598</v>
      </c>
      <c r="AZ305" s="18">
        <v>100</v>
      </c>
      <c r="BA305" s="18">
        <v>0</v>
      </c>
      <c r="BB305" s="18">
        <v>0</v>
      </c>
      <c r="BC305" s="18">
        <v>100</v>
      </c>
      <c r="BD305" s="18">
        <v>0</v>
      </c>
      <c r="BE305" s="18">
        <v>0</v>
      </c>
      <c r="BF305" s="24">
        <v>41.450787073622095</v>
      </c>
      <c r="BG305" s="24">
        <v>52.239019778438873</v>
      </c>
      <c r="BH305" s="24">
        <v>6.3101931479390299</v>
      </c>
      <c r="BI305" s="21"/>
      <c r="BJ305" s="25">
        <f t="shared" ca="1" si="32"/>
        <v>1</v>
      </c>
      <c r="BK305" s="24">
        <f t="shared" ca="1" si="33"/>
        <v>4.1593975800497285</v>
      </c>
      <c r="BL305" s="23">
        <f t="shared" si="30"/>
        <v>2.4043940633776892</v>
      </c>
      <c r="BM305" s="23">
        <f t="shared" ca="1" si="34"/>
        <v>3.2697471681088017</v>
      </c>
      <c r="BN305" s="22">
        <f t="shared" si="31"/>
        <v>3.0282819244921617</v>
      </c>
      <c r="BO305" s="21"/>
      <c r="BP305" s="2"/>
    </row>
    <row r="306" spans="1:68" x14ac:dyDescent="0.2">
      <c r="A306">
        <v>14.65</v>
      </c>
      <c r="B306">
        <v>2</v>
      </c>
      <c r="C306">
        <v>1.25322</v>
      </c>
      <c r="D306">
        <v>-0.26968999999999999</v>
      </c>
      <c r="E306">
        <v>0.1923</v>
      </c>
      <c r="F306">
        <v>1.50745</v>
      </c>
      <c r="G306">
        <v>1.5202</v>
      </c>
      <c r="H306" s="21"/>
      <c r="I306" s="17">
        <f t="shared" si="28"/>
        <v>48.064304461942257</v>
      </c>
      <c r="J306" s="16">
        <f t="shared" si="29"/>
        <v>-48.76430446194226</v>
      </c>
      <c r="K306" s="16">
        <v>100</v>
      </c>
      <c r="L306" s="16">
        <v>4898.2939632546004</v>
      </c>
      <c r="M306" s="16">
        <v>1909.3175853018424</v>
      </c>
      <c r="N306" s="16">
        <v>20.827865266841641</v>
      </c>
      <c r="O306" s="16">
        <v>5.7126177024482239</v>
      </c>
      <c r="P306" s="16">
        <v>6.4647541784506304</v>
      </c>
      <c r="Q306" s="16">
        <v>9.8047287566010527E-2</v>
      </c>
      <c r="R306" s="16">
        <v>1.516643709250967</v>
      </c>
      <c r="S306" s="16">
        <v>52.231699722389344</v>
      </c>
      <c r="T306" s="20" t="s">
        <v>33</v>
      </c>
      <c r="U306" s="10">
        <v>3</v>
      </c>
      <c r="V306" s="20" t="s">
        <v>33</v>
      </c>
      <c r="W306" s="10">
        <v>3</v>
      </c>
      <c r="X306" s="20" t="s">
        <v>33</v>
      </c>
      <c r="Y306" s="10">
        <v>3</v>
      </c>
      <c r="Z306" s="20" t="s">
        <v>124</v>
      </c>
      <c r="AA306" s="15">
        <v>2</v>
      </c>
      <c r="AB306" s="11">
        <v>41.864843215489451</v>
      </c>
      <c r="AC306" s="10">
        <v>51.937178058283479</v>
      </c>
      <c r="AD306" s="19">
        <v>6.1979787262270687</v>
      </c>
      <c r="AE306" s="12">
        <v>571.2617702448224</v>
      </c>
      <c r="AF306" s="10">
        <v>477.82811239453144</v>
      </c>
      <c r="AG306" s="10">
        <v>359.85656338379727</v>
      </c>
      <c r="AH306" s="10">
        <v>646.02173737126702</v>
      </c>
      <c r="AI306" s="10">
        <v>6.5935063977146973</v>
      </c>
      <c r="AJ306" s="10"/>
      <c r="AK306" s="10"/>
      <c r="AL306" s="10"/>
      <c r="AM306" s="10"/>
      <c r="AN306" s="10">
        <v>5.7126177024482239</v>
      </c>
      <c r="AO306" s="10">
        <v>2.1903624666497139</v>
      </c>
      <c r="AP306" s="10">
        <v>2.8788525070703783</v>
      </c>
      <c r="AQ306" s="10">
        <v>111.47500000000001</v>
      </c>
      <c r="AR306" s="10"/>
      <c r="AS306" s="10"/>
      <c r="AT306" s="10">
        <v>1.0988800871074911</v>
      </c>
      <c r="AU306" s="10">
        <v>1</v>
      </c>
      <c r="AV306" s="16"/>
      <c r="AW306" s="19">
        <v>71.674216859179722</v>
      </c>
      <c r="AX306" s="1" t="s">
        <v>120</v>
      </c>
      <c r="AY306" s="23">
        <v>48.764304461942302</v>
      </c>
      <c r="AZ306" s="18">
        <v>100</v>
      </c>
      <c r="BA306" s="18">
        <v>0</v>
      </c>
      <c r="BB306" s="18">
        <v>0</v>
      </c>
      <c r="BC306" s="18">
        <v>100</v>
      </c>
      <c r="BD306" s="18">
        <v>0</v>
      </c>
      <c r="BE306" s="18">
        <v>0</v>
      </c>
      <c r="BF306" s="24">
        <v>41.864843215489451</v>
      </c>
      <c r="BG306" s="24">
        <v>51.937178058283479</v>
      </c>
      <c r="BH306" s="24">
        <v>6.1979787262270687</v>
      </c>
      <c r="BI306" s="21"/>
      <c r="BJ306" s="25">
        <f t="shared" ca="1" si="32"/>
        <v>1</v>
      </c>
      <c r="BK306" s="24">
        <f t="shared" ca="1" si="33"/>
        <v>4.2063271482292519</v>
      </c>
      <c r="BL306" s="23">
        <f t="shared" si="30"/>
        <v>2.4416553402826313</v>
      </c>
      <c r="BM306" s="23">
        <f t="shared" ca="1" si="34"/>
        <v>3.2687791094082592</v>
      </c>
      <c r="BN306" s="22">
        <f t="shared" si="31"/>
        <v>3.0282631994207825</v>
      </c>
      <c r="BO306" s="21"/>
      <c r="BP306" s="2"/>
    </row>
    <row r="307" spans="1:68" x14ac:dyDescent="0.2">
      <c r="A307">
        <v>14.7</v>
      </c>
      <c r="B307">
        <v>2</v>
      </c>
      <c r="C307">
        <v>1.2536700000000001</v>
      </c>
      <c r="D307">
        <v>-0.26923000000000002</v>
      </c>
      <c r="E307">
        <v>0.19338</v>
      </c>
      <c r="F307">
        <v>1.50878</v>
      </c>
      <c r="G307">
        <v>1.5240499999999999</v>
      </c>
      <c r="H307" s="21"/>
      <c r="I307" s="17">
        <f t="shared" si="28"/>
        <v>48.228346456692911</v>
      </c>
      <c r="J307" s="16">
        <f t="shared" si="29"/>
        <v>-48.928346456692914</v>
      </c>
      <c r="K307" s="16">
        <v>100</v>
      </c>
      <c r="L307" s="16">
        <v>4914.6981627296655</v>
      </c>
      <c r="M307" s="16">
        <v>1915.4855643044671</v>
      </c>
      <c r="N307" s="16">
        <v>20.898950131233594</v>
      </c>
      <c r="O307" s="16">
        <v>5.8354990583804449</v>
      </c>
      <c r="P307" s="16">
        <v>6.5924093201966887</v>
      </c>
      <c r="Q307" s="16">
        <v>0.10092918867018695</v>
      </c>
      <c r="R307" s="16">
        <v>1.5309909286272241</v>
      </c>
      <c r="S307" s="16">
        <v>52.563212626128063</v>
      </c>
      <c r="T307" s="20" t="s">
        <v>33</v>
      </c>
      <c r="U307" s="10">
        <v>3</v>
      </c>
      <c r="V307" s="20" t="s">
        <v>33</v>
      </c>
      <c r="W307" s="10">
        <v>3</v>
      </c>
      <c r="X307" s="20" t="s">
        <v>33</v>
      </c>
      <c r="Y307" s="10">
        <v>3</v>
      </c>
      <c r="Z307" s="20" t="s">
        <v>124</v>
      </c>
      <c r="AA307" s="15">
        <v>2</v>
      </c>
      <c r="AB307" s="11">
        <v>41.5796454182791</v>
      </c>
      <c r="AC307" s="10">
        <v>52.14536192055192</v>
      </c>
      <c r="AD307" s="19">
        <v>6.2749926611689801</v>
      </c>
      <c r="AE307" s="12">
        <v>583.54990583804442</v>
      </c>
      <c r="AF307" s="10">
        <v>491.88141145435804</v>
      </c>
      <c r="AG307" s="10">
        <v>369.43069901475167</v>
      </c>
      <c r="AH307" s="10">
        <v>651.3791141806862</v>
      </c>
      <c r="AI307" s="10">
        <v>6.5317173426798707</v>
      </c>
      <c r="AJ307" s="10"/>
      <c r="AK307" s="10"/>
      <c r="AL307" s="10"/>
      <c r="AM307" s="10"/>
      <c r="AN307" s="10">
        <v>5.8354990583804449</v>
      </c>
      <c r="AO307" s="10">
        <v>2.2218477891566644</v>
      </c>
      <c r="AP307" s="10">
        <v>2.9554455921180134</v>
      </c>
      <c r="AQ307" s="10">
        <v>111.47500000000001</v>
      </c>
      <c r="AR307" s="10"/>
      <c r="AS307" s="10"/>
      <c r="AT307" s="10">
        <v>1.1289892105835242</v>
      </c>
      <c r="AU307" s="10">
        <v>1</v>
      </c>
      <c r="AV307" s="16"/>
      <c r="AW307" s="19">
        <v>73.782211718153704</v>
      </c>
      <c r="AX307" s="1" t="s">
        <v>120</v>
      </c>
      <c r="AY307" s="23">
        <v>48.9283464566929</v>
      </c>
      <c r="AZ307" s="18">
        <v>100</v>
      </c>
      <c r="BA307" s="18">
        <v>0</v>
      </c>
      <c r="BB307" s="18">
        <v>0</v>
      </c>
      <c r="BC307" s="18">
        <v>100</v>
      </c>
      <c r="BD307" s="18">
        <v>0</v>
      </c>
      <c r="BE307" s="18">
        <v>0</v>
      </c>
      <c r="BF307" s="24">
        <v>41.5796454182791</v>
      </c>
      <c r="BG307" s="24">
        <v>52.14536192055192</v>
      </c>
      <c r="BH307" s="24">
        <v>6.2749926611689801</v>
      </c>
      <c r="BI307" s="21"/>
      <c r="BJ307" s="25">
        <f t="shared" ca="1" si="32"/>
        <v>1</v>
      </c>
      <c r="BK307" s="24">
        <f t="shared" ca="1" si="33"/>
        <v>4.3175060317756451</v>
      </c>
      <c r="BL307" s="23">
        <f t="shared" si="30"/>
        <v>2.4408154377625024</v>
      </c>
      <c r="BM307" s="23">
        <f t="shared" ca="1" si="34"/>
        <v>3.2588453168285563</v>
      </c>
      <c r="BN307" s="22">
        <f t="shared" si="31"/>
        <v>3.0226353974028934</v>
      </c>
      <c r="BO307" s="21"/>
      <c r="BP307" s="2"/>
    </row>
    <row r="308" spans="1:68" x14ac:dyDescent="0.2">
      <c r="A308">
        <v>14.75</v>
      </c>
      <c r="B308">
        <v>2</v>
      </c>
      <c r="C308">
        <v>1.254</v>
      </c>
      <c r="D308">
        <v>-0.26828000000000002</v>
      </c>
      <c r="E308">
        <v>0.19348000000000001</v>
      </c>
      <c r="F308">
        <v>1.5062</v>
      </c>
      <c r="G308">
        <v>1.51973</v>
      </c>
      <c r="H308" s="21"/>
      <c r="I308" s="17">
        <f t="shared" si="28"/>
        <v>48.392388451443566</v>
      </c>
      <c r="J308" s="16">
        <f t="shared" si="29"/>
        <v>-49.092388451443568</v>
      </c>
      <c r="K308" s="16">
        <v>100</v>
      </c>
      <c r="L308" s="16">
        <v>4931.1023622047305</v>
      </c>
      <c r="M308" s="16">
        <v>1921.6535433070917</v>
      </c>
      <c r="N308" s="16">
        <v>20.970034995625543</v>
      </c>
      <c r="O308" s="16">
        <v>5.9256120527307115</v>
      </c>
      <c r="P308" s="16">
        <v>6.6829643317519407</v>
      </c>
      <c r="Q308" s="16">
        <v>0.10688094095055184</v>
      </c>
      <c r="R308" s="16">
        <v>1.5993043751968219</v>
      </c>
      <c r="S308" s="16">
        <v>52.593908265363133</v>
      </c>
      <c r="T308" s="20" t="s">
        <v>33</v>
      </c>
      <c r="U308" s="10">
        <v>3</v>
      </c>
      <c r="V308" s="20" t="s">
        <v>33</v>
      </c>
      <c r="W308" s="10">
        <v>3</v>
      </c>
      <c r="X308" s="20" t="s">
        <v>33</v>
      </c>
      <c r="Y308" s="10">
        <v>3</v>
      </c>
      <c r="Z308" s="20" t="s">
        <v>124</v>
      </c>
      <c r="AA308" s="15">
        <v>2</v>
      </c>
      <c r="AB308" s="11">
        <v>42.684955071174606</v>
      </c>
      <c r="AC308" s="10">
        <v>51.331796700637305</v>
      </c>
      <c r="AD308" s="19">
        <v>5.9832482281880885</v>
      </c>
      <c r="AE308" s="12">
        <v>592.5612052730711</v>
      </c>
      <c r="AF308" s="10">
        <v>501.56998931526613</v>
      </c>
      <c r="AG308" s="10">
        <v>376.22232488139554</v>
      </c>
      <c r="AH308" s="10">
        <v>650.5482501203162</v>
      </c>
      <c r="AI308" s="10">
        <v>6.2527184662827722</v>
      </c>
      <c r="AJ308" s="10"/>
      <c r="AK308" s="10"/>
      <c r="AL308" s="10"/>
      <c r="AM308" s="10"/>
      <c r="AN308" s="10">
        <v>5.9256120527307115</v>
      </c>
      <c r="AO308" s="10">
        <v>2.2553133824920364</v>
      </c>
      <c r="AP308" s="10">
        <v>3.0097785990511641</v>
      </c>
      <c r="AQ308" s="10">
        <v>111.47500000000001</v>
      </c>
      <c r="AR308" s="10"/>
      <c r="AS308" s="10"/>
      <c r="AT308" s="10">
        <v>1.1484460518933646</v>
      </c>
      <c r="AU308" s="10">
        <v>1</v>
      </c>
      <c r="AV308" s="16"/>
      <c r="AW308" s="19">
        <v>75.235498397289916</v>
      </c>
      <c r="AX308" s="1" t="s">
        <v>120</v>
      </c>
      <c r="AY308" s="23">
        <v>49.092388451443597</v>
      </c>
      <c r="AZ308" s="18">
        <v>100</v>
      </c>
      <c r="BA308" s="18">
        <v>0</v>
      </c>
      <c r="BB308" s="18">
        <v>0</v>
      </c>
      <c r="BC308" s="18">
        <v>100</v>
      </c>
      <c r="BD308" s="18">
        <v>0</v>
      </c>
      <c r="BE308" s="18">
        <v>0</v>
      </c>
      <c r="BF308" s="24">
        <v>42.684955071174606</v>
      </c>
      <c r="BG308" s="24">
        <v>51.331796700637305</v>
      </c>
      <c r="BH308" s="24">
        <v>5.9832482281880885</v>
      </c>
      <c r="BI308" s="21"/>
      <c r="BJ308" s="25">
        <f t="shared" ca="1" si="32"/>
        <v>1</v>
      </c>
      <c r="BK308" s="24">
        <f t="shared" ca="1" si="33"/>
        <v>4.3893584931980714</v>
      </c>
      <c r="BL308" s="23">
        <f t="shared" si="30"/>
        <v>2.53427722475067</v>
      </c>
      <c r="BM308" s="23">
        <f t="shared" ca="1" si="34"/>
        <v>3.260708207251009</v>
      </c>
      <c r="BN308" s="22">
        <f t="shared" si="31"/>
        <v>3.0262647040245496</v>
      </c>
      <c r="BO308" s="21"/>
      <c r="BP308" s="2"/>
    </row>
    <row r="309" spans="1:68" x14ac:dyDescent="0.2">
      <c r="A309">
        <v>14.8</v>
      </c>
      <c r="B309">
        <v>0.4</v>
      </c>
      <c r="C309">
        <v>1.25424</v>
      </c>
      <c r="D309">
        <v>-0.26839000000000002</v>
      </c>
      <c r="E309">
        <v>0.19392000000000001</v>
      </c>
      <c r="F309">
        <v>1.5017</v>
      </c>
      <c r="G309">
        <v>1.5187999999999999</v>
      </c>
      <c r="I309" s="17">
        <f t="shared" si="28"/>
        <v>48.556430446194227</v>
      </c>
      <c r="J309" s="16">
        <f t="shared" si="29"/>
        <v>-49.25643044619423</v>
      </c>
      <c r="K309" s="16">
        <v>100</v>
      </c>
      <c r="L309" s="16">
        <v>4947.5065616797965</v>
      </c>
      <c r="M309" s="16">
        <v>1927.8215223097166</v>
      </c>
      <c r="N309" s="16">
        <v>21.041119860017499</v>
      </c>
      <c r="O309" s="16">
        <v>5.9911487758945574</v>
      </c>
      <c r="P309" s="16">
        <v>6.7504459306177198</v>
      </c>
      <c r="Q309" s="16">
        <v>0.10619179068650961</v>
      </c>
      <c r="R309" s="16">
        <v>1.5731077884034279</v>
      </c>
      <c r="S309" s="16">
        <v>52.728969077997419</v>
      </c>
      <c r="T309" s="20" t="s">
        <v>33</v>
      </c>
      <c r="U309" s="10">
        <v>3</v>
      </c>
      <c r="V309" s="20" t="s">
        <v>33</v>
      </c>
      <c r="W309" s="10">
        <v>3</v>
      </c>
      <c r="X309" s="20" t="s">
        <v>33</v>
      </c>
      <c r="Y309" s="10">
        <v>3</v>
      </c>
      <c r="Z309" s="20" t="s">
        <v>33</v>
      </c>
      <c r="AA309" s="15">
        <v>3</v>
      </c>
      <c r="AB309" s="11">
        <v>41.762944011055815</v>
      </c>
      <c r="AC309" s="10">
        <v>52.011701432977468</v>
      </c>
      <c r="AD309" s="19">
        <v>6.2253545559667174</v>
      </c>
      <c r="AE309" s="12">
        <v>599.11487758945577</v>
      </c>
      <c r="AF309" s="10">
        <v>508.54404803623629</v>
      </c>
      <c r="AG309" s="10">
        <v>381.28344479632898</v>
      </c>
      <c r="AH309" s="10">
        <v>651.8643267698726</v>
      </c>
      <c r="AI309" s="10">
        <v>6.3568434875967137</v>
      </c>
      <c r="AJ309" s="10"/>
      <c r="AK309" s="10"/>
      <c r="AL309" s="10"/>
      <c r="AM309" s="10"/>
      <c r="AN309" s="10">
        <v>5.9911487758945574</v>
      </c>
      <c r="AO309" s="10">
        <v>2.2674871826633587</v>
      </c>
      <c r="AP309" s="10">
        <v>3.0502675583706318</v>
      </c>
      <c r="AQ309" s="10">
        <v>111.47500000000001</v>
      </c>
      <c r="AR309" s="10"/>
      <c r="AS309" s="10"/>
      <c r="AT309" s="10">
        <v>1.1612837525230926</v>
      </c>
      <c r="AU309" s="10">
        <v>1</v>
      </c>
      <c r="AV309" s="16"/>
      <c r="AW309" s="19">
        <v>76.281607205435449</v>
      </c>
      <c r="AX309" s="1" t="s">
        <v>120</v>
      </c>
      <c r="AY309" s="23">
        <v>49.256430446194202</v>
      </c>
      <c r="AZ309" s="18">
        <v>100</v>
      </c>
      <c r="BA309" s="18">
        <v>0</v>
      </c>
      <c r="BB309" s="18">
        <v>0</v>
      </c>
      <c r="BC309" s="18">
        <v>100</v>
      </c>
      <c r="BD309" s="18">
        <v>0</v>
      </c>
      <c r="BE309" s="18">
        <v>0</v>
      </c>
      <c r="BF309" s="24">
        <v>41.762944011055815</v>
      </c>
      <c r="BG309" s="24">
        <v>52.011701432977468</v>
      </c>
      <c r="BH309" s="24">
        <v>6.2253545559667174</v>
      </c>
      <c r="BI309" s="21"/>
      <c r="BJ309" s="25">
        <f t="shared" ca="1" si="32"/>
        <v>1</v>
      </c>
      <c r="BK309" s="24">
        <f t="shared" ca="1" si="33"/>
        <v>4.436813885814419</v>
      </c>
      <c r="BL309" s="23">
        <f t="shared" si="30"/>
        <v>2.4830353589245275</v>
      </c>
      <c r="BM309" s="23">
        <f t="shared" ca="1" si="34"/>
        <v>3.2522448747941746</v>
      </c>
      <c r="BN309" s="22">
        <f t="shared" si="31"/>
        <v>3.0190426919168813</v>
      </c>
      <c r="BO309" s="21"/>
      <c r="BP309" s="2"/>
    </row>
    <row r="310" spans="1:68" x14ac:dyDescent="0.2">
      <c r="A310">
        <v>14.85</v>
      </c>
      <c r="B310">
        <v>2</v>
      </c>
      <c r="C310">
        <v>1.2538800000000001</v>
      </c>
      <c r="D310">
        <v>-0.26861000000000002</v>
      </c>
      <c r="E310">
        <v>0.19384000000000001</v>
      </c>
      <c r="F310">
        <v>1.50115</v>
      </c>
      <c r="G310">
        <v>1.51678</v>
      </c>
      <c r="I310" s="17">
        <f t="shared" si="28"/>
        <v>48.720472440944881</v>
      </c>
      <c r="J310" s="16">
        <f t="shared" si="29"/>
        <v>-49.420472440944884</v>
      </c>
      <c r="K310" s="16">
        <v>100</v>
      </c>
      <c r="L310" s="16">
        <v>4963.9107611548616</v>
      </c>
      <c r="M310" s="16">
        <v>1933.9895013123412</v>
      </c>
      <c r="N310" s="16">
        <v>21.112204724409448</v>
      </c>
      <c r="O310" s="16">
        <v>5.8928436911488182</v>
      </c>
      <c r="P310" s="16">
        <v>6.6517872321079929</v>
      </c>
      <c r="Q310" s="16">
        <v>0.10481349015842513</v>
      </c>
      <c r="R310" s="16">
        <v>1.5757192240379143</v>
      </c>
      <c r="S310" s="16">
        <v>52.704412566609378</v>
      </c>
      <c r="T310" s="20" t="s">
        <v>33</v>
      </c>
      <c r="U310" s="10">
        <v>3</v>
      </c>
      <c r="V310" s="20" t="s">
        <v>33</v>
      </c>
      <c r="W310" s="10">
        <v>3</v>
      </c>
      <c r="X310" s="20" t="s">
        <v>33</v>
      </c>
      <c r="Y310" s="10">
        <v>3</v>
      </c>
      <c r="Z310" s="20" t="s">
        <v>124</v>
      </c>
      <c r="AA310" s="15">
        <v>2</v>
      </c>
      <c r="AB310" s="11">
        <v>42.319356123827824</v>
      </c>
      <c r="AC310" s="10">
        <v>51.602889792136828</v>
      </c>
      <c r="AD310" s="19">
        <v>6.0777540840353463</v>
      </c>
      <c r="AE310" s="12">
        <v>589.28436911488177</v>
      </c>
      <c r="AF310" s="10">
        <v>495.97218941891163</v>
      </c>
      <c r="AG310" s="10">
        <v>373.8840424080995</v>
      </c>
      <c r="AH310" s="10">
        <v>649.8968470395414</v>
      </c>
      <c r="AI310" s="10">
        <v>6.3463083063581278</v>
      </c>
      <c r="AJ310" s="10"/>
      <c r="AK310" s="10"/>
      <c r="AL310" s="10"/>
      <c r="AM310" s="10"/>
      <c r="AN310" s="10">
        <v>5.8928436911488182</v>
      </c>
      <c r="AO310" s="10">
        <v>2.2504768978771685</v>
      </c>
      <c r="AP310" s="10">
        <v>2.9910723392647958</v>
      </c>
      <c r="AQ310" s="10">
        <v>111.47500000000001</v>
      </c>
      <c r="AR310" s="10"/>
      <c r="AS310" s="10"/>
      <c r="AT310" s="10">
        <v>1.1273509140502584</v>
      </c>
      <c r="AU310" s="10">
        <v>1</v>
      </c>
      <c r="AV310" s="16"/>
      <c r="AW310" s="19">
        <v>74.395828412836735</v>
      </c>
      <c r="AX310" s="1" t="s">
        <v>120</v>
      </c>
      <c r="AY310" s="23">
        <v>49.420472440944899</v>
      </c>
      <c r="AZ310" s="18">
        <v>100</v>
      </c>
      <c r="BA310" s="18">
        <v>0</v>
      </c>
      <c r="BB310" s="18">
        <v>0</v>
      </c>
      <c r="BC310" s="18">
        <v>100</v>
      </c>
      <c r="BD310" s="18">
        <v>0</v>
      </c>
      <c r="BE310" s="18">
        <v>0</v>
      </c>
      <c r="BF310" s="24">
        <v>42.319356123827824</v>
      </c>
      <c r="BG310" s="24">
        <v>51.602889792136828</v>
      </c>
      <c r="BH310" s="24">
        <v>6.0777540840353463</v>
      </c>
      <c r="BI310" s="21"/>
      <c r="BJ310" s="25">
        <f t="shared" ca="1" si="32"/>
        <v>1</v>
      </c>
      <c r="BK310" s="24">
        <f t="shared" ca="1" si="33"/>
        <v>4.312155623079704</v>
      </c>
      <c r="BL310" s="23">
        <f t="shared" si="30"/>
        <v>2.5136143108493143</v>
      </c>
      <c r="BM310" s="23">
        <f t="shared" ca="1" si="34"/>
        <v>3.2656278695404191</v>
      </c>
      <c r="BN310" s="22">
        <f t="shared" si="31"/>
        <v>3.0250279973082832</v>
      </c>
      <c r="BO310" s="21"/>
      <c r="BP310" s="2"/>
    </row>
    <row r="311" spans="1:68" x14ac:dyDescent="0.2">
      <c r="A311">
        <v>14.9</v>
      </c>
      <c r="B311">
        <v>1.9</v>
      </c>
      <c r="C311">
        <v>1.27417</v>
      </c>
      <c r="D311">
        <v>-0.25530999999999998</v>
      </c>
      <c r="E311">
        <v>0.19658</v>
      </c>
      <c r="F311">
        <v>1.5004</v>
      </c>
      <c r="G311">
        <v>1.5187299999999999</v>
      </c>
      <c r="I311" s="17">
        <f t="shared" si="28"/>
        <v>48.884514435695536</v>
      </c>
      <c r="J311" s="16">
        <f t="shared" si="29"/>
        <v>-49.584514435695539</v>
      </c>
      <c r="K311" s="16">
        <v>100</v>
      </c>
      <c r="L311" s="16">
        <v>4980.3149606299266</v>
      </c>
      <c r="M311" s="16">
        <v>1940.1574803149658</v>
      </c>
      <c r="N311" s="16">
        <v>21.183289588801401</v>
      </c>
      <c r="O311" s="16">
        <v>11.433427495291921</v>
      </c>
      <c r="P311" s="16">
        <v>12.204482307667684</v>
      </c>
      <c r="Q311" s="16">
        <v>0.18813802208353336</v>
      </c>
      <c r="R311" s="16">
        <v>1.5415485666715441</v>
      </c>
      <c r="S311" s="16">
        <v>53.545473081650194</v>
      </c>
      <c r="T311" s="20" t="s">
        <v>122</v>
      </c>
      <c r="U311" s="10">
        <v>5</v>
      </c>
      <c r="V311" s="20" t="s">
        <v>144</v>
      </c>
      <c r="W311" s="10">
        <v>4</v>
      </c>
      <c r="X311" s="20" t="s">
        <v>144</v>
      </c>
      <c r="Y311" s="10">
        <v>4</v>
      </c>
      <c r="Z311" s="20" t="s">
        <v>123</v>
      </c>
      <c r="AA311" s="15">
        <v>4</v>
      </c>
      <c r="AB311" s="11">
        <v>23.57569325931923</v>
      </c>
      <c r="AC311" s="10">
        <v>61.836379982354799</v>
      </c>
      <c r="AD311" s="19">
        <v>14.587926758325974</v>
      </c>
      <c r="AE311" s="12">
        <v>1143.3427495291921</v>
      </c>
      <c r="AF311" s="10">
        <v>1148.2654806921068</v>
      </c>
      <c r="AG311" s="10">
        <v>790.33617307507632</v>
      </c>
      <c r="AH311" s="10">
        <v>665.73634613860384</v>
      </c>
      <c r="AI311" s="10">
        <v>6.4869834244610525</v>
      </c>
      <c r="AJ311" s="10"/>
      <c r="AK311" s="10"/>
      <c r="AL311" s="10"/>
      <c r="AM311" s="10"/>
      <c r="AN311" s="10">
        <v>5.7167137476459606</v>
      </c>
      <c r="AO311" s="10">
        <v>3.4198440942109225</v>
      </c>
      <c r="AP311" s="10">
        <v>6.3226893846006105</v>
      </c>
      <c r="AQ311" s="10">
        <v>114.66</v>
      </c>
      <c r="AR311" s="10"/>
      <c r="AS311" s="10"/>
      <c r="AT311" s="10">
        <v>2.712774078993522</v>
      </c>
      <c r="AU311" s="10">
        <v>1</v>
      </c>
      <c r="AV311" s="16"/>
      <c r="AW311" s="19">
        <v>172.23982210381604</v>
      </c>
      <c r="AX311" s="1" t="s">
        <v>120</v>
      </c>
      <c r="AY311" s="23">
        <v>49.584514435695503</v>
      </c>
      <c r="AZ311" s="18">
        <v>0</v>
      </c>
      <c r="BA311" s="18">
        <v>100</v>
      </c>
      <c r="BB311" s="18">
        <v>0</v>
      </c>
      <c r="BC311" s="18">
        <v>0</v>
      </c>
      <c r="BD311" s="18">
        <v>100</v>
      </c>
      <c r="BE311" s="18">
        <v>0</v>
      </c>
      <c r="BF311" s="24">
        <v>23.57569325931923</v>
      </c>
      <c r="BG311" s="24">
        <v>61.836379982354799</v>
      </c>
      <c r="BH311" s="24">
        <v>14.587926758325974</v>
      </c>
      <c r="BI311" s="21"/>
      <c r="BJ311" s="25">
        <f t="shared" ca="1" si="32"/>
        <v>0.99807762939216449</v>
      </c>
      <c r="BK311" s="24">
        <f t="shared" ca="1" si="33"/>
        <v>10.012248620758841</v>
      </c>
      <c r="BL311" s="23">
        <f t="shared" si="30"/>
        <v>1.9367071353614949</v>
      </c>
      <c r="BM311" s="23">
        <f t="shared" ca="1" si="34"/>
        <v>2.8930115469538209</v>
      </c>
      <c r="BN311" s="22">
        <f t="shared" si="31"/>
        <v>2.7900888745332009</v>
      </c>
      <c r="BO311" s="21"/>
      <c r="BP311" s="2"/>
    </row>
    <row r="312" spans="1:68" x14ac:dyDescent="0.2">
      <c r="A312">
        <v>14.95</v>
      </c>
      <c r="B312">
        <v>2</v>
      </c>
      <c r="C312">
        <v>1.2700100000000001</v>
      </c>
      <c r="D312">
        <v>-0.25756000000000001</v>
      </c>
      <c r="E312">
        <v>0.10874</v>
      </c>
      <c r="F312">
        <v>1.4944299999999999</v>
      </c>
      <c r="G312">
        <v>1.5143</v>
      </c>
      <c r="I312" s="17">
        <f t="shared" si="28"/>
        <v>49.04855643044619</v>
      </c>
      <c r="J312" s="16">
        <f t="shared" si="29"/>
        <v>-49.748556430446193</v>
      </c>
      <c r="K312" s="16">
        <v>100</v>
      </c>
      <c r="L312" s="16">
        <v>4996.7191601049917</v>
      </c>
      <c r="M312" s="16">
        <v>1946.3254593175905</v>
      </c>
      <c r="N312" s="16">
        <v>21.25437445319335</v>
      </c>
      <c r="O312" s="16">
        <v>10.29745762711868</v>
      </c>
      <c r="P312" s="16">
        <v>10.680244526635654</v>
      </c>
      <c r="Q312" s="16">
        <v>0.17404176668266905</v>
      </c>
      <c r="R312" s="16">
        <v>1.629567246785625</v>
      </c>
      <c r="S312" s="16">
        <v>26.582423577567688</v>
      </c>
      <c r="T312" s="20" t="s">
        <v>122</v>
      </c>
      <c r="U312" s="10">
        <v>5</v>
      </c>
      <c r="V312" s="20" t="s">
        <v>144</v>
      </c>
      <c r="W312" s="10">
        <v>4</v>
      </c>
      <c r="X312" s="20" t="s">
        <v>33</v>
      </c>
      <c r="Y312" s="10">
        <v>3</v>
      </c>
      <c r="Z312" s="20" t="s">
        <v>123</v>
      </c>
      <c r="AA312" s="15">
        <v>4</v>
      </c>
      <c r="AB312" s="11">
        <v>26.697757073956012</v>
      </c>
      <c r="AC312" s="10">
        <v>60.791526312268495</v>
      </c>
      <c r="AD312" s="19">
        <v>12.510716613775491</v>
      </c>
      <c r="AE312" s="12">
        <v>1029.7457627118679</v>
      </c>
      <c r="AF312" s="10">
        <v>967.97843589568754</v>
      </c>
      <c r="AG312" s="10">
        <v>676.01833949767411</v>
      </c>
      <c r="AH312" s="10">
        <v>109.60558198712926</v>
      </c>
      <c r="AI312" s="10">
        <v>6.1365985476974512</v>
      </c>
      <c r="AJ312" s="10"/>
      <c r="AK312" s="10"/>
      <c r="AL312" s="10"/>
      <c r="AM312" s="10"/>
      <c r="AN312" s="10">
        <v>5.1487288135593401</v>
      </c>
      <c r="AO312" s="10">
        <v>3.1203867677545927</v>
      </c>
      <c r="AP312" s="10">
        <v>5.4081467159813918</v>
      </c>
      <c r="AQ312" s="10">
        <v>114.66</v>
      </c>
      <c r="AR312" s="10"/>
      <c r="AS312" s="10"/>
      <c r="AT312" s="10">
        <v>2.2598161035122861</v>
      </c>
      <c r="AU312" s="10">
        <v>1</v>
      </c>
      <c r="AV312" s="16"/>
      <c r="AW312" s="19">
        <v>145.19676538435314</v>
      </c>
      <c r="AX312" s="1" t="s">
        <v>120</v>
      </c>
      <c r="AY312" s="23">
        <v>49.7485564304462</v>
      </c>
      <c r="AZ312" s="18">
        <v>0</v>
      </c>
      <c r="BA312" s="18">
        <v>100</v>
      </c>
      <c r="BB312" s="18">
        <v>0</v>
      </c>
      <c r="BC312" s="18">
        <v>0</v>
      </c>
      <c r="BD312" s="18">
        <v>100</v>
      </c>
      <c r="BE312" s="18">
        <v>0</v>
      </c>
      <c r="BF312" s="24">
        <v>26.697757073956012</v>
      </c>
      <c r="BG312" s="24">
        <v>60.791526312268495</v>
      </c>
      <c r="BH312" s="24">
        <v>12.510716613775491</v>
      </c>
      <c r="BI312" s="21"/>
      <c r="BJ312" s="25">
        <f t="shared" ca="1" si="32"/>
        <v>1</v>
      </c>
      <c r="BK312" s="24">
        <f t="shared" ca="1" si="33"/>
        <v>8.4075198291367403</v>
      </c>
      <c r="BL312" s="23">
        <f t="shared" si="30"/>
        <v>2.1271597904264192</v>
      </c>
      <c r="BM312" s="23">
        <f t="shared" ca="1" si="34"/>
        <v>2.9789932349326249</v>
      </c>
      <c r="BN312" s="22">
        <f t="shared" si="31"/>
        <v>2.8522905933502778</v>
      </c>
      <c r="BO312" s="21"/>
      <c r="BP312" s="2"/>
    </row>
    <row r="313" spans="1:68" x14ac:dyDescent="0.2">
      <c r="A313">
        <v>15</v>
      </c>
      <c r="B313">
        <v>2</v>
      </c>
      <c r="C313">
        <v>1.25481</v>
      </c>
      <c r="D313">
        <v>-0.27017999999999998</v>
      </c>
      <c r="E313">
        <v>0.14779</v>
      </c>
      <c r="F313">
        <v>1.4941800000000001</v>
      </c>
      <c r="G313">
        <v>1.51535</v>
      </c>
      <c r="I313" s="17">
        <f t="shared" si="28"/>
        <v>49.212598425196845</v>
      </c>
      <c r="J313" s="16">
        <f t="shared" si="29"/>
        <v>-49.912598425196848</v>
      </c>
      <c r="K313" s="16">
        <v>100</v>
      </c>
      <c r="L313" s="16">
        <v>5013.1233595800568</v>
      </c>
      <c r="M313" s="16">
        <v>1952.4934383202151</v>
      </c>
      <c r="N313" s="16">
        <v>21.325459317585299</v>
      </c>
      <c r="O313" s="16">
        <v>6.1467984934086708</v>
      </c>
      <c r="P313" s="16">
        <v>6.7021931114722717</v>
      </c>
      <c r="Q313" s="16">
        <v>9.4977436389822395E-2</v>
      </c>
      <c r="R313" s="16">
        <v>1.4171098148044661</v>
      </c>
      <c r="S313" s="16">
        <v>38.569070698861196</v>
      </c>
      <c r="T313" s="20" t="s">
        <v>33</v>
      </c>
      <c r="U313" s="10">
        <v>3</v>
      </c>
      <c r="V313" s="20" t="s">
        <v>33</v>
      </c>
      <c r="W313" s="10">
        <v>3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36.609217743631497</v>
      </c>
      <c r="AC313" s="10">
        <v>55.559458537527277</v>
      </c>
      <c r="AD313" s="19">
        <v>7.8313237188412277</v>
      </c>
      <c r="AE313" s="12">
        <v>614.67984934086712</v>
      </c>
      <c r="AF313" s="10">
        <v>499.00743414263877</v>
      </c>
      <c r="AG313" s="10">
        <v>377.66448336042038</v>
      </c>
      <c r="AH313" s="10">
        <v>354.72571984338992</v>
      </c>
      <c r="AI313" s="10">
        <v>7.0566161461381229</v>
      </c>
      <c r="AJ313" s="10"/>
      <c r="AK313" s="10"/>
      <c r="AL313" s="10"/>
      <c r="AM313" s="10"/>
      <c r="AN313" s="10">
        <v>6.1467984934086708</v>
      </c>
      <c r="AO313" s="10">
        <v>2.2405060406349042</v>
      </c>
      <c r="AP313" s="10">
        <v>3.0213158668833628</v>
      </c>
      <c r="AQ313" s="10">
        <v>111.47500000000001</v>
      </c>
      <c r="AR313" s="10"/>
      <c r="AS313" s="10"/>
      <c r="AT313" s="10">
        <v>1.1232490434918181</v>
      </c>
      <c r="AU313" s="10">
        <v>1</v>
      </c>
      <c r="AV313" s="16"/>
      <c r="AW313" s="19">
        <v>74.851115121395821</v>
      </c>
      <c r="AX313" s="1" t="s">
        <v>120</v>
      </c>
      <c r="AY313" s="23">
        <v>49.912598425196798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36.609217743631497</v>
      </c>
      <c r="BG313" s="24">
        <v>55.559458537527277</v>
      </c>
      <c r="BH313" s="24">
        <v>7.8313237188412277</v>
      </c>
      <c r="BI313" s="21"/>
      <c r="BJ313" s="25">
        <f t="shared" ca="1" si="32"/>
        <v>1</v>
      </c>
      <c r="BK313" s="24">
        <f t="shared" ca="1" si="33"/>
        <v>4.2977162937785467</v>
      </c>
      <c r="BL313" s="23">
        <f t="shared" si="30"/>
        <v>2.2637221103985552</v>
      </c>
      <c r="BM313" s="23">
        <f t="shared" ca="1" si="34"/>
        <v>3.2445782375635268</v>
      </c>
      <c r="BN313" s="22">
        <f t="shared" si="31"/>
        <v>3.0007971078774349</v>
      </c>
      <c r="BO313" s="21"/>
      <c r="BP313" s="2"/>
    </row>
    <row r="314" spans="1:68" x14ac:dyDescent="0.2">
      <c r="A314">
        <v>15.05</v>
      </c>
      <c r="B314">
        <v>2</v>
      </c>
      <c r="C314">
        <v>1.2545900000000001</v>
      </c>
      <c r="D314">
        <v>-0.27167999999999998</v>
      </c>
      <c r="E314">
        <v>0.15770000000000001</v>
      </c>
      <c r="F314">
        <v>1.4921500000000001</v>
      </c>
      <c r="G314">
        <v>1.51268</v>
      </c>
      <c r="I314" s="17">
        <f t="shared" si="28"/>
        <v>49.376640419947506</v>
      </c>
      <c r="J314" s="16">
        <f t="shared" si="29"/>
        <v>-50.076640419947509</v>
      </c>
      <c r="K314" s="16">
        <v>125</v>
      </c>
      <c r="L314" s="16">
        <v>5033.6286089238893</v>
      </c>
      <c r="M314" s="16">
        <v>1962.7624671916064</v>
      </c>
      <c r="N314" s="16">
        <v>21.396544181977251</v>
      </c>
      <c r="O314" s="16">
        <v>6.0867231638418478</v>
      </c>
      <c r="P314" s="16">
        <v>6.6859216869194587</v>
      </c>
      <c r="Q314" s="16">
        <v>8.5579932789246305E-2</v>
      </c>
      <c r="R314" s="16">
        <v>1.2800020221097936</v>
      </c>
      <c r="S314" s="16">
        <v>41.611008547056301</v>
      </c>
      <c r="T314" s="20" t="s">
        <v>119</v>
      </c>
      <c r="U314" s="10">
        <v>1</v>
      </c>
      <c r="V314" s="20" t="s">
        <v>33</v>
      </c>
      <c r="W314" s="10">
        <v>3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34.217577373627662</v>
      </c>
      <c r="AC314" s="10">
        <v>57.038598450634936</v>
      </c>
      <c r="AD314" s="19">
        <v>8.7438241757374016</v>
      </c>
      <c r="AE314" s="12">
        <v>608.6723163841848</v>
      </c>
      <c r="AF314" s="10">
        <v>423.51548949091057</v>
      </c>
      <c r="AG314" s="10">
        <v>376.44412651895937</v>
      </c>
      <c r="AH314" s="10">
        <v>415.84040979591185</v>
      </c>
      <c r="AI314" s="10">
        <v>7.8124876580407765</v>
      </c>
      <c r="AJ314" s="10"/>
      <c r="AK314" s="10"/>
      <c r="AL314" s="10"/>
      <c r="AM314" s="10"/>
      <c r="AN314" s="10">
        <v>3.0433615819209239</v>
      </c>
      <c r="AO314" s="10">
        <v>2.2155203804236656</v>
      </c>
      <c r="AP314" s="10">
        <v>3.0115530121516754</v>
      </c>
      <c r="AQ314" s="10">
        <v>111.47500000000001</v>
      </c>
      <c r="AR314" s="10"/>
      <c r="AS314" s="10"/>
      <c r="AT314" s="10">
        <v>0.94031163778362281</v>
      </c>
      <c r="AU314" s="10">
        <v>1</v>
      </c>
      <c r="AV314" s="16"/>
      <c r="AW314" s="19">
        <v>63.527323423636581</v>
      </c>
      <c r="AX314" s="1" t="s">
        <v>120</v>
      </c>
      <c r="AY314" s="23">
        <v>50.076640419947502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34.217577373627662</v>
      </c>
      <c r="BG314" s="24">
        <v>57.038598450634936</v>
      </c>
      <c r="BH314" s="24">
        <v>8.7438241757374016</v>
      </c>
      <c r="BI314" s="21"/>
      <c r="BJ314" s="25">
        <f t="shared" ca="1" si="32"/>
        <v>1</v>
      </c>
      <c r="BK314" s="24">
        <f t="shared" ca="1" si="33"/>
        <v>4.2482036946863246</v>
      </c>
      <c r="BL314" s="23">
        <f t="shared" si="30"/>
        <v>2.0527159638378163</v>
      </c>
      <c r="BM314" s="23">
        <f t="shared" ca="1" si="34"/>
        <v>3.2285954636515659</v>
      </c>
      <c r="BN314" s="22">
        <f t="shared" si="31"/>
        <v>2.9818048565268258</v>
      </c>
      <c r="BO314" s="21"/>
      <c r="BP314" s="2"/>
    </row>
    <row r="315" spans="1:68" x14ac:dyDescent="0.2">
      <c r="A315">
        <v>15.1</v>
      </c>
      <c r="B315">
        <v>2</v>
      </c>
      <c r="C315">
        <v>1.2542899999999999</v>
      </c>
      <c r="D315">
        <v>-0.27139000000000002</v>
      </c>
      <c r="E315">
        <v>0.16464000000000001</v>
      </c>
      <c r="F315">
        <v>1.49163</v>
      </c>
      <c r="G315">
        <v>1.5151300000000001</v>
      </c>
      <c r="I315" s="17">
        <f t="shared" si="28"/>
        <v>49.540682414698161</v>
      </c>
      <c r="J315" s="16">
        <f t="shared" si="29"/>
        <v>-50.240682414698163</v>
      </c>
      <c r="K315" s="16">
        <v>125</v>
      </c>
      <c r="L315" s="16">
        <v>5054.1338582677208</v>
      </c>
      <c r="M315" s="16">
        <v>1973.0314960629973</v>
      </c>
      <c r="N315" s="16">
        <v>21.467629046369201</v>
      </c>
      <c r="O315" s="16">
        <v>6.0048022598869935</v>
      </c>
      <c r="P315" s="16">
        <v>6.6346767769905606</v>
      </c>
      <c r="Q315" s="16">
        <v>8.7396783485357413E-2</v>
      </c>
      <c r="R315" s="16">
        <v>1.31727266335648</v>
      </c>
      <c r="S315" s="16">
        <v>43.741285909969925</v>
      </c>
      <c r="T315" s="20" t="s">
        <v>119</v>
      </c>
      <c r="U315" s="10">
        <v>1</v>
      </c>
      <c r="V315" s="20" t="s">
        <v>33</v>
      </c>
      <c r="W315" s="10">
        <v>3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35.483152451365541</v>
      </c>
      <c r="AC315" s="10">
        <v>56.270500367237922</v>
      </c>
      <c r="AD315" s="19">
        <v>8.2463471813965388</v>
      </c>
      <c r="AE315" s="12">
        <v>600.48022598869943</v>
      </c>
      <c r="AF315" s="10">
        <v>416.28048542022657</v>
      </c>
      <c r="AG315" s="10">
        <v>372.60075827429205</v>
      </c>
      <c r="AH315" s="10">
        <v>458.20094119407207</v>
      </c>
      <c r="AI315" s="10">
        <v>7.5914427424004041</v>
      </c>
      <c r="AJ315" s="10"/>
      <c r="AK315" s="10"/>
      <c r="AL315" s="10"/>
      <c r="AM315" s="10"/>
      <c r="AN315" s="10">
        <v>3.0024011299434967</v>
      </c>
      <c r="AO315" s="10">
        <v>2.2166975726390841</v>
      </c>
      <c r="AP315" s="10">
        <v>2.9808060661943365</v>
      </c>
      <c r="AQ315" s="10">
        <v>111.47500000000001</v>
      </c>
      <c r="AR315" s="10"/>
      <c r="AS315" s="10"/>
      <c r="AT315" s="10">
        <v>0.91837990616144527</v>
      </c>
      <c r="AU315" s="10">
        <v>1</v>
      </c>
      <c r="AV315" s="16"/>
      <c r="AW315" s="19">
        <v>62.442072813033988</v>
      </c>
      <c r="AX315" s="1" t="s">
        <v>120</v>
      </c>
      <c r="AY315" s="23">
        <v>50.240682414698199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35.483152451365541</v>
      </c>
      <c r="BG315" s="24">
        <v>56.270500367237922</v>
      </c>
      <c r="BH315" s="24">
        <v>8.2463471813965388</v>
      </c>
      <c r="BI315" s="21"/>
      <c r="BJ315" s="25">
        <f t="shared" ca="1" si="32"/>
        <v>1</v>
      </c>
      <c r="BK315" s="24">
        <f t="shared" ca="1" si="33"/>
        <v>4.1637549689937119</v>
      </c>
      <c r="BL315" s="23">
        <f t="shared" si="30"/>
        <v>2.1276797632316509</v>
      </c>
      <c r="BM315" s="23">
        <f t="shared" ca="1" si="34"/>
        <v>3.2436782561174966</v>
      </c>
      <c r="BN315" s="22">
        <f t="shared" si="31"/>
        <v>2.9903609860030493</v>
      </c>
      <c r="BO315" s="21"/>
      <c r="BP315" s="2"/>
    </row>
    <row r="316" spans="1:68" x14ac:dyDescent="0.2">
      <c r="A316">
        <v>15.15</v>
      </c>
      <c r="B316">
        <v>2</v>
      </c>
      <c r="C316">
        <v>1.25464</v>
      </c>
      <c r="D316">
        <v>-0.27100000000000002</v>
      </c>
      <c r="E316">
        <v>0.17052999999999999</v>
      </c>
      <c r="F316">
        <v>1.4878800000000001</v>
      </c>
      <c r="G316">
        <v>1.5106999999999999</v>
      </c>
      <c r="I316" s="17">
        <f t="shared" si="28"/>
        <v>49.704724409448815</v>
      </c>
      <c r="J316" s="16">
        <f t="shared" si="29"/>
        <v>-50.404724409448818</v>
      </c>
      <c r="K316" s="16">
        <v>125</v>
      </c>
      <c r="L316" s="16">
        <v>5074.6391076115524</v>
      </c>
      <c r="M316" s="16">
        <v>1983.3005249343882</v>
      </c>
      <c r="N316" s="16">
        <v>21.538713910761153</v>
      </c>
      <c r="O316" s="16">
        <v>6.100376647834282</v>
      </c>
      <c r="P316" s="16">
        <v>6.756285978311463</v>
      </c>
      <c r="Q316" s="16">
        <v>8.984013442150722E-2</v>
      </c>
      <c r="R316" s="16">
        <v>1.3297266384209532</v>
      </c>
      <c r="S316" s="16">
        <v>45.54925906091534</v>
      </c>
      <c r="T316" s="20" t="s">
        <v>122</v>
      </c>
      <c r="U316" s="10">
        <v>5</v>
      </c>
      <c r="V316" s="20" t="s">
        <v>33</v>
      </c>
      <c r="W316" s="10">
        <v>3</v>
      </c>
      <c r="X316" s="20" t="s">
        <v>33</v>
      </c>
      <c r="Y316" s="10">
        <v>3</v>
      </c>
      <c r="Z316" s="20" t="s">
        <v>33</v>
      </c>
      <c r="AA316" s="15">
        <v>3</v>
      </c>
      <c r="AB316" s="11">
        <v>35.415581544441466</v>
      </c>
      <c r="AC316" s="10">
        <v>56.312357006132771</v>
      </c>
      <c r="AD316" s="19">
        <v>8.2720614494257596</v>
      </c>
      <c r="AE316" s="12">
        <v>610.03766478342823</v>
      </c>
      <c r="AF316" s="10">
        <v>429.38125914363673</v>
      </c>
      <c r="AG316" s="10">
        <v>381.72144837335975</v>
      </c>
      <c r="AH316" s="10">
        <v>493.93121451745753</v>
      </c>
      <c r="AI316" s="10">
        <v>7.52034268627947</v>
      </c>
      <c r="AJ316" s="10"/>
      <c r="AK316" s="10"/>
      <c r="AL316" s="10"/>
      <c r="AM316" s="10"/>
      <c r="AN316" s="10">
        <v>3.050188323917141</v>
      </c>
      <c r="AO316" s="10">
        <v>2.2478693244978869</v>
      </c>
      <c r="AP316" s="10">
        <v>3.053771586986878</v>
      </c>
      <c r="AQ316" s="10">
        <v>114.66</v>
      </c>
      <c r="AR316" s="10"/>
      <c r="AS316" s="10"/>
      <c r="AT316" s="10">
        <v>0.94356692704460088</v>
      </c>
      <c r="AU316" s="10">
        <v>1</v>
      </c>
      <c r="AV316" s="16"/>
      <c r="AW316" s="19">
        <v>64.4071888715455</v>
      </c>
      <c r="AX316" s="1" t="s">
        <v>120</v>
      </c>
      <c r="AY316" s="23">
        <v>50.404724409448797</v>
      </c>
      <c r="AZ316" s="18">
        <v>0</v>
      </c>
      <c r="BA316" s="18">
        <v>100</v>
      </c>
      <c r="BB316" s="18">
        <v>0</v>
      </c>
      <c r="BC316" s="18">
        <v>100</v>
      </c>
      <c r="BD316" s="18">
        <v>0</v>
      </c>
      <c r="BE316" s="18">
        <v>0</v>
      </c>
      <c r="BF316" s="24">
        <v>35.415581544441466</v>
      </c>
      <c r="BG316" s="24">
        <v>56.312357006132771</v>
      </c>
      <c r="BH316" s="24">
        <v>8.2720614494257596</v>
      </c>
      <c r="BI316" s="21"/>
      <c r="BJ316" s="25">
        <f t="shared" ca="1" si="32"/>
        <v>1</v>
      </c>
      <c r="BK316" s="24">
        <f t="shared" ca="1" si="33"/>
        <v>4.2544903018621048</v>
      </c>
      <c r="BL316" s="23">
        <f t="shared" si="30"/>
        <v>2.1294346857010904</v>
      </c>
      <c r="BM316" s="23">
        <f t="shared" ca="1" si="34"/>
        <v>3.2356250908940201</v>
      </c>
      <c r="BN316" s="22">
        <f t="shared" si="31"/>
        <v>2.985148096145271</v>
      </c>
      <c r="BO316" s="21"/>
      <c r="BP316" s="2"/>
    </row>
    <row r="317" spans="1:68" x14ac:dyDescent="0.2">
      <c r="A317">
        <v>15.2</v>
      </c>
      <c r="B317">
        <v>2</v>
      </c>
      <c r="C317">
        <v>1.2548699999999999</v>
      </c>
      <c r="D317">
        <v>-0.26982</v>
      </c>
      <c r="E317">
        <v>0.1762</v>
      </c>
      <c r="F317">
        <v>1.4836499999999999</v>
      </c>
      <c r="G317">
        <v>1.5059800000000001</v>
      </c>
      <c r="I317" s="17">
        <f t="shared" si="28"/>
        <v>49.868766404199469</v>
      </c>
      <c r="J317" s="16">
        <f t="shared" si="29"/>
        <v>-50.568766404199472</v>
      </c>
      <c r="K317" s="16">
        <v>125</v>
      </c>
      <c r="L317" s="16">
        <v>5095.144356955384</v>
      </c>
      <c r="M317" s="16">
        <v>1993.5695538057792</v>
      </c>
      <c r="N317" s="16">
        <v>21.609798775153102</v>
      </c>
      <c r="O317" s="16">
        <v>6.163182674199617</v>
      </c>
      <c r="P317" s="16">
        <v>6.8441543801994449</v>
      </c>
      <c r="Q317" s="16">
        <v>9.7232837253960494E-2</v>
      </c>
      <c r="R317" s="16">
        <v>1.4206698425047368</v>
      </c>
      <c r="S317" s="16">
        <v>47.289701805543615</v>
      </c>
      <c r="T317" s="20" t="s">
        <v>33</v>
      </c>
      <c r="U317" s="10">
        <v>3</v>
      </c>
      <c r="V317" s="20" t="s">
        <v>33</v>
      </c>
      <c r="W317" s="10">
        <v>3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37.169474710298907</v>
      </c>
      <c r="AC317" s="10">
        <v>55.1964720957411</v>
      </c>
      <c r="AD317" s="19">
        <v>7.6340531939599945</v>
      </c>
      <c r="AE317" s="12">
        <v>616.31826741996178</v>
      </c>
      <c r="AF317" s="10">
        <v>438.51252705140917</v>
      </c>
      <c r="AG317" s="10">
        <v>388.31157851495834</v>
      </c>
      <c r="AH317" s="10">
        <v>528.27229091089055</v>
      </c>
      <c r="AI317" s="10">
        <v>7.0389331150785361</v>
      </c>
      <c r="AJ317" s="10"/>
      <c r="AK317" s="10"/>
      <c r="AL317" s="10"/>
      <c r="AM317" s="10"/>
      <c r="AN317" s="10">
        <v>6.163182674199617</v>
      </c>
      <c r="AO317" s="10">
        <v>2.2875093830968991</v>
      </c>
      <c r="AP317" s="10">
        <v>3.1064926281196668</v>
      </c>
      <c r="AQ317" s="10">
        <v>111.47500000000001</v>
      </c>
      <c r="AR317" s="10"/>
      <c r="AS317" s="10"/>
      <c r="AT317" s="10">
        <v>0.95940368069294923</v>
      </c>
      <c r="AU317" s="10">
        <v>1</v>
      </c>
      <c r="AV317" s="16"/>
      <c r="AW317" s="19">
        <v>65.776879057711369</v>
      </c>
      <c r="AX317" s="1" t="s">
        <v>120</v>
      </c>
      <c r="AY317" s="23">
        <v>50.568766404199501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37.169474710298907</v>
      </c>
      <c r="BG317" s="24">
        <v>55.1964720957411</v>
      </c>
      <c r="BH317" s="24">
        <v>7.6340531939599945</v>
      </c>
      <c r="BI317" s="21"/>
      <c r="BJ317" s="25">
        <f t="shared" ca="1" si="32"/>
        <v>1</v>
      </c>
      <c r="BK317" s="24">
        <f t="shared" ca="1" si="33"/>
        <v>4.3104412319293903</v>
      </c>
      <c r="BL317" s="23">
        <f t="shared" si="30"/>
        <v>2.2630275109131333</v>
      </c>
      <c r="BM317" s="23">
        <f t="shared" ca="1" si="34"/>
        <v>3.2433909879873211</v>
      </c>
      <c r="BN317" s="22">
        <f t="shared" si="31"/>
        <v>2.9932028599755323</v>
      </c>
      <c r="BO317" s="21"/>
      <c r="BP317" s="2"/>
    </row>
    <row r="318" spans="1:68" x14ac:dyDescent="0.2">
      <c r="A318">
        <v>15.25</v>
      </c>
      <c r="B318">
        <v>2</v>
      </c>
      <c r="C318">
        <v>1.25501</v>
      </c>
      <c r="D318">
        <v>-0.26910000000000001</v>
      </c>
      <c r="E318">
        <v>0.18178</v>
      </c>
      <c r="F318">
        <v>1.4883299999999999</v>
      </c>
      <c r="G318">
        <v>1.5110300000000001</v>
      </c>
      <c r="I318" s="17">
        <f t="shared" si="28"/>
        <v>50.032808398950131</v>
      </c>
      <c r="J318" s="16">
        <f t="shared" si="29"/>
        <v>-50.732808398950134</v>
      </c>
      <c r="K318" s="16">
        <v>125</v>
      </c>
      <c r="L318" s="16">
        <v>5115.6496062992164</v>
      </c>
      <c r="M318" s="16">
        <v>2003.8385826771705</v>
      </c>
      <c r="N318" s="16">
        <v>21.680883639545058</v>
      </c>
      <c r="O318" s="16">
        <v>6.2014124293785322</v>
      </c>
      <c r="P318" s="16">
        <v>6.9070486954165204</v>
      </c>
      <c r="Q318" s="16">
        <v>0.10174363898223701</v>
      </c>
      <c r="R318" s="16">
        <v>1.4730407076723453</v>
      </c>
      <c r="S318" s="16">
        <v>49.002518474860338</v>
      </c>
      <c r="T318" s="20" t="s">
        <v>33</v>
      </c>
      <c r="U318" s="10">
        <v>3</v>
      </c>
      <c r="V318" s="20" t="s">
        <v>33</v>
      </c>
      <c r="W318" s="10">
        <v>3</v>
      </c>
      <c r="X318" s="20" t="s">
        <v>33</v>
      </c>
      <c r="Y318" s="10">
        <v>3</v>
      </c>
      <c r="Z318" s="20" t="s">
        <v>33</v>
      </c>
      <c r="AA318" s="15">
        <v>3</v>
      </c>
      <c r="AB318" s="11">
        <v>38.241516662416593</v>
      </c>
      <c r="AC318" s="10">
        <v>54.485591526131813</v>
      </c>
      <c r="AD318" s="19">
        <v>7.2728918114515899</v>
      </c>
      <c r="AE318" s="12">
        <v>620.14124293785324</v>
      </c>
      <c r="AF318" s="10">
        <v>444.70566711554557</v>
      </c>
      <c r="AG318" s="10">
        <v>393.02865215623905</v>
      </c>
      <c r="AH318" s="10">
        <v>562.04505946934285</v>
      </c>
      <c r="AI318" s="10">
        <v>6.7886786481289443</v>
      </c>
      <c r="AJ318" s="10"/>
      <c r="AK318" s="10"/>
      <c r="AL318" s="10"/>
      <c r="AM318" s="10"/>
      <c r="AN318" s="10">
        <v>6.2014124293785322</v>
      </c>
      <c r="AO318" s="10">
        <v>2.3145369358726495</v>
      </c>
      <c r="AP318" s="10">
        <v>3.1442292172499124</v>
      </c>
      <c r="AQ318" s="10">
        <v>111.47500000000001</v>
      </c>
      <c r="AR318" s="10"/>
      <c r="AS318" s="10"/>
      <c r="AT318" s="10">
        <v>0.96837061579367611</v>
      </c>
      <c r="AU318" s="10">
        <v>1</v>
      </c>
      <c r="AV318" s="16"/>
      <c r="AW318" s="19">
        <v>66.705850067331838</v>
      </c>
      <c r="AX318" s="1" t="s">
        <v>120</v>
      </c>
      <c r="AY318" s="23">
        <v>50.732808398950098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38.241516662416593</v>
      </c>
      <c r="BG318" s="24">
        <v>54.485591526131813</v>
      </c>
      <c r="BH318" s="24">
        <v>7.2728918114515899</v>
      </c>
      <c r="BI318" s="21"/>
      <c r="BJ318" s="25">
        <f t="shared" ca="1" si="32"/>
        <v>1</v>
      </c>
      <c r="BK318" s="24">
        <f t="shared" ca="1" si="33"/>
        <v>4.3408924549763466</v>
      </c>
      <c r="BL318" s="23">
        <f t="shared" si="30"/>
        <v>2.3393516062288984</v>
      </c>
      <c r="BM318" s="23">
        <f t="shared" ca="1" si="34"/>
        <v>3.2477427676194108</v>
      </c>
      <c r="BN318" s="22">
        <f t="shared" si="31"/>
        <v>2.9969229370261434</v>
      </c>
      <c r="BO318" s="21"/>
      <c r="BP318" s="2"/>
    </row>
    <row r="319" spans="1:68" x14ac:dyDescent="0.2">
      <c r="A319">
        <v>15.3</v>
      </c>
      <c r="B319">
        <v>2</v>
      </c>
      <c r="C319">
        <v>1.2551600000000001</v>
      </c>
      <c r="D319">
        <v>-0.26849000000000001</v>
      </c>
      <c r="E319">
        <v>0.18690000000000001</v>
      </c>
      <c r="F319">
        <v>1.4786300000000001</v>
      </c>
      <c r="G319">
        <v>1.50698</v>
      </c>
      <c r="I319" s="17">
        <f t="shared" si="28"/>
        <v>50.196850393700785</v>
      </c>
      <c r="J319" s="16">
        <f t="shared" si="29"/>
        <v>-50.896850393700788</v>
      </c>
      <c r="K319" s="16">
        <v>125</v>
      </c>
      <c r="L319" s="16">
        <v>5136.154855643048</v>
      </c>
      <c r="M319" s="16">
        <v>2014.1076115485614</v>
      </c>
      <c r="N319" s="16">
        <v>21.751968503937007</v>
      </c>
      <c r="O319" s="16">
        <v>6.2423728813559602</v>
      </c>
      <c r="P319" s="16">
        <v>6.9706404282891787</v>
      </c>
      <c r="Q319" s="16">
        <v>0.10556529044647127</v>
      </c>
      <c r="R319" s="16">
        <v>1.5144274264679065</v>
      </c>
      <c r="S319" s="16">
        <v>50.574135203695747</v>
      </c>
      <c r="T319" s="20" t="s">
        <v>33</v>
      </c>
      <c r="U319" s="10">
        <v>3</v>
      </c>
      <c r="V319" s="20" t="s">
        <v>33</v>
      </c>
      <c r="W319" s="10">
        <v>3</v>
      </c>
      <c r="X319" s="20" t="s">
        <v>33</v>
      </c>
      <c r="Y319" s="10">
        <v>3</v>
      </c>
      <c r="Z319" s="20" t="s">
        <v>33</v>
      </c>
      <c r="AA319" s="15">
        <v>3</v>
      </c>
      <c r="AB319" s="11">
        <v>39.068318019009844</v>
      </c>
      <c r="AC319" s="10">
        <v>53.923273670045418</v>
      </c>
      <c r="AD319" s="19">
        <v>7.0084083109447395</v>
      </c>
      <c r="AE319" s="12">
        <v>624.23728813559603</v>
      </c>
      <c r="AF319" s="10">
        <v>450.98085631563293</v>
      </c>
      <c r="AG319" s="10">
        <v>397.79803212168838</v>
      </c>
      <c r="AH319" s="10">
        <v>592.91314353789403</v>
      </c>
      <c r="AI319" s="10">
        <v>6.6031556383807466</v>
      </c>
      <c r="AJ319" s="10"/>
      <c r="AK319" s="10"/>
      <c r="AL319" s="10"/>
      <c r="AM319" s="10"/>
      <c r="AN319" s="10">
        <v>6.2423728813559602</v>
      </c>
      <c r="AO319" s="10">
        <v>2.3396150962436129</v>
      </c>
      <c r="AP319" s="10">
        <v>3.1823842569735072</v>
      </c>
      <c r="AQ319" s="10">
        <v>111.47500000000001</v>
      </c>
      <c r="AR319" s="10"/>
      <c r="AS319" s="10"/>
      <c r="AT319" s="10">
        <v>0.97743626265151262</v>
      </c>
      <c r="AU319" s="10">
        <v>1</v>
      </c>
      <c r="AV319" s="16"/>
      <c r="AW319" s="19">
        <v>67.64712844734494</v>
      </c>
      <c r="AX319" s="1" t="s">
        <v>120</v>
      </c>
      <c r="AY319" s="23">
        <v>50.896850393700802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39.068318019009844</v>
      </c>
      <c r="BG319" s="24">
        <v>53.923273670045418</v>
      </c>
      <c r="BH319" s="24">
        <v>7.0084083109447395</v>
      </c>
      <c r="BI319" s="21"/>
      <c r="BJ319" s="25">
        <f t="shared" ca="1" si="32"/>
        <v>1</v>
      </c>
      <c r="BK319" s="24">
        <f t="shared" ca="1" si="33"/>
        <v>4.3717256965060693</v>
      </c>
      <c r="BL319" s="23">
        <f t="shared" si="30"/>
        <v>2.3978144193565831</v>
      </c>
      <c r="BM319" s="23">
        <f t="shared" ca="1" si="34"/>
        <v>3.2503253433506347</v>
      </c>
      <c r="BN319" s="22">
        <f t="shared" si="31"/>
        <v>2.9989957950242658</v>
      </c>
      <c r="BO319" s="21"/>
      <c r="BP319" s="2"/>
    </row>
    <row r="320" spans="1:68" x14ac:dyDescent="0.2">
      <c r="A320">
        <v>15.35</v>
      </c>
      <c r="B320">
        <v>2</v>
      </c>
      <c r="C320">
        <v>1.25536</v>
      </c>
      <c r="D320">
        <v>-0.26794000000000001</v>
      </c>
      <c r="E320">
        <v>0.19151000000000001</v>
      </c>
      <c r="F320">
        <v>1.4738500000000001</v>
      </c>
      <c r="G320">
        <v>1.5018800000000001</v>
      </c>
      <c r="I320" s="17">
        <f t="shared" si="28"/>
        <v>50.36089238845144</v>
      </c>
      <c r="J320" s="16">
        <f t="shared" si="29"/>
        <v>-51.060892388451443</v>
      </c>
      <c r="K320" s="16">
        <v>125</v>
      </c>
      <c r="L320" s="16">
        <v>5156.6601049868796</v>
      </c>
      <c r="M320" s="16">
        <v>2024.3766404199523</v>
      </c>
      <c r="N320" s="16">
        <v>21.823053368328956</v>
      </c>
      <c r="O320" s="16">
        <v>6.2969868173258217</v>
      </c>
      <c r="P320" s="16">
        <v>7.0456313574088467</v>
      </c>
      <c r="Q320" s="16">
        <v>0.10901104176668248</v>
      </c>
      <c r="R320" s="16">
        <v>1.5472146673136926</v>
      </c>
      <c r="S320" s="16">
        <v>51.989204172432324</v>
      </c>
      <c r="T320" s="20" t="s">
        <v>33</v>
      </c>
      <c r="U320" s="10">
        <v>3</v>
      </c>
      <c r="V320" s="20" t="s">
        <v>33</v>
      </c>
      <c r="W320" s="10">
        <v>3</v>
      </c>
      <c r="X320" s="20" t="s">
        <v>33</v>
      </c>
      <c r="Y320" s="10">
        <v>3</v>
      </c>
      <c r="Z320" s="20" t="s">
        <v>33</v>
      </c>
      <c r="AA320" s="15">
        <v>3</v>
      </c>
      <c r="AB320" s="11">
        <v>39.640734706924526</v>
      </c>
      <c r="AC320" s="10">
        <v>53.527076572373588</v>
      </c>
      <c r="AD320" s="19">
        <v>6.8321887207018897</v>
      </c>
      <c r="AE320" s="12">
        <v>629.69868173258214</v>
      </c>
      <c r="AF320" s="10">
        <v>458.5971274271331</v>
      </c>
      <c r="AG320" s="10">
        <v>403.42235180566354</v>
      </c>
      <c r="AH320" s="10">
        <v>620.56081654155491</v>
      </c>
      <c r="AI320" s="10">
        <v>6.463227250399723</v>
      </c>
      <c r="AJ320" s="10"/>
      <c r="AK320" s="10"/>
      <c r="AL320" s="10"/>
      <c r="AM320" s="10"/>
      <c r="AN320" s="10">
        <v>6.2969868173258217</v>
      </c>
      <c r="AO320" s="10">
        <v>2.3654466752263006</v>
      </c>
      <c r="AP320" s="10">
        <v>3.2273788144453079</v>
      </c>
      <c r="AQ320" s="10">
        <v>111.47500000000001</v>
      </c>
      <c r="AR320" s="10"/>
      <c r="AS320" s="10"/>
      <c r="AT320" s="10">
        <v>0.98945132971289362</v>
      </c>
      <c r="AU320" s="10">
        <v>1</v>
      </c>
      <c r="AV320" s="16"/>
      <c r="AW320" s="19">
        <v>68.789569114069963</v>
      </c>
      <c r="AX320" s="1" t="s">
        <v>120</v>
      </c>
      <c r="AY320" s="23">
        <v>51.0608923884514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39.640734706924526</v>
      </c>
      <c r="BG320" s="24">
        <v>53.527076572373588</v>
      </c>
      <c r="BH320" s="24">
        <v>6.8321887207018897</v>
      </c>
      <c r="BI320" s="21"/>
      <c r="BJ320" s="25">
        <f t="shared" ca="1" si="32"/>
        <v>1</v>
      </c>
      <c r="BK320" s="24">
        <f t="shared" ca="1" si="33"/>
        <v>4.4135080554858375</v>
      </c>
      <c r="BL320" s="23">
        <f t="shared" si="30"/>
        <v>2.4401989999361979</v>
      </c>
      <c r="BM320" s="23">
        <f t="shared" ca="1" si="34"/>
        <v>3.2504863937589263</v>
      </c>
      <c r="BN320" s="22">
        <f t="shared" si="31"/>
        <v>2.9992474361554859</v>
      </c>
      <c r="BO320" s="21"/>
      <c r="BP320" s="2"/>
    </row>
    <row r="321" spans="1:68" x14ac:dyDescent="0.2">
      <c r="A321">
        <v>15.4</v>
      </c>
      <c r="B321">
        <v>1.9</v>
      </c>
      <c r="C321">
        <v>1.2554700000000001</v>
      </c>
      <c r="D321">
        <v>-0.26771</v>
      </c>
      <c r="E321">
        <v>0.19525999999999999</v>
      </c>
      <c r="F321">
        <v>1.47828</v>
      </c>
      <c r="G321">
        <v>1.5085</v>
      </c>
      <c r="I321" s="17">
        <f t="shared" si="28"/>
        <v>50.524934383202101</v>
      </c>
      <c r="J321" s="16">
        <f t="shared" si="29"/>
        <v>-51.224934383202104</v>
      </c>
      <c r="K321" s="16">
        <v>125</v>
      </c>
      <c r="L321" s="16">
        <v>5177.165354330712</v>
      </c>
      <c r="M321" s="16">
        <v>2034.6456692913437</v>
      </c>
      <c r="N321" s="16">
        <v>21.894138232720909</v>
      </c>
      <c r="O321" s="16">
        <v>6.3270244821092652</v>
      </c>
      <c r="P321" s="16">
        <v>7.0922446673792265</v>
      </c>
      <c r="Q321" s="16">
        <v>0.11045199231877086</v>
      </c>
      <c r="R321" s="16">
        <v>1.5573629717936086</v>
      </c>
      <c r="S321" s="16">
        <v>53.140290643747306</v>
      </c>
      <c r="T321" s="20" t="s">
        <v>33</v>
      </c>
      <c r="U321" s="10">
        <v>3</v>
      </c>
      <c r="V321" s="20" t="s">
        <v>33</v>
      </c>
      <c r="W321" s="10">
        <v>3</v>
      </c>
      <c r="X321" s="20" t="s">
        <v>33</v>
      </c>
      <c r="Y321" s="10">
        <v>3</v>
      </c>
      <c r="Z321" s="20" t="s">
        <v>33</v>
      </c>
      <c r="AA321" s="15">
        <v>3</v>
      </c>
      <c r="AB321" s="11">
        <v>39.808683688620491</v>
      </c>
      <c r="AC321" s="10">
        <v>53.409788242071798</v>
      </c>
      <c r="AD321" s="19">
        <v>6.7815280693077096</v>
      </c>
      <c r="AE321" s="12">
        <v>632.7024482109266</v>
      </c>
      <c r="AF321" s="10">
        <v>462.87485510930532</v>
      </c>
      <c r="AG321" s="10">
        <v>406.918350053442</v>
      </c>
      <c r="AH321" s="10">
        <v>642.77799245540018</v>
      </c>
      <c r="AI321" s="10">
        <v>6.4211106730520511</v>
      </c>
      <c r="AJ321" s="10"/>
      <c r="AK321" s="10"/>
      <c r="AL321" s="10"/>
      <c r="AM321" s="10"/>
      <c r="AN321" s="10">
        <v>6.3270244821092652</v>
      </c>
      <c r="AO321" s="10">
        <v>2.381227995061133</v>
      </c>
      <c r="AP321" s="10">
        <v>3.2553468004275361</v>
      </c>
      <c r="AQ321" s="10">
        <v>111.47500000000001</v>
      </c>
      <c r="AR321" s="10"/>
      <c r="AS321" s="10"/>
      <c r="AT321" s="10">
        <v>0.99382351235532929</v>
      </c>
      <c r="AU321" s="10">
        <v>1</v>
      </c>
      <c r="AV321" s="16"/>
      <c r="AW321" s="19">
        <v>69.431228266395806</v>
      </c>
      <c r="AX321" s="1" t="s">
        <v>120</v>
      </c>
      <c r="AY321" s="23">
        <v>51.224934383202097</v>
      </c>
      <c r="AZ321" s="18">
        <v>100</v>
      </c>
      <c r="BA321" s="18">
        <v>0</v>
      </c>
      <c r="BB321" s="18">
        <v>0</v>
      </c>
      <c r="BC321" s="18">
        <v>100</v>
      </c>
      <c r="BD321" s="18">
        <v>0</v>
      </c>
      <c r="BE321" s="18">
        <v>0</v>
      </c>
      <c r="BF321" s="24">
        <v>39.808683688620491</v>
      </c>
      <c r="BG321" s="24">
        <v>53.409788242071798</v>
      </c>
      <c r="BH321" s="24">
        <v>6.7815280693077096</v>
      </c>
      <c r="BI321" s="21"/>
      <c r="BJ321" s="25">
        <f t="shared" ca="1" si="32"/>
        <v>1</v>
      </c>
      <c r="BK321" s="24">
        <f t="shared" ca="1" si="33"/>
        <v>4.4269742473464424</v>
      </c>
      <c r="BL321" s="23">
        <f t="shared" si="30"/>
        <v>2.4524929392741948</v>
      </c>
      <c r="BM321" s="23">
        <f t="shared" ca="1" si="34"/>
        <v>3.2504167209377428</v>
      </c>
      <c r="BN321" s="22">
        <f t="shared" si="31"/>
        <v>2.9980564547489972</v>
      </c>
      <c r="BO321" s="21"/>
      <c r="BP321" s="2"/>
    </row>
    <row r="322" spans="1:68" x14ac:dyDescent="0.2">
      <c r="A322">
        <v>15.45</v>
      </c>
      <c r="B322">
        <v>2</v>
      </c>
      <c r="C322">
        <v>1.2554099999999999</v>
      </c>
      <c r="D322">
        <v>-0.26782</v>
      </c>
      <c r="E322">
        <v>0.19871</v>
      </c>
      <c r="F322">
        <v>1.47705</v>
      </c>
      <c r="G322">
        <v>1.5036799999999999</v>
      </c>
      <c r="I322" s="17">
        <f t="shared" si="28"/>
        <v>50.688976377952748</v>
      </c>
      <c r="J322" s="16">
        <f t="shared" si="29"/>
        <v>-51.388976377952751</v>
      </c>
      <c r="K322" s="16">
        <v>125</v>
      </c>
      <c r="L322" s="16">
        <v>5197.6706036745427</v>
      </c>
      <c r="M322" s="16">
        <v>2044.9146981627341</v>
      </c>
      <c r="N322" s="16">
        <v>21.965223097112855</v>
      </c>
      <c r="O322" s="16">
        <v>6.3106403013182577</v>
      </c>
      <c r="P322" s="16">
        <v>7.0911100801601998</v>
      </c>
      <c r="Q322" s="16">
        <v>0.10976284205472862</v>
      </c>
      <c r="R322" s="16">
        <v>1.5478936416715294</v>
      </c>
      <c r="S322" s="16">
        <v>54.199290197357108</v>
      </c>
      <c r="T322" s="20" t="s">
        <v>33</v>
      </c>
      <c r="U322" s="10">
        <v>3</v>
      </c>
      <c r="V322" s="20" t="s">
        <v>33</v>
      </c>
      <c r="W322" s="10">
        <v>3</v>
      </c>
      <c r="X322" s="20" t="s">
        <v>33</v>
      </c>
      <c r="Y322" s="10">
        <v>3</v>
      </c>
      <c r="Z322" s="20" t="s">
        <v>33</v>
      </c>
      <c r="AA322" s="15">
        <v>3</v>
      </c>
      <c r="AB322" s="11">
        <v>39.747951205284338</v>
      </c>
      <c r="AC322" s="10">
        <v>53.452255201876298</v>
      </c>
      <c r="AD322" s="19">
        <v>6.7997935928393645</v>
      </c>
      <c r="AE322" s="12">
        <v>631.0640301318258</v>
      </c>
      <c r="AF322" s="10">
        <v>461.53518312213561</v>
      </c>
      <c r="AG322" s="10">
        <v>406.833256012015</v>
      </c>
      <c r="AH322" s="10">
        <v>663.10080891931045</v>
      </c>
      <c r="AI322" s="10">
        <v>6.460392194131158</v>
      </c>
      <c r="AJ322" s="10"/>
      <c r="AK322" s="10"/>
      <c r="AL322" s="10"/>
      <c r="AM322" s="10"/>
      <c r="AN322" s="10">
        <v>6.3106403013182577</v>
      </c>
      <c r="AO322" s="10">
        <v>2.3834822670076696</v>
      </c>
      <c r="AP322" s="10">
        <v>3.2546660480961198</v>
      </c>
      <c r="AQ322" s="10">
        <v>111.47500000000001</v>
      </c>
      <c r="AR322" s="10"/>
      <c r="AS322" s="10"/>
      <c r="AT322" s="10">
        <v>0.98555359214106308</v>
      </c>
      <c r="AU322" s="10">
        <v>1</v>
      </c>
      <c r="AV322" s="16"/>
      <c r="AW322" s="19">
        <v>69.230277468320352</v>
      </c>
      <c r="AX322" s="1" t="s">
        <v>120</v>
      </c>
      <c r="AY322" s="23">
        <v>51.388976377952801</v>
      </c>
      <c r="AZ322" s="18">
        <v>100</v>
      </c>
      <c r="BA322" s="18">
        <v>0</v>
      </c>
      <c r="BB322" s="18">
        <v>0</v>
      </c>
      <c r="BC322" s="18">
        <v>100</v>
      </c>
      <c r="BD322" s="18">
        <v>0</v>
      </c>
      <c r="BE322" s="18">
        <v>0</v>
      </c>
      <c r="BF322" s="24">
        <v>39.747951205284338</v>
      </c>
      <c r="BG322" s="24">
        <v>53.452255201876298</v>
      </c>
      <c r="BH322" s="24">
        <v>6.7997935928393645</v>
      </c>
      <c r="BI322" s="21"/>
      <c r="BJ322" s="25">
        <f t="shared" ca="1" si="32"/>
        <v>1</v>
      </c>
      <c r="BK322" s="24">
        <f t="shared" ca="1" si="33"/>
        <v>4.393606033893775</v>
      </c>
      <c r="BL322" s="23">
        <f t="shared" si="30"/>
        <v>2.4433688380857612</v>
      </c>
      <c r="BM322" s="23">
        <f t="shared" ca="1" si="34"/>
        <v>3.2524712431871863</v>
      </c>
      <c r="BN322" s="22">
        <f t="shared" si="31"/>
        <v>2.9968708591870277</v>
      </c>
      <c r="BO322" s="21"/>
      <c r="BP322" s="2"/>
    </row>
    <row r="323" spans="1:68" x14ac:dyDescent="0.2">
      <c r="A323">
        <v>15.5</v>
      </c>
      <c r="B323">
        <v>2</v>
      </c>
      <c r="C323">
        <v>1.25519</v>
      </c>
      <c r="D323">
        <v>-0.26754</v>
      </c>
      <c r="E323">
        <v>0.20119000000000001</v>
      </c>
      <c r="F323">
        <v>1.47363</v>
      </c>
      <c r="G323">
        <v>1.5014000000000001</v>
      </c>
      <c r="I323" s="17">
        <f t="shared" si="28"/>
        <v>50.85301837270341</v>
      </c>
      <c r="J323" s="16">
        <f t="shared" si="29"/>
        <v>-51.553018372703413</v>
      </c>
      <c r="K323" s="16">
        <v>125</v>
      </c>
      <c r="L323" s="16">
        <v>5218.1758530183752</v>
      </c>
      <c r="M323" s="16">
        <v>2055.1837270341257</v>
      </c>
      <c r="N323" s="16">
        <v>22.036307961504811</v>
      </c>
      <c r="O323" s="16">
        <v>6.2505649717514338</v>
      </c>
      <c r="P323" s="16">
        <v>7.0419967772770029</v>
      </c>
      <c r="Q323" s="16">
        <v>0.11151704272683617</v>
      </c>
      <c r="R323" s="16">
        <v>1.5835997410092191</v>
      </c>
      <c r="S323" s="16">
        <v>54.960542050386756</v>
      </c>
      <c r="T323" s="20" t="s">
        <v>33</v>
      </c>
      <c r="U323" s="10">
        <v>3</v>
      </c>
      <c r="V323" s="20" t="s">
        <v>33</v>
      </c>
      <c r="W323" s="10">
        <v>3</v>
      </c>
      <c r="X323" s="20" t="s">
        <v>33</v>
      </c>
      <c r="Y323" s="10">
        <v>3</v>
      </c>
      <c r="Z323" s="20" t="s">
        <v>124</v>
      </c>
      <c r="AA323" s="15">
        <v>2</v>
      </c>
      <c r="AB323" s="11">
        <v>40.895681574009615</v>
      </c>
      <c r="AC323" s="10">
        <v>52.639566444462119</v>
      </c>
      <c r="AD323" s="19">
        <v>6.4647519815282664</v>
      </c>
      <c r="AE323" s="12">
        <v>625.05649717514336</v>
      </c>
      <c r="AF323" s="10">
        <v>454.55095635094591</v>
      </c>
      <c r="AG323" s="10">
        <v>403.1497582957752</v>
      </c>
      <c r="AH323" s="10">
        <v>677.29852982842863</v>
      </c>
      <c r="AI323" s="10">
        <v>6.3147269736398526</v>
      </c>
      <c r="AJ323" s="10"/>
      <c r="AK323" s="10"/>
      <c r="AL323" s="10"/>
      <c r="AM323" s="10"/>
      <c r="AN323" s="10">
        <v>6.2505649717514338</v>
      </c>
      <c r="AO323" s="10">
        <v>2.3843134199777385</v>
      </c>
      <c r="AP323" s="10">
        <v>3.2251980663662017</v>
      </c>
      <c r="AQ323" s="10">
        <v>111.47500000000001</v>
      </c>
      <c r="AR323" s="10"/>
      <c r="AS323" s="10"/>
      <c r="AT323" s="10">
        <v>0.96478647000977624</v>
      </c>
      <c r="AU323" s="10">
        <v>1</v>
      </c>
      <c r="AV323" s="16"/>
      <c r="AW323" s="19">
        <v>68.182643452641884</v>
      </c>
      <c r="AX323" s="1" t="s">
        <v>120</v>
      </c>
      <c r="AY323" s="23">
        <v>51.553018372703399</v>
      </c>
      <c r="AZ323" s="18">
        <v>100</v>
      </c>
      <c r="BA323" s="18">
        <v>0</v>
      </c>
      <c r="BB323" s="18">
        <v>0</v>
      </c>
      <c r="BC323" s="18">
        <v>100</v>
      </c>
      <c r="BD323" s="18">
        <v>0</v>
      </c>
      <c r="BE323" s="18">
        <v>0</v>
      </c>
      <c r="BF323" s="24">
        <v>40.895681574009615</v>
      </c>
      <c r="BG323" s="24">
        <v>52.639566444462119</v>
      </c>
      <c r="BH323" s="24">
        <v>6.4647519815282664</v>
      </c>
      <c r="BI323" s="21"/>
      <c r="BJ323" s="25">
        <f t="shared" ca="1" si="32"/>
        <v>1</v>
      </c>
      <c r="BK323" s="24">
        <f t="shared" ca="1" si="33"/>
        <v>4.3138808394177293</v>
      </c>
      <c r="BL323" s="23">
        <f t="shared" si="30"/>
        <v>2.5156628859517505</v>
      </c>
      <c r="BM323" s="23">
        <f t="shared" ca="1" si="34"/>
        <v>3.2656526112255322</v>
      </c>
      <c r="BN323" s="22">
        <f t="shared" si="31"/>
        <v>3.0042024009123023</v>
      </c>
      <c r="BO323" s="21"/>
      <c r="BP323" s="2"/>
    </row>
    <row r="324" spans="1:68" x14ac:dyDescent="0.2">
      <c r="A324">
        <v>15.55</v>
      </c>
      <c r="B324">
        <v>2</v>
      </c>
      <c r="C324">
        <v>1.2554700000000001</v>
      </c>
      <c r="D324">
        <v>-0.26713999999999999</v>
      </c>
      <c r="E324">
        <v>0.20427000000000001</v>
      </c>
      <c r="F324">
        <v>1.4712799999999999</v>
      </c>
      <c r="G324">
        <v>1.5012300000000001</v>
      </c>
      <c r="I324" s="17">
        <f t="shared" si="28"/>
        <v>51.017060367454071</v>
      </c>
      <c r="J324" s="16">
        <f t="shared" si="29"/>
        <v>-51.717060367454074</v>
      </c>
      <c r="K324" s="16">
        <v>125</v>
      </c>
      <c r="L324" s="16">
        <v>5238.6811023622076</v>
      </c>
      <c r="M324" s="16">
        <v>2065.4527559055173</v>
      </c>
      <c r="N324" s="16">
        <v>22.107392825896763</v>
      </c>
      <c r="O324" s="16">
        <v>6.3270244821092652</v>
      </c>
      <c r="P324" s="16">
        <v>7.1320704175483716</v>
      </c>
      <c r="Q324" s="16">
        <v>0.11402304368698987</v>
      </c>
      <c r="R324" s="16">
        <v>1.598736930673561</v>
      </c>
      <c r="S324" s="16">
        <v>55.905967738826824</v>
      </c>
      <c r="T324" s="20" t="s">
        <v>33</v>
      </c>
      <c r="U324" s="10">
        <v>3</v>
      </c>
      <c r="V324" s="20" t="s">
        <v>33</v>
      </c>
      <c r="W324" s="10">
        <v>3</v>
      </c>
      <c r="X324" s="20" t="s">
        <v>33</v>
      </c>
      <c r="Y324" s="10">
        <v>3</v>
      </c>
      <c r="Z324" s="20" t="s">
        <v>124</v>
      </c>
      <c r="AA324" s="15">
        <v>2</v>
      </c>
      <c r="AB324" s="11">
        <v>40.944294229426276</v>
      </c>
      <c r="AC324" s="10">
        <v>52.604680347855258</v>
      </c>
      <c r="AD324" s="19">
        <v>6.4510254227184642</v>
      </c>
      <c r="AE324" s="12">
        <v>632.7024482109266</v>
      </c>
      <c r="AF324" s="10">
        <v>463.9416640685285</v>
      </c>
      <c r="AG324" s="10">
        <v>409.90528131612786</v>
      </c>
      <c r="AH324" s="10">
        <v>695.2849696374185</v>
      </c>
      <c r="AI324" s="10">
        <v>6.2549377625166374</v>
      </c>
      <c r="AJ324" s="10"/>
      <c r="AK324" s="10"/>
      <c r="AL324" s="10"/>
      <c r="AM324" s="10"/>
      <c r="AN324" s="10">
        <v>6.3270244821092652</v>
      </c>
      <c r="AO324" s="10">
        <v>2.4100159412832602</v>
      </c>
      <c r="AP324" s="10">
        <v>3.2792422505290229</v>
      </c>
      <c r="AQ324" s="10">
        <v>111.47500000000001</v>
      </c>
      <c r="AR324" s="10"/>
      <c r="AS324" s="10"/>
      <c r="AT324" s="10">
        <v>0.98055475977300555</v>
      </c>
      <c r="AU324" s="10">
        <v>1</v>
      </c>
      <c r="AV324" s="16"/>
      <c r="AW324" s="19">
        <v>69.591249610279277</v>
      </c>
      <c r="AX324" s="1" t="s">
        <v>120</v>
      </c>
      <c r="AY324" s="23">
        <v>51.717060367454103</v>
      </c>
      <c r="AZ324" s="18">
        <v>100</v>
      </c>
      <c r="BA324" s="18">
        <v>0</v>
      </c>
      <c r="BB324" s="18">
        <v>0</v>
      </c>
      <c r="BC324" s="18">
        <v>100</v>
      </c>
      <c r="BD324" s="18">
        <v>0</v>
      </c>
      <c r="BE324" s="18">
        <v>0</v>
      </c>
      <c r="BF324" s="24">
        <v>40.944294229426276</v>
      </c>
      <c r="BG324" s="24">
        <v>52.604680347855258</v>
      </c>
      <c r="BH324" s="24">
        <v>6.4510254227184642</v>
      </c>
      <c r="BI324" s="21"/>
      <c r="BJ324" s="25">
        <f t="shared" ca="1" si="32"/>
        <v>1</v>
      </c>
      <c r="BK324" s="24">
        <f t="shared" ca="1" si="33"/>
        <v>4.3697246073186866</v>
      </c>
      <c r="BL324" s="23">
        <f t="shared" si="30"/>
        <v>2.5266977431285516</v>
      </c>
      <c r="BM324" s="23">
        <f t="shared" ca="1" si="34"/>
        <v>3.261749434251374</v>
      </c>
      <c r="BN324" s="22">
        <f t="shared" si="31"/>
        <v>3.0012966893319057</v>
      </c>
      <c r="BO324" s="21"/>
      <c r="BP324" s="2"/>
    </row>
    <row r="325" spans="1:68" x14ac:dyDescent="0.2">
      <c r="A325">
        <v>15.6</v>
      </c>
      <c r="B325">
        <v>2</v>
      </c>
      <c r="C325">
        <v>1.2557199999999999</v>
      </c>
      <c r="D325">
        <v>-0.26693</v>
      </c>
      <c r="E325">
        <v>0.20634</v>
      </c>
      <c r="F325">
        <v>1.46773</v>
      </c>
      <c r="G325">
        <v>1.49848</v>
      </c>
      <c r="I325" s="17">
        <f t="shared" si="28"/>
        <v>51.181102362204719</v>
      </c>
      <c r="J325" s="16">
        <f t="shared" si="29"/>
        <v>-51.881102362204722</v>
      </c>
      <c r="K325" s="16">
        <v>125</v>
      </c>
      <c r="L325" s="16">
        <v>5259.1863517060383</v>
      </c>
      <c r="M325" s="16">
        <v>2075.721784776908</v>
      </c>
      <c r="N325" s="16">
        <v>22.178477690288712</v>
      </c>
      <c r="O325" s="16">
        <v>6.3952919020715617</v>
      </c>
      <c r="P325" s="16">
        <v>7.2094875936538561</v>
      </c>
      <c r="Q325" s="16">
        <v>0.11533869419107044</v>
      </c>
      <c r="R325" s="16">
        <v>1.5998181936341387</v>
      </c>
      <c r="S325" s="16">
        <v>56.541367470992697</v>
      </c>
      <c r="T325" s="20" t="s">
        <v>33</v>
      </c>
      <c r="U325" s="10">
        <v>3</v>
      </c>
      <c r="V325" s="20" t="s">
        <v>33</v>
      </c>
      <c r="W325" s="10">
        <v>3</v>
      </c>
      <c r="X325" s="20" t="s">
        <v>33</v>
      </c>
      <c r="Y325" s="10">
        <v>3</v>
      </c>
      <c r="Z325" s="20" t="s">
        <v>124</v>
      </c>
      <c r="AA325" s="15">
        <v>2</v>
      </c>
      <c r="AB325" s="11">
        <v>40.692111313833927</v>
      </c>
      <c r="AC325" s="10">
        <v>52.7852517424976</v>
      </c>
      <c r="AD325" s="19">
        <v>6.5226369436684752</v>
      </c>
      <c r="AE325" s="12">
        <v>639.52919020715615</v>
      </c>
      <c r="AF325" s="10">
        <v>471.84337600188957</v>
      </c>
      <c r="AG325" s="10">
        <v>415.71156952403919</v>
      </c>
      <c r="AH325" s="10">
        <v>706.89373263162474</v>
      </c>
      <c r="AI325" s="10">
        <v>6.2507102618229711</v>
      </c>
      <c r="AJ325" s="10"/>
      <c r="AK325" s="10"/>
      <c r="AL325" s="10"/>
      <c r="AM325" s="10"/>
      <c r="AN325" s="10">
        <v>6.3952919020715617</v>
      </c>
      <c r="AO325" s="10">
        <v>2.430523547119225</v>
      </c>
      <c r="AP325" s="10">
        <v>3.3256925561923136</v>
      </c>
      <c r="AQ325" s="10">
        <v>111.47500000000001</v>
      </c>
      <c r="AR325" s="10"/>
      <c r="AS325" s="10"/>
      <c r="AT325" s="10">
        <v>0.99288798575689807</v>
      </c>
      <c r="AU325" s="10">
        <v>1</v>
      </c>
      <c r="AV325" s="16"/>
      <c r="AW325" s="19">
        <v>70.776506400283438</v>
      </c>
      <c r="AX325" s="1" t="s">
        <v>120</v>
      </c>
      <c r="AY325" s="23">
        <v>51.8811023622047</v>
      </c>
      <c r="AZ325" s="18">
        <v>100</v>
      </c>
      <c r="BA325" s="18">
        <v>0</v>
      </c>
      <c r="BB325" s="18">
        <v>0</v>
      </c>
      <c r="BC325" s="18">
        <v>100</v>
      </c>
      <c r="BD325" s="18">
        <v>0</v>
      </c>
      <c r="BE325" s="18">
        <v>0</v>
      </c>
      <c r="BF325" s="24">
        <v>40.692111313833927</v>
      </c>
      <c r="BG325" s="24">
        <v>52.7852517424976</v>
      </c>
      <c r="BH325" s="24">
        <v>6.5226369436684752</v>
      </c>
      <c r="BI325" s="21"/>
      <c r="BJ325" s="25">
        <f t="shared" ca="1" si="32"/>
        <v>1</v>
      </c>
      <c r="BK325" s="24">
        <f t="shared" ca="1" si="33"/>
        <v>4.4128210739890363</v>
      </c>
      <c r="BL325" s="23">
        <f t="shared" si="30"/>
        <v>2.5183701559315317</v>
      </c>
      <c r="BM325" s="23">
        <f t="shared" ca="1" si="34"/>
        <v>3.2573388712002869</v>
      </c>
      <c r="BN325" s="22">
        <f t="shared" si="31"/>
        <v>2.9973094031940799</v>
      </c>
      <c r="BO325" s="21"/>
      <c r="BP325" s="2"/>
    </row>
    <row r="326" spans="1:68" x14ac:dyDescent="0.2">
      <c r="A326">
        <v>15.65</v>
      </c>
      <c r="B326">
        <v>2</v>
      </c>
      <c r="C326">
        <v>1.25596</v>
      </c>
      <c r="D326">
        <v>-0.26684000000000002</v>
      </c>
      <c r="E326">
        <v>0.20734</v>
      </c>
      <c r="F326">
        <v>1.4676</v>
      </c>
      <c r="G326">
        <v>1.4976799999999999</v>
      </c>
      <c r="I326" s="17">
        <f t="shared" si="28"/>
        <v>51.34514435695538</v>
      </c>
      <c r="J326" s="16">
        <f t="shared" si="29"/>
        <v>-52.045144356955383</v>
      </c>
      <c r="K326" s="16">
        <v>125</v>
      </c>
      <c r="L326" s="16">
        <v>5279.6916010498708</v>
      </c>
      <c r="M326" s="16">
        <v>2085.9908136482995</v>
      </c>
      <c r="N326" s="16">
        <v>22.249562554680665</v>
      </c>
      <c r="O326" s="16">
        <v>6.4608286252354086</v>
      </c>
      <c r="P326" s="16">
        <v>7.2794444888675525</v>
      </c>
      <c r="Q326" s="16">
        <v>0.11590254440710487</v>
      </c>
      <c r="R326" s="16">
        <v>1.5921894120403628</v>
      </c>
      <c r="S326" s="16">
        <v>56.84832386334336</v>
      </c>
      <c r="T326" s="20" t="s">
        <v>33</v>
      </c>
      <c r="U326" s="10">
        <v>3</v>
      </c>
      <c r="V326" s="20" t="s">
        <v>33</v>
      </c>
      <c r="W326" s="10">
        <v>3</v>
      </c>
      <c r="X326" s="20" t="s">
        <v>33</v>
      </c>
      <c r="Y326" s="10">
        <v>3</v>
      </c>
      <c r="Z326" s="20" t="s">
        <v>33</v>
      </c>
      <c r="AA326" s="15">
        <v>3</v>
      </c>
      <c r="AB326" s="11">
        <v>40.234238808296631</v>
      </c>
      <c r="AC326" s="10">
        <v>53.110520187838695</v>
      </c>
      <c r="AD326" s="19">
        <v>6.6552410038646723</v>
      </c>
      <c r="AE326" s="12">
        <v>646.08286252354083</v>
      </c>
      <c r="AF326" s="10">
        <v>478.86740783033429</v>
      </c>
      <c r="AG326" s="10">
        <v>420.95833666506644</v>
      </c>
      <c r="AH326" s="10">
        <v>711.74594692106109</v>
      </c>
      <c r="AI326" s="10">
        <v>6.2806597785279674</v>
      </c>
      <c r="AJ326" s="10"/>
      <c r="AK326" s="10"/>
      <c r="AL326" s="10"/>
      <c r="AM326" s="10"/>
      <c r="AN326" s="10">
        <v>6.4608286252354086</v>
      </c>
      <c r="AO326" s="10">
        <v>2.447857148612731</v>
      </c>
      <c r="AP326" s="10">
        <v>3.3676666933205315</v>
      </c>
      <c r="AQ326" s="10">
        <v>111.47500000000001</v>
      </c>
      <c r="AR326" s="10"/>
      <c r="AS326" s="10"/>
      <c r="AT326" s="10">
        <v>1.0031757094146374</v>
      </c>
      <c r="AU326" s="10">
        <v>1</v>
      </c>
      <c r="AV326" s="16"/>
      <c r="AW326" s="19">
        <v>71.83011117455014</v>
      </c>
      <c r="AX326" s="1" t="s">
        <v>120</v>
      </c>
      <c r="AY326" s="23">
        <v>52.045144356955397</v>
      </c>
      <c r="AZ326" s="18">
        <v>100</v>
      </c>
      <c r="BA326" s="18">
        <v>0</v>
      </c>
      <c r="BB326" s="18">
        <v>0</v>
      </c>
      <c r="BC326" s="18">
        <v>100</v>
      </c>
      <c r="BD326" s="18">
        <v>0</v>
      </c>
      <c r="BE326" s="18">
        <v>0</v>
      </c>
      <c r="BF326" s="24">
        <v>40.234238808296631</v>
      </c>
      <c r="BG326" s="24">
        <v>53.110520187838695</v>
      </c>
      <c r="BH326" s="24">
        <v>6.6552410038646723</v>
      </c>
      <c r="BI326" s="21"/>
      <c r="BJ326" s="25">
        <f t="shared" ca="1" si="32"/>
        <v>1</v>
      </c>
      <c r="BK326" s="24">
        <f t="shared" ca="1" si="33"/>
        <v>4.4483404797245276</v>
      </c>
      <c r="BL326" s="23">
        <f t="shared" si="30"/>
        <v>2.498115724929395</v>
      </c>
      <c r="BM326" s="23">
        <f t="shared" ca="1" si="34"/>
        <v>3.2525738700540603</v>
      </c>
      <c r="BN326" s="22">
        <f t="shared" si="31"/>
        <v>2.9926328578500412</v>
      </c>
      <c r="BO326" s="21"/>
      <c r="BP326" s="2"/>
    </row>
    <row r="327" spans="1:68" x14ac:dyDescent="0.2">
      <c r="A327">
        <v>15.7</v>
      </c>
      <c r="B327">
        <v>2</v>
      </c>
      <c r="C327">
        <v>1.2559400000000001</v>
      </c>
      <c r="D327">
        <v>-0.26665</v>
      </c>
      <c r="E327">
        <v>0.20815</v>
      </c>
      <c r="F327">
        <v>1.4658500000000001</v>
      </c>
      <c r="G327">
        <v>1.4979499999999999</v>
      </c>
      <c r="I327" s="17">
        <f t="shared" si="28"/>
        <v>51.509186351706035</v>
      </c>
      <c r="J327" s="16">
        <f t="shared" si="29"/>
        <v>-52.209186351706037</v>
      </c>
      <c r="K327" s="16">
        <v>125</v>
      </c>
      <c r="L327" s="16">
        <v>5300.1968503937023</v>
      </c>
      <c r="M327" s="16">
        <v>2096.2598425196907</v>
      </c>
      <c r="N327" s="16">
        <v>22.320647419072614</v>
      </c>
      <c r="O327" s="16">
        <v>6.4553672316384469</v>
      </c>
      <c r="P327" s="16">
        <v>7.2775634346309692</v>
      </c>
      <c r="Q327" s="16">
        <v>0.11709289486317799</v>
      </c>
      <c r="R327" s="16">
        <v>1.6089573923324454</v>
      </c>
      <c r="S327" s="16">
        <v>57.096958541147401</v>
      </c>
      <c r="T327" s="20" t="s">
        <v>122</v>
      </c>
      <c r="U327" s="10">
        <v>4</v>
      </c>
      <c r="V327" s="20" t="s">
        <v>33</v>
      </c>
      <c r="W327" s="10">
        <v>3</v>
      </c>
      <c r="X327" s="20" t="s">
        <v>33</v>
      </c>
      <c r="Y327" s="10">
        <v>3</v>
      </c>
      <c r="Z327" s="20" t="s">
        <v>124</v>
      </c>
      <c r="AA327" s="15">
        <v>2</v>
      </c>
      <c r="AB327" s="11">
        <v>40.658937587671488</v>
      </c>
      <c r="AC327" s="10">
        <v>52.808930524617033</v>
      </c>
      <c r="AD327" s="19">
        <v>6.5321318877114773</v>
      </c>
      <c r="AE327" s="12">
        <v>645.53672316384473</v>
      </c>
      <c r="AF327" s="10">
        <v>477.43991619404022</v>
      </c>
      <c r="AG327" s="10">
        <v>420.81725759732268</v>
      </c>
      <c r="AH327" s="10">
        <v>715.39840022553858</v>
      </c>
      <c r="AI327" s="10">
        <v>6.2152049815957984</v>
      </c>
      <c r="AJ327" s="10"/>
      <c r="AK327" s="10"/>
      <c r="AL327" s="10"/>
      <c r="AM327" s="10"/>
      <c r="AN327" s="10">
        <v>4.3035781544256313</v>
      </c>
      <c r="AO327" s="10">
        <v>2.4549149572277607</v>
      </c>
      <c r="AP327" s="10">
        <v>3.3665380607785815</v>
      </c>
      <c r="AQ327" s="10">
        <v>114.66</v>
      </c>
      <c r="AR327" s="10"/>
      <c r="AS327" s="10"/>
      <c r="AT327" s="10">
        <v>0.9948675155834481</v>
      </c>
      <c r="AU327" s="10">
        <v>1</v>
      </c>
      <c r="AV327" s="16"/>
      <c r="AW327" s="19">
        <v>71.615987429106042</v>
      </c>
      <c r="AX327" s="1" t="s">
        <v>120</v>
      </c>
      <c r="AY327" s="23">
        <v>52.209186351706002</v>
      </c>
      <c r="AZ327" s="18">
        <v>100</v>
      </c>
      <c r="BA327" s="18">
        <v>0</v>
      </c>
      <c r="BB327" s="18">
        <v>0</v>
      </c>
      <c r="BC327" s="18">
        <v>100</v>
      </c>
      <c r="BD327" s="18">
        <v>0</v>
      </c>
      <c r="BE327" s="18">
        <v>0</v>
      </c>
      <c r="BF327" s="24">
        <v>40.658937587671488</v>
      </c>
      <c r="BG327" s="24">
        <v>52.808930524617033</v>
      </c>
      <c r="BH327" s="24">
        <v>6.5321318877114773</v>
      </c>
      <c r="BI327" s="21"/>
      <c r="BJ327" s="25">
        <f t="shared" ca="1" si="32"/>
        <v>1</v>
      </c>
      <c r="BK327" s="24">
        <f t="shared" ca="1" si="33"/>
        <v>4.4149727200535738</v>
      </c>
      <c r="BL327" s="23">
        <f t="shared" si="30"/>
        <v>2.5303896328650359</v>
      </c>
      <c r="BM327" s="23">
        <f t="shared" ca="1" si="34"/>
        <v>3.2581849243566143</v>
      </c>
      <c r="BN327" s="22">
        <f t="shared" si="31"/>
        <v>2.9948961332879311</v>
      </c>
      <c r="BO327" s="21"/>
      <c r="BP327" s="2"/>
    </row>
    <row r="328" spans="1:68" x14ac:dyDescent="0.2">
      <c r="A328">
        <v>15.75</v>
      </c>
      <c r="B328">
        <v>0.4</v>
      </c>
      <c r="C328">
        <v>1.2559499999999999</v>
      </c>
      <c r="D328">
        <v>-0.26666000000000001</v>
      </c>
      <c r="E328">
        <v>0.20573</v>
      </c>
      <c r="F328">
        <v>1.4686300000000001</v>
      </c>
      <c r="G328">
        <v>1.5044500000000001</v>
      </c>
      <c r="I328" s="17">
        <f t="shared" si="28"/>
        <v>51.673228346456689</v>
      </c>
      <c r="J328" s="16">
        <f t="shared" si="29"/>
        <v>-52.373228346456692</v>
      </c>
      <c r="K328" s="16">
        <v>125</v>
      </c>
      <c r="L328" s="16">
        <v>5320.7020997375339</v>
      </c>
      <c r="M328" s="16">
        <v>2106.5288713910818</v>
      </c>
      <c r="N328" s="16">
        <v>22.391732283464567</v>
      </c>
      <c r="O328" s="16">
        <v>6.4580979284368976</v>
      </c>
      <c r="P328" s="16">
        <v>7.2695973150687836</v>
      </c>
      <c r="Q328" s="16">
        <v>0.1170302448391741</v>
      </c>
      <c r="R328" s="16">
        <v>1.609858700104172</v>
      </c>
      <c r="S328" s="16">
        <v>56.354124071658788</v>
      </c>
      <c r="T328" s="20" t="s">
        <v>122</v>
      </c>
      <c r="U328" s="10">
        <v>4</v>
      </c>
      <c r="V328" s="20" t="s">
        <v>33</v>
      </c>
      <c r="W328" s="10">
        <v>3</v>
      </c>
      <c r="X328" s="20" t="s">
        <v>33</v>
      </c>
      <c r="Y328" s="10">
        <v>3</v>
      </c>
      <c r="Z328" s="20" t="s">
        <v>33</v>
      </c>
      <c r="AA328" s="15">
        <v>3</v>
      </c>
      <c r="AB328" s="11">
        <v>40.612819370922274</v>
      </c>
      <c r="AC328" s="10">
        <v>52.841819825612454</v>
      </c>
      <c r="AD328" s="19">
        <v>6.5453608034652717</v>
      </c>
      <c r="AE328" s="12">
        <v>645.80979284368982</v>
      </c>
      <c r="AF328" s="10">
        <v>475.29653451944006</v>
      </c>
      <c r="AG328" s="10">
        <v>420.21979863015878</v>
      </c>
      <c r="AH328" s="10">
        <v>698.6549167857097</v>
      </c>
      <c r="AI328" s="10">
        <v>6.211725289525666</v>
      </c>
      <c r="AJ328" s="10"/>
      <c r="AK328" s="10"/>
      <c r="AL328" s="10"/>
      <c r="AM328" s="10"/>
      <c r="AN328" s="10">
        <v>4.3053986189579314</v>
      </c>
      <c r="AO328" s="10">
        <v>2.4577200099751182</v>
      </c>
      <c r="AP328" s="10">
        <v>3.3617583890412703</v>
      </c>
      <c r="AQ328" s="10">
        <v>114.66</v>
      </c>
      <c r="AR328" s="10"/>
      <c r="AS328" s="10"/>
      <c r="AT328" s="10">
        <v>0.98508599549344111</v>
      </c>
      <c r="AU328" s="10">
        <v>1</v>
      </c>
      <c r="AV328" s="16"/>
      <c r="AW328" s="19">
        <v>71.294480177916</v>
      </c>
      <c r="AX328" s="1" t="s">
        <v>120</v>
      </c>
      <c r="AY328" s="23">
        <v>52.373228346456699</v>
      </c>
      <c r="AZ328" s="18">
        <v>100</v>
      </c>
      <c r="BA328" s="18">
        <v>0</v>
      </c>
      <c r="BB328" s="18">
        <v>0</v>
      </c>
      <c r="BC328" s="18">
        <v>100</v>
      </c>
      <c r="BD328" s="18">
        <v>0</v>
      </c>
      <c r="BE328" s="18">
        <v>0</v>
      </c>
      <c r="BF328" s="24">
        <v>40.612819370922274</v>
      </c>
      <c r="BG328" s="24">
        <v>52.841819825612454</v>
      </c>
      <c r="BH328" s="24">
        <v>6.5453608034652717</v>
      </c>
      <c r="BI328" s="21"/>
      <c r="BJ328" s="25">
        <f t="shared" ca="1" si="32"/>
        <v>1</v>
      </c>
      <c r="BK328" s="24">
        <f t="shared" ca="1" si="33"/>
        <v>4.3761529479121011</v>
      </c>
      <c r="BL328" s="23">
        <f t="shared" si="30"/>
        <v>2.5390321563583367</v>
      </c>
      <c r="BM328" s="23">
        <f t="shared" ca="1" si="34"/>
        <v>3.2622483735754004</v>
      </c>
      <c r="BN328" s="22">
        <f t="shared" si="31"/>
        <v>2.9954302029818609</v>
      </c>
      <c r="BO328" s="21"/>
      <c r="BP328" s="2"/>
    </row>
    <row r="329" spans="1:68" x14ac:dyDescent="0.2">
      <c r="A329">
        <v>15.8</v>
      </c>
      <c r="B329">
        <v>2</v>
      </c>
      <c r="C329">
        <v>1.2559100000000001</v>
      </c>
      <c r="D329">
        <v>-0.26667000000000002</v>
      </c>
      <c r="E329">
        <v>0.20447000000000001</v>
      </c>
      <c r="F329">
        <v>1.46123</v>
      </c>
      <c r="G329">
        <v>1.4931000000000001</v>
      </c>
      <c r="I329" s="17">
        <f t="shared" si="28"/>
        <v>51.837270341207351</v>
      </c>
      <c r="J329" s="16">
        <f t="shared" si="29"/>
        <v>-52.537270341207353</v>
      </c>
      <c r="K329" s="16">
        <v>125</v>
      </c>
      <c r="L329" s="16">
        <v>5341.2073490813664</v>
      </c>
      <c r="M329" s="16">
        <v>2116.7979002624734</v>
      </c>
      <c r="N329" s="16">
        <v>22.462817147856516</v>
      </c>
      <c r="O329" s="16">
        <v>6.4471751412429743</v>
      </c>
      <c r="P329" s="16">
        <v>7.2531051110920499</v>
      </c>
      <c r="Q329" s="16">
        <v>0.1169675948151702</v>
      </c>
      <c r="R329" s="16">
        <v>1.6126554492681164</v>
      </c>
      <c r="S329" s="16">
        <v>55.96735901729695</v>
      </c>
      <c r="T329" s="20" t="s">
        <v>122</v>
      </c>
      <c r="U329" s="10">
        <v>4</v>
      </c>
      <c r="V329" s="20" t="s">
        <v>33</v>
      </c>
      <c r="W329" s="10">
        <v>3</v>
      </c>
      <c r="X329" s="20" t="s">
        <v>33</v>
      </c>
      <c r="Y329" s="10">
        <v>3</v>
      </c>
      <c r="Z329" s="20" t="s">
        <v>33</v>
      </c>
      <c r="AA329" s="15">
        <v>3</v>
      </c>
      <c r="AB329" s="11">
        <v>40.699283837417397</v>
      </c>
      <c r="AC329" s="10">
        <v>52.780129837030472</v>
      </c>
      <c r="AD329" s="19">
        <v>6.5205863255521344</v>
      </c>
      <c r="AE329" s="12">
        <v>644.7175141242974</v>
      </c>
      <c r="AF329" s="10">
        <v>472.15008409018708</v>
      </c>
      <c r="AG329" s="10">
        <v>418.98288333190374</v>
      </c>
      <c r="AH329" s="10">
        <v>689.23628988563178</v>
      </c>
      <c r="AI329" s="10">
        <v>6.2009525993530579</v>
      </c>
      <c r="AJ329" s="10"/>
      <c r="AK329" s="10"/>
      <c r="AL329" s="10"/>
      <c r="AM329" s="10"/>
      <c r="AN329" s="10">
        <v>4.2981167608286492</v>
      </c>
      <c r="AO329" s="10">
        <v>2.4591293242938046</v>
      </c>
      <c r="AP329" s="10">
        <v>3.3518630666552296</v>
      </c>
      <c r="AQ329" s="10">
        <v>114.66</v>
      </c>
      <c r="AR329" s="10"/>
      <c r="AS329" s="10"/>
      <c r="AT329" s="10">
        <v>0.97323329584572649</v>
      </c>
      <c r="AU329" s="10">
        <v>1</v>
      </c>
      <c r="AV329" s="16"/>
      <c r="AW329" s="19">
        <v>70.822512613528062</v>
      </c>
      <c r="AX329" s="1" t="s">
        <v>120</v>
      </c>
      <c r="AY329" s="23">
        <v>52.537270341207403</v>
      </c>
      <c r="AZ329" s="18">
        <v>100</v>
      </c>
      <c r="BA329" s="18">
        <v>0</v>
      </c>
      <c r="BB329" s="18">
        <v>0</v>
      </c>
      <c r="BC329" s="18">
        <v>100</v>
      </c>
      <c r="BD329" s="18">
        <v>0</v>
      </c>
      <c r="BE329" s="18">
        <v>0</v>
      </c>
      <c r="BF329" s="24">
        <v>40.699283837417397</v>
      </c>
      <c r="BG329" s="24">
        <v>52.780129837030472</v>
      </c>
      <c r="BH329" s="24">
        <v>6.5205863255521344</v>
      </c>
      <c r="BI329" s="21"/>
      <c r="BJ329" s="25">
        <f t="shared" ca="1" si="32"/>
        <v>1</v>
      </c>
      <c r="BK329" s="24">
        <f t="shared" ca="1" si="33"/>
        <v>4.3296541781179547</v>
      </c>
      <c r="BL329" s="23">
        <f t="shared" si="30"/>
        <v>2.552483538405522</v>
      </c>
      <c r="BM329" s="23">
        <f t="shared" ca="1" si="34"/>
        <v>3.267414245988157</v>
      </c>
      <c r="BN329" s="22">
        <f t="shared" si="31"/>
        <v>2.99665657286979</v>
      </c>
      <c r="BO329" s="21"/>
      <c r="BP329" s="2"/>
    </row>
    <row r="330" spans="1:68" x14ac:dyDescent="0.2">
      <c r="A330">
        <v>15.85</v>
      </c>
      <c r="B330">
        <v>2</v>
      </c>
      <c r="C330">
        <v>1.2557400000000001</v>
      </c>
      <c r="D330">
        <v>-0.26676</v>
      </c>
      <c r="E330">
        <v>0.20679</v>
      </c>
      <c r="F330">
        <v>1.4660500000000001</v>
      </c>
      <c r="G330">
        <v>1.49905</v>
      </c>
      <c r="I330" s="17">
        <f t="shared" si="28"/>
        <v>52.001312335958005</v>
      </c>
      <c r="J330" s="16">
        <f t="shared" si="29"/>
        <v>-52.701312335958008</v>
      </c>
      <c r="K330" s="16">
        <v>125</v>
      </c>
      <c r="L330" s="16">
        <v>5361.7125984251979</v>
      </c>
      <c r="M330" s="16">
        <v>2127.0669291338645</v>
      </c>
      <c r="N330" s="16">
        <v>22.533902012248468</v>
      </c>
      <c r="O330" s="16">
        <v>6.4007532956685846</v>
      </c>
      <c r="P330" s="16">
        <v>7.216938064673311</v>
      </c>
      <c r="Q330" s="16">
        <v>0.11640374459913576</v>
      </c>
      <c r="R330" s="16">
        <v>1.6129242561873782</v>
      </c>
      <c r="S330" s="16">
        <v>56.679497847550493</v>
      </c>
      <c r="T330" s="20" t="s">
        <v>122</v>
      </c>
      <c r="U330" s="10">
        <v>4</v>
      </c>
      <c r="V330" s="20" t="s">
        <v>33</v>
      </c>
      <c r="W330" s="10">
        <v>3</v>
      </c>
      <c r="X330" s="20" t="s">
        <v>33</v>
      </c>
      <c r="Y330" s="10">
        <v>3</v>
      </c>
      <c r="Z330" s="20" t="s">
        <v>124</v>
      </c>
      <c r="AA330" s="15">
        <v>2</v>
      </c>
      <c r="AB330" s="11">
        <v>40.975446764951108</v>
      </c>
      <c r="AC330" s="10">
        <v>52.582304777980056</v>
      </c>
      <c r="AD330" s="19">
        <v>6.4422484570688372</v>
      </c>
      <c r="AE330" s="12">
        <v>640.0753295668585</v>
      </c>
      <c r="AF330" s="10">
        <v>466.68894631481589</v>
      </c>
      <c r="AG330" s="10">
        <v>416.27035485049834</v>
      </c>
      <c r="AH330" s="10">
        <v>702.42368575478451</v>
      </c>
      <c r="AI330" s="10">
        <v>6.1999191602697739</v>
      </c>
      <c r="AJ330" s="10"/>
      <c r="AK330" s="10"/>
      <c r="AL330" s="10"/>
      <c r="AM330" s="10"/>
      <c r="AN330" s="10">
        <v>4.2671688637790561</v>
      </c>
      <c r="AO330" s="10">
        <v>2.4560123673483627</v>
      </c>
      <c r="AP330" s="10">
        <v>3.3301628388039868</v>
      </c>
      <c r="AQ330" s="10">
        <v>114.66</v>
      </c>
      <c r="AR330" s="10"/>
      <c r="AS330" s="10"/>
      <c r="AT330" s="10">
        <v>0.95652038281923202</v>
      </c>
      <c r="AU330" s="10">
        <v>1</v>
      </c>
      <c r="AV330" s="16"/>
      <c r="AW330" s="19">
        <v>70.003341947222395</v>
      </c>
      <c r="AX330" s="1" t="s">
        <v>120</v>
      </c>
      <c r="AY330" s="23">
        <v>52.701312335958001</v>
      </c>
      <c r="AZ330" s="18">
        <v>100</v>
      </c>
      <c r="BA330" s="18">
        <v>0</v>
      </c>
      <c r="BB330" s="18">
        <v>0</v>
      </c>
      <c r="BC330" s="18">
        <v>100</v>
      </c>
      <c r="BD330" s="18">
        <v>0</v>
      </c>
      <c r="BE330" s="18">
        <v>0</v>
      </c>
      <c r="BF330" s="24">
        <v>40.975446764951108</v>
      </c>
      <c r="BG330" s="24">
        <v>52.582304777980056</v>
      </c>
      <c r="BH330" s="24">
        <v>6.4422484570688372</v>
      </c>
      <c r="BI330" s="21"/>
      <c r="BJ330" s="25">
        <f t="shared" ca="1" si="32"/>
        <v>1</v>
      </c>
      <c r="BK330" s="24">
        <f t="shared" ca="1" si="33"/>
        <v>4.2651048759502741</v>
      </c>
      <c r="BL330" s="23">
        <f t="shared" si="30"/>
        <v>2.5661738614474268</v>
      </c>
      <c r="BM330" s="23">
        <f t="shared" ca="1" si="34"/>
        <v>3.274228511666013</v>
      </c>
      <c r="BN330" s="22">
        <f t="shared" si="31"/>
        <v>2.9986000374889565</v>
      </c>
      <c r="BO330" s="21"/>
      <c r="BP330" s="2"/>
    </row>
    <row r="331" spans="1:68" x14ac:dyDescent="0.2">
      <c r="A331">
        <v>15.9</v>
      </c>
      <c r="B331">
        <v>1.9</v>
      </c>
      <c r="C331">
        <v>1.2561100000000001</v>
      </c>
      <c r="D331">
        <v>-0.26669999999999999</v>
      </c>
      <c r="E331">
        <v>0.20626</v>
      </c>
      <c r="F331">
        <v>1.46408</v>
      </c>
      <c r="G331">
        <v>1.4998800000000001</v>
      </c>
      <c r="I331" s="17">
        <f t="shared" si="28"/>
        <v>52.165354330708659</v>
      </c>
      <c r="J331" s="16">
        <f t="shared" si="29"/>
        <v>-52.865354330708662</v>
      </c>
      <c r="K331" s="16">
        <v>125</v>
      </c>
      <c r="L331" s="16">
        <v>5382.2178477690295</v>
      </c>
      <c r="M331" s="16">
        <v>2137.3359580052556</v>
      </c>
      <c r="N331" s="16">
        <v>22.604986876640417</v>
      </c>
      <c r="O331" s="16">
        <v>6.5017890772128357</v>
      </c>
      <c r="P331" s="16">
        <v>7.3156311550311424</v>
      </c>
      <c r="Q331" s="16">
        <v>0.11677964474315883</v>
      </c>
      <c r="R331" s="16">
        <v>1.5963030703488454</v>
      </c>
      <c r="S331" s="16">
        <v>56.516810959604641</v>
      </c>
      <c r="T331" s="20" t="s">
        <v>33</v>
      </c>
      <c r="U331" s="10">
        <v>3</v>
      </c>
      <c r="V331" s="20" t="s">
        <v>33</v>
      </c>
      <c r="W331" s="10">
        <v>3</v>
      </c>
      <c r="X331" s="20" t="s">
        <v>33</v>
      </c>
      <c r="Y331" s="10">
        <v>3</v>
      </c>
      <c r="Z331" s="20" t="s">
        <v>33</v>
      </c>
      <c r="AA331" s="15">
        <v>3</v>
      </c>
      <c r="AB331" s="11">
        <v>40.114283914674061</v>
      </c>
      <c r="AC331" s="10">
        <v>53.195176873558424</v>
      </c>
      <c r="AD331" s="19">
        <v>6.6905392117675166</v>
      </c>
      <c r="AE331" s="12">
        <v>650.17890772128362</v>
      </c>
      <c r="AF331" s="10">
        <v>477.09370698374715</v>
      </c>
      <c r="AG331" s="10">
        <v>423.67233662733565</v>
      </c>
      <c r="AH331" s="10">
        <v>697.61466684954974</v>
      </c>
      <c r="AI331" s="10">
        <v>6.2644745761308762</v>
      </c>
      <c r="AJ331" s="10"/>
      <c r="AK331" s="10"/>
      <c r="AL331" s="10"/>
      <c r="AM331" s="10"/>
      <c r="AN331" s="10">
        <v>6.5017890772128357</v>
      </c>
      <c r="AO331" s="10">
        <v>2.477522964618565</v>
      </c>
      <c r="AP331" s="10">
        <v>3.3893786930186853</v>
      </c>
      <c r="AQ331" s="10">
        <v>111.47500000000001</v>
      </c>
      <c r="AR331" s="10"/>
      <c r="AS331" s="10"/>
      <c r="AT331" s="10">
        <v>0.97396286381084396</v>
      </c>
      <c r="AU331" s="10">
        <v>1</v>
      </c>
      <c r="AV331" s="16"/>
      <c r="AW331" s="19">
        <v>71.564056047562076</v>
      </c>
      <c r="AX331" s="1" t="s">
        <v>120</v>
      </c>
      <c r="AY331" s="23">
        <v>52.865354330708698</v>
      </c>
      <c r="AZ331" s="18">
        <v>100</v>
      </c>
      <c r="BA331" s="18">
        <v>0</v>
      </c>
      <c r="BB331" s="18">
        <v>0</v>
      </c>
      <c r="BC331" s="18">
        <v>100</v>
      </c>
      <c r="BD331" s="18">
        <v>0</v>
      </c>
      <c r="BE331" s="18">
        <v>0</v>
      </c>
      <c r="BF331" s="24">
        <v>40.114283914674061</v>
      </c>
      <c r="BG331" s="24">
        <v>53.195176873558424</v>
      </c>
      <c r="BH331" s="24">
        <v>6.6905392117675166</v>
      </c>
      <c r="BI331" s="21"/>
      <c r="BJ331" s="25">
        <f t="shared" ca="1" si="32"/>
        <v>1</v>
      </c>
      <c r="BK331" s="24">
        <f t="shared" ca="1" si="33"/>
        <v>4.3273704480811954</v>
      </c>
      <c r="BL331" s="23">
        <f t="shared" si="30"/>
        <v>2.525226151074289</v>
      </c>
      <c r="BM331" s="23">
        <f t="shared" ca="1" si="34"/>
        <v>3.2652938897133814</v>
      </c>
      <c r="BN331" s="22">
        <f t="shared" si="31"/>
        <v>2.9912710988415951</v>
      </c>
      <c r="BO331" s="21"/>
      <c r="BP331" s="2"/>
    </row>
    <row r="332" spans="1:68" x14ac:dyDescent="0.2">
      <c r="A332">
        <v>15.95</v>
      </c>
      <c r="B332">
        <v>2</v>
      </c>
      <c r="C332">
        <v>1.25624</v>
      </c>
      <c r="D332">
        <v>-0.26673999999999998</v>
      </c>
      <c r="E332">
        <v>0.2079</v>
      </c>
      <c r="F332">
        <v>1.4596499999999999</v>
      </c>
      <c r="G332">
        <v>1.4934000000000001</v>
      </c>
      <c r="I332" s="17">
        <f t="shared" si="28"/>
        <v>52.329396325459314</v>
      </c>
      <c r="J332" s="16">
        <f t="shared" si="29"/>
        <v>-53.029396325459317</v>
      </c>
      <c r="K332" s="16">
        <v>125</v>
      </c>
      <c r="L332" s="16">
        <v>5402.7230971128611</v>
      </c>
      <c r="M332" s="16">
        <v>2147.6049868766468</v>
      </c>
      <c r="N332" s="16">
        <v>22.67607174103237</v>
      </c>
      <c r="O332" s="16">
        <v>6.5372881355932391</v>
      </c>
      <c r="P332" s="16">
        <v>7.3583792955732994</v>
      </c>
      <c r="Q332" s="16">
        <v>0.11652904464714357</v>
      </c>
      <c r="R332" s="16">
        <v>1.5836237840749234</v>
      </c>
      <c r="S332" s="16">
        <v>57.02021944305973</v>
      </c>
      <c r="T332" s="20" t="s">
        <v>33</v>
      </c>
      <c r="U332" s="10">
        <v>3</v>
      </c>
      <c r="V332" s="20" t="s">
        <v>33</v>
      </c>
      <c r="W332" s="10">
        <v>3</v>
      </c>
      <c r="X332" s="20" t="s">
        <v>33</v>
      </c>
      <c r="Y332" s="10">
        <v>3</v>
      </c>
      <c r="Z332" s="20" t="s">
        <v>33</v>
      </c>
      <c r="AA332" s="15">
        <v>3</v>
      </c>
      <c r="AB332" s="11">
        <v>39.700147394050774</v>
      </c>
      <c r="AC332" s="10">
        <v>53.485638841146695</v>
      </c>
      <c r="AD332" s="19">
        <v>6.8142137648025276</v>
      </c>
      <c r="AE332" s="12">
        <v>653.72881355932384</v>
      </c>
      <c r="AF332" s="10">
        <v>480.91670885083442</v>
      </c>
      <c r="AG332" s="10">
        <v>426.87844716799748</v>
      </c>
      <c r="AH332" s="10">
        <v>706.50818129884851</v>
      </c>
      <c r="AI332" s="10">
        <v>6.31463110150339</v>
      </c>
      <c r="AJ332" s="10"/>
      <c r="AK332" s="10"/>
      <c r="AL332" s="10"/>
      <c r="AM332" s="10"/>
      <c r="AN332" s="10">
        <v>6.5372881355932391</v>
      </c>
      <c r="AO332" s="10">
        <v>2.4881949520603279</v>
      </c>
      <c r="AP332" s="10">
        <v>3.4150275773439795</v>
      </c>
      <c r="AQ332" s="10">
        <v>111.47500000000001</v>
      </c>
      <c r="AR332" s="10"/>
      <c r="AS332" s="10"/>
      <c r="AT332" s="10">
        <v>0.97720504450031564</v>
      </c>
      <c r="AU332" s="10">
        <v>1</v>
      </c>
      <c r="AV332" s="16"/>
      <c r="AW332" s="19">
        <v>72.137506327625161</v>
      </c>
      <c r="AX332" s="1" t="s">
        <v>120</v>
      </c>
      <c r="AY332" s="23">
        <v>53.029396325459302</v>
      </c>
      <c r="AZ332" s="18">
        <v>100</v>
      </c>
      <c r="BA332" s="18">
        <v>0</v>
      </c>
      <c r="BB332" s="18">
        <v>0</v>
      </c>
      <c r="BC332" s="18">
        <v>100</v>
      </c>
      <c r="BD332" s="18">
        <v>0</v>
      </c>
      <c r="BE332" s="18">
        <v>0</v>
      </c>
      <c r="BF332" s="24">
        <v>39.700147394050774</v>
      </c>
      <c r="BG332" s="24">
        <v>53.485638841146695</v>
      </c>
      <c r="BH332" s="24">
        <v>6.8142137648025276</v>
      </c>
      <c r="BI332" s="21"/>
      <c r="BJ332" s="25">
        <f t="shared" ca="1" si="32"/>
        <v>1</v>
      </c>
      <c r="BK332" s="24">
        <f t="shared" ca="1" si="33"/>
        <v>4.3369407088123477</v>
      </c>
      <c r="BL332" s="23">
        <f t="shared" si="30"/>
        <v>2.5022246205050043</v>
      </c>
      <c r="BM332" s="23">
        <f t="shared" ca="1" si="34"/>
        <v>3.2624882220528386</v>
      </c>
      <c r="BN332" s="22">
        <f t="shared" si="31"/>
        <v>2.9873983097227588</v>
      </c>
      <c r="BO332" s="21"/>
      <c r="BP332" s="2"/>
    </row>
    <row r="333" spans="1:68" x14ac:dyDescent="0.2">
      <c r="A333">
        <v>16</v>
      </c>
      <c r="B333">
        <v>2</v>
      </c>
      <c r="C333">
        <v>1.25624</v>
      </c>
      <c r="D333">
        <v>-0.26657999999999998</v>
      </c>
      <c r="E333">
        <v>0.20863000000000001</v>
      </c>
      <c r="F333">
        <v>1.4558800000000001</v>
      </c>
      <c r="G333">
        <v>1.4905299999999999</v>
      </c>
      <c r="I333" s="17">
        <f t="shared" ref="I333:I396" si="35">IF(A333="(m)",0,A333/0.3048)</f>
        <v>52.493438320209968</v>
      </c>
      <c r="J333" s="16">
        <f t="shared" ref="J333:J396" si="36">$J$7-I333</f>
        <v>-53.193438320209971</v>
      </c>
      <c r="K333" s="16">
        <v>125</v>
      </c>
      <c r="L333" s="16">
        <v>5423.2283464566926</v>
      </c>
      <c r="M333" s="16">
        <v>2157.8740157480379</v>
      </c>
      <c r="N333" s="16">
        <v>22.747156605424319</v>
      </c>
      <c r="O333" s="16">
        <v>6.5372881355932391</v>
      </c>
      <c r="P333" s="16">
        <v>7.3616060211696892</v>
      </c>
      <c r="Q333" s="16">
        <v>0.11753144503120497</v>
      </c>
      <c r="R333" s="16">
        <v>1.5965462521794986</v>
      </c>
      <c r="S333" s="16">
        <v>57.244297609475723</v>
      </c>
      <c r="T333" s="20" t="s">
        <v>33</v>
      </c>
      <c r="U333" s="10">
        <v>3</v>
      </c>
      <c r="V333" s="20" t="s">
        <v>33</v>
      </c>
      <c r="W333" s="10">
        <v>3</v>
      </c>
      <c r="X333" s="20" t="s">
        <v>33</v>
      </c>
      <c r="Y333" s="10">
        <v>3</v>
      </c>
      <c r="Z333" s="20" t="s">
        <v>124</v>
      </c>
      <c r="AA333" s="15">
        <v>2</v>
      </c>
      <c r="AB333" s="11">
        <v>40.008155417469204</v>
      </c>
      <c r="AC333" s="10">
        <v>53.269880401476591</v>
      </c>
      <c r="AD333" s="19">
        <v>6.7219641810542043</v>
      </c>
      <c r="AE333" s="12">
        <v>653.72881355932384</v>
      </c>
      <c r="AF333" s="10">
        <v>480.09013248900783</v>
      </c>
      <c r="AG333" s="10">
        <v>427.12045158772668</v>
      </c>
      <c r="AH333" s="10">
        <v>709.65547208334306</v>
      </c>
      <c r="AI333" s="10">
        <v>6.2635203874292182</v>
      </c>
      <c r="AJ333" s="10"/>
      <c r="AK333" s="10"/>
      <c r="AL333" s="10"/>
      <c r="AM333" s="10"/>
      <c r="AN333" s="10">
        <v>6.5372881355932391</v>
      </c>
      <c r="AO333" s="10">
        <v>2.4956467384887926</v>
      </c>
      <c r="AP333" s="10">
        <v>3.4169636127018137</v>
      </c>
      <c r="AQ333" s="10">
        <v>111.47500000000001</v>
      </c>
      <c r="AR333" s="10"/>
      <c r="AS333" s="10"/>
      <c r="AT333" s="10">
        <v>0.97054483060824703</v>
      </c>
      <c r="AU333" s="10">
        <v>1</v>
      </c>
      <c r="AV333" s="16"/>
      <c r="AW333" s="19">
        <v>72.013519873351186</v>
      </c>
      <c r="AX333" s="1" t="s">
        <v>120</v>
      </c>
      <c r="AY333" s="23">
        <v>53.193438320209999</v>
      </c>
      <c r="AZ333" s="18">
        <v>100</v>
      </c>
      <c r="BA333" s="18">
        <v>0</v>
      </c>
      <c r="BB333" s="18">
        <v>0</v>
      </c>
      <c r="BC333" s="18">
        <v>100</v>
      </c>
      <c r="BD333" s="18">
        <v>0</v>
      </c>
      <c r="BE333" s="18">
        <v>0</v>
      </c>
      <c r="BF333" s="24">
        <v>40.008155417469204</v>
      </c>
      <c r="BG333" s="24">
        <v>53.269880401476591</v>
      </c>
      <c r="BH333" s="24">
        <v>6.7219641810542043</v>
      </c>
      <c r="BI333" s="21"/>
      <c r="BJ333" s="25">
        <f t="shared" ca="1" si="32"/>
        <v>1</v>
      </c>
      <c r="BK333" s="24">
        <f t="shared" ca="1" si="33"/>
        <v>4.3097899265721491</v>
      </c>
      <c r="BL333" s="23">
        <f t="shared" si="30"/>
        <v>2.5275623888080321</v>
      </c>
      <c r="BM333" s="23">
        <f t="shared" ca="1" si="34"/>
        <v>3.2670277936077134</v>
      </c>
      <c r="BN333" s="22">
        <f t="shared" si="31"/>
        <v>2.9889097510880704</v>
      </c>
      <c r="BO333" s="21"/>
      <c r="BP333" s="2"/>
    </row>
    <row r="334" spans="1:68" x14ac:dyDescent="0.2">
      <c r="A334">
        <v>16.05</v>
      </c>
      <c r="B334">
        <v>2</v>
      </c>
      <c r="C334">
        <v>1.2562899999999999</v>
      </c>
      <c r="D334">
        <v>-0.26651999999999998</v>
      </c>
      <c r="E334">
        <v>0.20921000000000001</v>
      </c>
      <c r="F334">
        <v>1.45733</v>
      </c>
      <c r="G334">
        <v>1.49085</v>
      </c>
      <c r="I334" s="17">
        <f t="shared" si="35"/>
        <v>52.65748031496063</v>
      </c>
      <c r="J334" s="16">
        <f t="shared" si="36"/>
        <v>-53.357480314960632</v>
      </c>
      <c r="K334" s="16">
        <v>125</v>
      </c>
      <c r="L334" s="16">
        <v>5443.7335958005251</v>
      </c>
      <c r="M334" s="16">
        <v>2168.1430446194295</v>
      </c>
      <c r="N334" s="16">
        <v>22.818241469816272</v>
      </c>
      <c r="O334" s="16">
        <v>6.550941619585676</v>
      </c>
      <c r="P334" s="16">
        <v>7.3778232049510386</v>
      </c>
      <c r="Q334" s="16">
        <v>0.11790734517522804</v>
      </c>
      <c r="R334" s="16">
        <v>1.5981318865990704</v>
      </c>
      <c r="S334" s="16">
        <v>57.422332317039107</v>
      </c>
      <c r="T334" s="20" t="s">
        <v>33</v>
      </c>
      <c r="U334" s="10">
        <v>3</v>
      </c>
      <c r="V334" s="20" t="s">
        <v>33</v>
      </c>
      <c r="W334" s="10">
        <v>3</v>
      </c>
      <c r="X334" s="20" t="s">
        <v>33</v>
      </c>
      <c r="Y334" s="10">
        <v>3</v>
      </c>
      <c r="Z334" s="20" t="s">
        <v>124</v>
      </c>
      <c r="AA334" s="15">
        <v>2</v>
      </c>
      <c r="AB334" s="11">
        <v>39.994083240040702</v>
      </c>
      <c r="AC334" s="10">
        <v>53.279771939972981</v>
      </c>
      <c r="AD334" s="19">
        <v>6.7261448199863185</v>
      </c>
      <c r="AE334" s="12">
        <v>655.09416195856761</v>
      </c>
      <c r="AF334" s="10">
        <v>480.79184532541171</v>
      </c>
      <c r="AG334" s="10">
        <v>428.33674037132789</v>
      </c>
      <c r="AH334" s="10">
        <v>711.85558314286982</v>
      </c>
      <c r="AI334" s="10">
        <v>6.2573058480678068</v>
      </c>
      <c r="AJ334" s="10"/>
      <c r="AK334" s="10"/>
      <c r="AL334" s="10"/>
      <c r="AM334" s="10"/>
      <c r="AN334" s="10">
        <v>6.550941619585676</v>
      </c>
      <c r="AO334" s="10">
        <v>2.5035937733273599</v>
      </c>
      <c r="AP334" s="10">
        <v>3.4266939229706228</v>
      </c>
      <c r="AQ334" s="10">
        <v>111.47500000000001</v>
      </c>
      <c r="AR334" s="10"/>
      <c r="AS334" s="10"/>
      <c r="AT334" s="10">
        <v>0.96717797272514616</v>
      </c>
      <c r="AU334" s="10">
        <v>1</v>
      </c>
      <c r="AV334" s="16"/>
      <c r="AW334" s="19">
        <v>72.118776798811751</v>
      </c>
      <c r="AX334" s="1" t="s">
        <v>120</v>
      </c>
      <c r="AY334" s="23">
        <v>53.357480314960597</v>
      </c>
      <c r="AZ334" s="18">
        <v>100</v>
      </c>
      <c r="BA334" s="18">
        <v>0</v>
      </c>
      <c r="BB334" s="18">
        <v>0</v>
      </c>
      <c r="BC334" s="18">
        <v>100</v>
      </c>
      <c r="BD334" s="18">
        <v>0</v>
      </c>
      <c r="BE334" s="18">
        <v>0</v>
      </c>
      <c r="BF334" s="24">
        <v>39.994083240040702</v>
      </c>
      <c r="BG334" s="24">
        <v>53.279771939972981</v>
      </c>
      <c r="BH334" s="24">
        <v>6.7261448199863185</v>
      </c>
      <c r="BI334" s="21"/>
      <c r="BJ334" s="25">
        <f t="shared" ca="1" si="32"/>
        <v>1</v>
      </c>
      <c r="BK334" s="24">
        <f t="shared" ca="1" si="33"/>
        <v>4.2948793610322218</v>
      </c>
      <c r="BL334" s="23">
        <f t="shared" ref="BL334:BL397" si="37">(Q334/(P334-(L334/2000)))*100</f>
        <v>2.53239796224626</v>
      </c>
      <c r="BM334" s="23">
        <f t="shared" ca="1" si="34"/>
        <v>3.2687464282211467</v>
      </c>
      <c r="BN334" s="22">
        <f t="shared" ref="BN334:BN397" si="38">SQRT(((3.47-LOG(P334/1.06))^2)+((LOG(R334)+1.22)^2))</f>
        <v>2.9882747610417386</v>
      </c>
      <c r="BO334" s="21"/>
      <c r="BP334" s="2"/>
    </row>
    <row r="335" spans="1:68" x14ac:dyDescent="0.2">
      <c r="A335">
        <v>16.100000000000001</v>
      </c>
      <c r="B335">
        <v>2</v>
      </c>
      <c r="C335">
        <v>1.2564599999999999</v>
      </c>
      <c r="D335">
        <v>-0.26639000000000002</v>
      </c>
      <c r="E335">
        <v>0.20996000000000001</v>
      </c>
      <c r="F335">
        <v>1.45478</v>
      </c>
      <c r="G335">
        <v>1.4892799999999999</v>
      </c>
      <c r="I335" s="17">
        <f t="shared" si="35"/>
        <v>52.821522309711291</v>
      </c>
      <c r="J335" s="16">
        <f t="shared" si="36"/>
        <v>-53.521522309711294</v>
      </c>
      <c r="K335" s="16">
        <v>125</v>
      </c>
      <c r="L335" s="16">
        <v>5464.2388451443576</v>
      </c>
      <c r="M335" s="16">
        <v>2178.4120734908211</v>
      </c>
      <c r="N335" s="16">
        <v>22.889326334208228</v>
      </c>
      <c r="O335" s="16">
        <v>6.5973634651600639</v>
      </c>
      <c r="P335" s="16">
        <v>7.4275601795628141</v>
      </c>
      <c r="Q335" s="16">
        <v>0.11872179548727775</v>
      </c>
      <c r="R335" s="16">
        <v>1.5983956052479364</v>
      </c>
      <c r="S335" s="16">
        <v>57.652549611302113</v>
      </c>
      <c r="T335" s="20" t="s">
        <v>33</v>
      </c>
      <c r="U335" s="10">
        <v>3</v>
      </c>
      <c r="V335" s="20" t="s">
        <v>33</v>
      </c>
      <c r="W335" s="10">
        <v>3</v>
      </c>
      <c r="X335" s="20" t="s">
        <v>33</v>
      </c>
      <c r="Y335" s="10">
        <v>3</v>
      </c>
      <c r="Z335" s="20" t="s">
        <v>124</v>
      </c>
      <c r="AA335" s="15">
        <v>2</v>
      </c>
      <c r="AB335" s="11">
        <v>39.804512087990403</v>
      </c>
      <c r="AC335" s="10">
        <v>53.412707170044385</v>
      </c>
      <c r="AD335" s="19">
        <v>6.7827807419652153</v>
      </c>
      <c r="AE335" s="12">
        <v>659.73634651600639</v>
      </c>
      <c r="AF335" s="10">
        <v>485.43706296539517</v>
      </c>
      <c r="AG335" s="10">
        <v>432.06701346721104</v>
      </c>
      <c r="AH335" s="10">
        <v>715.1291645573599</v>
      </c>
      <c r="AI335" s="10">
        <v>6.2562734576893693</v>
      </c>
      <c r="AJ335" s="10"/>
      <c r="AK335" s="10"/>
      <c r="AL335" s="10"/>
      <c r="AM335" s="10"/>
      <c r="AN335" s="10">
        <v>6.5973634651600639</v>
      </c>
      <c r="AO335" s="10">
        <v>2.5182137518070795</v>
      </c>
      <c r="AP335" s="10">
        <v>3.4565361077376884</v>
      </c>
      <c r="AQ335" s="10">
        <v>111.47500000000001</v>
      </c>
      <c r="AR335" s="10"/>
      <c r="AS335" s="10"/>
      <c r="AT335" s="10">
        <v>0.97213397548926606</v>
      </c>
      <c r="AU335" s="10">
        <v>1</v>
      </c>
      <c r="AV335" s="16"/>
      <c r="AW335" s="19">
        <v>72.815559444809281</v>
      </c>
      <c r="AX335" s="1" t="s">
        <v>120</v>
      </c>
      <c r="AY335" s="23">
        <v>53.521522309711301</v>
      </c>
      <c r="AZ335" s="18">
        <v>100</v>
      </c>
      <c r="BA335" s="18">
        <v>0</v>
      </c>
      <c r="BB335" s="18">
        <v>0</v>
      </c>
      <c r="BC335" s="18">
        <v>100</v>
      </c>
      <c r="BD335" s="18">
        <v>0</v>
      </c>
      <c r="BE335" s="18">
        <v>0</v>
      </c>
      <c r="BF335" s="24">
        <v>39.804512087990403</v>
      </c>
      <c r="BG335" s="24">
        <v>53.412707170044385</v>
      </c>
      <c r="BH335" s="24">
        <v>6.7827807419652153</v>
      </c>
      <c r="BI335" s="21"/>
      <c r="BJ335" s="25">
        <f t="shared" ref="BJ335:BJ398" ca="1" si="39">IF((0.381*BM335)+(0.05*(M335/2116.217)-0.15)&lt;1,(0.381*BM335)+(0.05*(M335/2116.217)-0.15),1)</f>
        <v>1</v>
      </c>
      <c r="BK335" s="24">
        <f t="shared" ref="BK335:BK398" ca="1" si="40">((P335-(L335/2000))/1.06)*(1.06/(M335/2000))^BJ335</f>
        <v>4.3108838902700102</v>
      </c>
      <c r="BL335" s="23">
        <f t="shared" si="37"/>
        <v>2.528448374319773</v>
      </c>
      <c r="BM335" s="23">
        <f t="shared" ref="BM335:BM398" ca="1" si="41">SQRT(((3.47-LOG(BK335))^2)+((LOG(BL335)+1.22)^2))</f>
        <v>3.267007732012043</v>
      </c>
      <c r="BN335" s="22">
        <f t="shared" si="38"/>
        <v>2.985743720353875</v>
      </c>
      <c r="BO335" s="21"/>
      <c r="BP335" s="2"/>
    </row>
    <row r="336" spans="1:68" x14ac:dyDescent="0.2">
      <c r="A336">
        <v>16.149999999999999</v>
      </c>
      <c r="B336">
        <v>2</v>
      </c>
      <c r="C336">
        <v>1.2563800000000001</v>
      </c>
      <c r="D336">
        <v>-0.26608999999999999</v>
      </c>
      <c r="E336">
        <v>0.20810000000000001</v>
      </c>
      <c r="F336">
        <v>1.4486000000000001</v>
      </c>
      <c r="G336">
        <v>1.4857</v>
      </c>
      <c r="I336" s="17">
        <f t="shared" si="35"/>
        <v>52.985564304461938</v>
      </c>
      <c r="J336" s="16">
        <f t="shared" si="36"/>
        <v>-53.685564304461941</v>
      </c>
      <c r="K336" s="16">
        <v>125</v>
      </c>
      <c r="L336" s="16">
        <v>5484.7440944881882</v>
      </c>
      <c r="M336" s="16">
        <v>2188.6811023622117</v>
      </c>
      <c r="N336" s="16">
        <v>22.96041119860017</v>
      </c>
      <c r="O336" s="16">
        <v>6.5755178907721561</v>
      </c>
      <c r="P336" s="16">
        <v>7.3974930851621856</v>
      </c>
      <c r="Q336" s="16">
        <v>0.1206012962073931</v>
      </c>
      <c r="R336" s="16">
        <v>1.6302995463327152</v>
      </c>
      <c r="S336" s="16">
        <v>57.08161072152987</v>
      </c>
      <c r="T336" s="20" t="s">
        <v>122</v>
      </c>
      <c r="U336" s="10">
        <v>4</v>
      </c>
      <c r="V336" s="20" t="s">
        <v>33</v>
      </c>
      <c r="W336" s="10">
        <v>3</v>
      </c>
      <c r="X336" s="20" t="s">
        <v>33</v>
      </c>
      <c r="Y336" s="10">
        <v>3</v>
      </c>
      <c r="Z336" s="20" t="s">
        <v>124</v>
      </c>
      <c r="AA336" s="15">
        <v>2</v>
      </c>
      <c r="AB336" s="11">
        <v>40.587877375290383</v>
      </c>
      <c r="AC336" s="10">
        <v>52.859593174436114</v>
      </c>
      <c r="AD336" s="19">
        <v>6.5525294502735054</v>
      </c>
      <c r="AE336" s="12">
        <v>657.55178907721563</v>
      </c>
      <c r="AF336" s="10">
        <v>480.69356660391941</v>
      </c>
      <c r="AG336" s="10">
        <v>429.81198138716388</v>
      </c>
      <c r="AH336" s="10">
        <v>701.92181875741107</v>
      </c>
      <c r="AI336" s="10">
        <v>6.1338421043510349</v>
      </c>
      <c r="AJ336" s="10"/>
      <c r="AK336" s="10"/>
      <c r="AL336" s="10"/>
      <c r="AM336" s="10"/>
      <c r="AN336" s="10">
        <v>4.3836785938481038</v>
      </c>
      <c r="AO336" s="10">
        <v>2.5224921001236891</v>
      </c>
      <c r="AP336" s="10">
        <v>3.4384958510973114</v>
      </c>
      <c r="AQ336" s="10">
        <v>114.66</v>
      </c>
      <c r="AR336" s="10"/>
      <c r="AS336" s="10"/>
      <c r="AT336" s="10">
        <v>0.95740037345269657</v>
      </c>
      <c r="AU336" s="10">
        <v>1</v>
      </c>
      <c r="AV336" s="16"/>
      <c r="AW336" s="19">
        <v>72.104034990587905</v>
      </c>
      <c r="AX336" s="1" t="s">
        <v>120</v>
      </c>
      <c r="AY336" s="23">
        <v>53.685564304461899</v>
      </c>
      <c r="AZ336" s="18">
        <v>100</v>
      </c>
      <c r="BA336" s="18">
        <v>0</v>
      </c>
      <c r="BB336" s="18">
        <v>0</v>
      </c>
      <c r="BC336" s="18">
        <v>100</v>
      </c>
      <c r="BD336" s="18">
        <v>0</v>
      </c>
      <c r="BE336" s="18">
        <v>0</v>
      </c>
      <c r="BF336" s="24">
        <v>40.587877375290383</v>
      </c>
      <c r="BG336" s="24">
        <v>52.859593174436114</v>
      </c>
      <c r="BH336" s="24">
        <v>6.5525294502735054</v>
      </c>
      <c r="BI336" s="21"/>
      <c r="BJ336" s="25">
        <f t="shared" ca="1" si="39"/>
        <v>1</v>
      </c>
      <c r="BK336" s="24">
        <f t="shared" ca="1" si="40"/>
        <v>4.2538138908348833</v>
      </c>
      <c r="BL336" s="23">
        <f t="shared" si="37"/>
        <v>2.5907231031167686</v>
      </c>
      <c r="BM336" s="23">
        <f t="shared" ca="1" si="41"/>
        <v>3.2772860499825063</v>
      </c>
      <c r="BN336" s="22">
        <f t="shared" si="38"/>
        <v>2.9913923564149871</v>
      </c>
      <c r="BO336" s="21"/>
      <c r="BP336" s="2"/>
    </row>
    <row r="337" spans="1:68" x14ac:dyDescent="0.2">
      <c r="A337">
        <v>16.2</v>
      </c>
      <c r="B337">
        <v>2</v>
      </c>
      <c r="C337">
        <v>1.25667</v>
      </c>
      <c r="D337">
        <v>-0.26619999999999999</v>
      </c>
      <c r="E337">
        <v>0.2087</v>
      </c>
      <c r="F337">
        <v>1.4466000000000001</v>
      </c>
      <c r="G337">
        <v>1.48428</v>
      </c>
      <c r="I337" s="17">
        <f t="shared" si="35"/>
        <v>53.149606299212593</v>
      </c>
      <c r="J337" s="16">
        <f t="shared" si="36"/>
        <v>-53.849606299212596</v>
      </c>
      <c r="K337" s="16">
        <v>125</v>
      </c>
      <c r="L337" s="16">
        <v>5505.2493438320198</v>
      </c>
      <c r="M337" s="16">
        <v>2198.9501312336029</v>
      </c>
      <c r="N337" s="16">
        <v>23.031496062992122</v>
      </c>
      <c r="O337" s="16">
        <v>6.6547080979284363</v>
      </c>
      <c r="P337" s="16">
        <v>7.4793353955483761</v>
      </c>
      <c r="Q337" s="16">
        <v>0.11991214594335085</v>
      </c>
      <c r="R337" s="16">
        <v>1.6032460051827777</v>
      </c>
      <c r="S337" s="16">
        <v>57.265784556940268</v>
      </c>
      <c r="T337" s="20" t="s">
        <v>33</v>
      </c>
      <c r="U337" s="10">
        <v>3</v>
      </c>
      <c r="V337" s="20" t="s">
        <v>33</v>
      </c>
      <c r="W337" s="10">
        <v>3</v>
      </c>
      <c r="X337" s="20" t="s">
        <v>33</v>
      </c>
      <c r="Y337" s="10">
        <v>3</v>
      </c>
      <c r="Z337" s="20" t="s">
        <v>33</v>
      </c>
      <c r="AA337" s="15">
        <v>3</v>
      </c>
      <c r="AB337" s="11">
        <v>39.627985932455204</v>
      </c>
      <c r="AC337" s="10">
        <v>53.535960621835926</v>
      </c>
      <c r="AD337" s="19">
        <v>6.8360534457088704</v>
      </c>
      <c r="AE337" s="12">
        <v>665.47080979284362</v>
      </c>
      <c r="AF337" s="10">
        <v>489.11588257030462</v>
      </c>
      <c r="AG337" s="10">
        <v>435.95015466612824</v>
      </c>
      <c r="AH337" s="10">
        <v>704.24822044693315</v>
      </c>
      <c r="AI337" s="10">
        <v>6.2373459641709523</v>
      </c>
      <c r="AJ337" s="10"/>
      <c r="AK337" s="10"/>
      <c r="AL337" s="10"/>
      <c r="AM337" s="10"/>
      <c r="AN337" s="10">
        <v>6.6547080979284363</v>
      </c>
      <c r="AO337" s="10">
        <v>2.5384434254496639</v>
      </c>
      <c r="AP337" s="10">
        <v>3.4876012373290255</v>
      </c>
      <c r="AQ337" s="10">
        <v>111.47500000000001</v>
      </c>
      <c r="AR337" s="10"/>
      <c r="AS337" s="10"/>
      <c r="AT337" s="10">
        <v>0.97021878239218851</v>
      </c>
      <c r="AU337" s="10">
        <v>1</v>
      </c>
      <c r="AV337" s="16"/>
      <c r="AW337" s="19">
        <v>73.367382385545682</v>
      </c>
      <c r="AX337" s="1" t="s">
        <v>120</v>
      </c>
      <c r="AY337" s="23">
        <v>53.849606299212603</v>
      </c>
      <c r="AZ337" s="18">
        <v>100</v>
      </c>
      <c r="BA337" s="18">
        <v>0</v>
      </c>
      <c r="BB337" s="18">
        <v>0</v>
      </c>
      <c r="BC337" s="18">
        <v>100</v>
      </c>
      <c r="BD337" s="18">
        <v>0</v>
      </c>
      <c r="BE337" s="18">
        <v>0</v>
      </c>
      <c r="BF337" s="24">
        <v>39.627985932455204</v>
      </c>
      <c r="BG337" s="24">
        <v>53.535960621835926</v>
      </c>
      <c r="BH337" s="24">
        <v>6.8360534457088704</v>
      </c>
      <c r="BI337" s="21"/>
      <c r="BJ337" s="25">
        <f t="shared" ca="1" si="39"/>
        <v>1</v>
      </c>
      <c r="BK337" s="24">
        <f t="shared" ca="1" si="40"/>
        <v>4.2990613170301399</v>
      </c>
      <c r="BL337" s="23">
        <f t="shared" si="37"/>
        <v>2.53690468815492</v>
      </c>
      <c r="BM337" s="23">
        <f t="shared" ca="1" si="41"/>
        <v>3.268763234678199</v>
      </c>
      <c r="BN337" s="22">
        <f t="shared" si="38"/>
        <v>2.9837205171696581</v>
      </c>
      <c r="BO337" s="21"/>
      <c r="BP337" s="2"/>
    </row>
    <row r="338" spans="1:68" x14ac:dyDescent="0.2">
      <c r="A338">
        <v>16.25</v>
      </c>
      <c r="B338">
        <v>2</v>
      </c>
      <c r="C338">
        <v>1.2563299999999999</v>
      </c>
      <c r="D338">
        <v>-0.26634000000000002</v>
      </c>
      <c r="E338">
        <v>0.21077000000000001</v>
      </c>
      <c r="F338">
        <v>1.4511000000000001</v>
      </c>
      <c r="G338">
        <v>1.4899</v>
      </c>
      <c r="I338" s="17">
        <f t="shared" si="35"/>
        <v>53.313648293963254</v>
      </c>
      <c r="J338" s="16">
        <f t="shared" si="36"/>
        <v>-54.013648293963257</v>
      </c>
      <c r="K338" s="16">
        <v>125</v>
      </c>
      <c r="L338" s="16">
        <v>5525.7545931758523</v>
      </c>
      <c r="M338" s="16">
        <v>2209.2191601049944</v>
      </c>
      <c r="N338" s="16">
        <v>23.102580927384075</v>
      </c>
      <c r="O338" s="16">
        <v>6.5618644067796597</v>
      </c>
      <c r="P338" s="16">
        <v>7.3956414605427883</v>
      </c>
      <c r="Q338" s="16">
        <v>0.11903504560729691</v>
      </c>
      <c r="R338" s="16">
        <v>1.609529697219267</v>
      </c>
      <c r="S338" s="16">
        <v>57.901184289106155</v>
      </c>
      <c r="T338" s="20" t="s">
        <v>122</v>
      </c>
      <c r="U338" s="10">
        <v>4</v>
      </c>
      <c r="V338" s="20" t="s">
        <v>33</v>
      </c>
      <c r="W338" s="10">
        <v>3</v>
      </c>
      <c r="X338" s="20" t="s">
        <v>33</v>
      </c>
      <c r="Y338" s="10">
        <v>3</v>
      </c>
      <c r="Z338" s="20" t="s">
        <v>124</v>
      </c>
      <c r="AA338" s="15">
        <v>2</v>
      </c>
      <c r="AB338" s="11">
        <v>40.236693929341392</v>
      </c>
      <c r="AC338" s="10">
        <v>53.108785078608847</v>
      </c>
      <c r="AD338" s="19">
        <v>6.654520992049763</v>
      </c>
      <c r="AE338" s="12">
        <v>656.18644067796595</v>
      </c>
      <c r="AF338" s="10">
        <v>478.06334613765699</v>
      </c>
      <c r="AG338" s="10">
        <v>429.67310954070911</v>
      </c>
      <c r="AH338" s="10">
        <v>715.85698344113996</v>
      </c>
      <c r="AI338" s="10">
        <v>6.2129950241220655</v>
      </c>
      <c r="AJ338" s="10"/>
      <c r="AK338" s="10"/>
      <c r="AL338" s="10"/>
      <c r="AM338" s="10"/>
      <c r="AN338" s="10">
        <v>4.3745762711864398</v>
      </c>
      <c r="AO338" s="10">
        <v>2.5266923687084031</v>
      </c>
      <c r="AP338" s="10">
        <v>3.4373848763256731</v>
      </c>
      <c r="AQ338" s="10">
        <v>114.66</v>
      </c>
      <c r="AR338" s="10"/>
      <c r="AS338" s="10"/>
      <c r="AT338" s="10">
        <v>0.94256766797620239</v>
      </c>
      <c r="AU338" s="10">
        <v>1</v>
      </c>
      <c r="AV338" s="16"/>
      <c r="AW338" s="19">
        <v>71.709501920648549</v>
      </c>
      <c r="AX338" s="1" t="s">
        <v>120</v>
      </c>
      <c r="AY338" s="23">
        <v>54.0136482939633</v>
      </c>
      <c r="AZ338" s="18">
        <v>100</v>
      </c>
      <c r="BA338" s="18">
        <v>0</v>
      </c>
      <c r="BB338" s="18">
        <v>0</v>
      </c>
      <c r="BC338" s="18">
        <v>100</v>
      </c>
      <c r="BD338" s="18">
        <v>0</v>
      </c>
      <c r="BE338" s="18">
        <v>0</v>
      </c>
      <c r="BF338" s="24">
        <v>40.236693929341392</v>
      </c>
      <c r="BG338" s="24">
        <v>53.108785078608847</v>
      </c>
      <c r="BH338" s="24">
        <v>6.654520992049763</v>
      </c>
      <c r="BI338" s="21"/>
      <c r="BJ338" s="25">
        <f t="shared" ca="1" si="39"/>
        <v>1</v>
      </c>
      <c r="BK338" s="24">
        <f t="shared" ca="1" si="40"/>
        <v>4.1940285940075643</v>
      </c>
      <c r="BL338" s="23">
        <f t="shared" si="37"/>
        <v>2.5694173369205138</v>
      </c>
      <c r="BM338" s="23">
        <f t="shared" ca="1" si="41"/>
        <v>3.28083358382781</v>
      </c>
      <c r="BN338" s="22">
        <f t="shared" si="38"/>
        <v>2.9888257522251105</v>
      </c>
      <c r="BO338" s="21"/>
      <c r="BP338" s="2"/>
    </row>
    <row r="339" spans="1:68" x14ac:dyDescent="0.2">
      <c r="A339">
        <v>16.3</v>
      </c>
      <c r="B339">
        <v>2</v>
      </c>
      <c r="C339">
        <v>1.25665</v>
      </c>
      <c r="D339">
        <v>-0.26606000000000002</v>
      </c>
      <c r="E339">
        <v>0.21295</v>
      </c>
      <c r="F339">
        <v>1.4432</v>
      </c>
      <c r="G339">
        <v>1.48353</v>
      </c>
      <c r="I339" s="17">
        <f t="shared" si="35"/>
        <v>53.477690288713909</v>
      </c>
      <c r="J339" s="16">
        <f t="shared" si="36"/>
        <v>-54.177690288713912</v>
      </c>
      <c r="K339" s="16">
        <v>125</v>
      </c>
      <c r="L339" s="16">
        <v>5546.2598425196838</v>
      </c>
      <c r="M339" s="16">
        <v>2219.4881889763856</v>
      </c>
      <c r="N339" s="16">
        <v>23.173665791776028</v>
      </c>
      <c r="O339" s="16">
        <v>6.6492467043314747</v>
      </c>
      <c r="P339" s="16">
        <v>7.4926597331632747</v>
      </c>
      <c r="Q339" s="16">
        <v>0.12078924627940446</v>
      </c>
      <c r="R339" s="16">
        <v>1.6121010506426572</v>
      </c>
      <c r="S339" s="16">
        <v>58.570349224430593</v>
      </c>
      <c r="T339" s="20" t="s">
        <v>122</v>
      </c>
      <c r="U339" s="10">
        <v>4</v>
      </c>
      <c r="V339" s="20" t="s">
        <v>33</v>
      </c>
      <c r="W339" s="10">
        <v>3</v>
      </c>
      <c r="X339" s="20" t="s">
        <v>33</v>
      </c>
      <c r="Y339" s="10">
        <v>3</v>
      </c>
      <c r="Z339" s="20" t="s">
        <v>124</v>
      </c>
      <c r="AA339" s="15">
        <v>2</v>
      </c>
      <c r="AB339" s="11">
        <v>39.944331121220742</v>
      </c>
      <c r="AC339" s="10">
        <v>53.314717405436731</v>
      </c>
      <c r="AD339" s="19">
        <v>6.7409514733425251</v>
      </c>
      <c r="AE339" s="12">
        <v>664.92467043314741</v>
      </c>
      <c r="AF339" s="10">
        <v>488.27106942572425</v>
      </c>
      <c r="AG339" s="10">
        <v>436.94947998724558</v>
      </c>
      <c r="AH339" s="10">
        <v>728.16034490032257</v>
      </c>
      <c r="AI339" s="10">
        <v>6.2030850956976566</v>
      </c>
      <c r="AJ339" s="10"/>
      <c r="AK339" s="10"/>
      <c r="AL339" s="10"/>
      <c r="AM339" s="10"/>
      <c r="AN339" s="10">
        <v>4.4328311362209831</v>
      </c>
      <c r="AO339" s="10">
        <v>2.5515242826163145</v>
      </c>
      <c r="AP339" s="10">
        <v>3.4955958398979647</v>
      </c>
      <c r="AQ339" s="10">
        <v>114.66</v>
      </c>
      <c r="AR339" s="10"/>
      <c r="AS339" s="10"/>
      <c r="AT339" s="10">
        <v>0.95900815731113165</v>
      </c>
      <c r="AU339" s="10">
        <v>1</v>
      </c>
      <c r="AV339" s="16"/>
      <c r="AW339" s="19">
        <v>73.240660413858635</v>
      </c>
      <c r="AX339" s="1" t="s">
        <v>120</v>
      </c>
      <c r="AY339" s="23">
        <v>54.177690288713897</v>
      </c>
      <c r="AZ339" s="18">
        <v>100</v>
      </c>
      <c r="BA339" s="18">
        <v>0</v>
      </c>
      <c r="BB339" s="18">
        <v>0</v>
      </c>
      <c r="BC339" s="18">
        <v>100</v>
      </c>
      <c r="BD339" s="18">
        <v>0</v>
      </c>
      <c r="BE339" s="18">
        <v>0</v>
      </c>
      <c r="BF339" s="24">
        <v>39.944331121220742</v>
      </c>
      <c r="BG339" s="24">
        <v>53.314717405436731</v>
      </c>
      <c r="BH339" s="24">
        <v>6.7409514733425251</v>
      </c>
      <c r="BI339" s="21"/>
      <c r="BJ339" s="25">
        <f t="shared" ca="1" si="39"/>
        <v>1</v>
      </c>
      <c r="BK339" s="24">
        <f t="shared" ca="1" si="40"/>
        <v>4.2528091254047631</v>
      </c>
      <c r="BL339" s="23">
        <f t="shared" si="37"/>
        <v>2.5593491532727275</v>
      </c>
      <c r="BM339" s="23">
        <f t="shared" ca="1" si="41"/>
        <v>3.2747409794657951</v>
      </c>
      <c r="BN339" s="22">
        <f t="shared" si="38"/>
        <v>2.984184839393345</v>
      </c>
      <c r="BO339" s="21"/>
      <c r="BP339" s="2"/>
    </row>
    <row r="340" spans="1:68" x14ac:dyDescent="0.2">
      <c r="A340">
        <v>16.350000000000001</v>
      </c>
      <c r="B340">
        <v>2</v>
      </c>
      <c r="C340">
        <v>1.25671</v>
      </c>
      <c r="D340">
        <v>-0.26613999999999999</v>
      </c>
      <c r="E340">
        <v>0.21354999999999999</v>
      </c>
      <c r="F340">
        <v>1.4436</v>
      </c>
      <c r="G340">
        <v>1.4842500000000001</v>
      </c>
      <c r="I340" s="17">
        <f t="shared" si="35"/>
        <v>53.64173228346457</v>
      </c>
      <c r="J340" s="16">
        <f t="shared" si="36"/>
        <v>-54.341732283464573</v>
      </c>
      <c r="K340" s="16">
        <v>125</v>
      </c>
      <c r="L340" s="16">
        <v>5566.7650918635163</v>
      </c>
      <c r="M340" s="16">
        <v>2229.7572178477772</v>
      </c>
      <c r="N340" s="16">
        <v>23.24475065616798</v>
      </c>
      <c r="O340" s="16">
        <v>6.6656308851224226</v>
      </c>
      <c r="P340" s="16">
        <v>7.5116960171841329</v>
      </c>
      <c r="Q340" s="16">
        <v>0.12028804608737395</v>
      </c>
      <c r="R340" s="16">
        <v>1.6013433692231021</v>
      </c>
      <c r="S340" s="16">
        <v>58.754523059840999</v>
      </c>
      <c r="T340" s="20" t="s">
        <v>33</v>
      </c>
      <c r="U340" s="10">
        <v>3</v>
      </c>
      <c r="V340" s="20" t="s">
        <v>33</v>
      </c>
      <c r="W340" s="10">
        <v>3</v>
      </c>
      <c r="X340" s="20" t="s">
        <v>33</v>
      </c>
      <c r="Y340" s="10">
        <v>3</v>
      </c>
      <c r="Z340" s="20" t="s">
        <v>124</v>
      </c>
      <c r="AA340" s="15">
        <v>2</v>
      </c>
      <c r="AB340" s="11">
        <v>39.639433026925168</v>
      </c>
      <c r="AC340" s="10">
        <v>53.527983778987902</v>
      </c>
      <c r="AD340" s="19">
        <v>6.832583194086931</v>
      </c>
      <c r="AE340" s="12">
        <v>666.5630885122423</v>
      </c>
      <c r="AF340" s="10">
        <v>489.30444111383491</v>
      </c>
      <c r="AG340" s="10">
        <v>438.37720128880994</v>
      </c>
      <c r="AH340" s="10">
        <v>730.48674658984498</v>
      </c>
      <c r="AI340" s="10">
        <v>6.2447568661376724</v>
      </c>
      <c r="AJ340" s="10"/>
      <c r="AK340" s="10"/>
      <c r="AL340" s="10"/>
      <c r="AM340" s="10"/>
      <c r="AN340" s="10">
        <v>6.6656308851224226</v>
      </c>
      <c r="AO340" s="10">
        <v>2.5576258217011514</v>
      </c>
      <c r="AP340" s="10">
        <v>3.5070176103104798</v>
      </c>
      <c r="AQ340" s="10">
        <v>111.47500000000001</v>
      </c>
      <c r="AR340" s="10"/>
      <c r="AS340" s="10"/>
      <c r="AT340" s="10">
        <v>0.95647069161362663</v>
      </c>
      <c r="AU340" s="10">
        <v>1</v>
      </c>
      <c r="AV340" s="16"/>
      <c r="AW340" s="19">
        <v>73.395666167075234</v>
      </c>
      <c r="AX340" s="1" t="s">
        <v>120</v>
      </c>
      <c r="AY340" s="23">
        <v>54.341732283464601</v>
      </c>
      <c r="AZ340" s="18">
        <v>100</v>
      </c>
      <c r="BA340" s="18">
        <v>0</v>
      </c>
      <c r="BB340" s="18">
        <v>0</v>
      </c>
      <c r="BC340" s="18">
        <v>100</v>
      </c>
      <c r="BD340" s="18">
        <v>0</v>
      </c>
      <c r="BE340" s="18">
        <v>0</v>
      </c>
      <c r="BF340" s="24">
        <v>39.639433026925168</v>
      </c>
      <c r="BG340" s="24">
        <v>53.527983778987902</v>
      </c>
      <c r="BH340" s="24">
        <v>6.832583194086931</v>
      </c>
      <c r="BI340" s="21"/>
      <c r="BJ340" s="25">
        <f t="shared" ca="1" si="39"/>
        <v>1</v>
      </c>
      <c r="BK340" s="24">
        <f t="shared" ca="1" si="40"/>
        <v>4.2411016171673364</v>
      </c>
      <c r="BL340" s="23">
        <f t="shared" si="37"/>
        <v>2.5439947418611735</v>
      </c>
      <c r="BM340" s="23">
        <f t="shared" ca="1" si="41"/>
        <v>3.274481701131811</v>
      </c>
      <c r="BN340" s="22">
        <f t="shared" si="38"/>
        <v>2.9818269181679202</v>
      </c>
      <c r="BO340" s="21"/>
      <c r="BP340" s="2"/>
    </row>
    <row r="341" spans="1:68" x14ac:dyDescent="0.2">
      <c r="A341">
        <v>16.399999999999999</v>
      </c>
      <c r="B341">
        <v>2</v>
      </c>
      <c r="C341">
        <v>1.25674</v>
      </c>
      <c r="D341">
        <v>-0.26591999999999999</v>
      </c>
      <c r="E341">
        <v>0.21423</v>
      </c>
      <c r="F341">
        <v>1.4447000000000001</v>
      </c>
      <c r="G341">
        <v>1.484</v>
      </c>
      <c r="I341" s="17">
        <f t="shared" si="35"/>
        <v>53.805774278215218</v>
      </c>
      <c r="J341" s="16">
        <f t="shared" si="36"/>
        <v>-54.50577427821522</v>
      </c>
      <c r="K341" s="16">
        <v>125</v>
      </c>
      <c r="L341" s="16">
        <v>5587.270341207347</v>
      </c>
      <c r="M341" s="16">
        <v>2240.0262467191678</v>
      </c>
      <c r="N341" s="16">
        <v>23.315835520559929</v>
      </c>
      <c r="O341" s="16">
        <v>6.6738229755178962</v>
      </c>
      <c r="P341" s="16">
        <v>7.5228938245735044</v>
      </c>
      <c r="Q341" s="16">
        <v>0.1216663466154584</v>
      </c>
      <c r="R341" s="16">
        <v>1.6172811879656701</v>
      </c>
      <c r="S341" s="16">
        <v>58.963253406639453</v>
      </c>
      <c r="T341" s="20" t="s">
        <v>122</v>
      </c>
      <c r="U341" s="10">
        <v>4</v>
      </c>
      <c r="V341" s="20" t="s">
        <v>33</v>
      </c>
      <c r="W341" s="10">
        <v>3</v>
      </c>
      <c r="X341" s="20" t="s">
        <v>33</v>
      </c>
      <c r="Y341" s="10">
        <v>3</v>
      </c>
      <c r="Z341" s="20" t="s">
        <v>124</v>
      </c>
      <c r="AA341" s="15">
        <v>2</v>
      </c>
      <c r="AB341" s="11">
        <v>39.978543822254558</v>
      </c>
      <c r="AC341" s="10">
        <v>53.29069105408135</v>
      </c>
      <c r="AD341" s="19">
        <v>6.7307651236640922</v>
      </c>
      <c r="AE341" s="12">
        <v>667.38229755178963</v>
      </c>
      <c r="AF341" s="10">
        <v>489.41563908059447</v>
      </c>
      <c r="AG341" s="10">
        <v>439.21703684301281</v>
      </c>
      <c r="AH341" s="10">
        <v>733.31831079935023</v>
      </c>
      <c r="AI341" s="10">
        <v>6.1832166690683534</v>
      </c>
      <c r="AJ341" s="10"/>
      <c r="AK341" s="10"/>
      <c r="AL341" s="10"/>
      <c r="AM341" s="10"/>
      <c r="AN341" s="10">
        <v>4.4492153170119311</v>
      </c>
      <c r="AO341" s="10">
        <v>2.5673956832178702</v>
      </c>
      <c r="AP341" s="10">
        <v>3.5137362947441027</v>
      </c>
      <c r="AQ341" s="10">
        <v>114.66</v>
      </c>
      <c r="AR341" s="10"/>
      <c r="AS341" s="10"/>
      <c r="AT341" s="10">
        <v>0.95207319992383033</v>
      </c>
      <c r="AU341" s="10">
        <v>1</v>
      </c>
      <c r="AV341" s="16"/>
      <c r="AW341" s="19">
        <v>73.412345862089182</v>
      </c>
      <c r="AX341" s="1" t="s">
        <v>120</v>
      </c>
      <c r="AY341" s="23">
        <v>54.505774278215199</v>
      </c>
      <c r="AZ341" s="18">
        <v>100</v>
      </c>
      <c r="BA341" s="18">
        <v>0</v>
      </c>
      <c r="BB341" s="18">
        <v>0</v>
      </c>
      <c r="BC341" s="18">
        <v>100</v>
      </c>
      <c r="BD341" s="18">
        <v>0</v>
      </c>
      <c r="BE341" s="18">
        <v>0</v>
      </c>
      <c r="BF341" s="24">
        <v>39.978543822254558</v>
      </c>
      <c r="BG341" s="24">
        <v>53.29069105408135</v>
      </c>
      <c r="BH341" s="24">
        <v>6.7307651236640922</v>
      </c>
      <c r="BI341" s="21"/>
      <c r="BJ341" s="25">
        <f t="shared" ca="1" si="39"/>
        <v>1</v>
      </c>
      <c r="BK341" s="24">
        <f t="shared" ca="1" si="40"/>
        <v>4.2225028933446591</v>
      </c>
      <c r="BL341" s="23">
        <f t="shared" si="37"/>
        <v>2.5726304166791412</v>
      </c>
      <c r="BM341" s="23">
        <f t="shared" ca="1" si="41"/>
        <v>3.2785534527974471</v>
      </c>
      <c r="BN341" s="22">
        <f t="shared" si="38"/>
        <v>2.9833161008259572</v>
      </c>
      <c r="BO341" s="21"/>
      <c r="BP341" s="2"/>
    </row>
    <row r="342" spans="1:68" x14ac:dyDescent="0.2">
      <c r="A342">
        <v>16.45</v>
      </c>
      <c r="B342">
        <v>2</v>
      </c>
      <c r="C342">
        <v>1.2572000000000001</v>
      </c>
      <c r="D342">
        <v>-0.26590000000000003</v>
      </c>
      <c r="E342">
        <v>0.21693000000000001</v>
      </c>
      <c r="F342">
        <v>1.4404999999999999</v>
      </c>
      <c r="G342">
        <v>1.4791300000000001</v>
      </c>
      <c r="I342" s="17">
        <f t="shared" si="35"/>
        <v>53.969816272965872</v>
      </c>
      <c r="J342" s="16">
        <f t="shared" si="36"/>
        <v>-54.669816272965875</v>
      </c>
      <c r="K342" s="16">
        <v>125</v>
      </c>
      <c r="L342" s="16">
        <v>5607.7755905511785</v>
      </c>
      <c r="M342" s="16">
        <v>2250.295275590559</v>
      </c>
      <c r="N342" s="16">
        <v>23.386920384951878</v>
      </c>
      <c r="O342" s="16">
        <v>6.7994350282486273</v>
      </c>
      <c r="P342" s="16">
        <v>7.6604403418388296</v>
      </c>
      <c r="Q342" s="16">
        <v>0.12179164666346588</v>
      </c>
      <c r="R342" s="16">
        <v>1.5898778820622046</v>
      </c>
      <c r="S342" s="16">
        <v>59.792035665986255</v>
      </c>
      <c r="T342" s="20" t="s">
        <v>33</v>
      </c>
      <c r="U342" s="10">
        <v>3</v>
      </c>
      <c r="V342" s="20" t="s">
        <v>33</v>
      </c>
      <c r="W342" s="10">
        <v>3</v>
      </c>
      <c r="X342" s="20" t="s">
        <v>33</v>
      </c>
      <c r="Y342" s="10">
        <v>3</v>
      </c>
      <c r="Z342" s="20" t="s">
        <v>124</v>
      </c>
      <c r="AA342" s="15">
        <v>2</v>
      </c>
      <c r="AB342" s="11">
        <v>38.856845315668423</v>
      </c>
      <c r="AC342" s="10">
        <v>54.068232392036485</v>
      </c>
      <c r="AD342" s="19">
        <v>7.0749222922950921</v>
      </c>
      <c r="AE342" s="12">
        <v>679.94350282486278</v>
      </c>
      <c r="AF342" s="10">
        <v>504.39139115040729</v>
      </c>
      <c r="AG342" s="10">
        <v>449.53302563791226</v>
      </c>
      <c r="AH342" s="10">
        <v>748.90522863842136</v>
      </c>
      <c r="AI342" s="10">
        <v>6.2897912555580451</v>
      </c>
      <c r="AJ342" s="10"/>
      <c r="AK342" s="10"/>
      <c r="AL342" s="10"/>
      <c r="AM342" s="10"/>
      <c r="AN342" s="10">
        <v>6.7994350282486273</v>
      </c>
      <c r="AO342" s="10">
        <v>2.5946543720764783</v>
      </c>
      <c r="AP342" s="10">
        <v>3.5962642051032976</v>
      </c>
      <c r="AQ342" s="10">
        <v>111.47500000000001</v>
      </c>
      <c r="AR342" s="10"/>
      <c r="AS342" s="10"/>
      <c r="AT342" s="10">
        <v>0.97795614448816459</v>
      </c>
      <c r="AU342" s="10">
        <v>1</v>
      </c>
      <c r="AV342" s="16"/>
      <c r="AW342" s="19">
        <v>75.65870867256109</v>
      </c>
      <c r="AX342" s="1" t="s">
        <v>120</v>
      </c>
      <c r="AY342" s="23">
        <v>54.669816272965903</v>
      </c>
      <c r="AZ342" s="18">
        <v>100</v>
      </c>
      <c r="BA342" s="18">
        <v>0</v>
      </c>
      <c r="BB342" s="18">
        <v>0</v>
      </c>
      <c r="BC342" s="18">
        <v>100</v>
      </c>
      <c r="BD342" s="18">
        <v>0</v>
      </c>
      <c r="BE342" s="18">
        <v>0</v>
      </c>
      <c r="BF342" s="24">
        <v>38.856845315668423</v>
      </c>
      <c r="BG342" s="24">
        <v>54.068232392036485</v>
      </c>
      <c r="BH342" s="24">
        <v>7.0749222922950921</v>
      </c>
      <c r="BI342" s="21"/>
      <c r="BJ342" s="25">
        <f t="shared" ca="1" si="39"/>
        <v>1</v>
      </c>
      <c r="BK342" s="24">
        <f t="shared" ca="1" si="40"/>
        <v>4.3163691443014782</v>
      </c>
      <c r="BL342" s="23">
        <f t="shared" si="37"/>
        <v>2.5077798602148818</v>
      </c>
      <c r="BM342" s="23">
        <f t="shared" ca="1" si="41"/>
        <v>3.2647589288638854</v>
      </c>
      <c r="BN342" s="22">
        <f t="shared" si="38"/>
        <v>2.9728552249136642</v>
      </c>
      <c r="BO342" s="21"/>
      <c r="BP342" s="2"/>
    </row>
    <row r="343" spans="1:68" x14ac:dyDescent="0.2">
      <c r="A343">
        <v>16.5</v>
      </c>
      <c r="B343">
        <v>2</v>
      </c>
      <c r="C343">
        <v>1.25691</v>
      </c>
      <c r="D343">
        <v>-0.26569999999999999</v>
      </c>
      <c r="E343">
        <v>0.21879000000000001</v>
      </c>
      <c r="F343">
        <v>1.4363300000000001</v>
      </c>
      <c r="G343">
        <v>1.4781500000000001</v>
      </c>
      <c r="I343" s="17">
        <f t="shared" si="35"/>
        <v>54.133858267716533</v>
      </c>
      <c r="J343" s="16">
        <f t="shared" si="36"/>
        <v>-54.833858267716536</v>
      </c>
      <c r="K343" s="16">
        <v>125</v>
      </c>
      <c r="L343" s="16">
        <v>5628.280839895011</v>
      </c>
      <c r="M343" s="16">
        <v>2260.5643044619505</v>
      </c>
      <c r="N343" s="16">
        <v>23.458005249343831</v>
      </c>
      <c r="O343" s="16">
        <v>6.720244821092284</v>
      </c>
      <c r="P343" s="16">
        <v>7.5894716546952061</v>
      </c>
      <c r="Q343" s="16">
        <v>0.12304464714354291</v>
      </c>
      <c r="R343" s="16">
        <v>1.6212544527710524</v>
      </c>
      <c r="S343" s="16">
        <v>60.362974555758491</v>
      </c>
      <c r="T343" s="20" t="s">
        <v>122</v>
      </c>
      <c r="U343" s="10">
        <v>4</v>
      </c>
      <c r="V343" s="20" t="s">
        <v>33</v>
      </c>
      <c r="W343" s="10">
        <v>3</v>
      </c>
      <c r="X343" s="20" t="s">
        <v>33</v>
      </c>
      <c r="Y343" s="10">
        <v>3</v>
      </c>
      <c r="Z343" s="20" t="s">
        <v>124</v>
      </c>
      <c r="AA343" s="15">
        <v>2</v>
      </c>
      <c r="AB343" s="11">
        <v>39.958073563127456</v>
      </c>
      <c r="AC343" s="10">
        <v>53.305068889862568</v>
      </c>
      <c r="AD343" s="19">
        <v>6.7368575470099792</v>
      </c>
      <c r="AE343" s="12">
        <v>672.02448210922842</v>
      </c>
      <c r="AF343" s="10">
        <v>494.83594270152025</v>
      </c>
      <c r="AG343" s="10">
        <v>444.21037410214046</v>
      </c>
      <c r="AH343" s="10">
        <v>759.18794001767287</v>
      </c>
      <c r="AI343" s="10">
        <v>6.1680632444265449</v>
      </c>
      <c r="AJ343" s="10"/>
      <c r="AK343" s="10"/>
      <c r="AL343" s="10"/>
      <c r="AM343" s="10"/>
      <c r="AN343" s="10">
        <v>4.4801632140615224</v>
      </c>
      <c r="AO343" s="10">
        <v>2.5905491104610663</v>
      </c>
      <c r="AP343" s="10">
        <v>3.5536829928171239</v>
      </c>
      <c r="AQ343" s="10">
        <v>114.66</v>
      </c>
      <c r="AR343" s="10"/>
      <c r="AS343" s="10"/>
      <c r="AT343" s="10">
        <v>0.95391996669029966</v>
      </c>
      <c r="AU343" s="10">
        <v>1</v>
      </c>
      <c r="AV343" s="16"/>
      <c r="AW343" s="19">
        <v>74.225391405228024</v>
      </c>
      <c r="AX343" s="1" t="s">
        <v>120</v>
      </c>
      <c r="AY343" s="23">
        <v>54.833858267716501</v>
      </c>
      <c r="AZ343" s="18">
        <v>100</v>
      </c>
      <c r="BA343" s="18">
        <v>0</v>
      </c>
      <c r="BB343" s="18">
        <v>0</v>
      </c>
      <c r="BC343" s="18">
        <v>100</v>
      </c>
      <c r="BD343" s="18">
        <v>0</v>
      </c>
      <c r="BE343" s="18">
        <v>0</v>
      </c>
      <c r="BF343" s="24">
        <v>39.958073563127456</v>
      </c>
      <c r="BG343" s="24">
        <v>53.305068889862568</v>
      </c>
      <c r="BH343" s="24">
        <v>6.7368575470099792</v>
      </c>
      <c r="BI343" s="21"/>
      <c r="BJ343" s="25">
        <f t="shared" ca="1" si="39"/>
        <v>1</v>
      </c>
      <c r="BK343" s="24">
        <f t="shared" ca="1" si="40"/>
        <v>4.2249019196862037</v>
      </c>
      <c r="BL343" s="23">
        <f t="shared" si="37"/>
        <v>2.576672509086039</v>
      </c>
      <c r="BM343" s="23">
        <f t="shared" ca="1" si="41"/>
        <v>3.2786785793289721</v>
      </c>
      <c r="BN343" s="22">
        <f t="shared" si="38"/>
        <v>2.9804685395301056</v>
      </c>
      <c r="BO343" s="21"/>
      <c r="BP343" s="2"/>
    </row>
    <row r="344" spans="1:68" x14ac:dyDescent="0.2">
      <c r="A344">
        <v>16.55</v>
      </c>
      <c r="B344">
        <v>2</v>
      </c>
      <c r="C344">
        <v>1.2572399999999999</v>
      </c>
      <c r="D344">
        <v>-0.26584999999999998</v>
      </c>
      <c r="E344">
        <v>0.22054000000000001</v>
      </c>
      <c r="F344">
        <v>1.4395800000000001</v>
      </c>
      <c r="G344">
        <v>1.47915</v>
      </c>
      <c r="I344" s="17">
        <f t="shared" si="35"/>
        <v>54.297900262467188</v>
      </c>
      <c r="J344" s="16">
        <f t="shared" si="36"/>
        <v>-54.997900262467191</v>
      </c>
      <c r="K344" s="16">
        <v>125</v>
      </c>
      <c r="L344" s="16">
        <v>5648.7860892388426</v>
      </c>
      <c r="M344" s="16">
        <v>2270.8333333333417</v>
      </c>
      <c r="N344" s="16">
        <v>23.52909011373578</v>
      </c>
      <c r="O344" s="16">
        <v>6.8103578154425506</v>
      </c>
      <c r="P344" s="16">
        <v>7.6873199501327099</v>
      </c>
      <c r="Q344" s="16">
        <v>0.12210489678348538</v>
      </c>
      <c r="R344" s="16">
        <v>1.5883935828816051</v>
      </c>
      <c r="S344" s="16">
        <v>60.900148242372161</v>
      </c>
      <c r="T344" s="20" t="s">
        <v>33</v>
      </c>
      <c r="U344" s="10">
        <v>3</v>
      </c>
      <c r="V344" s="20" t="s">
        <v>33</v>
      </c>
      <c r="W344" s="10">
        <v>3</v>
      </c>
      <c r="X344" s="20" t="s">
        <v>33</v>
      </c>
      <c r="Y344" s="10">
        <v>3</v>
      </c>
      <c r="Z344" s="20" t="s">
        <v>124</v>
      </c>
      <c r="AA344" s="15">
        <v>2</v>
      </c>
      <c r="AB344" s="11">
        <v>38.849861494670058</v>
      </c>
      <c r="AC344" s="10">
        <v>54.073006450100934</v>
      </c>
      <c r="AD344" s="19">
        <v>7.0771320552290113</v>
      </c>
      <c r="AE344" s="12">
        <v>681.03578154425509</v>
      </c>
      <c r="AF344" s="10">
        <v>505.14131573276597</v>
      </c>
      <c r="AG344" s="10">
        <v>451.54899625995324</v>
      </c>
      <c r="AH344" s="10">
        <v>768.77605293194824</v>
      </c>
      <c r="AI344" s="10">
        <v>6.2956688491893606</v>
      </c>
      <c r="AJ344" s="10"/>
      <c r="AK344" s="10"/>
      <c r="AL344" s="10"/>
      <c r="AM344" s="10"/>
      <c r="AN344" s="10">
        <v>6.8103578154425506</v>
      </c>
      <c r="AO344" s="10">
        <v>2.6084584272230815</v>
      </c>
      <c r="AP344" s="10">
        <v>3.6123919700796261</v>
      </c>
      <c r="AQ344" s="10">
        <v>111.47500000000001</v>
      </c>
      <c r="AR344" s="10"/>
      <c r="AS344" s="10"/>
      <c r="AT344" s="10">
        <v>0.97014127191384303</v>
      </c>
      <c r="AU344" s="10">
        <v>1</v>
      </c>
      <c r="AV344" s="16"/>
      <c r="AW344" s="19">
        <v>75.771197359914893</v>
      </c>
      <c r="AX344" s="1" t="s">
        <v>120</v>
      </c>
      <c r="AY344" s="23">
        <v>54.997900262467198</v>
      </c>
      <c r="AZ344" s="18">
        <v>100</v>
      </c>
      <c r="BA344" s="18">
        <v>0</v>
      </c>
      <c r="BB344" s="18">
        <v>0</v>
      </c>
      <c r="BC344" s="18">
        <v>100</v>
      </c>
      <c r="BD344" s="18">
        <v>0</v>
      </c>
      <c r="BE344" s="18">
        <v>0</v>
      </c>
      <c r="BF344" s="24">
        <v>38.849861494670058</v>
      </c>
      <c r="BG344" s="24">
        <v>54.073006450100934</v>
      </c>
      <c r="BH344" s="24">
        <v>7.0771320552290113</v>
      </c>
      <c r="BI344" s="21"/>
      <c r="BJ344" s="25">
        <f t="shared" ca="1" si="39"/>
        <v>1</v>
      </c>
      <c r="BK344" s="24">
        <f t="shared" ca="1" si="40"/>
        <v>4.2829447975162758</v>
      </c>
      <c r="BL344" s="23">
        <f t="shared" si="37"/>
        <v>2.510934240961967</v>
      </c>
      <c r="BM344" s="23">
        <f t="shared" ca="1" si="41"/>
        <v>3.2679614889844459</v>
      </c>
      <c r="BN344" s="22">
        <f t="shared" si="38"/>
        <v>2.971325217962808</v>
      </c>
      <c r="BO344" s="21"/>
      <c r="BP344" s="2"/>
    </row>
    <row r="345" spans="1:68" x14ac:dyDescent="0.2">
      <c r="A345">
        <v>16.600000000000001</v>
      </c>
      <c r="B345">
        <v>2</v>
      </c>
      <c r="C345">
        <v>1.25735</v>
      </c>
      <c r="D345">
        <v>-0.26593</v>
      </c>
      <c r="E345">
        <v>0.22159000000000001</v>
      </c>
      <c r="F345">
        <v>1.4367300000000001</v>
      </c>
      <c r="G345">
        <v>1.47963</v>
      </c>
      <c r="I345" s="17">
        <f t="shared" si="35"/>
        <v>54.461942257217849</v>
      </c>
      <c r="J345" s="16">
        <f t="shared" si="36"/>
        <v>-55.161942257217852</v>
      </c>
      <c r="K345" s="16">
        <v>125</v>
      </c>
      <c r="L345" s="16">
        <v>5669.2913385826751</v>
      </c>
      <c r="M345" s="16">
        <v>2281.1023622047333</v>
      </c>
      <c r="N345" s="16">
        <v>23.600174978127733</v>
      </c>
      <c r="O345" s="16">
        <v>6.8403954802259923</v>
      </c>
      <c r="P345" s="16">
        <v>7.721998795568493</v>
      </c>
      <c r="Q345" s="16">
        <v>0.12160369659145452</v>
      </c>
      <c r="R345" s="16">
        <v>1.5747696912519662</v>
      </c>
      <c r="S345" s="16">
        <v>61.222452454340349</v>
      </c>
      <c r="T345" s="20" t="s">
        <v>33</v>
      </c>
      <c r="U345" s="10">
        <v>3</v>
      </c>
      <c r="V345" s="20" t="s">
        <v>33</v>
      </c>
      <c r="W345" s="10">
        <v>3</v>
      </c>
      <c r="X345" s="20" t="s">
        <v>33</v>
      </c>
      <c r="Y345" s="10">
        <v>3</v>
      </c>
      <c r="Z345" s="20" t="s">
        <v>124</v>
      </c>
      <c r="AA345" s="15">
        <v>2</v>
      </c>
      <c r="AB345" s="11">
        <v>38.433441493054104</v>
      </c>
      <c r="AC345" s="10">
        <v>54.356129799534827</v>
      </c>
      <c r="AD345" s="19">
        <v>7.2104287074110687</v>
      </c>
      <c r="AE345" s="12">
        <v>684.03954802259921</v>
      </c>
      <c r="AF345" s="10">
        <v>508.01498876380913</v>
      </c>
      <c r="AG345" s="10">
        <v>454.14990966763696</v>
      </c>
      <c r="AH345" s="10">
        <v>773.94399379637389</v>
      </c>
      <c r="AI345" s="10">
        <v>6.3501349153156772</v>
      </c>
      <c r="AJ345" s="10"/>
      <c r="AK345" s="10"/>
      <c r="AL345" s="10"/>
      <c r="AM345" s="10"/>
      <c r="AN345" s="10">
        <v>6.8403954802259923</v>
      </c>
      <c r="AO345" s="10">
        <v>2.6171203328921249</v>
      </c>
      <c r="AP345" s="10">
        <v>3.6331992773410957</v>
      </c>
      <c r="AQ345" s="10">
        <v>111.47500000000001</v>
      </c>
      <c r="AR345" s="10"/>
      <c r="AS345" s="10"/>
      <c r="AT345" s="10">
        <v>0.9713036322002826</v>
      </c>
      <c r="AU345" s="10">
        <v>1</v>
      </c>
      <c r="AV345" s="16"/>
      <c r="AW345" s="19">
        <v>76.202248314571364</v>
      </c>
      <c r="AX345" s="1" t="s">
        <v>120</v>
      </c>
      <c r="AY345" s="23">
        <v>55.161942257217902</v>
      </c>
      <c r="AZ345" s="18">
        <v>100</v>
      </c>
      <c r="BA345" s="18">
        <v>0</v>
      </c>
      <c r="BB345" s="18">
        <v>0</v>
      </c>
      <c r="BC345" s="18">
        <v>100</v>
      </c>
      <c r="BD345" s="18">
        <v>0</v>
      </c>
      <c r="BE345" s="18">
        <v>0</v>
      </c>
      <c r="BF345" s="24">
        <v>38.433441493054104</v>
      </c>
      <c r="BG345" s="24">
        <v>54.356129799534827</v>
      </c>
      <c r="BH345" s="24">
        <v>7.2104287074110687</v>
      </c>
      <c r="BI345" s="21"/>
      <c r="BJ345" s="25">
        <f t="shared" ca="1" si="39"/>
        <v>1</v>
      </c>
      <c r="BK345" s="24">
        <f t="shared" ca="1" si="40"/>
        <v>4.2850800623900334</v>
      </c>
      <c r="BL345" s="23">
        <f t="shared" si="37"/>
        <v>2.4881299437449029</v>
      </c>
      <c r="BM345" s="23">
        <f t="shared" ca="1" si="41"/>
        <v>3.2658111999011408</v>
      </c>
      <c r="BN345" s="22">
        <f t="shared" si="38"/>
        <v>2.9678203219640724</v>
      </c>
      <c r="BO345" s="21"/>
      <c r="BP345" s="2"/>
    </row>
    <row r="346" spans="1:68" x14ac:dyDescent="0.2">
      <c r="A346">
        <v>16.649999999999999</v>
      </c>
      <c r="B346">
        <v>2</v>
      </c>
      <c r="C346">
        <v>1.2566600000000001</v>
      </c>
      <c r="D346">
        <v>-0.27185999999999999</v>
      </c>
      <c r="E346">
        <v>0.21859000000000001</v>
      </c>
      <c r="F346">
        <v>1.42855</v>
      </c>
      <c r="G346">
        <v>1.4736800000000001</v>
      </c>
      <c r="I346" s="17">
        <f t="shared" si="35"/>
        <v>54.625984251968497</v>
      </c>
      <c r="J346" s="16">
        <f t="shared" si="36"/>
        <v>-55.325984251968499</v>
      </c>
      <c r="K346" s="16">
        <v>125</v>
      </c>
      <c r="L346" s="16">
        <v>5689.7965879265057</v>
      </c>
      <c r="M346" s="16">
        <v>2291.3713910761239</v>
      </c>
      <c r="N346" s="16">
        <v>23.671259842519682</v>
      </c>
      <c r="O346" s="16">
        <v>6.6519774011299866</v>
      </c>
      <c r="P346" s="16">
        <v>7.5203202003229386</v>
      </c>
      <c r="Q346" s="16">
        <v>8.4452232357177096E-2</v>
      </c>
      <c r="R346" s="16">
        <v>1.1229871881459321</v>
      </c>
      <c r="S346" s="16">
        <v>60.301583277288351</v>
      </c>
      <c r="T346" s="20" t="s">
        <v>119</v>
      </c>
      <c r="U346" s="10">
        <v>1</v>
      </c>
      <c r="V346" s="20" t="s">
        <v>144</v>
      </c>
      <c r="W346" s="10">
        <v>4</v>
      </c>
      <c r="X346" s="20" t="s">
        <v>33</v>
      </c>
      <c r="Y346" s="10">
        <v>3</v>
      </c>
      <c r="Z346" s="20" t="s">
        <v>33</v>
      </c>
      <c r="AA346" s="15">
        <v>3</v>
      </c>
      <c r="AB346" s="11">
        <v>29.602574437794289</v>
      </c>
      <c r="AC346" s="10">
        <v>59.524702171091107</v>
      </c>
      <c r="AD346" s="19">
        <v>10.872723391114608</v>
      </c>
      <c r="AE346" s="12">
        <v>665.19774011299864</v>
      </c>
      <c r="AF346" s="10">
        <v>483.08190406763629</v>
      </c>
      <c r="AG346" s="10">
        <v>439.02401502422038</v>
      </c>
      <c r="AH346" s="10">
        <v>753.53808208666987</v>
      </c>
      <c r="AI346" s="10">
        <v>8.9048210928480334</v>
      </c>
      <c r="AJ346" s="10"/>
      <c r="AK346" s="10"/>
      <c r="AL346" s="10"/>
      <c r="AM346" s="10"/>
      <c r="AN346" s="10">
        <v>3.3259887005649933</v>
      </c>
      <c r="AO346" s="10">
        <v>2.4802433026694906</v>
      </c>
      <c r="AP346" s="10">
        <v>3.5121921201937631</v>
      </c>
      <c r="AQ346" s="10">
        <v>111.47500000000001</v>
      </c>
      <c r="AR346" s="10"/>
      <c r="AS346" s="10"/>
      <c r="AT346" s="10">
        <v>0.91695708078665028</v>
      </c>
      <c r="AU346" s="10">
        <v>1</v>
      </c>
      <c r="AV346" s="16"/>
      <c r="AW346" s="19">
        <v>72.462285610145443</v>
      </c>
      <c r="AX346" s="1" t="s">
        <v>120</v>
      </c>
      <c r="AY346" s="23">
        <v>55.325984251968499</v>
      </c>
      <c r="AZ346" s="18">
        <v>100</v>
      </c>
      <c r="BA346" s="18">
        <v>0</v>
      </c>
      <c r="BB346" s="18">
        <v>0</v>
      </c>
      <c r="BC346" s="18">
        <v>100</v>
      </c>
      <c r="BD346" s="18">
        <v>0</v>
      </c>
      <c r="BE346" s="18">
        <v>0</v>
      </c>
      <c r="BF346" s="24">
        <v>29.602574437794289</v>
      </c>
      <c r="BG346" s="24">
        <v>59.524702171091107</v>
      </c>
      <c r="BH346" s="24">
        <v>10.872723391114608</v>
      </c>
      <c r="BI346" s="21"/>
      <c r="BJ346" s="25">
        <f t="shared" ca="1" si="39"/>
        <v>1</v>
      </c>
      <c r="BK346" s="24">
        <f t="shared" ca="1" si="40"/>
        <v>4.0808940223033092</v>
      </c>
      <c r="BL346" s="23">
        <f t="shared" si="37"/>
        <v>1.8063018493005301</v>
      </c>
      <c r="BM346" s="23">
        <f t="shared" ca="1" si="41"/>
        <v>3.2181034520402902</v>
      </c>
      <c r="BN346" s="22">
        <f t="shared" si="38"/>
        <v>2.9109066207047403</v>
      </c>
      <c r="BO346" s="21"/>
      <c r="BP346" s="2"/>
    </row>
    <row r="347" spans="1:68" x14ac:dyDescent="0.2">
      <c r="A347">
        <v>16.7</v>
      </c>
      <c r="B347">
        <v>2</v>
      </c>
      <c r="C347">
        <v>1.2568900000000001</v>
      </c>
      <c r="D347">
        <v>-0.25345000000000001</v>
      </c>
      <c r="E347">
        <v>0.21414</v>
      </c>
      <c r="F347">
        <v>1.4332</v>
      </c>
      <c r="G347">
        <v>1.47723</v>
      </c>
      <c r="I347" s="17">
        <f t="shared" si="35"/>
        <v>54.790026246719158</v>
      </c>
      <c r="J347" s="16">
        <f t="shared" si="36"/>
        <v>-55.490026246719161</v>
      </c>
      <c r="K347" s="16">
        <v>125</v>
      </c>
      <c r="L347" s="16">
        <v>5710.3018372703382</v>
      </c>
      <c r="M347" s="16">
        <v>2301.6404199475155</v>
      </c>
      <c r="N347" s="16">
        <v>23.742344706911634</v>
      </c>
      <c r="O347" s="16">
        <v>6.7147834274953224</v>
      </c>
      <c r="P347" s="16">
        <v>7.5634564610664441</v>
      </c>
      <c r="Q347" s="16">
        <v>0.19979092654824754</v>
      </c>
      <c r="R347" s="16">
        <v>2.6415294062534618</v>
      </c>
      <c r="S347" s="16">
        <v>58.935627331327886</v>
      </c>
      <c r="T347" s="20" t="s">
        <v>33</v>
      </c>
      <c r="U347" s="10">
        <v>3</v>
      </c>
      <c r="V347" s="20" t="s">
        <v>33</v>
      </c>
      <c r="W347" s="10">
        <v>3</v>
      </c>
      <c r="X347" s="20" t="s">
        <v>33</v>
      </c>
      <c r="Y347" s="10">
        <v>3</v>
      </c>
      <c r="Z347" s="20" t="s">
        <v>124</v>
      </c>
      <c r="AA347" s="15">
        <v>2</v>
      </c>
      <c r="AB347" s="11">
        <v>64.883626583547354</v>
      </c>
      <c r="AC347" s="10">
        <v>32.300745221709548</v>
      </c>
      <c r="AD347" s="19">
        <v>2.8156281947430926</v>
      </c>
      <c r="AE347" s="12">
        <v>671.4783427495322</v>
      </c>
      <c r="AF347" s="10">
        <v>486.95056713488202</v>
      </c>
      <c r="AG347" s="10">
        <v>442.25923457998329</v>
      </c>
      <c r="AH347" s="10">
        <v>723.97609970227722</v>
      </c>
      <c r="AI347" s="10">
        <v>3.7856856623766366</v>
      </c>
      <c r="AJ347" s="10"/>
      <c r="AK347" s="10"/>
      <c r="AL347" s="10"/>
      <c r="AM347" s="10"/>
      <c r="AN347" s="10">
        <v>6.7147834274953224</v>
      </c>
      <c r="AO347" s="10">
        <v>2.7824401821905598</v>
      </c>
      <c r="AP347" s="10">
        <v>3.5380738766398663</v>
      </c>
      <c r="AQ347" s="10">
        <v>111.47500000000001</v>
      </c>
      <c r="AR347" s="10"/>
      <c r="AS347" s="10"/>
      <c r="AT347" s="10">
        <v>0.92031839371306268</v>
      </c>
      <c r="AU347" s="10">
        <v>1</v>
      </c>
      <c r="AV347" s="16"/>
      <c r="AW347" s="19">
        <v>73.042585070232306</v>
      </c>
      <c r="AX347" s="1" t="s">
        <v>120</v>
      </c>
      <c r="AY347" s="23">
        <v>55.490026246719196</v>
      </c>
      <c r="AZ347" s="18">
        <v>100</v>
      </c>
      <c r="BA347" s="18">
        <v>0</v>
      </c>
      <c r="BB347" s="18">
        <v>0</v>
      </c>
      <c r="BC347" s="18">
        <v>100</v>
      </c>
      <c r="BD347" s="18">
        <v>0</v>
      </c>
      <c r="BE347" s="18">
        <v>0</v>
      </c>
      <c r="BF347" s="24">
        <v>64.883626583547354</v>
      </c>
      <c r="BG347" s="24">
        <v>32.300745221709548</v>
      </c>
      <c r="BH347" s="24">
        <v>2.8156281947430926</v>
      </c>
      <c r="BI347" s="21"/>
      <c r="BJ347" s="25">
        <f t="shared" ca="1" si="39"/>
        <v>1</v>
      </c>
      <c r="BK347" s="24">
        <f t="shared" ca="1" si="40"/>
        <v>4.0912607387548743</v>
      </c>
      <c r="BL347" s="23">
        <f t="shared" si="37"/>
        <v>4.2433721590013782</v>
      </c>
      <c r="BM347" s="23">
        <f t="shared" ca="1" si="41"/>
        <v>3.4033831545228668</v>
      </c>
      <c r="BN347" s="22">
        <f t="shared" si="38"/>
        <v>3.0890466619037573</v>
      </c>
      <c r="BO347" s="21"/>
      <c r="BP347" s="2"/>
    </row>
    <row r="348" spans="1:68" x14ac:dyDescent="0.2">
      <c r="A348">
        <v>16.75</v>
      </c>
      <c r="B348">
        <v>0.4</v>
      </c>
      <c r="C348">
        <v>1.34849</v>
      </c>
      <c r="D348">
        <v>-0.24382000000000001</v>
      </c>
      <c r="E348">
        <v>0.11430999999999999</v>
      </c>
      <c r="F348">
        <v>1.43068</v>
      </c>
      <c r="G348">
        <v>1.4649799999999999</v>
      </c>
      <c r="I348" s="17">
        <f t="shared" si="35"/>
        <v>54.954068241469813</v>
      </c>
      <c r="J348" s="16">
        <f t="shared" si="36"/>
        <v>-55.654068241469815</v>
      </c>
      <c r="K348" s="16">
        <v>125</v>
      </c>
      <c r="L348" s="16">
        <v>5730.8070866141697</v>
      </c>
      <c r="M348" s="16">
        <v>2311.9094488189066</v>
      </c>
      <c r="N348" s="16">
        <v>23.813429571303587</v>
      </c>
      <c r="O348" s="16">
        <v>31.727966101694918</v>
      </c>
      <c r="P348" s="16">
        <v>32.135373359529552</v>
      </c>
      <c r="Q348" s="16">
        <v>0.26012289966394603</v>
      </c>
      <c r="R348" s="16">
        <v>0.80945970894347219</v>
      </c>
      <c r="S348" s="16">
        <v>28.29217068296089</v>
      </c>
      <c r="T348" s="20" t="s">
        <v>125</v>
      </c>
      <c r="U348" s="10">
        <v>7</v>
      </c>
      <c r="V348" s="20" t="s">
        <v>142</v>
      </c>
      <c r="W348" s="10">
        <v>5</v>
      </c>
      <c r="X348" s="20" t="s">
        <v>142</v>
      </c>
      <c r="Y348" s="10">
        <v>5</v>
      </c>
      <c r="Z348" s="20" t="s">
        <v>121</v>
      </c>
      <c r="AA348" s="15">
        <v>5</v>
      </c>
      <c r="AB348" s="11">
        <v>2.615560046488639</v>
      </c>
      <c r="AC348" s="10">
        <v>43.904205620369275</v>
      </c>
      <c r="AD348" s="19">
        <v>53.480234333142086</v>
      </c>
      <c r="AE348" s="12"/>
      <c r="AF348" s="10"/>
      <c r="AG348" s="10"/>
      <c r="AH348" s="10"/>
      <c r="AI348" s="10"/>
      <c r="AJ348" s="10">
        <v>31</v>
      </c>
      <c r="AK348" s="10">
        <v>32.655495102202181</v>
      </c>
      <c r="AL348" s="10">
        <v>33.958529701689947</v>
      </c>
      <c r="AM348" s="10">
        <v>33.033843339882388</v>
      </c>
      <c r="AN348" s="10">
        <v>10.575988700564972</v>
      </c>
      <c r="AO348" s="10">
        <v>4.8307542352928312</v>
      </c>
      <c r="AP348" s="10">
        <v>7.6406120078588655</v>
      </c>
      <c r="AQ348" s="10">
        <v>117.845</v>
      </c>
      <c r="AR348" s="10">
        <v>0</v>
      </c>
      <c r="AS348" s="10">
        <v>0</v>
      </c>
      <c r="AT348" s="10">
        <v>0.57408486670058734</v>
      </c>
      <c r="AU348" s="10">
        <v>0.34126739415598933</v>
      </c>
      <c r="AV348" s="16">
        <v>0.22460136127516422</v>
      </c>
      <c r="AW348" s="19">
        <v>80.338433398823881</v>
      </c>
      <c r="AX348" s="1" t="s">
        <v>120</v>
      </c>
      <c r="AY348" s="23">
        <v>55.654068241469801</v>
      </c>
      <c r="AZ348" s="18">
        <v>0</v>
      </c>
      <c r="BA348" s="18">
        <v>0</v>
      </c>
      <c r="BB348" s="18">
        <v>100</v>
      </c>
      <c r="BC348" s="18">
        <v>0</v>
      </c>
      <c r="BD348" s="18">
        <v>100</v>
      </c>
      <c r="BE348" s="18">
        <v>0</v>
      </c>
      <c r="BF348" s="24">
        <v>2.615560046488639</v>
      </c>
      <c r="BG348" s="24">
        <v>43.904205620369275</v>
      </c>
      <c r="BH348" s="24">
        <v>53.480234333142086</v>
      </c>
      <c r="BI348" s="21"/>
      <c r="BJ348" s="25">
        <f t="shared" ca="1" si="39"/>
        <v>0.80675606874956829</v>
      </c>
      <c r="BK348" s="24">
        <f t="shared" ca="1" si="40"/>
        <v>25.748633030650879</v>
      </c>
      <c r="BL348" s="23">
        <f t="shared" si="37"/>
        <v>0.88870231605014016</v>
      </c>
      <c r="BM348" s="23">
        <f t="shared" ca="1" si="41"/>
        <v>2.3678016541420455</v>
      </c>
      <c r="BN348" s="22">
        <f t="shared" si="38"/>
        <v>2.2860994983118563</v>
      </c>
      <c r="BO348" s="21"/>
      <c r="BP348" s="2"/>
    </row>
    <row r="349" spans="1:68" x14ac:dyDescent="0.2">
      <c r="A349">
        <v>16.8</v>
      </c>
      <c r="B349">
        <v>2</v>
      </c>
      <c r="C349">
        <v>1.2844199999999999</v>
      </c>
      <c r="D349">
        <v>-0.2515</v>
      </c>
      <c r="E349">
        <v>0.11606</v>
      </c>
      <c r="F349">
        <v>1.4236</v>
      </c>
      <c r="G349">
        <v>1.46723</v>
      </c>
      <c r="I349" s="17">
        <f t="shared" si="35"/>
        <v>55.118110236220474</v>
      </c>
      <c r="J349" s="16">
        <f t="shared" si="36"/>
        <v>-55.818110236220477</v>
      </c>
      <c r="K349" s="16">
        <v>125</v>
      </c>
      <c r="L349" s="16">
        <v>5751.3123359580022</v>
      </c>
      <c r="M349" s="16">
        <v>2322.1784776902982</v>
      </c>
      <c r="N349" s="16">
        <v>23.884514435695539</v>
      </c>
      <c r="O349" s="16">
        <v>14.232391713747631</v>
      </c>
      <c r="P349" s="16">
        <v>14.647534272669505</v>
      </c>
      <c r="Q349" s="16">
        <v>0.21200768122899646</v>
      </c>
      <c r="R349" s="16">
        <v>1.4473950173619097</v>
      </c>
      <c r="S349" s="16">
        <v>28.829344369574557</v>
      </c>
      <c r="T349" s="20" t="s">
        <v>125</v>
      </c>
      <c r="U349" s="10">
        <v>7</v>
      </c>
      <c r="V349" s="20" t="s">
        <v>144</v>
      </c>
      <c r="W349" s="10">
        <v>4</v>
      </c>
      <c r="X349" s="20" t="s">
        <v>144</v>
      </c>
      <c r="Y349" s="10">
        <v>4</v>
      </c>
      <c r="Z349" s="20" t="s">
        <v>123</v>
      </c>
      <c r="AA349" s="15">
        <v>4</v>
      </c>
      <c r="AB349" s="11">
        <v>16.781188190204148</v>
      </c>
      <c r="AC349" s="10">
        <v>62.570112563204596</v>
      </c>
      <c r="AD349" s="19">
        <v>20.648699246591256</v>
      </c>
      <c r="AE349" s="12"/>
      <c r="AF349" s="10"/>
      <c r="AG349" s="10"/>
      <c r="AH349" s="10"/>
      <c r="AI349" s="10"/>
      <c r="AJ349" s="10">
        <v>31</v>
      </c>
      <c r="AK349" s="10">
        <v>29</v>
      </c>
      <c r="AL349" s="10">
        <v>29</v>
      </c>
      <c r="AM349" s="10">
        <v>29</v>
      </c>
      <c r="AN349" s="10">
        <v>4.7441305712492108</v>
      </c>
      <c r="AO349" s="10">
        <v>2.4768635031538824</v>
      </c>
      <c r="AP349" s="10">
        <v>3</v>
      </c>
      <c r="AQ349" s="10">
        <v>117.845</v>
      </c>
      <c r="AR349" s="10">
        <v>0</v>
      </c>
      <c r="AS349" s="10">
        <v>0</v>
      </c>
      <c r="AT349" s="10">
        <v>0.13121734525723761</v>
      </c>
      <c r="AU349" s="10">
        <v>0.19246927756060478</v>
      </c>
      <c r="AV349" s="16">
        <v>0.22531677509269857</v>
      </c>
      <c r="AW349" s="19">
        <v>36.618835681673765</v>
      </c>
      <c r="AX349" s="1" t="s">
        <v>120</v>
      </c>
      <c r="AY349" s="23">
        <v>55.818110236220498</v>
      </c>
      <c r="AZ349" s="18">
        <v>0</v>
      </c>
      <c r="BA349" s="18">
        <v>0</v>
      </c>
      <c r="BB349" s="18">
        <v>100</v>
      </c>
      <c r="BC349" s="18">
        <v>0</v>
      </c>
      <c r="BD349" s="18">
        <v>100</v>
      </c>
      <c r="BE349" s="18">
        <v>0</v>
      </c>
      <c r="BF349" s="24">
        <v>16.781188190204148</v>
      </c>
      <c r="BG349" s="24">
        <v>62.570112563204596</v>
      </c>
      <c r="BH349" s="24">
        <v>20.648699246591256</v>
      </c>
      <c r="BI349" s="21"/>
      <c r="BJ349" s="25">
        <f t="shared" ca="1" si="39"/>
        <v>0.99909500495994807</v>
      </c>
      <c r="BK349" s="24">
        <f t="shared" ca="1" si="40"/>
        <v>10.139486418159498</v>
      </c>
      <c r="BL349" s="23">
        <f t="shared" si="37"/>
        <v>1.800967350694211</v>
      </c>
      <c r="BM349" s="23">
        <f t="shared" ca="1" si="41"/>
        <v>2.8719914420195085</v>
      </c>
      <c r="BN349" s="22">
        <f t="shared" si="38"/>
        <v>2.7079112859910643</v>
      </c>
      <c r="BO349" s="21"/>
      <c r="BP349" s="2"/>
    </row>
    <row r="350" spans="1:68" x14ac:dyDescent="0.2">
      <c r="A350">
        <v>16.850000000000001</v>
      </c>
      <c r="B350">
        <v>2</v>
      </c>
      <c r="C350">
        <v>1.29199</v>
      </c>
      <c r="D350">
        <v>-0.25247999999999998</v>
      </c>
      <c r="E350">
        <v>0.12636</v>
      </c>
      <c r="F350">
        <v>1.4131</v>
      </c>
      <c r="G350">
        <v>1.4539500000000001</v>
      </c>
      <c r="I350" s="17">
        <f t="shared" si="35"/>
        <v>55.282152230971128</v>
      </c>
      <c r="J350" s="16">
        <f t="shared" si="36"/>
        <v>-55.982152230971131</v>
      </c>
      <c r="K350" s="16">
        <v>125</v>
      </c>
      <c r="L350" s="16">
        <v>5771.8175853018338</v>
      </c>
      <c r="M350" s="16">
        <v>2332.4475065616894</v>
      </c>
      <c r="N350" s="16">
        <v>23.955599300087489</v>
      </c>
      <c r="O350" s="16">
        <v>16.29952919020716</v>
      </c>
      <c r="P350" s="16">
        <v>16.760199521242484</v>
      </c>
      <c r="Q350" s="16">
        <v>0.20586797887662023</v>
      </c>
      <c r="R350" s="16">
        <v>1.2283146069693007</v>
      </c>
      <c r="S350" s="16">
        <v>31.990995210786423</v>
      </c>
      <c r="T350" s="20" t="s">
        <v>125</v>
      </c>
      <c r="U350" s="10">
        <v>7</v>
      </c>
      <c r="V350" s="20" t="s">
        <v>144</v>
      </c>
      <c r="W350" s="10">
        <v>4</v>
      </c>
      <c r="X350" s="20" t="s">
        <v>144</v>
      </c>
      <c r="Y350" s="10">
        <v>4</v>
      </c>
      <c r="Z350" s="20" t="s">
        <v>121</v>
      </c>
      <c r="AA350" s="15">
        <v>5</v>
      </c>
      <c r="AB350" s="11">
        <v>11.759798546232602</v>
      </c>
      <c r="AC350" s="10">
        <v>61.002206007618021</v>
      </c>
      <c r="AD350" s="19">
        <v>27.237995446149377</v>
      </c>
      <c r="AE350" s="12"/>
      <c r="AF350" s="10"/>
      <c r="AG350" s="10"/>
      <c r="AH350" s="10"/>
      <c r="AI350" s="10"/>
      <c r="AJ350" s="10">
        <v>31</v>
      </c>
      <c r="AK350" s="10">
        <v>29</v>
      </c>
      <c r="AL350" s="10">
        <v>29</v>
      </c>
      <c r="AM350" s="10">
        <v>29</v>
      </c>
      <c r="AN350" s="10">
        <v>5.4331763967357203</v>
      </c>
      <c r="AO350" s="10">
        <v>2.7500683131694061</v>
      </c>
      <c r="AP350" s="10">
        <v>3</v>
      </c>
      <c r="AQ350" s="10">
        <v>117.845</v>
      </c>
      <c r="AR350" s="10">
        <v>0</v>
      </c>
      <c r="AS350" s="10">
        <v>0</v>
      </c>
      <c r="AT350" s="10">
        <v>0.14967253084670712</v>
      </c>
      <c r="AU350" s="10">
        <v>0.2051486675863568</v>
      </c>
      <c r="AV350" s="16">
        <v>0.22603408021633736</v>
      </c>
      <c r="AW350" s="19">
        <v>41.90049880310621</v>
      </c>
      <c r="AX350" s="1" t="s">
        <v>120</v>
      </c>
      <c r="AY350" s="23">
        <v>55.982152230971103</v>
      </c>
      <c r="AZ350" s="18">
        <v>0</v>
      </c>
      <c r="BA350" s="18">
        <v>0</v>
      </c>
      <c r="BB350" s="18">
        <v>100</v>
      </c>
      <c r="BC350" s="18">
        <v>0</v>
      </c>
      <c r="BD350" s="18">
        <v>100</v>
      </c>
      <c r="BE350" s="18">
        <v>0</v>
      </c>
      <c r="BF350" s="24">
        <v>11.759798546232602</v>
      </c>
      <c r="BG350" s="24">
        <v>61.002206007618021</v>
      </c>
      <c r="BH350" s="24">
        <v>27.237995446149377</v>
      </c>
      <c r="BI350" s="21"/>
      <c r="BJ350" s="25">
        <f t="shared" ca="1" si="39"/>
        <v>0.95972252043814077</v>
      </c>
      <c r="BK350" s="24">
        <f t="shared" ca="1" si="40"/>
        <v>11.942615698734022</v>
      </c>
      <c r="BL350" s="23">
        <f t="shared" si="37"/>
        <v>1.4838090314222403</v>
      </c>
      <c r="BM350" s="23">
        <f t="shared" ca="1" si="41"/>
        <v>2.7680147712823073</v>
      </c>
      <c r="BN350" s="22">
        <f t="shared" si="38"/>
        <v>2.6214221058584855</v>
      </c>
      <c r="BO350" s="21"/>
      <c r="BP350" s="2"/>
    </row>
    <row r="351" spans="1:68" x14ac:dyDescent="0.2">
      <c r="A351">
        <v>16.899999999999999</v>
      </c>
      <c r="B351">
        <v>2</v>
      </c>
      <c r="C351">
        <v>1.2670699999999999</v>
      </c>
      <c r="D351">
        <v>-0.24518000000000001</v>
      </c>
      <c r="E351">
        <v>0.10756</v>
      </c>
      <c r="F351">
        <v>1.4165000000000001</v>
      </c>
      <c r="G351">
        <v>1.4604999999999999</v>
      </c>
      <c r="I351" s="17">
        <f t="shared" si="35"/>
        <v>55.446194225721776</v>
      </c>
      <c r="J351" s="16">
        <f t="shared" si="36"/>
        <v>-56.146194225721779</v>
      </c>
      <c r="K351" s="16">
        <v>125</v>
      </c>
      <c r="L351" s="16">
        <v>5792.3228346456644</v>
      </c>
      <c r="M351" s="16">
        <v>2342.71653543308</v>
      </c>
      <c r="N351" s="16">
        <v>24.026684164479438</v>
      </c>
      <c r="O351" s="16">
        <v>9.4946327683615728</v>
      </c>
      <c r="P351" s="16">
        <v>9.8722038648597241</v>
      </c>
      <c r="Q351" s="16">
        <v>0.25160249639942378</v>
      </c>
      <c r="R351" s="16">
        <v>2.5485950233970258</v>
      </c>
      <c r="S351" s="16">
        <v>26.220215034593895</v>
      </c>
      <c r="T351" s="20" t="s">
        <v>122</v>
      </c>
      <c r="U351" s="10">
        <v>4</v>
      </c>
      <c r="V351" s="20" t="s">
        <v>33</v>
      </c>
      <c r="W351" s="10">
        <v>3</v>
      </c>
      <c r="X351" s="20" t="s">
        <v>33</v>
      </c>
      <c r="Y351" s="10">
        <v>3</v>
      </c>
      <c r="Z351" s="20" t="s">
        <v>33</v>
      </c>
      <c r="AA351" s="15">
        <v>3</v>
      </c>
      <c r="AB351" s="11">
        <v>48.135822291666202</v>
      </c>
      <c r="AC351" s="10">
        <v>47.079141492758382</v>
      </c>
      <c r="AD351" s="19">
        <v>4.7850362155754205</v>
      </c>
      <c r="AE351" s="12">
        <v>949.46327683615732</v>
      </c>
      <c r="AF351" s="10">
        <v>753.74314420613098</v>
      </c>
      <c r="AG351" s="10">
        <v>615.41528986447929</v>
      </c>
      <c r="AH351" s="10">
        <v>45.124063613783136</v>
      </c>
      <c r="AI351" s="10">
        <v>3.9237304900136651</v>
      </c>
      <c r="AJ351" s="10"/>
      <c r="AK351" s="10"/>
      <c r="AL351" s="10"/>
      <c r="AM351" s="10"/>
      <c r="AN351" s="10">
        <v>6.3297551789077149</v>
      </c>
      <c r="AO351" s="10">
        <v>3.2946946175468632</v>
      </c>
      <c r="AP351" s="10">
        <v>4.9233223189158348</v>
      </c>
      <c r="AQ351" s="10">
        <v>114.66</v>
      </c>
      <c r="AR351" s="10"/>
      <c r="AS351" s="10"/>
      <c r="AT351" s="10">
        <v>1.4290960845700811</v>
      </c>
      <c r="AU351" s="10">
        <v>1</v>
      </c>
      <c r="AV351" s="16"/>
      <c r="AW351" s="19">
        <v>113.06147163091966</v>
      </c>
      <c r="AX351" s="1" t="s">
        <v>120</v>
      </c>
      <c r="AY351" s="23">
        <v>56.1461942257218</v>
      </c>
      <c r="AZ351" s="18">
        <v>100</v>
      </c>
      <c r="BA351" s="18">
        <v>0</v>
      </c>
      <c r="BB351" s="18">
        <v>0</v>
      </c>
      <c r="BC351" s="18">
        <v>100</v>
      </c>
      <c r="BD351" s="18">
        <v>0</v>
      </c>
      <c r="BE351" s="18">
        <v>0</v>
      </c>
      <c r="BF351" s="24">
        <v>48.135822291666202</v>
      </c>
      <c r="BG351" s="24">
        <v>47.079141492758382</v>
      </c>
      <c r="BH351" s="24">
        <v>4.7850362155754205</v>
      </c>
      <c r="BI351" s="21"/>
      <c r="BJ351" s="25">
        <f t="shared" ca="1" si="39"/>
        <v>1</v>
      </c>
      <c r="BK351" s="24">
        <f t="shared" ca="1" si="40"/>
        <v>5.9555156093584198</v>
      </c>
      <c r="BL351" s="23">
        <f t="shared" si="37"/>
        <v>3.6066652158669101</v>
      </c>
      <c r="BM351" s="23">
        <f t="shared" ca="1" si="41"/>
        <v>3.2282448408974038</v>
      </c>
      <c r="BN351" s="22">
        <f t="shared" si="38"/>
        <v>2.9831717915531888</v>
      </c>
      <c r="BO351" s="21"/>
      <c r="BP351" s="2"/>
    </row>
    <row r="352" spans="1:68" x14ac:dyDescent="0.2">
      <c r="A352">
        <v>16.95</v>
      </c>
      <c r="B352">
        <v>2</v>
      </c>
      <c r="C352">
        <v>1.27033</v>
      </c>
      <c r="D352">
        <v>-0.24388000000000001</v>
      </c>
      <c r="E352">
        <v>0.11121</v>
      </c>
      <c r="F352">
        <v>1.4173500000000001</v>
      </c>
      <c r="G352">
        <v>1.4600500000000001</v>
      </c>
      <c r="I352" s="17">
        <f t="shared" si="35"/>
        <v>55.610236220472437</v>
      </c>
      <c r="J352" s="16">
        <f t="shared" si="36"/>
        <v>-56.31023622047244</v>
      </c>
      <c r="K352" s="16">
        <v>125</v>
      </c>
      <c r="L352" s="16">
        <v>5812.8280839894969</v>
      </c>
      <c r="M352" s="16">
        <v>2352.9855643044716</v>
      </c>
      <c r="N352" s="16">
        <v>24.097769028871387</v>
      </c>
      <c r="O352" s="16">
        <v>10.384839924670434</v>
      </c>
      <c r="P352" s="16">
        <v>10.778544649150538</v>
      </c>
      <c r="Q352" s="16">
        <v>0.25974699951992297</v>
      </c>
      <c r="R352" s="16">
        <v>2.4098522386358883</v>
      </c>
      <c r="S352" s="16">
        <v>27.340605866673837</v>
      </c>
      <c r="T352" s="20" t="s">
        <v>122</v>
      </c>
      <c r="U352" s="10">
        <v>5</v>
      </c>
      <c r="V352" s="20" t="s">
        <v>144</v>
      </c>
      <c r="W352" s="10">
        <v>4</v>
      </c>
      <c r="X352" s="20" t="s">
        <v>33</v>
      </c>
      <c r="Y352" s="10">
        <v>3</v>
      </c>
      <c r="Z352" s="20" t="s">
        <v>33</v>
      </c>
      <c r="AA352" s="15">
        <v>3</v>
      </c>
      <c r="AB352" s="11">
        <v>42.413067869345412</v>
      </c>
      <c r="AC352" s="10">
        <v>51.533587463716472</v>
      </c>
      <c r="AD352" s="19">
        <v>6.0533446669381128</v>
      </c>
      <c r="AE352" s="12">
        <v>1038.4839924670434</v>
      </c>
      <c r="AF352" s="10">
        <v>859.16528063188355</v>
      </c>
      <c r="AG352" s="10">
        <v>683.39084868629038</v>
      </c>
      <c r="AH352" s="10">
        <v>66.709786377650403</v>
      </c>
      <c r="AI352" s="10">
        <v>4.1496320146419272</v>
      </c>
      <c r="AJ352" s="10"/>
      <c r="AK352" s="10"/>
      <c r="AL352" s="10"/>
      <c r="AM352" s="10"/>
      <c r="AN352" s="10">
        <v>5.192419962335217</v>
      </c>
      <c r="AO352" s="10">
        <v>3.4757653669692301</v>
      </c>
      <c r="AP352" s="10">
        <v>5.4671267894903224</v>
      </c>
      <c r="AQ352" s="10">
        <v>114.66</v>
      </c>
      <c r="AR352" s="10"/>
      <c r="AS352" s="10"/>
      <c r="AT352" s="10">
        <v>1.6321279818789716</v>
      </c>
      <c r="AU352" s="10">
        <v>1</v>
      </c>
      <c r="AV352" s="16"/>
      <c r="AW352" s="19">
        <v>128.87479209478252</v>
      </c>
      <c r="AX352" s="1" t="s">
        <v>120</v>
      </c>
      <c r="AY352" s="23">
        <v>56.310236220472397</v>
      </c>
      <c r="AZ352" s="18">
        <v>0</v>
      </c>
      <c r="BA352" s="18">
        <v>100</v>
      </c>
      <c r="BB352" s="18">
        <v>0</v>
      </c>
      <c r="BC352" s="18">
        <v>100</v>
      </c>
      <c r="BD352" s="18">
        <v>0</v>
      </c>
      <c r="BE352" s="18">
        <v>0</v>
      </c>
      <c r="BF352" s="24">
        <v>42.413067869345412</v>
      </c>
      <c r="BG352" s="24">
        <v>51.533587463716472</v>
      </c>
      <c r="BH352" s="24">
        <v>6.0533446669381128</v>
      </c>
      <c r="BI352" s="21"/>
      <c r="BJ352" s="25">
        <f t="shared" ca="1" si="39"/>
        <v>1</v>
      </c>
      <c r="BK352" s="24">
        <f t="shared" ca="1" si="40"/>
        <v>6.6911847880229089</v>
      </c>
      <c r="BL352" s="23">
        <f t="shared" si="37"/>
        <v>3.2995768551376958</v>
      </c>
      <c r="BM352" s="23">
        <f t="shared" ca="1" si="41"/>
        <v>3.1647434871121414</v>
      </c>
      <c r="BN352" s="22">
        <f t="shared" si="38"/>
        <v>2.9379397319497667</v>
      </c>
      <c r="BO352" s="21"/>
      <c r="BP352" s="2"/>
    </row>
    <row r="353" spans="1:68" x14ac:dyDescent="0.2">
      <c r="A353">
        <v>17</v>
      </c>
      <c r="B353">
        <v>2</v>
      </c>
      <c r="C353">
        <v>1.28023</v>
      </c>
      <c r="D353">
        <v>-0.23987</v>
      </c>
      <c r="E353">
        <v>9.6339999999999995E-2</v>
      </c>
      <c r="F353">
        <v>1.4100299999999999</v>
      </c>
      <c r="G353">
        <v>1.4494499999999999</v>
      </c>
      <c r="I353" s="17">
        <f t="shared" si="35"/>
        <v>55.774278215223092</v>
      </c>
      <c r="J353" s="16">
        <f t="shared" si="36"/>
        <v>-56.474278215223094</v>
      </c>
      <c r="K353" s="16">
        <v>125</v>
      </c>
      <c r="L353" s="16">
        <v>5833.3333333333285</v>
      </c>
      <c r="M353" s="16">
        <v>2363.2545931758627</v>
      </c>
      <c r="N353" s="16">
        <v>24.168853893263339</v>
      </c>
      <c r="O353" s="16">
        <v>13.088229755178913</v>
      </c>
      <c r="P353" s="16">
        <v>13.416206521277752</v>
      </c>
      <c r="Q353" s="16">
        <v>0.28486965914546314</v>
      </c>
      <c r="R353" s="16">
        <v>2.1233249405759169</v>
      </c>
      <c r="S353" s="16">
        <v>22.776164312419418</v>
      </c>
      <c r="T353" s="20" t="s">
        <v>122</v>
      </c>
      <c r="U353" s="10">
        <v>5</v>
      </c>
      <c r="V353" s="20" t="s">
        <v>144</v>
      </c>
      <c r="W353" s="10">
        <v>4</v>
      </c>
      <c r="X353" s="20" t="s">
        <v>33</v>
      </c>
      <c r="Y353" s="10">
        <v>3</v>
      </c>
      <c r="Z353" s="20" t="s">
        <v>123</v>
      </c>
      <c r="AA353" s="15">
        <v>4</v>
      </c>
      <c r="AB353" s="11">
        <v>29.766612105553669</v>
      </c>
      <c r="AC353" s="10">
        <v>59.445713896106213</v>
      </c>
      <c r="AD353" s="19">
        <v>10.787673998340122</v>
      </c>
      <c r="AE353" s="12">
        <v>1308.8229755178913</v>
      </c>
      <c r="AF353" s="10">
        <v>1168.2722509207422</v>
      </c>
      <c r="AG353" s="10">
        <v>881.21548909583146</v>
      </c>
      <c r="AH353" s="10">
        <v>0</v>
      </c>
      <c r="AI353" s="10">
        <v>4.7095947534472344</v>
      </c>
      <c r="AJ353" s="10"/>
      <c r="AK353" s="10"/>
      <c r="AL353" s="10"/>
      <c r="AM353" s="10"/>
      <c r="AN353" s="10">
        <v>6.5441148775894566</v>
      </c>
      <c r="AO353" s="10">
        <v>4.0028269097411231</v>
      </c>
      <c r="AP353" s="10">
        <v>7.0497239127666509</v>
      </c>
      <c r="AQ353" s="10">
        <v>114.66</v>
      </c>
      <c r="AR353" s="10"/>
      <c r="AS353" s="10"/>
      <c r="AT353" s="10">
        <v>2.2433676475874713</v>
      </c>
      <c r="AU353" s="10">
        <v>1</v>
      </c>
      <c r="AV353" s="16"/>
      <c r="AW353" s="19">
        <v>175.24083763811132</v>
      </c>
      <c r="AX353" s="1" t="s">
        <v>120</v>
      </c>
      <c r="AY353" s="23">
        <v>56.474278215223102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29.766612105553669</v>
      </c>
      <c r="BG353" s="24">
        <v>59.445713896106213</v>
      </c>
      <c r="BH353" s="24">
        <v>10.787673998340122</v>
      </c>
      <c r="BI353" s="21"/>
      <c r="BJ353" s="25">
        <f t="shared" ca="1" si="39"/>
        <v>1</v>
      </c>
      <c r="BK353" s="24">
        <f t="shared" ca="1" si="40"/>
        <v>8.885661227469587</v>
      </c>
      <c r="BL353" s="23">
        <f t="shared" si="37"/>
        <v>2.7131632727729187</v>
      </c>
      <c r="BM353" s="23">
        <f t="shared" ca="1" si="41"/>
        <v>3.0151265345153373</v>
      </c>
      <c r="BN353" s="22">
        <f t="shared" si="38"/>
        <v>2.8282768939405325</v>
      </c>
      <c r="BO353" s="21"/>
      <c r="BP353" s="2"/>
    </row>
    <row r="354" spans="1:68" x14ac:dyDescent="0.2">
      <c r="A354">
        <v>17.05</v>
      </c>
      <c r="B354">
        <v>2</v>
      </c>
      <c r="C354">
        <v>1.2785200000000001</v>
      </c>
      <c r="D354">
        <v>-0.22933000000000001</v>
      </c>
      <c r="E354">
        <v>7.7060000000000003E-2</v>
      </c>
      <c r="F354">
        <v>1.40638</v>
      </c>
      <c r="G354">
        <v>1.4451799999999999</v>
      </c>
      <c r="I354" s="17">
        <f t="shared" si="35"/>
        <v>55.938320209973753</v>
      </c>
      <c r="J354" s="16">
        <f t="shared" si="36"/>
        <v>-56.638320209973756</v>
      </c>
      <c r="K354" s="16">
        <v>125</v>
      </c>
      <c r="L354" s="16">
        <v>5853.838582677161</v>
      </c>
      <c r="M354" s="16">
        <v>2373.5236220472543</v>
      </c>
      <c r="N354" s="16">
        <v>24.239938757655292</v>
      </c>
      <c r="O354" s="16">
        <v>12.621280602636578</v>
      </c>
      <c r="P354" s="16">
        <v>12.864036451614318</v>
      </c>
      <c r="Q354" s="16">
        <v>0.3509027844455111</v>
      </c>
      <c r="R354" s="16">
        <v>2.727781328709435</v>
      </c>
      <c r="S354" s="16">
        <v>16.85804506789858</v>
      </c>
      <c r="T354" s="20" t="s">
        <v>122</v>
      </c>
      <c r="U354" s="10">
        <v>5</v>
      </c>
      <c r="V354" s="20" t="s">
        <v>144</v>
      </c>
      <c r="W354" s="10">
        <v>4</v>
      </c>
      <c r="X354" s="20" t="s">
        <v>33</v>
      </c>
      <c r="Y354" s="10">
        <v>3</v>
      </c>
      <c r="Z354" s="20" t="s">
        <v>33</v>
      </c>
      <c r="AA354" s="15">
        <v>3</v>
      </c>
      <c r="AB354" s="11">
        <v>43.219302993553796</v>
      </c>
      <c r="AC354" s="10">
        <v>50.932122677966944</v>
      </c>
      <c r="AD354" s="19">
        <v>5.8485743284792591</v>
      </c>
      <c r="AE354" s="12">
        <v>1262.1280602636577</v>
      </c>
      <c r="AF354" s="10">
        <v>1102.1048751165833</v>
      </c>
      <c r="AG354" s="10">
        <v>839.80273387107388</v>
      </c>
      <c r="AH354" s="10">
        <v>0</v>
      </c>
      <c r="AI354" s="10">
        <v>3.6659830077842748</v>
      </c>
      <c r="AJ354" s="10"/>
      <c r="AK354" s="10"/>
      <c r="AL354" s="10"/>
      <c r="AM354" s="10"/>
      <c r="AN354" s="10">
        <v>6.3106403013182888</v>
      </c>
      <c r="AO354" s="10">
        <v>4.0174780852243339</v>
      </c>
      <c r="AP354" s="10">
        <v>6.7184218709685908</v>
      </c>
      <c r="AQ354" s="10">
        <v>114.66</v>
      </c>
      <c r="AR354" s="10"/>
      <c r="AS354" s="10"/>
      <c r="AT354" s="10">
        <v>2.1005231633369288</v>
      </c>
      <c r="AU354" s="10">
        <v>1</v>
      </c>
      <c r="AV354" s="16"/>
      <c r="AW354" s="19">
        <v>165.31573126748751</v>
      </c>
      <c r="AX354" s="1" t="s">
        <v>120</v>
      </c>
      <c r="AY354" s="23">
        <v>56.638320209973799</v>
      </c>
      <c r="AZ354" s="18">
        <v>0</v>
      </c>
      <c r="BA354" s="18">
        <v>100</v>
      </c>
      <c r="BB354" s="18">
        <v>0</v>
      </c>
      <c r="BC354" s="18">
        <v>100</v>
      </c>
      <c r="BD354" s="18">
        <v>0</v>
      </c>
      <c r="BE354" s="18">
        <v>0</v>
      </c>
      <c r="BF354" s="24">
        <v>43.219302993553796</v>
      </c>
      <c r="BG354" s="24">
        <v>50.932122677966944</v>
      </c>
      <c r="BH354" s="24">
        <v>5.8485743284792591</v>
      </c>
      <c r="BI354" s="21"/>
      <c r="BJ354" s="25">
        <f t="shared" ca="1" si="39"/>
        <v>1</v>
      </c>
      <c r="BK354" s="24">
        <f t="shared" ca="1" si="40"/>
        <v>8.3733037817458893</v>
      </c>
      <c r="BL354" s="23">
        <f t="shared" si="37"/>
        <v>3.5312332418527528</v>
      </c>
      <c r="BM354" s="23">
        <f t="shared" ca="1" si="41"/>
        <v>3.1005319284563013</v>
      </c>
      <c r="BN354" s="22">
        <f t="shared" si="38"/>
        <v>2.9041970617492292</v>
      </c>
      <c r="BO354" s="21"/>
      <c r="BP354" s="2"/>
    </row>
    <row r="355" spans="1:68" x14ac:dyDescent="0.2">
      <c r="A355">
        <v>17.100000000000001</v>
      </c>
      <c r="B355">
        <v>2</v>
      </c>
      <c r="C355">
        <v>1.28694</v>
      </c>
      <c r="D355">
        <v>-0.21975</v>
      </c>
      <c r="E355">
        <v>6.8839999999999998E-2</v>
      </c>
      <c r="F355">
        <v>1.40588</v>
      </c>
      <c r="G355">
        <v>1.44455</v>
      </c>
      <c r="I355" s="17">
        <f t="shared" si="35"/>
        <v>56.102362204724415</v>
      </c>
      <c r="J355" s="16">
        <f t="shared" si="36"/>
        <v>-56.802362204724417</v>
      </c>
      <c r="K355" s="16">
        <v>125</v>
      </c>
      <c r="L355" s="16">
        <v>5874.3438320209934</v>
      </c>
      <c r="M355" s="16">
        <v>2383.7926509186459</v>
      </c>
      <c r="N355" s="16">
        <v>24.311023622047244</v>
      </c>
      <c r="O355" s="16">
        <v>14.92052730696799</v>
      </c>
      <c r="P355" s="16">
        <v>15.126949341695966</v>
      </c>
      <c r="Q355" s="16">
        <v>0.41092150744119038</v>
      </c>
      <c r="R355" s="16">
        <v>2.7164863063864777</v>
      </c>
      <c r="S355" s="16">
        <v>14.334863522776107</v>
      </c>
      <c r="T355" s="20" t="s">
        <v>122</v>
      </c>
      <c r="U355" s="10">
        <v>5</v>
      </c>
      <c r="V355" s="20" t="s">
        <v>144</v>
      </c>
      <c r="W355" s="10">
        <v>4</v>
      </c>
      <c r="X355" s="20" t="s">
        <v>33</v>
      </c>
      <c r="Y355" s="10">
        <v>3</v>
      </c>
      <c r="Z355" s="20" t="s">
        <v>33</v>
      </c>
      <c r="AA355" s="15">
        <v>3</v>
      </c>
      <c r="AB355" s="11">
        <v>38.083689533548196</v>
      </c>
      <c r="AC355" s="10">
        <v>54.591560902191304</v>
      </c>
      <c r="AD355" s="19">
        <v>7.3247495642605003</v>
      </c>
      <c r="AE355" s="12">
        <v>1492.052730696799</v>
      </c>
      <c r="AF355" s="10">
        <v>1367.1237298706692</v>
      </c>
      <c r="AG355" s="10">
        <v>1008.4632894463977</v>
      </c>
      <c r="AH355" s="10">
        <v>0</v>
      </c>
      <c r="AI355" s="10">
        <v>3.6812259927428799</v>
      </c>
      <c r="AJ355" s="10"/>
      <c r="AK355" s="10"/>
      <c r="AL355" s="10"/>
      <c r="AM355" s="10"/>
      <c r="AN355" s="10">
        <v>7.4602636534839952</v>
      </c>
      <c r="AO355" s="10">
        <v>4.529564351195849</v>
      </c>
      <c r="AP355" s="10">
        <v>8.0592430261247845</v>
      </c>
      <c r="AQ355" s="10">
        <v>114.66</v>
      </c>
      <c r="AR355" s="10"/>
      <c r="AS355" s="10"/>
      <c r="AT355" s="10">
        <v>2.6218898691254817</v>
      </c>
      <c r="AU355" s="10">
        <v>1</v>
      </c>
      <c r="AV355" s="16"/>
      <c r="AW355" s="19">
        <v>205.06855948060038</v>
      </c>
      <c r="AX355" s="1" t="s">
        <v>120</v>
      </c>
      <c r="AY355" s="23">
        <v>56.802362204724403</v>
      </c>
      <c r="AZ355" s="18">
        <v>0</v>
      </c>
      <c r="BA355" s="18">
        <v>100</v>
      </c>
      <c r="BB355" s="18">
        <v>0</v>
      </c>
      <c r="BC355" s="18">
        <v>100</v>
      </c>
      <c r="BD355" s="18">
        <v>0</v>
      </c>
      <c r="BE355" s="18">
        <v>0</v>
      </c>
      <c r="BF355" s="24">
        <v>38.083689533548196</v>
      </c>
      <c r="BG355" s="24">
        <v>54.591560902191304</v>
      </c>
      <c r="BH355" s="24">
        <v>7.3247495642605003</v>
      </c>
      <c r="BI355" s="21"/>
      <c r="BJ355" s="25">
        <f t="shared" ca="1" si="39"/>
        <v>1</v>
      </c>
      <c r="BK355" s="24">
        <f t="shared" ca="1" si="40"/>
        <v>10.227212858457195</v>
      </c>
      <c r="BL355" s="23">
        <f t="shared" si="37"/>
        <v>3.3710337202328611</v>
      </c>
      <c r="BM355" s="23">
        <f t="shared" ca="1" si="41"/>
        <v>3.0178585139055807</v>
      </c>
      <c r="BN355" s="22">
        <f t="shared" si="38"/>
        <v>2.8456165550229722</v>
      </c>
      <c r="BO355" s="21"/>
      <c r="BP355" s="2"/>
    </row>
    <row r="356" spans="1:68" x14ac:dyDescent="0.2">
      <c r="A356">
        <v>17.149999999999999</v>
      </c>
      <c r="B356">
        <v>2</v>
      </c>
      <c r="C356">
        <v>1.29924</v>
      </c>
      <c r="D356">
        <v>-0.20835000000000001</v>
      </c>
      <c r="E356">
        <v>6.5860000000000002E-2</v>
      </c>
      <c r="F356">
        <v>1.40005</v>
      </c>
      <c r="G356">
        <v>1.43635</v>
      </c>
      <c r="I356" s="17">
        <f t="shared" si="35"/>
        <v>56.266404199475055</v>
      </c>
      <c r="J356" s="16">
        <f t="shared" si="36"/>
        <v>-56.966404199475058</v>
      </c>
      <c r="K356" s="16">
        <v>125</v>
      </c>
      <c r="L356" s="16">
        <v>5894.8490813648232</v>
      </c>
      <c r="M356" s="16">
        <v>2394.0616797900361</v>
      </c>
      <c r="N356" s="16">
        <v>24.38210848643919</v>
      </c>
      <c r="O356" s="16">
        <v>18.279284369114876</v>
      </c>
      <c r="P356" s="16">
        <v>18.472534291134298</v>
      </c>
      <c r="Q356" s="16">
        <v>0.48234253480556866</v>
      </c>
      <c r="R356" s="16">
        <v>2.6111335196549827</v>
      </c>
      <c r="S356" s="16">
        <v>13.420133473571122</v>
      </c>
      <c r="T356" s="20" t="s">
        <v>122</v>
      </c>
      <c r="U356" s="10">
        <v>5</v>
      </c>
      <c r="V356" s="20" t="s">
        <v>144</v>
      </c>
      <c r="W356" s="10">
        <v>4</v>
      </c>
      <c r="X356" s="20" t="s">
        <v>144</v>
      </c>
      <c r="Y356" s="10">
        <v>4</v>
      </c>
      <c r="Z356" s="20" t="s">
        <v>123</v>
      </c>
      <c r="AA356" s="15">
        <v>4</v>
      </c>
      <c r="AB356" s="11">
        <v>30.38191466147051</v>
      </c>
      <c r="AC356" s="10">
        <v>59.142829075259684</v>
      </c>
      <c r="AD356" s="19">
        <v>10.475256263269806</v>
      </c>
      <c r="AE356" s="12">
        <v>1827.9284369114878</v>
      </c>
      <c r="AF356" s="10">
        <v>1759.5157680784835</v>
      </c>
      <c r="AG356" s="10">
        <v>1231.5022860756198</v>
      </c>
      <c r="AH356" s="10">
        <v>0</v>
      </c>
      <c r="AI356" s="10">
        <v>3.8297543671077117</v>
      </c>
      <c r="AJ356" s="10"/>
      <c r="AK356" s="10"/>
      <c r="AL356" s="10"/>
      <c r="AM356" s="10"/>
      <c r="AN356" s="10">
        <v>9.139642184557438</v>
      </c>
      <c r="AO356" s="10">
        <v>5.2519376987210524</v>
      </c>
      <c r="AP356" s="10">
        <v>9.6205160025293388</v>
      </c>
      <c r="AQ356" s="10">
        <v>114.66</v>
      </c>
      <c r="AR356" s="10"/>
      <c r="AS356" s="10"/>
      <c r="AT356" s="10">
        <v>3.4018128481092287</v>
      </c>
      <c r="AU356" s="10">
        <v>1</v>
      </c>
      <c r="AV356" s="16"/>
      <c r="AW356" s="19">
        <v>263.9273652117725</v>
      </c>
      <c r="AX356" s="1" t="s">
        <v>120</v>
      </c>
      <c r="AY356" s="23">
        <v>56.9664041994751</v>
      </c>
      <c r="AZ356" s="18">
        <v>0</v>
      </c>
      <c r="BA356" s="18">
        <v>100</v>
      </c>
      <c r="BB356" s="18">
        <v>0</v>
      </c>
      <c r="BC356" s="18">
        <v>0</v>
      </c>
      <c r="BD356" s="18">
        <v>100</v>
      </c>
      <c r="BE356" s="18">
        <v>0</v>
      </c>
      <c r="BF356" s="24">
        <v>30.38191466147051</v>
      </c>
      <c r="BG356" s="24">
        <v>59.142829075259684</v>
      </c>
      <c r="BH356" s="24">
        <v>10.475256263269806</v>
      </c>
      <c r="BI356" s="21"/>
      <c r="BJ356" s="25">
        <f t="shared" ca="1" si="39"/>
        <v>1</v>
      </c>
      <c r="BK356" s="24">
        <f t="shared" ca="1" si="40"/>
        <v>12.969682344870471</v>
      </c>
      <c r="BL356" s="23">
        <f t="shared" si="37"/>
        <v>3.1068542674329835</v>
      </c>
      <c r="BM356" s="23">
        <f t="shared" ca="1" si="41"/>
        <v>2.9133871873101707</v>
      </c>
      <c r="BN356" s="22">
        <f t="shared" si="38"/>
        <v>2.7652607433530223</v>
      </c>
      <c r="BO356" s="21"/>
      <c r="BP356" s="2"/>
    </row>
    <row r="357" spans="1:68" x14ac:dyDescent="0.2">
      <c r="A357">
        <v>17.2</v>
      </c>
      <c r="B357">
        <v>2</v>
      </c>
      <c r="C357">
        <v>1.31873</v>
      </c>
      <c r="D357">
        <v>-0.18784999999999999</v>
      </c>
      <c r="E357">
        <v>8.387E-2</v>
      </c>
      <c r="F357">
        <v>1.3985000000000001</v>
      </c>
      <c r="G357">
        <v>1.43075</v>
      </c>
      <c r="I357" s="17">
        <f t="shared" si="35"/>
        <v>56.430446194225716</v>
      </c>
      <c r="J357" s="16">
        <f t="shared" si="36"/>
        <v>-57.130446194225719</v>
      </c>
      <c r="K357" s="16">
        <v>125</v>
      </c>
      <c r="L357" s="16">
        <v>5915.3543307086557</v>
      </c>
      <c r="M357" s="16">
        <v>2404.3307086614277</v>
      </c>
      <c r="N357" s="16">
        <v>24.453193350831143</v>
      </c>
      <c r="O357" s="16">
        <v>23.601412429378531</v>
      </c>
      <c r="P357" s="16">
        <v>23.874269650015748</v>
      </c>
      <c r="Q357" s="16">
        <v>0.61077508401344205</v>
      </c>
      <c r="R357" s="16">
        <v>2.5582985069997277</v>
      </c>
      <c r="S357" s="16">
        <v>18.94841809980662</v>
      </c>
      <c r="T357" s="20" t="s">
        <v>122</v>
      </c>
      <c r="U357" s="10">
        <v>5</v>
      </c>
      <c r="V357" s="20" t="s">
        <v>144</v>
      </c>
      <c r="W357" s="10">
        <v>4</v>
      </c>
      <c r="X357" s="20" t="s">
        <v>144</v>
      </c>
      <c r="Y357" s="10">
        <v>4</v>
      </c>
      <c r="Z357" s="20" t="s">
        <v>123</v>
      </c>
      <c r="AA357" s="15">
        <v>4</v>
      </c>
      <c r="AB357" s="11">
        <v>23.307143491250855</v>
      </c>
      <c r="AC357" s="10">
        <v>61.908725789398545</v>
      </c>
      <c r="AD357" s="19">
        <v>14.784130719350603</v>
      </c>
      <c r="AE357" s="12">
        <v>2360.1412429378533</v>
      </c>
      <c r="AF357" s="10">
        <v>2393.8078544560753</v>
      </c>
      <c r="AG357" s="10">
        <v>1591.6179766677164</v>
      </c>
      <c r="AH357" s="10">
        <v>0</v>
      </c>
      <c r="AI357" s="10">
        <v>3.9088479990271381</v>
      </c>
      <c r="AJ357" s="10"/>
      <c r="AK357" s="10"/>
      <c r="AL357" s="10"/>
      <c r="AM357" s="10"/>
      <c r="AN357" s="10">
        <v>11.800706214689265</v>
      </c>
      <c r="AO357" s="10">
        <v>6.4151866831510977</v>
      </c>
      <c r="AP357" s="10">
        <v>12.141325836674016</v>
      </c>
      <c r="AQ357" s="10">
        <v>114.66</v>
      </c>
      <c r="AR357" s="10"/>
      <c r="AS357" s="10"/>
      <c r="AT357" s="10">
        <v>4.6787643600954363</v>
      </c>
      <c r="AU357" s="10">
        <v>1</v>
      </c>
      <c r="AV357" s="16"/>
      <c r="AW357" s="19">
        <v>359.07117816841134</v>
      </c>
      <c r="AX357" s="1" t="s">
        <v>120</v>
      </c>
      <c r="AY357" s="23">
        <v>57.130446194225698</v>
      </c>
      <c r="AZ357" s="18">
        <v>0</v>
      </c>
      <c r="BA357" s="18">
        <v>100</v>
      </c>
      <c r="BB357" s="18">
        <v>0</v>
      </c>
      <c r="BC357" s="18">
        <v>0</v>
      </c>
      <c r="BD357" s="18">
        <v>100</v>
      </c>
      <c r="BE357" s="18">
        <v>0</v>
      </c>
      <c r="BF357" s="24">
        <v>23.307143491250855</v>
      </c>
      <c r="BG357" s="24">
        <v>61.908725789398545</v>
      </c>
      <c r="BH357" s="24">
        <v>14.784130719350603</v>
      </c>
      <c r="BI357" s="21"/>
      <c r="BJ357" s="25">
        <f t="shared" ca="1" si="39"/>
        <v>0.97115963401691718</v>
      </c>
      <c r="BK357" s="24">
        <f t="shared" ca="1" si="40"/>
        <v>17.462366303918095</v>
      </c>
      <c r="BL357" s="23">
        <f t="shared" si="37"/>
        <v>2.9200505984009406</v>
      </c>
      <c r="BM357" s="23">
        <f t="shared" ca="1" si="41"/>
        <v>2.7935757276479567</v>
      </c>
      <c r="BN357" s="22">
        <f t="shared" si="38"/>
        <v>2.6708622802018698</v>
      </c>
      <c r="BO357" s="21"/>
      <c r="BP357" s="2"/>
    </row>
    <row r="358" spans="1:68" x14ac:dyDescent="0.2">
      <c r="A358">
        <v>17.25</v>
      </c>
      <c r="B358">
        <v>2</v>
      </c>
      <c r="C358">
        <v>1.3233999999999999</v>
      </c>
      <c r="D358">
        <v>-0.17799000000000001</v>
      </c>
      <c r="E358">
        <v>9.11E-2</v>
      </c>
      <c r="F358">
        <v>1.39428</v>
      </c>
      <c r="G358">
        <v>1.4249799999999999</v>
      </c>
      <c r="I358" s="17">
        <f t="shared" si="35"/>
        <v>56.594488188976378</v>
      </c>
      <c r="J358" s="16">
        <f t="shared" si="36"/>
        <v>-57.294488188976381</v>
      </c>
      <c r="K358" s="16">
        <v>125</v>
      </c>
      <c r="L358" s="16">
        <v>5935.8595800524881</v>
      </c>
      <c r="M358" s="16">
        <v>2414.5997375328193</v>
      </c>
      <c r="N358" s="16">
        <v>24.524278215223099</v>
      </c>
      <c r="O358" s="16">
        <v>24.876647834274941</v>
      </c>
      <c r="P358" s="16">
        <v>25.181462898832567</v>
      </c>
      <c r="Q358" s="16">
        <v>0.67254800768122869</v>
      </c>
      <c r="R358" s="16">
        <v>2.6708059431781805</v>
      </c>
      <c r="S358" s="16">
        <v>21.167712816501929</v>
      </c>
      <c r="T358" s="20" t="s">
        <v>122</v>
      </c>
      <c r="U358" s="10">
        <v>5</v>
      </c>
      <c r="V358" s="20" t="s">
        <v>144</v>
      </c>
      <c r="W358" s="10">
        <v>4</v>
      </c>
      <c r="X358" s="20" t="s">
        <v>144</v>
      </c>
      <c r="Y358" s="10">
        <v>4</v>
      </c>
      <c r="Z358" s="20" t="s">
        <v>123</v>
      </c>
      <c r="AA358" s="15">
        <v>4</v>
      </c>
      <c r="AB358" s="11">
        <v>24.162955630905564</v>
      </c>
      <c r="AC358" s="10">
        <v>61.667939778120541</v>
      </c>
      <c r="AD358" s="19">
        <v>14.169104590973895</v>
      </c>
      <c r="AE358" s="12">
        <v>2487.6647834274941</v>
      </c>
      <c r="AF358" s="10">
        <v>2546.3891043554759</v>
      </c>
      <c r="AG358" s="10">
        <v>1678.7641932555046</v>
      </c>
      <c r="AH358" s="10">
        <v>0</v>
      </c>
      <c r="AI358" s="10">
        <v>3.7441881637047332</v>
      </c>
      <c r="AJ358" s="10"/>
      <c r="AK358" s="10"/>
      <c r="AL358" s="10"/>
      <c r="AM358" s="10"/>
      <c r="AN358" s="10">
        <v>12.43832391713747</v>
      </c>
      <c r="AO358" s="10">
        <v>6.73788810003719</v>
      </c>
      <c r="AP358" s="10">
        <v>12.75134935278853</v>
      </c>
      <c r="AQ358" s="10">
        <v>114.66</v>
      </c>
      <c r="AR358" s="10"/>
      <c r="AS358" s="10"/>
      <c r="AT358" s="10">
        <v>4.9700028970153269</v>
      </c>
      <c r="AU358" s="10">
        <v>1</v>
      </c>
      <c r="AV358" s="16"/>
      <c r="AW358" s="19">
        <v>381.95836565332138</v>
      </c>
      <c r="AX358" s="1" t="s">
        <v>120</v>
      </c>
      <c r="AY358" s="23">
        <v>57.294488188976402</v>
      </c>
      <c r="AZ358" s="18">
        <v>0</v>
      </c>
      <c r="BA358" s="18">
        <v>100</v>
      </c>
      <c r="BB358" s="18">
        <v>0</v>
      </c>
      <c r="BC358" s="18">
        <v>0</v>
      </c>
      <c r="BD358" s="18">
        <v>100</v>
      </c>
      <c r="BE358" s="18">
        <v>0</v>
      </c>
      <c r="BF358" s="24">
        <v>24.162955630905564</v>
      </c>
      <c r="BG358" s="24">
        <v>61.667939778120541</v>
      </c>
      <c r="BH358" s="24">
        <v>14.169104590973895</v>
      </c>
      <c r="BI358" s="21"/>
      <c r="BJ358" s="25">
        <f t="shared" ca="1" si="39"/>
        <v>0.96761238965473451</v>
      </c>
      <c r="BK358" s="24">
        <f t="shared" ca="1" si="40"/>
        <v>18.477052247619795</v>
      </c>
      <c r="BL358" s="23">
        <f t="shared" si="37"/>
        <v>3.0276498762576587</v>
      </c>
      <c r="BM358" s="23">
        <f t="shared" ca="1" si="41"/>
        <v>2.7836285586420542</v>
      </c>
      <c r="BN358" s="22">
        <f t="shared" si="38"/>
        <v>2.664058735163263</v>
      </c>
      <c r="BO358" s="21"/>
      <c r="BP358" s="2"/>
    </row>
    <row r="359" spans="1:68" x14ac:dyDescent="0.2">
      <c r="A359">
        <v>17.3</v>
      </c>
      <c r="B359">
        <v>2</v>
      </c>
      <c r="C359">
        <v>1.32192</v>
      </c>
      <c r="D359">
        <v>-0.18598000000000001</v>
      </c>
      <c r="E359">
        <v>0.11004</v>
      </c>
      <c r="F359">
        <v>1.3892</v>
      </c>
      <c r="G359">
        <v>1.4236800000000001</v>
      </c>
      <c r="I359" s="17">
        <f t="shared" si="35"/>
        <v>56.758530183727032</v>
      </c>
      <c r="J359" s="16">
        <f t="shared" si="36"/>
        <v>-57.458530183727035</v>
      </c>
      <c r="K359" s="16">
        <v>125</v>
      </c>
      <c r="L359" s="16">
        <v>5956.3648293963197</v>
      </c>
      <c r="M359" s="16">
        <v>2424.8687664042104</v>
      </c>
      <c r="N359" s="16">
        <v>24.595363079615044</v>
      </c>
      <c r="O359" s="16">
        <v>24.472504708097937</v>
      </c>
      <c r="P359" s="16">
        <v>24.861037831279717</v>
      </c>
      <c r="Q359" s="16">
        <v>0.62249063850216013</v>
      </c>
      <c r="R359" s="16">
        <v>2.5038803396974578</v>
      </c>
      <c r="S359" s="16">
        <v>26.981466887623554</v>
      </c>
      <c r="T359" s="20" t="s">
        <v>122</v>
      </c>
      <c r="U359" s="10">
        <v>5</v>
      </c>
      <c r="V359" s="20" t="s">
        <v>144</v>
      </c>
      <c r="W359" s="10">
        <v>4</v>
      </c>
      <c r="X359" s="20" t="s">
        <v>144</v>
      </c>
      <c r="Y359" s="10">
        <v>4</v>
      </c>
      <c r="Z359" s="20" t="s">
        <v>123</v>
      </c>
      <c r="AA359" s="15">
        <v>4</v>
      </c>
      <c r="AB359" s="11">
        <v>21.741626844058501</v>
      </c>
      <c r="AC359" s="10">
        <v>62.268501148763988</v>
      </c>
      <c r="AD359" s="19">
        <v>15.989872007177514</v>
      </c>
      <c r="AE359" s="12">
        <v>2447.2504708097936</v>
      </c>
      <c r="AF359" s="10">
        <v>2507.4858464466797</v>
      </c>
      <c r="AG359" s="10">
        <v>1657.4025220853146</v>
      </c>
      <c r="AH359" s="10">
        <v>49.085564050460775</v>
      </c>
      <c r="AI359" s="10">
        <v>3.9938010780532323</v>
      </c>
      <c r="AJ359" s="10"/>
      <c r="AK359" s="10"/>
      <c r="AL359" s="10"/>
      <c r="AM359" s="10"/>
      <c r="AN359" s="10">
        <v>12.236252354048968</v>
      </c>
      <c r="AO359" s="10">
        <v>6.6192262620095246</v>
      </c>
      <c r="AP359" s="10">
        <v>12.601817654597202</v>
      </c>
      <c r="AQ359" s="10">
        <v>114.66</v>
      </c>
      <c r="AR359" s="10"/>
      <c r="AS359" s="10"/>
      <c r="AT359" s="10">
        <v>4.8684709674053774</v>
      </c>
      <c r="AU359" s="10">
        <v>1</v>
      </c>
      <c r="AV359" s="16"/>
      <c r="AW359" s="19">
        <v>376.12287696700196</v>
      </c>
      <c r="AX359" s="1" t="s">
        <v>120</v>
      </c>
      <c r="AY359" s="23">
        <v>57.458530183726999</v>
      </c>
      <c r="AZ359" s="18">
        <v>0</v>
      </c>
      <c r="BA359" s="18">
        <v>100</v>
      </c>
      <c r="BB359" s="18">
        <v>0</v>
      </c>
      <c r="BC359" s="18">
        <v>0</v>
      </c>
      <c r="BD359" s="18">
        <v>100</v>
      </c>
      <c r="BE359" s="18">
        <v>0</v>
      </c>
      <c r="BF359" s="24">
        <v>21.741626844058501</v>
      </c>
      <c r="BG359" s="24">
        <v>62.268501148763988</v>
      </c>
      <c r="BH359" s="24">
        <v>15.989872007177514</v>
      </c>
      <c r="BI359" s="21"/>
      <c r="BJ359" s="25">
        <f t="shared" ca="1" si="39"/>
        <v>0.96403772054289816</v>
      </c>
      <c r="BK359" s="24">
        <f t="shared" ca="1" si="40"/>
        <v>18.136113770316612</v>
      </c>
      <c r="BL359" s="23">
        <f t="shared" si="37"/>
        <v>2.8446499629590063</v>
      </c>
      <c r="BM359" s="23">
        <f t="shared" ca="1" si="41"/>
        <v>2.7736094086659318</v>
      </c>
      <c r="BN359" s="22">
        <f t="shared" si="38"/>
        <v>2.6512287152219778</v>
      </c>
      <c r="BO359" s="21"/>
      <c r="BP359" s="2"/>
    </row>
    <row r="360" spans="1:68" x14ac:dyDescent="0.2">
      <c r="A360">
        <v>17.350000000000001</v>
      </c>
      <c r="B360">
        <v>2</v>
      </c>
      <c r="C360">
        <v>1.3180099999999999</v>
      </c>
      <c r="D360">
        <v>-0.18245</v>
      </c>
      <c r="E360">
        <v>0.1109</v>
      </c>
      <c r="F360">
        <v>1.3878999999999999</v>
      </c>
      <c r="G360">
        <v>1.42275</v>
      </c>
      <c r="I360" s="17">
        <f t="shared" si="35"/>
        <v>56.922572178477694</v>
      </c>
      <c r="J360" s="16">
        <f t="shared" si="36"/>
        <v>-57.622572178477697</v>
      </c>
      <c r="K360" s="16">
        <v>125</v>
      </c>
      <c r="L360" s="16">
        <v>5976.8700787401522</v>
      </c>
      <c r="M360" s="16">
        <v>2435.137795275602</v>
      </c>
      <c r="N360" s="16">
        <v>24.666447944007</v>
      </c>
      <c r="O360" s="16">
        <v>23.404802259886992</v>
      </c>
      <c r="P360" s="16">
        <v>23.797136731031642</v>
      </c>
      <c r="Q360" s="16">
        <v>0.64460609697551585</v>
      </c>
      <c r="R360" s="16">
        <v>2.7087548567762973</v>
      </c>
      <c r="S360" s="16">
        <v>27.24544938504512</v>
      </c>
      <c r="T360" s="20" t="s">
        <v>122</v>
      </c>
      <c r="U360" s="10">
        <v>5</v>
      </c>
      <c r="V360" s="20" t="s">
        <v>144</v>
      </c>
      <c r="W360" s="10">
        <v>4</v>
      </c>
      <c r="X360" s="20" t="s">
        <v>144</v>
      </c>
      <c r="Y360" s="10">
        <v>4</v>
      </c>
      <c r="Z360" s="20" t="s">
        <v>123</v>
      </c>
      <c r="AA360" s="15">
        <v>4</v>
      </c>
      <c r="AB360" s="11">
        <v>26.531084691895543</v>
      </c>
      <c r="AC360" s="10">
        <v>60.856132671351929</v>
      </c>
      <c r="AD360" s="19">
        <v>12.612782636752531</v>
      </c>
      <c r="AE360" s="12">
        <v>2340.4802259886992</v>
      </c>
      <c r="AF360" s="10">
        <v>2381.1148199855043</v>
      </c>
      <c r="AG360" s="10">
        <v>1586.4757820687762</v>
      </c>
      <c r="AH360" s="10">
        <v>53.053743929927037</v>
      </c>
      <c r="AI360" s="10">
        <v>3.691733113088369</v>
      </c>
      <c r="AJ360" s="10"/>
      <c r="AK360" s="10"/>
      <c r="AL360" s="10"/>
      <c r="AM360" s="10"/>
      <c r="AN360" s="10">
        <v>11.702401129943496</v>
      </c>
      <c r="AO360" s="10">
        <v>6.4626195224349843</v>
      </c>
      <c r="AP360" s="10">
        <v>12.105330474481434</v>
      </c>
      <c r="AQ360" s="10">
        <v>114.66</v>
      </c>
      <c r="AR360" s="10"/>
      <c r="AS360" s="10"/>
      <c r="AT360" s="10">
        <v>4.5906724434057828</v>
      </c>
      <c r="AU360" s="10">
        <v>1</v>
      </c>
      <c r="AV360" s="16"/>
      <c r="AW360" s="19">
        <v>357.16722299782566</v>
      </c>
      <c r="AX360" s="1" t="s">
        <v>120</v>
      </c>
      <c r="AY360" s="23">
        <v>57.622572178477697</v>
      </c>
      <c r="AZ360" s="18">
        <v>0</v>
      </c>
      <c r="BA360" s="18">
        <v>100</v>
      </c>
      <c r="BB360" s="18">
        <v>0</v>
      </c>
      <c r="BC360" s="18">
        <v>0</v>
      </c>
      <c r="BD360" s="18">
        <v>100</v>
      </c>
      <c r="BE360" s="18">
        <v>0</v>
      </c>
      <c r="BF360" s="24">
        <v>26.531084691895543</v>
      </c>
      <c r="BG360" s="24">
        <v>60.856132671351929</v>
      </c>
      <c r="BH360" s="24">
        <v>12.612782636752531</v>
      </c>
      <c r="BI360" s="21"/>
      <c r="BJ360" s="25">
        <f t="shared" ca="1" si="39"/>
        <v>0.98028277290388954</v>
      </c>
      <c r="BK360" s="24">
        <f t="shared" ca="1" si="40"/>
        <v>17.137133218225042</v>
      </c>
      <c r="BL360" s="23">
        <f t="shared" si="37"/>
        <v>3.0977718193433543</v>
      </c>
      <c r="BM360" s="23">
        <f t="shared" ca="1" si="41"/>
        <v>2.8156105250226902</v>
      </c>
      <c r="BN360" s="22">
        <f t="shared" si="38"/>
        <v>2.687169755028616</v>
      </c>
      <c r="BO360" s="21"/>
      <c r="BP360" s="2"/>
    </row>
    <row r="361" spans="1:68" x14ac:dyDescent="0.2">
      <c r="A361">
        <v>17.399999999999999</v>
      </c>
      <c r="B361">
        <v>2</v>
      </c>
      <c r="C361">
        <v>1.3181099999999999</v>
      </c>
      <c r="D361">
        <v>-0.19023000000000001</v>
      </c>
      <c r="E361">
        <v>0.11415</v>
      </c>
      <c r="F361">
        <v>1.3863799999999999</v>
      </c>
      <c r="G361">
        <v>1.4162999999999999</v>
      </c>
      <c r="I361" s="17">
        <f t="shared" si="35"/>
        <v>57.086614173228341</v>
      </c>
      <c r="J361" s="16">
        <f t="shared" si="36"/>
        <v>-57.786614173228344</v>
      </c>
      <c r="K361" s="16">
        <v>125</v>
      </c>
      <c r="L361" s="16">
        <v>5997.3753280839828</v>
      </c>
      <c r="M361" s="16">
        <v>2445.4068241469927</v>
      </c>
      <c r="N361" s="16">
        <v>24.737532808398946</v>
      </c>
      <c r="O361" s="16">
        <v>23.432109227871923</v>
      </c>
      <c r="P361" s="16">
        <v>23.838809258178582</v>
      </c>
      <c r="Q361" s="16">
        <v>0.59586437830052785</v>
      </c>
      <c r="R361" s="16">
        <v>2.4995559629141275</v>
      </c>
      <c r="S361" s="16">
        <v>28.243057660184792</v>
      </c>
      <c r="T361" s="20" t="s">
        <v>122</v>
      </c>
      <c r="U361" s="10">
        <v>5</v>
      </c>
      <c r="V361" s="20" t="s">
        <v>144</v>
      </c>
      <c r="W361" s="10">
        <v>4</v>
      </c>
      <c r="X361" s="20" t="s">
        <v>144</v>
      </c>
      <c r="Y361" s="10">
        <v>4</v>
      </c>
      <c r="Z361" s="20" t="s">
        <v>123</v>
      </c>
      <c r="AA361" s="15">
        <v>4</v>
      </c>
      <c r="AB361" s="11">
        <v>22.687688149897951</v>
      </c>
      <c r="AC361" s="10">
        <v>62.064004674444682</v>
      </c>
      <c r="AD361" s="19">
        <v>15.248307175657366</v>
      </c>
      <c r="AE361" s="12">
        <v>2343.2109227871924</v>
      </c>
      <c r="AF361" s="10">
        <v>2384.8112791002131</v>
      </c>
      <c r="AG361" s="10">
        <v>1589.2539505452387</v>
      </c>
      <c r="AH361" s="10">
        <v>72.113654093880285</v>
      </c>
      <c r="AI361" s="10">
        <v>4.0007105855479308</v>
      </c>
      <c r="AJ361" s="10"/>
      <c r="AK361" s="10"/>
      <c r="AL361" s="10"/>
      <c r="AM361" s="10"/>
      <c r="AN361" s="10">
        <v>11.716054613935961</v>
      </c>
      <c r="AO361" s="10">
        <v>6.4099289934675436</v>
      </c>
      <c r="AP361" s="10">
        <v>12.124777653816672</v>
      </c>
      <c r="AQ361" s="10">
        <v>114.66</v>
      </c>
      <c r="AR361" s="10"/>
      <c r="AS361" s="10"/>
      <c r="AT361" s="10">
        <v>4.577798030320043</v>
      </c>
      <c r="AU361" s="10">
        <v>1</v>
      </c>
      <c r="AV361" s="16"/>
      <c r="AW361" s="19">
        <v>357.72169186503197</v>
      </c>
      <c r="AX361" s="1" t="s">
        <v>120</v>
      </c>
      <c r="AY361" s="23">
        <v>57.786614173228301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22.687688149897951</v>
      </c>
      <c r="BG361" s="24">
        <v>62.064004674444682</v>
      </c>
      <c r="BH361" s="24">
        <v>15.248307175657366</v>
      </c>
      <c r="BI361" s="21"/>
      <c r="BJ361" s="25">
        <f t="shared" ca="1" si="39"/>
        <v>0.97272305497157197</v>
      </c>
      <c r="BK361" s="24">
        <f t="shared" ca="1" si="40"/>
        <v>17.110815608862751</v>
      </c>
      <c r="BL361" s="23">
        <f t="shared" si="37"/>
        <v>2.8592173784061581</v>
      </c>
      <c r="BM361" s="23">
        <f t="shared" ca="1" si="41"/>
        <v>2.7951319293235204</v>
      </c>
      <c r="BN361" s="22">
        <f t="shared" si="38"/>
        <v>2.6652381701963841</v>
      </c>
      <c r="BO361" s="21"/>
      <c r="BP361" s="2"/>
    </row>
    <row r="362" spans="1:68" x14ac:dyDescent="0.2">
      <c r="A362">
        <v>17.45</v>
      </c>
      <c r="B362">
        <v>2</v>
      </c>
      <c r="C362">
        <v>1.3090900000000001</v>
      </c>
      <c r="D362">
        <v>-0.18731999999999999</v>
      </c>
      <c r="E362">
        <v>0.11652</v>
      </c>
      <c r="F362">
        <v>1.3808800000000001</v>
      </c>
      <c r="G362">
        <v>1.4109499999999999</v>
      </c>
      <c r="I362" s="17">
        <f t="shared" si="35"/>
        <v>57.250656167978995</v>
      </c>
      <c r="J362" s="16">
        <f t="shared" si="36"/>
        <v>-57.950656167978998</v>
      </c>
      <c r="K362" s="16">
        <v>125</v>
      </c>
      <c r="L362" s="16">
        <v>6017.8805774278144</v>
      </c>
      <c r="M362" s="16">
        <v>2455.6758530183838</v>
      </c>
      <c r="N362" s="16">
        <v>24.808617672790898</v>
      </c>
      <c r="O362" s="16">
        <v>20.969020715630922</v>
      </c>
      <c r="P362" s="16">
        <v>21.386196553695726</v>
      </c>
      <c r="Q362" s="16">
        <v>0.61409553528564564</v>
      </c>
      <c r="R362" s="16">
        <v>2.8714574550168175</v>
      </c>
      <c r="S362" s="16">
        <v>28.97054431005586</v>
      </c>
      <c r="T362" s="20" t="s">
        <v>122</v>
      </c>
      <c r="U362" s="10">
        <v>5</v>
      </c>
      <c r="V362" s="20" t="s">
        <v>144</v>
      </c>
      <c r="W362" s="10">
        <v>4</v>
      </c>
      <c r="X362" s="20" t="s">
        <v>144</v>
      </c>
      <c r="Y362" s="10">
        <v>4</v>
      </c>
      <c r="Z362" s="20" t="s">
        <v>123</v>
      </c>
      <c r="AA362" s="15">
        <v>4</v>
      </c>
      <c r="AB362" s="11">
        <v>32.762700487207582</v>
      </c>
      <c r="AC362" s="10">
        <v>57.878245826773657</v>
      </c>
      <c r="AD362" s="19">
        <v>9.359053686018763</v>
      </c>
      <c r="AE362" s="12">
        <v>2096.9020715630922</v>
      </c>
      <c r="AF362" s="10">
        <v>2095.0624168467102</v>
      </c>
      <c r="AG362" s="10">
        <v>1425.7464369130485</v>
      </c>
      <c r="AH362" s="10">
        <v>85.616776538022066</v>
      </c>
      <c r="AI362" s="10">
        <v>3.4825520338212472</v>
      </c>
      <c r="AJ362" s="10"/>
      <c r="AK362" s="10"/>
      <c r="AL362" s="10"/>
      <c r="AM362" s="10"/>
      <c r="AN362" s="10">
        <v>10.484510357815461</v>
      </c>
      <c r="AO362" s="10">
        <v>5.9951156589818115</v>
      </c>
      <c r="AP362" s="10">
        <v>10.980225058391339</v>
      </c>
      <c r="AQ362" s="10">
        <v>114.66</v>
      </c>
      <c r="AR362" s="10"/>
      <c r="AS362" s="10"/>
      <c r="AT362" s="10">
        <v>3.9780276084469084</v>
      </c>
      <c r="AU362" s="10">
        <v>1</v>
      </c>
      <c r="AV362" s="16"/>
      <c r="AW362" s="19">
        <v>314.25936252700654</v>
      </c>
      <c r="AX362" s="1" t="s">
        <v>120</v>
      </c>
      <c r="AY362" s="23">
        <v>57.950656167978998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32.762700487207582</v>
      </c>
      <c r="BG362" s="24">
        <v>57.878245826773657</v>
      </c>
      <c r="BH362" s="24">
        <v>9.359053686018763</v>
      </c>
      <c r="BI362" s="21"/>
      <c r="BJ362" s="25">
        <f t="shared" ca="1" si="39"/>
        <v>1</v>
      </c>
      <c r="BK362" s="24">
        <f t="shared" ca="1" si="40"/>
        <v>14.967167789994344</v>
      </c>
      <c r="BL362" s="23">
        <f t="shared" si="37"/>
        <v>3.3416062029663012</v>
      </c>
      <c r="BM362" s="23">
        <f t="shared" ca="1" si="41"/>
        <v>2.8823192238541724</v>
      </c>
      <c r="BN362" s="22">
        <f t="shared" si="38"/>
        <v>2.7393427597309663</v>
      </c>
      <c r="BO362" s="21"/>
      <c r="BP362" s="2"/>
    </row>
    <row r="363" spans="1:68" x14ac:dyDescent="0.2">
      <c r="A363">
        <v>17.5</v>
      </c>
      <c r="B363">
        <v>2</v>
      </c>
      <c r="C363">
        <v>1.3037700000000001</v>
      </c>
      <c r="D363">
        <v>-0.19933000000000001</v>
      </c>
      <c r="E363">
        <v>0.11468</v>
      </c>
      <c r="F363">
        <v>1.3816999999999999</v>
      </c>
      <c r="G363">
        <v>1.4136</v>
      </c>
      <c r="I363" s="17">
        <f t="shared" si="35"/>
        <v>57.414698162729657</v>
      </c>
      <c r="J363" s="16">
        <f t="shared" si="36"/>
        <v>-58.11469816272966</v>
      </c>
      <c r="K363" s="16">
        <v>125</v>
      </c>
      <c r="L363" s="16">
        <v>6038.3858267716469</v>
      </c>
      <c r="M363" s="16">
        <v>2465.9448818897754</v>
      </c>
      <c r="N363" s="16">
        <v>24.879702537182851</v>
      </c>
      <c r="O363" s="16">
        <v>19.516290018832429</v>
      </c>
      <c r="P363" s="16">
        <v>19.925332740325508</v>
      </c>
      <c r="Q363" s="16">
        <v>0.53885285645703296</v>
      </c>
      <c r="R363" s="16">
        <v>2.7043606422014013</v>
      </c>
      <c r="S363" s="16">
        <v>28.405744548130642</v>
      </c>
      <c r="T363" s="20" t="s">
        <v>122</v>
      </c>
      <c r="U363" s="10">
        <v>5</v>
      </c>
      <c r="V363" s="20" t="s">
        <v>144</v>
      </c>
      <c r="W363" s="10">
        <v>4</v>
      </c>
      <c r="X363" s="20" t="s">
        <v>144</v>
      </c>
      <c r="Y363" s="10">
        <v>4</v>
      </c>
      <c r="Z363" s="20" t="s">
        <v>123</v>
      </c>
      <c r="AA363" s="15">
        <v>4</v>
      </c>
      <c r="AB363" s="11">
        <v>31.169005152644743</v>
      </c>
      <c r="AC363" s="10">
        <v>58.740626223192251</v>
      </c>
      <c r="AD363" s="19">
        <v>10.090368624163006</v>
      </c>
      <c r="AE363" s="12">
        <v>1951.6290018832428</v>
      </c>
      <c r="AF363" s="10">
        <v>1921.9898947241068</v>
      </c>
      <c r="AG363" s="10">
        <v>1328.3555160217006</v>
      </c>
      <c r="AH363" s="10">
        <v>72.535721368068835</v>
      </c>
      <c r="AI363" s="10">
        <v>3.6977316723038127</v>
      </c>
      <c r="AJ363" s="10"/>
      <c r="AK363" s="10"/>
      <c r="AL363" s="10"/>
      <c r="AM363" s="10"/>
      <c r="AN363" s="10">
        <v>9.7581450094162143</v>
      </c>
      <c r="AO363" s="10">
        <v>5.6319539881311282</v>
      </c>
      <c r="AP363" s="10">
        <v>10.298488612151903</v>
      </c>
      <c r="AQ363" s="10">
        <v>114.66</v>
      </c>
      <c r="AR363" s="10"/>
      <c r="AS363" s="10"/>
      <c r="AT363" s="10">
        <v>3.6177515895138379</v>
      </c>
      <c r="AU363" s="10">
        <v>1</v>
      </c>
      <c r="AV363" s="16"/>
      <c r="AW363" s="19">
        <v>288.298484208616</v>
      </c>
      <c r="AX363" s="1" t="s">
        <v>120</v>
      </c>
      <c r="AY363" s="23">
        <v>58.114698162729702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31.169005152644743</v>
      </c>
      <c r="BG363" s="24">
        <v>58.740626223192251</v>
      </c>
      <c r="BH363" s="24">
        <v>10.090368624163006</v>
      </c>
      <c r="BI363" s="21"/>
      <c r="BJ363" s="25">
        <f t="shared" ca="1" si="39"/>
        <v>1</v>
      </c>
      <c r="BK363" s="24">
        <f t="shared" ca="1" si="40"/>
        <v>13.711693194037391</v>
      </c>
      <c r="BL363" s="23">
        <f t="shared" si="37"/>
        <v>3.1873204763063585</v>
      </c>
      <c r="BM363" s="23">
        <f t="shared" ca="1" si="41"/>
        <v>2.9004586279002202</v>
      </c>
      <c r="BN363" s="22">
        <f t="shared" si="38"/>
        <v>2.7479620660886921</v>
      </c>
      <c r="BO363" s="21"/>
      <c r="BP363" s="2"/>
    </row>
    <row r="364" spans="1:68" x14ac:dyDescent="0.2">
      <c r="A364">
        <v>17.55</v>
      </c>
      <c r="B364">
        <v>2</v>
      </c>
      <c r="C364">
        <v>1.2966800000000001</v>
      </c>
      <c r="D364">
        <v>-0.21597</v>
      </c>
      <c r="E364">
        <v>0.11472</v>
      </c>
      <c r="F364">
        <v>1.3809800000000001</v>
      </c>
      <c r="G364">
        <v>1.41395</v>
      </c>
      <c r="I364" s="17">
        <f t="shared" si="35"/>
        <v>57.578740157480311</v>
      </c>
      <c r="J364" s="16">
        <f t="shared" si="36"/>
        <v>-58.278740157480314</v>
      </c>
      <c r="K364" s="16">
        <v>125</v>
      </c>
      <c r="L364" s="16">
        <v>6058.8910761154784</v>
      </c>
      <c r="M364" s="16">
        <v>2476.2139107611665</v>
      </c>
      <c r="N364" s="16">
        <v>24.9507874015748</v>
      </c>
      <c r="O364" s="16">
        <v>17.580225988700594</v>
      </c>
      <c r="P364" s="16">
        <v>17.989445517075669</v>
      </c>
      <c r="Q364" s="16">
        <v>0.43460321651464218</v>
      </c>
      <c r="R364" s="16">
        <v>2.415878889108142</v>
      </c>
      <c r="S364" s="16">
        <v>28.418022803824663</v>
      </c>
      <c r="T364" s="20" t="s">
        <v>122</v>
      </c>
      <c r="U364" s="10">
        <v>5</v>
      </c>
      <c r="V364" s="20" t="s">
        <v>144</v>
      </c>
      <c r="W364" s="10">
        <v>4</v>
      </c>
      <c r="X364" s="20" t="s">
        <v>144</v>
      </c>
      <c r="Y364" s="10">
        <v>4</v>
      </c>
      <c r="Z364" s="20" t="s">
        <v>123</v>
      </c>
      <c r="AA364" s="15">
        <v>4</v>
      </c>
      <c r="AB364" s="11">
        <v>28.122475945612585</v>
      </c>
      <c r="AC364" s="10">
        <v>60.202415959026879</v>
      </c>
      <c r="AD364" s="19">
        <v>11.675108095360539</v>
      </c>
      <c r="AE364" s="12">
        <v>1758.0225988700593</v>
      </c>
      <c r="AF364" s="10">
        <v>1693.0322655568414</v>
      </c>
      <c r="AG364" s="10">
        <v>1199.2963678050446</v>
      </c>
      <c r="AH364" s="10">
        <v>71.325985417711451</v>
      </c>
      <c r="AI364" s="10">
        <v>4.1392803443436064</v>
      </c>
      <c r="AJ364" s="10"/>
      <c r="AK364" s="10"/>
      <c r="AL364" s="10"/>
      <c r="AM364" s="10"/>
      <c r="AN364" s="10">
        <v>8.7901129943502969</v>
      </c>
      <c r="AO364" s="10">
        <v>5.1320606768235582</v>
      </c>
      <c r="AP364" s="10">
        <v>9.3950745746353128</v>
      </c>
      <c r="AQ364" s="10">
        <v>114.66</v>
      </c>
      <c r="AR364" s="10"/>
      <c r="AS364" s="10"/>
      <c r="AT364" s="10">
        <v>3.1527945306491194</v>
      </c>
      <c r="AU364" s="10">
        <v>1</v>
      </c>
      <c r="AV364" s="16"/>
      <c r="AW364" s="19">
        <v>253.95483983352619</v>
      </c>
      <c r="AX364" s="1" t="s">
        <v>120</v>
      </c>
      <c r="AY364" s="23">
        <v>58.2787401574803</v>
      </c>
      <c r="AZ364" s="18">
        <v>0</v>
      </c>
      <c r="BA364" s="18">
        <v>100</v>
      </c>
      <c r="BB364" s="18">
        <v>0</v>
      </c>
      <c r="BC364" s="18">
        <v>0</v>
      </c>
      <c r="BD364" s="18">
        <v>100</v>
      </c>
      <c r="BE364" s="18">
        <v>0</v>
      </c>
      <c r="BF364" s="24">
        <v>28.122475945612585</v>
      </c>
      <c r="BG364" s="24">
        <v>60.202415959026879</v>
      </c>
      <c r="BH364" s="24">
        <v>11.675108095360539</v>
      </c>
      <c r="BI364" s="21"/>
      <c r="BJ364" s="25">
        <f t="shared" ca="1" si="39"/>
        <v>1</v>
      </c>
      <c r="BK364" s="24">
        <f t="shared" ca="1" si="40"/>
        <v>12.082962553440593</v>
      </c>
      <c r="BL364" s="23">
        <f t="shared" si="37"/>
        <v>2.9051017187446031</v>
      </c>
      <c r="BM364" s="23">
        <f t="shared" ca="1" si="41"/>
        <v>2.9214290746348532</v>
      </c>
      <c r="BN364" s="22">
        <f t="shared" si="38"/>
        <v>2.7547669014325691</v>
      </c>
      <c r="BO364" s="21"/>
      <c r="BP364" s="2"/>
    </row>
    <row r="365" spans="1:68" x14ac:dyDescent="0.2">
      <c r="A365">
        <v>17.600000000000001</v>
      </c>
      <c r="B365">
        <v>2</v>
      </c>
      <c r="C365">
        <v>1.30498</v>
      </c>
      <c r="D365">
        <v>-0.20246</v>
      </c>
      <c r="E365">
        <v>0.11996999999999999</v>
      </c>
      <c r="F365">
        <v>1.37985</v>
      </c>
      <c r="G365">
        <v>1.41218</v>
      </c>
      <c r="I365" s="17">
        <f t="shared" si="35"/>
        <v>57.742782152230973</v>
      </c>
      <c r="J365" s="16">
        <f t="shared" si="36"/>
        <v>-58.442782152230976</v>
      </c>
      <c r="K365" s="16">
        <v>125</v>
      </c>
      <c r="L365" s="16">
        <v>6079.3963254593109</v>
      </c>
      <c r="M365" s="16">
        <v>2486.4829396325581</v>
      </c>
      <c r="N365" s="16">
        <v>25.021872265966756</v>
      </c>
      <c r="O365" s="16">
        <v>19.846704331450116</v>
      </c>
      <c r="P365" s="16">
        <v>20.279129763086903</v>
      </c>
      <c r="Q365" s="16">
        <v>0.51924339894383087</v>
      </c>
      <c r="R365" s="16">
        <v>2.5604816627239297</v>
      </c>
      <c r="S365" s="16">
        <v>30.029543863665662</v>
      </c>
      <c r="T365" s="20" t="s">
        <v>122</v>
      </c>
      <c r="U365" s="10">
        <v>5</v>
      </c>
      <c r="V365" s="20" t="s">
        <v>144</v>
      </c>
      <c r="W365" s="10">
        <v>4</v>
      </c>
      <c r="X365" s="20" t="s">
        <v>144</v>
      </c>
      <c r="Y365" s="10">
        <v>4</v>
      </c>
      <c r="Z365" s="20" t="s">
        <v>123</v>
      </c>
      <c r="AA365" s="15">
        <v>4</v>
      </c>
      <c r="AB365" s="11">
        <v>27.903581043517654</v>
      </c>
      <c r="AC365" s="10">
        <v>60.297098563914709</v>
      </c>
      <c r="AD365" s="19">
        <v>11.799320392567637</v>
      </c>
      <c r="AE365" s="12">
        <v>1984.6704331450117</v>
      </c>
      <c r="AF365" s="10">
        <v>1961.2006915967611</v>
      </c>
      <c r="AG365" s="10">
        <v>1351.9419842057937</v>
      </c>
      <c r="AH365" s="10">
        <v>103.01495858123462</v>
      </c>
      <c r="AI365" s="10">
        <v>3.9055151792657834</v>
      </c>
      <c r="AJ365" s="10"/>
      <c r="AK365" s="10"/>
      <c r="AL365" s="10"/>
      <c r="AM365" s="10"/>
      <c r="AN365" s="10">
        <v>9.9233521657250581</v>
      </c>
      <c r="AO365" s="10">
        <v>5.6789293055908576</v>
      </c>
      <c r="AP365" s="10">
        <v>10.463593889440554</v>
      </c>
      <c r="AQ365" s="10">
        <v>114.66</v>
      </c>
      <c r="AR365" s="10"/>
      <c r="AS365" s="10"/>
      <c r="AT365" s="10">
        <v>3.6631128901212811</v>
      </c>
      <c r="AU365" s="10">
        <v>1</v>
      </c>
      <c r="AV365" s="16"/>
      <c r="AW365" s="19">
        <v>294.18010373951421</v>
      </c>
      <c r="AX365" s="1" t="s">
        <v>120</v>
      </c>
      <c r="AY365" s="23">
        <v>58.442782152230997</v>
      </c>
      <c r="AZ365" s="18">
        <v>0</v>
      </c>
      <c r="BA365" s="18">
        <v>100</v>
      </c>
      <c r="BB365" s="18">
        <v>0</v>
      </c>
      <c r="BC365" s="18">
        <v>0</v>
      </c>
      <c r="BD365" s="18">
        <v>100</v>
      </c>
      <c r="BE365" s="18">
        <v>0</v>
      </c>
      <c r="BF365" s="24">
        <v>27.903581043517654</v>
      </c>
      <c r="BG365" s="24">
        <v>60.297098563914709</v>
      </c>
      <c r="BH365" s="24">
        <v>11.799320392567637</v>
      </c>
      <c r="BI365" s="21"/>
      <c r="BJ365" s="25">
        <f t="shared" ca="1" si="39"/>
        <v>1</v>
      </c>
      <c r="BK365" s="24">
        <f t="shared" ca="1" si="40"/>
        <v>13.866519110647761</v>
      </c>
      <c r="BL365" s="23">
        <f t="shared" si="37"/>
        <v>3.0119519655918978</v>
      </c>
      <c r="BM365" s="23">
        <f t="shared" ca="1" si="41"/>
        <v>2.8819819917596665</v>
      </c>
      <c r="BN365" s="22">
        <f t="shared" si="38"/>
        <v>2.7276176773780012</v>
      </c>
      <c r="BO365" s="21"/>
      <c r="BP365" s="2"/>
    </row>
    <row r="366" spans="1:68" x14ac:dyDescent="0.2">
      <c r="A366">
        <v>17.649999999999999</v>
      </c>
      <c r="B366">
        <v>2</v>
      </c>
      <c r="C366">
        <v>1.3223400000000001</v>
      </c>
      <c r="D366">
        <v>-0.17676</v>
      </c>
      <c r="E366">
        <v>0.12234</v>
      </c>
      <c r="F366">
        <v>1.37565</v>
      </c>
      <c r="G366">
        <v>1.4109499999999999</v>
      </c>
      <c r="I366" s="17">
        <f t="shared" si="35"/>
        <v>57.90682414698162</v>
      </c>
      <c r="J366" s="16">
        <f t="shared" si="36"/>
        <v>-58.606824146981623</v>
      </c>
      <c r="K366" s="16">
        <v>125</v>
      </c>
      <c r="L366" s="16">
        <v>6099.9015748031416</v>
      </c>
      <c r="M366" s="16">
        <v>2496.7519685039488</v>
      </c>
      <c r="N366" s="16">
        <v>25.092957130358702</v>
      </c>
      <c r="O366" s="16">
        <v>24.587193973634683</v>
      </c>
      <c r="P366" s="16">
        <v>25.030095213029611</v>
      </c>
      <c r="Q366" s="16">
        <v>0.68025396063370114</v>
      </c>
      <c r="R366" s="16">
        <v>2.7177441989097573</v>
      </c>
      <c r="S366" s="16">
        <v>30.757030513536748</v>
      </c>
      <c r="T366" s="20" t="s">
        <v>122</v>
      </c>
      <c r="U366" s="10">
        <v>5</v>
      </c>
      <c r="V366" s="20" t="s">
        <v>144</v>
      </c>
      <c r="W366" s="10">
        <v>4</v>
      </c>
      <c r="X366" s="20" t="s">
        <v>144</v>
      </c>
      <c r="Y366" s="10">
        <v>4</v>
      </c>
      <c r="Z366" s="20" t="s">
        <v>123</v>
      </c>
      <c r="AA366" s="15">
        <v>4</v>
      </c>
      <c r="AB366" s="11">
        <v>25.592624053529484</v>
      </c>
      <c r="AC366" s="10">
        <v>61.202133347278419</v>
      </c>
      <c r="AD366" s="19">
        <v>13.205242599192099</v>
      </c>
      <c r="AE366" s="12">
        <v>2458.7193973634685</v>
      </c>
      <c r="AF366" s="10">
        <v>2518.9316122168539</v>
      </c>
      <c r="AG366" s="10">
        <v>1668.6730142019742</v>
      </c>
      <c r="AH366" s="10">
        <v>116.51808102537694</v>
      </c>
      <c r="AI366" s="10">
        <v>3.6795221581234805</v>
      </c>
      <c r="AJ366" s="10"/>
      <c r="AK366" s="10"/>
      <c r="AL366" s="10"/>
      <c r="AM366" s="10"/>
      <c r="AN366" s="10">
        <v>12.293596986817342</v>
      </c>
      <c r="AO366" s="10">
        <v>6.7647365615246269</v>
      </c>
      <c r="AP366" s="10">
        <v>12.680711099413818</v>
      </c>
      <c r="AQ366" s="10">
        <v>114.66</v>
      </c>
      <c r="AR366" s="10"/>
      <c r="AS366" s="10"/>
      <c r="AT366" s="10">
        <v>4.7434266904740676</v>
      </c>
      <c r="AU366" s="10">
        <v>1</v>
      </c>
      <c r="AV366" s="16"/>
      <c r="AW366" s="19">
        <v>377.83974183252809</v>
      </c>
      <c r="AX366" s="1" t="s">
        <v>120</v>
      </c>
      <c r="AY366" s="23">
        <v>58.606824146981602</v>
      </c>
      <c r="AZ366" s="18">
        <v>0</v>
      </c>
      <c r="BA366" s="18">
        <v>100</v>
      </c>
      <c r="BB366" s="18">
        <v>0</v>
      </c>
      <c r="BC366" s="18">
        <v>0</v>
      </c>
      <c r="BD366" s="18">
        <v>100</v>
      </c>
      <c r="BE366" s="18">
        <v>0</v>
      </c>
      <c r="BF366" s="24">
        <v>25.592624053529484</v>
      </c>
      <c r="BG366" s="24">
        <v>61.202133347278419</v>
      </c>
      <c r="BH366" s="24">
        <v>13.205242599192099</v>
      </c>
      <c r="BI366" s="21"/>
      <c r="BJ366" s="25">
        <f t="shared" ca="1" si="39"/>
        <v>0.97761239141896472</v>
      </c>
      <c r="BK366" s="24">
        <f t="shared" ca="1" si="40"/>
        <v>17.671586540226844</v>
      </c>
      <c r="BL366" s="23">
        <f t="shared" si="37"/>
        <v>3.0948566463491933</v>
      </c>
      <c r="BM366" s="23">
        <f t="shared" ca="1" si="41"/>
        <v>2.804780751638642</v>
      </c>
      <c r="BN366" s="22">
        <f t="shared" si="38"/>
        <v>2.6707972796758175</v>
      </c>
      <c r="BO366" s="21"/>
      <c r="BP366" s="2"/>
    </row>
    <row r="367" spans="1:68" x14ac:dyDescent="0.2">
      <c r="A367">
        <v>17.7</v>
      </c>
      <c r="B367">
        <v>2</v>
      </c>
      <c r="C367">
        <v>1.3226</v>
      </c>
      <c r="D367">
        <v>-0.15819</v>
      </c>
      <c r="E367">
        <v>0.12547</v>
      </c>
      <c r="F367">
        <v>1.3771800000000001</v>
      </c>
      <c r="G367">
        <v>1.41275</v>
      </c>
      <c r="I367" s="17">
        <f t="shared" si="35"/>
        <v>58.070866141732282</v>
      </c>
      <c r="J367" s="16">
        <f t="shared" si="36"/>
        <v>-58.770866141732284</v>
      </c>
      <c r="K367" s="16">
        <v>125</v>
      </c>
      <c r="L367" s="16">
        <v>6120.406824146974</v>
      </c>
      <c r="M367" s="16">
        <v>2507.0209973753404</v>
      </c>
      <c r="N367" s="16">
        <v>25.164041994750654</v>
      </c>
      <c r="O367" s="16">
        <v>24.658192090395492</v>
      </c>
      <c r="P367" s="16">
        <v>25.114928468306449</v>
      </c>
      <c r="Q367" s="16">
        <v>0.79659505520883322</v>
      </c>
      <c r="R367" s="16">
        <v>3.171799020706306</v>
      </c>
      <c r="S367" s="16">
        <v>31.717804021594329</v>
      </c>
      <c r="T367" s="20" t="s">
        <v>122</v>
      </c>
      <c r="U367" s="10">
        <v>5</v>
      </c>
      <c r="V367" s="20" t="s">
        <v>144</v>
      </c>
      <c r="W367" s="10">
        <v>4</v>
      </c>
      <c r="X367" s="20" t="s">
        <v>144</v>
      </c>
      <c r="Y367" s="10">
        <v>4</v>
      </c>
      <c r="Z367" s="20" t="s">
        <v>123</v>
      </c>
      <c r="AA367" s="15">
        <v>4</v>
      </c>
      <c r="AB367" s="11">
        <v>34.955266101573187</v>
      </c>
      <c r="AC367" s="10">
        <v>56.594988431685593</v>
      </c>
      <c r="AD367" s="19">
        <v>8.44974546674122</v>
      </c>
      <c r="AE367" s="12">
        <v>2465.8192090395492</v>
      </c>
      <c r="AF367" s="10">
        <v>2527.7058040527272</v>
      </c>
      <c r="AG367" s="10">
        <v>1674.3285645537633</v>
      </c>
      <c r="AH367" s="10">
        <v>134.8202474093556</v>
      </c>
      <c r="AI367" s="10">
        <v>3.1527848816137061</v>
      </c>
      <c r="AJ367" s="10"/>
      <c r="AK367" s="10"/>
      <c r="AL367" s="10"/>
      <c r="AM367" s="10"/>
      <c r="AN367" s="10">
        <v>12.329096045197746</v>
      </c>
      <c r="AO367" s="10">
        <v>6.9307168838094801</v>
      </c>
      <c r="AP367" s="10">
        <v>12.720299951876342</v>
      </c>
      <c r="AQ367" s="10">
        <v>114.66</v>
      </c>
      <c r="AR367" s="10"/>
      <c r="AS367" s="10"/>
      <c r="AT367" s="10">
        <v>4.7402195924903641</v>
      </c>
      <c r="AU367" s="10">
        <v>1</v>
      </c>
      <c r="AV367" s="16"/>
      <c r="AW367" s="19">
        <v>379.15587060790909</v>
      </c>
      <c r="AX367" s="1" t="s">
        <v>120</v>
      </c>
      <c r="AY367" s="23">
        <v>58.770866141732299</v>
      </c>
      <c r="AZ367" s="18">
        <v>0</v>
      </c>
      <c r="BA367" s="18">
        <v>100</v>
      </c>
      <c r="BB367" s="18">
        <v>0</v>
      </c>
      <c r="BC367" s="18">
        <v>0</v>
      </c>
      <c r="BD367" s="18">
        <v>100</v>
      </c>
      <c r="BE367" s="18">
        <v>0</v>
      </c>
      <c r="BF367" s="24">
        <v>34.955266101573187</v>
      </c>
      <c r="BG367" s="24">
        <v>56.594988431685593</v>
      </c>
      <c r="BH367" s="24">
        <v>8.44974546674122</v>
      </c>
      <c r="BI367" s="21"/>
      <c r="BJ367" s="25">
        <f t="shared" ca="1" si="39"/>
        <v>0.99407291178913404</v>
      </c>
      <c r="BK367" s="24">
        <f t="shared" ca="1" si="40"/>
        <v>17.611862874905036</v>
      </c>
      <c r="BL367" s="23">
        <f t="shared" si="37"/>
        <v>3.6119019991305885</v>
      </c>
      <c r="BM367" s="23">
        <f t="shared" ca="1" si="41"/>
        <v>2.8473474008278883</v>
      </c>
      <c r="BN367" s="22">
        <f t="shared" si="38"/>
        <v>2.7117310045303342</v>
      </c>
      <c r="BO367" s="21"/>
      <c r="BP367" s="2"/>
    </row>
    <row r="368" spans="1:68" x14ac:dyDescent="0.2">
      <c r="A368">
        <v>17.75</v>
      </c>
      <c r="B368">
        <v>0.4</v>
      </c>
      <c r="C368">
        <v>1.31778</v>
      </c>
      <c r="D368">
        <v>-0.16492999999999999</v>
      </c>
      <c r="E368">
        <v>0.12393</v>
      </c>
      <c r="F368">
        <v>1.37768</v>
      </c>
      <c r="G368">
        <v>1.41733</v>
      </c>
      <c r="I368" s="17">
        <f t="shared" si="35"/>
        <v>58.234908136482936</v>
      </c>
      <c r="J368" s="16">
        <f t="shared" si="36"/>
        <v>-58.934908136482939</v>
      </c>
      <c r="K368" s="16">
        <v>125</v>
      </c>
      <c r="L368" s="16">
        <v>6140.9120734908056</v>
      </c>
      <c r="M368" s="16">
        <v>2517.2900262467315</v>
      </c>
      <c r="N368" s="16">
        <v>25.235126859142603</v>
      </c>
      <c r="O368" s="16">
        <v>23.341996233521655</v>
      </c>
      <c r="P368" s="16">
        <v>23.791925546475845</v>
      </c>
      <c r="Q368" s="16">
        <v>0.75436893903024471</v>
      </c>
      <c r="R368" s="16">
        <v>3.1706930889500233</v>
      </c>
      <c r="S368" s="16">
        <v>31.245091177374295</v>
      </c>
      <c r="T368" s="20" t="s">
        <v>122</v>
      </c>
      <c r="U368" s="10">
        <v>5</v>
      </c>
      <c r="V368" s="20" t="s">
        <v>144</v>
      </c>
      <c r="W368" s="10">
        <v>4</v>
      </c>
      <c r="X368" s="20" t="s">
        <v>144</v>
      </c>
      <c r="Y368" s="10">
        <v>4</v>
      </c>
      <c r="Z368" s="20" t="s">
        <v>123</v>
      </c>
      <c r="AA368" s="15">
        <v>4</v>
      </c>
      <c r="AB368" s="11">
        <v>36.460690586052792</v>
      </c>
      <c r="AC368" s="10">
        <v>55.654677738308528</v>
      </c>
      <c r="AD368" s="19">
        <v>7.8846316756386798</v>
      </c>
      <c r="AE368" s="12">
        <v>2334.1996233521654</v>
      </c>
      <c r="AF368" s="10">
        <v>2370.8522103465484</v>
      </c>
      <c r="AG368" s="10">
        <v>1586.1283697650565</v>
      </c>
      <c r="AH368" s="10">
        <v>123.63355168933765</v>
      </c>
      <c r="AI368" s="10">
        <v>3.1538845670211195</v>
      </c>
      <c r="AJ368" s="10"/>
      <c r="AK368" s="10"/>
      <c r="AL368" s="10"/>
      <c r="AM368" s="10"/>
      <c r="AN368" s="10">
        <v>11.670998116760828</v>
      </c>
      <c r="AO368" s="10">
        <v>6.6438395235973848</v>
      </c>
      <c r="AP368" s="10">
        <v>12.102898588355394</v>
      </c>
      <c r="AQ368" s="10">
        <v>114.66</v>
      </c>
      <c r="AR368" s="10"/>
      <c r="AS368" s="10"/>
      <c r="AT368" s="10">
        <v>4.412793871992915</v>
      </c>
      <c r="AU368" s="10">
        <v>1</v>
      </c>
      <c r="AV368" s="16"/>
      <c r="AW368" s="19">
        <v>355.62783155198224</v>
      </c>
      <c r="AX368" s="1" t="s">
        <v>120</v>
      </c>
      <c r="AY368" s="23">
        <v>58.934908136482903</v>
      </c>
      <c r="AZ368" s="18">
        <v>0</v>
      </c>
      <c r="BA368" s="18">
        <v>100</v>
      </c>
      <c r="BB368" s="18">
        <v>0</v>
      </c>
      <c r="BC368" s="18">
        <v>0</v>
      </c>
      <c r="BD368" s="18">
        <v>100</v>
      </c>
      <c r="BE368" s="18">
        <v>0</v>
      </c>
      <c r="BF368" s="24">
        <v>36.460690586052792</v>
      </c>
      <c r="BG368" s="24">
        <v>55.654677738308528</v>
      </c>
      <c r="BH368" s="24">
        <v>7.8846316756386798</v>
      </c>
      <c r="BI368" s="21"/>
      <c r="BJ368" s="25">
        <f t="shared" ca="1" si="39"/>
        <v>1</v>
      </c>
      <c r="BK368" s="24">
        <f t="shared" ca="1" si="40"/>
        <v>16.463315147381778</v>
      </c>
      <c r="BL368" s="23">
        <f t="shared" si="37"/>
        <v>3.640518538880682</v>
      </c>
      <c r="BM368" s="23">
        <f t="shared" ca="1" si="41"/>
        <v>2.8724078451686088</v>
      </c>
      <c r="BN368" s="22">
        <f t="shared" si="38"/>
        <v>2.7298367097250074</v>
      </c>
      <c r="BO368" s="21"/>
      <c r="BP368" s="2"/>
    </row>
    <row r="369" spans="1:68" x14ac:dyDescent="0.2">
      <c r="A369">
        <v>17.8</v>
      </c>
      <c r="B369">
        <v>1.9</v>
      </c>
      <c r="C369">
        <v>1.3125100000000001</v>
      </c>
      <c r="D369">
        <v>-0.1772</v>
      </c>
      <c r="E369">
        <v>0.12225999999999999</v>
      </c>
      <c r="F369">
        <v>1.37283</v>
      </c>
      <c r="G369">
        <v>1.41425</v>
      </c>
      <c r="I369" s="17">
        <f t="shared" si="35"/>
        <v>58.398950131233597</v>
      </c>
      <c r="J369" s="16">
        <f t="shared" si="36"/>
        <v>-59.0989501312336</v>
      </c>
      <c r="K369" s="16">
        <v>125</v>
      </c>
      <c r="L369" s="16">
        <v>6161.4173228346381</v>
      </c>
      <c r="M369" s="16">
        <v>2527.5590551181231</v>
      </c>
      <c r="N369" s="16">
        <v>25.30621172353456</v>
      </c>
      <c r="O369" s="16">
        <v>21.902919020715661</v>
      </c>
      <c r="P369" s="16">
        <v>22.345466646346601</v>
      </c>
      <c r="Q369" s="16">
        <v>0.67749735957753221</v>
      </c>
      <c r="R369" s="16">
        <v>3.0319230754946016</v>
      </c>
      <c r="S369" s="16">
        <v>30.732474002148681</v>
      </c>
      <c r="T369" s="20" t="s">
        <v>122</v>
      </c>
      <c r="U369" s="10">
        <v>5</v>
      </c>
      <c r="V369" s="20" t="s">
        <v>144</v>
      </c>
      <c r="W369" s="10">
        <v>4</v>
      </c>
      <c r="X369" s="20" t="s">
        <v>144</v>
      </c>
      <c r="Y369" s="10">
        <v>4</v>
      </c>
      <c r="Z369" s="20" t="s">
        <v>123</v>
      </c>
      <c r="AA369" s="15">
        <v>4</v>
      </c>
      <c r="AB369" s="11">
        <v>35.122290335912759</v>
      </c>
      <c r="AC369" s="10">
        <v>56.492945451384017</v>
      </c>
      <c r="AD369" s="19">
        <v>8.384764212703228</v>
      </c>
      <c r="AE369" s="12">
        <v>2190.2919020715663</v>
      </c>
      <c r="AF369" s="10">
        <v>2199.4743838993531</v>
      </c>
      <c r="AG369" s="10">
        <v>1489.6977764231069</v>
      </c>
      <c r="AH369" s="10">
        <v>111.62596687434765</v>
      </c>
      <c r="AI369" s="10">
        <v>3.2982367134656565</v>
      </c>
      <c r="AJ369" s="10"/>
      <c r="AK369" s="10"/>
      <c r="AL369" s="10"/>
      <c r="AM369" s="10"/>
      <c r="AN369" s="10">
        <v>10.95145951035783</v>
      </c>
      <c r="AO369" s="10">
        <v>6.2892290117459293</v>
      </c>
      <c r="AP369" s="10">
        <v>11.427884434961747</v>
      </c>
      <c r="AQ369" s="10">
        <v>114.66</v>
      </c>
      <c r="AR369" s="10"/>
      <c r="AS369" s="10"/>
      <c r="AT369" s="10">
        <v>4.0610166012007918</v>
      </c>
      <c r="AU369" s="10">
        <v>1</v>
      </c>
      <c r="AV369" s="16"/>
      <c r="AW369" s="19">
        <v>329.92115758490297</v>
      </c>
      <c r="AX369" s="1" t="s">
        <v>120</v>
      </c>
      <c r="AY369" s="23">
        <v>59.0989501312336</v>
      </c>
      <c r="AZ369" s="18">
        <v>0</v>
      </c>
      <c r="BA369" s="18">
        <v>100</v>
      </c>
      <c r="BB369" s="18">
        <v>0</v>
      </c>
      <c r="BC369" s="18">
        <v>0</v>
      </c>
      <c r="BD369" s="18">
        <v>100</v>
      </c>
      <c r="BE369" s="18">
        <v>0</v>
      </c>
      <c r="BF369" s="24">
        <v>35.122290335912759</v>
      </c>
      <c r="BG369" s="24">
        <v>56.492945451384017</v>
      </c>
      <c r="BH369" s="24">
        <v>8.384764212703228</v>
      </c>
      <c r="BI369" s="21"/>
      <c r="BJ369" s="25">
        <f t="shared" ca="1" si="39"/>
        <v>1</v>
      </c>
      <c r="BK369" s="24">
        <f t="shared" ca="1" si="40"/>
        <v>15.243764885271068</v>
      </c>
      <c r="BL369" s="23">
        <f t="shared" si="37"/>
        <v>3.516770675798444</v>
      </c>
      <c r="BM369" s="23">
        <f t="shared" ca="1" si="41"/>
        <v>2.8895002852006102</v>
      </c>
      <c r="BN369" s="22">
        <f t="shared" si="38"/>
        <v>2.7389159385545914</v>
      </c>
      <c r="BO369" s="21"/>
      <c r="BP369" s="2"/>
    </row>
    <row r="370" spans="1:68" x14ac:dyDescent="0.2">
      <c r="A370">
        <v>17.850000000000001</v>
      </c>
      <c r="B370">
        <v>2</v>
      </c>
      <c r="C370">
        <v>1.3042100000000001</v>
      </c>
      <c r="D370">
        <v>-0.18027000000000001</v>
      </c>
      <c r="E370">
        <v>0.11974</v>
      </c>
      <c r="F370">
        <v>1.37043</v>
      </c>
      <c r="G370">
        <v>1.4100299999999999</v>
      </c>
      <c r="I370" s="17">
        <f t="shared" si="35"/>
        <v>58.562992125984252</v>
      </c>
      <c r="J370" s="16">
        <f t="shared" si="36"/>
        <v>-59.262992125984255</v>
      </c>
      <c r="K370" s="16">
        <v>125</v>
      </c>
      <c r="L370" s="16">
        <v>6181.9225721784696</v>
      </c>
      <c r="M370" s="16">
        <v>2537.8280839895142</v>
      </c>
      <c r="N370" s="16">
        <v>25.377296587926509</v>
      </c>
      <c r="O370" s="16">
        <v>19.636440677966142</v>
      </c>
      <c r="P370" s="16">
        <v>20.067849470031462</v>
      </c>
      <c r="Q370" s="16">
        <v>0.65826380220835301</v>
      </c>
      <c r="R370" s="16">
        <v>3.2801910498251359</v>
      </c>
      <c r="S370" s="16">
        <v>29.958943893425005</v>
      </c>
      <c r="T370" s="20" t="s">
        <v>122</v>
      </c>
      <c r="U370" s="10">
        <v>5</v>
      </c>
      <c r="V370" s="20" t="s">
        <v>144</v>
      </c>
      <c r="W370" s="10">
        <v>4</v>
      </c>
      <c r="X370" s="20" t="s">
        <v>33</v>
      </c>
      <c r="Y370" s="10">
        <v>3</v>
      </c>
      <c r="Z370" s="20" t="s">
        <v>33</v>
      </c>
      <c r="AA370" s="15">
        <v>3</v>
      </c>
      <c r="AB370" s="11">
        <v>44.021190245802245</v>
      </c>
      <c r="AC370" s="10">
        <v>50.324850400446053</v>
      </c>
      <c r="AD370" s="19">
        <v>5.6539593537517003</v>
      </c>
      <c r="AE370" s="12">
        <v>1963.6440677966143</v>
      </c>
      <c r="AF370" s="10">
        <v>1930.3132308420522</v>
      </c>
      <c r="AG370" s="10">
        <v>1337.8566313354308</v>
      </c>
      <c r="AH370" s="10">
        <v>94.251030284540491</v>
      </c>
      <c r="AI370" s="10">
        <v>3.0486029161420616</v>
      </c>
      <c r="AJ370" s="10"/>
      <c r="AK370" s="10"/>
      <c r="AL370" s="10"/>
      <c r="AM370" s="10"/>
      <c r="AN370" s="10">
        <v>9.8182203389830711</v>
      </c>
      <c r="AO370" s="10">
        <v>5.8512951770951052</v>
      </c>
      <c r="AP370" s="10">
        <v>10.364996419348016</v>
      </c>
      <c r="AQ370" s="10">
        <v>114.66</v>
      </c>
      <c r="AR370" s="10"/>
      <c r="AS370" s="10"/>
      <c r="AT370" s="10">
        <v>3.5257592412463525</v>
      </c>
      <c r="AU370" s="10">
        <v>1</v>
      </c>
      <c r="AV370" s="16"/>
      <c r="AW370" s="19">
        <v>289.54698462630785</v>
      </c>
      <c r="AX370" s="1" t="s">
        <v>120</v>
      </c>
      <c r="AY370" s="23">
        <v>59.262992125984297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44.021190245802245</v>
      </c>
      <c r="BG370" s="24">
        <v>50.324850400446053</v>
      </c>
      <c r="BH370" s="24">
        <v>5.6539593537517003</v>
      </c>
      <c r="BI370" s="21"/>
      <c r="BJ370" s="25">
        <f t="shared" ca="1" si="39"/>
        <v>1</v>
      </c>
      <c r="BK370" s="24">
        <f t="shared" ca="1" si="40"/>
        <v>13.379068732862498</v>
      </c>
      <c r="BL370" s="23">
        <f t="shared" si="37"/>
        <v>3.8774114259112515</v>
      </c>
      <c r="BM370" s="23">
        <f t="shared" ca="1" si="41"/>
        <v>2.96026407363102</v>
      </c>
      <c r="BN370" s="22">
        <f t="shared" si="38"/>
        <v>2.7967373355064735</v>
      </c>
      <c r="BO370" s="21"/>
      <c r="BP370" s="2"/>
    </row>
    <row r="371" spans="1:68" x14ac:dyDescent="0.2">
      <c r="A371">
        <v>17.899999999999999</v>
      </c>
      <c r="B371">
        <v>2</v>
      </c>
      <c r="C371">
        <v>1.30653</v>
      </c>
      <c r="D371">
        <v>-0.17494000000000001</v>
      </c>
      <c r="E371">
        <v>0.11976000000000001</v>
      </c>
      <c r="F371">
        <v>1.3710500000000001</v>
      </c>
      <c r="G371">
        <v>1.4076500000000001</v>
      </c>
      <c r="I371" s="17">
        <f t="shared" si="35"/>
        <v>58.727034120734899</v>
      </c>
      <c r="J371" s="16">
        <f t="shared" si="36"/>
        <v>-59.427034120734902</v>
      </c>
      <c r="K371" s="16">
        <v>125</v>
      </c>
      <c r="L371" s="16">
        <v>6202.4278215223003</v>
      </c>
      <c r="M371" s="16">
        <v>2548.0971128609049</v>
      </c>
      <c r="N371" s="16">
        <v>25.448381452318458</v>
      </c>
      <c r="O371" s="16">
        <v>20.269962335216576</v>
      </c>
      <c r="P371" s="16">
        <v>20.701459530722893</v>
      </c>
      <c r="Q371" s="16">
        <v>0.69165626500240018</v>
      </c>
      <c r="R371" s="16">
        <v>3.3410990368863502</v>
      </c>
      <c r="S371" s="16">
        <v>29.965083021272029</v>
      </c>
      <c r="T371" s="20" t="s">
        <v>122</v>
      </c>
      <c r="U371" s="10">
        <v>5</v>
      </c>
      <c r="V371" s="20" t="s">
        <v>144</v>
      </c>
      <c r="W371" s="10">
        <v>4</v>
      </c>
      <c r="X371" s="20" t="s">
        <v>33</v>
      </c>
      <c r="Y371" s="10">
        <v>3</v>
      </c>
      <c r="Z371" s="20" t="s">
        <v>33</v>
      </c>
      <c r="AA371" s="15">
        <v>3</v>
      </c>
      <c r="AB371" s="11">
        <v>44.545261871380674</v>
      </c>
      <c r="AC371" s="10">
        <v>49.923255096312928</v>
      </c>
      <c r="AD371" s="19">
        <v>5.531483032306399</v>
      </c>
      <c r="AE371" s="12">
        <v>2026.9962335216576</v>
      </c>
      <c r="AF371" s="10">
        <v>2003.6493997855248</v>
      </c>
      <c r="AG371" s="10">
        <v>1380.0973020481929</v>
      </c>
      <c r="AH371" s="10">
        <v>92.915003704187768</v>
      </c>
      <c r="AI371" s="10">
        <v>2.9930271116175109</v>
      </c>
      <c r="AJ371" s="10"/>
      <c r="AK371" s="10"/>
      <c r="AL371" s="10"/>
      <c r="AM371" s="10"/>
      <c r="AN371" s="10">
        <v>10.134981167608288</v>
      </c>
      <c r="AO371" s="10">
        <v>6.0150824098118783</v>
      </c>
      <c r="AP371" s="10">
        <v>10.660681114337351</v>
      </c>
      <c r="AQ371" s="10">
        <v>114.66</v>
      </c>
      <c r="AR371" s="10"/>
      <c r="AS371" s="10"/>
      <c r="AT371" s="10">
        <v>3.6509626093324195</v>
      </c>
      <c r="AU371" s="10">
        <v>1</v>
      </c>
      <c r="AV371" s="16"/>
      <c r="AW371" s="19">
        <v>300.54740996782874</v>
      </c>
      <c r="AX371" s="1" t="s">
        <v>120</v>
      </c>
      <c r="AY371" s="23">
        <v>59.427034120734902</v>
      </c>
      <c r="AZ371" s="18">
        <v>0</v>
      </c>
      <c r="BA371" s="18">
        <v>100</v>
      </c>
      <c r="BB371" s="18">
        <v>0</v>
      </c>
      <c r="BC371" s="18">
        <v>100</v>
      </c>
      <c r="BD371" s="18">
        <v>0</v>
      </c>
      <c r="BE371" s="18">
        <v>0</v>
      </c>
      <c r="BF371" s="24">
        <v>44.545261871380674</v>
      </c>
      <c r="BG371" s="24">
        <v>49.923255096312928</v>
      </c>
      <c r="BH371" s="24">
        <v>5.531483032306399</v>
      </c>
      <c r="BI371" s="21"/>
      <c r="BJ371" s="25">
        <f t="shared" ca="1" si="39"/>
        <v>1</v>
      </c>
      <c r="BK371" s="24">
        <f t="shared" ca="1" si="40"/>
        <v>13.814422952036447</v>
      </c>
      <c r="BL371" s="23">
        <f t="shared" si="37"/>
        <v>3.929810298885497</v>
      </c>
      <c r="BM371" s="23">
        <f t="shared" ca="1" si="41"/>
        <v>2.9528450274843316</v>
      </c>
      <c r="BN371" s="22">
        <f t="shared" si="38"/>
        <v>2.7911502837507007</v>
      </c>
      <c r="BO371" s="21"/>
      <c r="BP371" s="2"/>
    </row>
    <row r="372" spans="1:68" x14ac:dyDescent="0.2">
      <c r="A372">
        <v>17.95</v>
      </c>
      <c r="B372">
        <v>1.9</v>
      </c>
      <c r="C372">
        <v>1.3038000000000001</v>
      </c>
      <c r="D372">
        <v>-0.15654000000000001</v>
      </c>
      <c r="E372">
        <v>0.10897</v>
      </c>
      <c r="F372">
        <v>1.3724000000000001</v>
      </c>
      <c r="G372">
        <v>1.4108000000000001</v>
      </c>
      <c r="I372" s="17">
        <f t="shared" si="35"/>
        <v>58.891076115485561</v>
      </c>
      <c r="J372" s="16">
        <f t="shared" si="36"/>
        <v>-59.591076115485563</v>
      </c>
      <c r="K372" s="16">
        <v>125</v>
      </c>
      <c r="L372" s="16">
        <v>6222.9330708661328</v>
      </c>
      <c r="M372" s="16">
        <v>2558.3661417322965</v>
      </c>
      <c r="N372" s="16">
        <v>25.51946631671041</v>
      </c>
      <c r="O372" s="16">
        <v>19.524482109227904</v>
      </c>
      <c r="P372" s="16">
        <v>19.908285648316344</v>
      </c>
      <c r="Q372" s="16">
        <v>0.80693230916946679</v>
      </c>
      <c r="R372" s="16">
        <v>4.0532485992218499</v>
      </c>
      <c r="S372" s="16">
        <v>26.653023547808331</v>
      </c>
      <c r="T372" s="20" t="s">
        <v>122</v>
      </c>
      <c r="U372" s="10">
        <v>4</v>
      </c>
      <c r="V372" s="20" t="s">
        <v>144</v>
      </c>
      <c r="W372" s="10">
        <v>4</v>
      </c>
      <c r="X372" s="20" t="s">
        <v>33</v>
      </c>
      <c r="Y372" s="10">
        <v>3</v>
      </c>
      <c r="Z372" s="20" t="s">
        <v>33</v>
      </c>
      <c r="AA372" s="15">
        <v>3</v>
      </c>
      <c r="AB372" s="11">
        <v>63.593629908364392</v>
      </c>
      <c r="AC372" s="10">
        <v>33.497705501438446</v>
      </c>
      <c r="AD372" s="19">
        <v>2.9086645901971604</v>
      </c>
      <c r="AE372" s="12">
        <v>1952.4482109227906</v>
      </c>
      <c r="AF372" s="10">
        <v>1909.128634246882</v>
      </c>
      <c r="AG372" s="10">
        <v>1327.2190432210896</v>
      </c>
      <c r="AH372" s="10">
        <v>23.318891611157234</v>
      </c>
      <c r="AI372" s="10">
        <v>2.4671568385713667</v>
      </c>
      <c r="AJ372" s="10"/>
      <c r="AK372" s="10"/>
      <c r="AL372" s="10"/>
      <c r="AM372" s="10"/>
      <c r="AN372" s="10">
        <v>13.016321406151937</v>
      </c>
      <c r="AO372" s="10">
        <v>6.0082050225083039</v>
      </c>
      <c r="AP372" s="10">
        <v>10.290533302547628</v>
      </c>
      <c r="AQ372" s="10">
        <v>114.66</v>
      </c>
      <c r="AR372" s="10"/>
      <c r="AS372" s="10"/>
      <c r="AT372" s="10">
        <v>3.4556526107016716</v>
      </c>
      <c r="AU372" s="10">
        <v>1</v>
      </c>
      <c r="AV372" s="16"/>
      <c r="AW372" s="19">
        <v>286.36929513703228</v>
      </c>
      <c r="AX372" s="1" t="s">
        <v>120</v>
      </c>
      <c r="AY372" s="23">
        <v>59.591076115485599</v>
      </c>
      <c r="AZ372" s="18">
        <v>100</v>
      </c>
      <c r="BA372" s="18">
        <v>0</v>
      </c>
      <c r="BB372" s="18">
        <v>0</v>
      </c>
      <c r="BC372" s="18">
        <v>100</v>
      </c>
      <c r="BD372" s="18">
        <v>0</v>
      </c>
      <c r="BE372" s="18">
        <v>0</v>
      </c>
      <c r="BF372" s="24">
        <v>63.593629908364392</v>
      </c>
      <c r="BG372" s="24">
        <v>33.497705501438446</v>
      </c>
      <c r="BH372" s="24">
        <v>2.9086645901971604</v>
      </c>
      <c r="BI372" s="21"/>
      <c r="BJ372" s="25">
        <f t="shared" ca="1" si="39"/>
        <v>1</v>
      </c>
      <c r="BK372" s="24">
        <f t="shared" ca="1" si="40"/>
        <v>13.130895409294288</v>
      </c>
      <c r="BL372" s="23">
        <f t="shared" si="37"/>
        <v>4.8040781039937741</v>
      </c>
      <c r="BM372" s="23">
        <f t="shared" ca="1" si="41"/>
        <v>3.0243413034555657</v>
      </c>
      <c r="BN372" s="22">
        <f t="shared" si="38"/>
        <v>2.8573546148023898</v>
      </c>
      <c r="BO372" s="21"/>
      <c r="BP372" s="2"/>
    </row>
    <row r="373" spans="1:68" x14ac:dyDescent="0.2">
      <c r="A373">
        <v>18</v>
      </c>
      <c r="B373">
        <v>2</v>
      </c>
      <c r="C373">
        <v>1.29586</v>
      </c>
      <c r="D373">
        <v>-0.16309999999999999</v>
      </c>
      <c r="E373">
        <v>0.10095999999999999</v>
      </c>
      <c r="F373">
        <v>1.3693299999999999</v>
      </c>
      <c r="G373">
        <v>1.4080999999999999</v>
      </c>
      <c r="I373" s="17">
        <f t="shared" si="35"/>
        <v>59.055118110236215</v>
      </c>
      <c r="J373" s="16">
        <f t="shared" si="36"/>
        <v>-59.755118110236218</v>
      </c>
      <c r="K373" s="16">
        <v>125</v>
      </c>
      <c r="L373" s="16">
        <v>6243.4383202099643</v>
      </c>
      <c r="M373" s="16">
        <v>2568.6351706036876</v>
      </c>
      <c r="N373" s="16">
        <v>25.590551181102359</v>
      </c>
      <c r="O373" s="16">
        <v>17.356308851224121</v>
      </c>
      <c r="P373" s="16">
        <v>17.704706812193265</v>
      </c>
      <c r="Q373" s="16">
        <v>0.7658338934229475</v>
      </c>
      <c r="R373" s="16">
        <v>4.3255948914980973</v>
      </c>
      <c r="S373" s="16">
        <v>24.194302845079502</v>
      </c>
      <c r="T373" s="20" t="s">
        <v>33</v>
      </c>
      <c r="U373" s="10">
        <v>3</v>
      </c>
      <c r="V373" s="20" t="s">
        <v>144</v>
      </c>
      <c r="W373" s="10">
        <v>4</v>
      </c>
      <c r="X373" s="20" t="s">
        <v>33</v>
      </c>
      <c r="Y373" s="10">
        <v>3</v>
      </c>
      <c r="Z373" s="20" t="s">
        <v>33</v>
      </c>
      <c r="AA373" s="15">
        <v>3</v>
      </c>
      <c r="AB373" s="11">
        <v>73.934295652700797</v>
      </c>
      <c r="AC373" s="10">
        <v>23.803089851068336</v>
      </c>
      <c r="AD373" s="19">
        <v>2.2626144962308619</v>
      </c>
      <c r="AE373" s="12">
        <v>1735.6308851224119</v>
      </c>
      <c r="AF373" s="10">
        <v>1648.6778741533531</v>
      </c>
      <c r="AG373" s="10">
        <v>1180.3137874795511</v>
      </c>
      <c r="AH373" s="10">
        <v>0</v>
      </c>
      <c r="AI373" s="10">
        <v>2.3118207439293208</v>
      </c>
      <c r="AJ373" s="10"/>
      <c r="AK373" s="10"/>
      <c r="AL373" s="10"/>
      <c r="AM373" s="10"/>
      <c r="AN373" s="10">
        <v>17.356308851224121</v>
      </c>
      <c r="AO373" s="10">
        <v>5.5541519403443003</v>
      </c>
      <c r="AP373" s="10">
        <v>9.2621965123568568</v>
      </c>
      <c r="AQ373" s="10">
        <v>111.47500000000001</v>
      </c>
      <c r="AR373" s="10"/>
      <c r="AS373" s="10"/>
      <c r="AT373" s="10">
        <v>2.9499298647922187</v>
      </c>
      <c r="AU373" s="10">
        <v>1</v>
      </c>
      <c r="AV373" s="16"/>
      <c r="AW373" s="19">
        <v>247.30168112300296</v>
      </c>
      <c r="AX373" s="1" t="s">
        <v>120</v>
      </c>
      <c r="AY373" s="23">
        <v>59.755118110236197</v>
      </c>
      <c r="AZ373" s="18">
        <v>100</v>
      </c>
      <c r="BA373" s="18">
        <v>0</v>
      </c>
      <c r="BB373" s="18">
        <v>0</v>
      </c>
      <c r="BC373" s="18">
        <v>100</v>
      </c>
      <c r="BD373" s="18">
        <v>0</v>
      </c>
      <c r="BE373" s="18">
        <v>0</v>
      </c>
      <c r="BF373" s="24">
        <v>73.934295652700797</v>
      </c>
      <c r="BG373" s="24">
        <v>23.803089851068336</v>
      </c>
      <c r="BH373" s="24">
        <v>2.2626144962308619</v>
      </c>
      <c r="BI373" s="21"/>
      <c r="BJ373" s="25">
        <f t="shared" ca="1" si="39"/>
        <v>1</v>
      </c>
      <c r="BK373" s="24">
        <f t="shared" ca="1" si="40"/>
        <v>11.354658550954085</v>
      </c>
      <c r="BL373" s="23">
        <f t="shared" si="37"/>
        <v>5.2515568941956836</v>
      </c>
      <c r="BM373" s="23">
        <f t="shared" ca="1" si="41"/>
        <v>3.0977575829122976</v>
      </c>
      <c r="BN373" s="22">
        <f t="shared" si="38"/>
        <v>2.9145996268915333</v>
      </c>
      <c r="BO373" s="21"/>
      <c r="BP373" s="2"/>
    </row>
    <row r="374" spans="1:68" x14ac:dyDescent="0.2">
      <c r="A374">
        <v>18.05</v>
      </c>
      <c r="B374">
        <v>2</v>
      </c>
      <c r="C374">
        <v>1.2990900000000001</v>
      </c>
      <c r="D374">
        <v>-0.16683999999999999</v>
      </c>
      <c r="E374">
        <v>9.9669999999999995E-2</v>
      </c>
      <c r="F374">
        <v>1.3673500000000001</v>
      </c>
      <c r="G374">
        <v>1.40465</v>
      </c>
      <c r="I374" s="17">
        <f t="shared" si="35"/>
        <v>59.219160104986877</v>
      </c>
      <c r="J374" s="16">
        <f t="shared" si="36"/>
        <v>-59.919160104986879</v>
      </c>
      <c r="K374" s="16">
        <v>125</v>
      </c>
      <c r="L374" s="16">
        <v>6263.9435695537968</v>
      </c>
      <c r="M374" s="16">
        <v>2578.9041994750792</v>
      </c>
      <c r="N374" s="16">
        <v>25.661636045494312</v>
      </c>
      <c r="O374" s="16">
        <v>18.23832391713751</v>
      </c>
      <c r="P374" s="16">
        <v>18.581019856162349</v>
      </c>
      <c r="Q374" s="16">
        <v>0.74240278444551122</v>
      </c>
      <c r="R374" s="16">
        <v>3.9954899687559138</v>
      </c>
      <c r="S374" s="16">
        <v>23.798329098947139</v>
      </c>
      <c r="T374" s="20" t="s">
        <v>122</v>
      </c>
      <c r="U374" s="10">
        <v>4</v>
      </c>
      <c r="V374" s="20" t="s">
        <v>144</v>
      </c>
      <c r="W374" s="10">
        <v>4</v>
      </c>
      <c r="X374" s="20" t="s">
        <v>33</v>
      </c>
      <c r="Y374" s="10">
        <v>3</v>
      </c>
      <c r="Z374" s="20" t="s">
        <v>33</v>
      </c>
      <c r="AA374" s="15">
        <v>3</v>
      </c>
      <c r="AB374" s="11">
        <v>63.920439710103821</v>
      </c>
      <c r="AC374" s="10">
        <v>33.195026596721377</v>
      </c>
      <c r="AD374" s="19">
        <v>2.884533693174804</v>
      </c>
      <c r="AE374" s="12">
        <v>1823.8323917137509</v>
      </c>
      <c r="AF374" s="10">
        <v>1750.5673352471379</v>
      </c>
      <c r="AG374" s="10">
        <v>1238.7346570774901</v>
      </c>
      <c r="AH374" s="10">
        <v>0</v>
      </c>
      <c r="AI374" s="10">
        <v>2.5028219512996865</v>
      </c>
      <c r="AJ374" s="10"/>
      <c r="AK374" s="10"/>
      <c r="AL374" s="10"/>
      <c r="AM374" s="10"/>
      <c r="AN374" s="10">
        <v>12.158882611425007</v>
      </c>
      <c r="AO374" s="10">
        <v>5.6969877023344351</v>
      </c>
      <c r="AP374" s="10">
        <v>9.6711425995424296</v>
      </c>
      <c r="AQ374" s="10">
        <v>114.66</v>
      </c>
      <c r="AR374" s="10"/>
      <c r="AS374" s="10"/>
      <c r="AT374" s="10">
        <v>3.1284568068544094</v>
      </c>
      <c r="AU374" s="10">
        <v>1</v>
      </c>
      <c r="AV374" s="16"/>
      <c r="AW374" s="19">
        <v>262.58510028707065</v>
      </c>
      <c r="AX374" s="1" t="s">
        <v>120</v>
      </c>
      <c r="AY374" s="23">
        <v>59.919160104986901</v>
      </c>
      <c r="AZ374" s="18">
        <v>100</v>
      </c>
      <c r="BA374" s="18">
        <v>0</v>
      </c>
      <c r="BB374" s="18">
        <v>0</v>
      </c>
      <c r="BC374" s="18">
        <v>100</v>
      </c>
      <c r="BD374" s="18">
        <v>0</v>
      </c>
      <c r="BE374" s="18">
        <v>0</v>
      </c>
      <c r="BF374" s="24">
        <v>63.920439710103821</v>
      </c>
      <c r="BG374" s="24">
        <v>33.195026596721377</v>
      </c>
      <c r="BH374" s="24">
        <v>2.884533693174804</v>
      </c>
      <c r="BI374" s="21"/>
      <c r="BJ374" s="25">
        <f t="shared" ca="1" si="39"/>
        <v>1</v>
      </c>
      <c r="BK374" s="24">
        <f t="shared" ca="1" si="40"/>
        <v>11.981094974004861</v>
      </c>
      <c r="BL374" s="23">
        <f t="shared" si="37"/>
        <v>4.8054920990282959</v>
      </c>
      <c r="BM374" s="23">
        <f t="shared" ca="1" si="41"/>
        <v>3.0554698256668087</v>
      </c>
      <c r="BN374" s="22">
        <f t="shared" si="38"/>
        <v>2.876498838938284</v>
      </c>
      <c r="BO374" s="21"/>
      <c r="BP374" s="2"/>
    </row>
    <row r="375" spans="1:68" x14ac:dyDescent="0.2">
      <c r="A375">
        <v>18.100000000000001</v>
      </c>
      <c r="B375">
        <v>2</v>
      </c>
      <c r="C375">
        <v>1.3198000000000001</v>
      </c>
      <c r="D375">
        <v>-0.16694000000000001</v>
      </c>
      <c r="E375">
        <v>0.10528999999999999</v>
      </c>
      <c r="F375">
        <v>1.3642799999999999</v>
      </c>
      <c r="G375">
        <v>1.4016299999999999</v>
      </c>
      <c r="I375" s="17">
        <f t="shared" si="35"/>
        <v>59.383202099737531</v>
      </c>
      <c r="J375" s="16">
        <f t="shared" si="36"/>
        <v>-60.083202099737534</v>
      </c>
      <c r="K375" s="16">
        <v>125</v>
      </c>
      <c r="L375" s="16">
        <v>6284.4488188976284</v>
      </c>
      <c r="M375" s="16">
        <v>2589.1732283464703</v>
      </c>
      <c r="N375" s="16">
        <v>25.732720909886261</v>
      </c>
      <c r="O375" s="16">
        <v>23.893596986817361</v>
      </c>
      <c r="P375" s="16">
        <v>24.261134292762353</v>
      </c>
      <c r="Q375" s="16">
        <v>0.7417762842054727</v>
      </c>
      <c r="R375" s="16">
        <v>3.0574674508386916</v>
      </c>
      <c r="S375" s="16">
        <v>25.523424023957883</v>
      </c>
      <c r="T375" s="20" t="s">
        <v>122</v>
      </c>
      <c r="U375" s="10">
        <v>5</v>
      </c>
      <c r="V375" s="20" t="s">
        <v>144</v>
      </c>
      <c r="W375" s="10">
        <v>4</v>
      </c>
      <c r="X375" s="20" t="s">
        <v>144</v>
      </c>
      <c r="Y375" s="10">
        <v>4</v>
      </c>
      <c r="Z375" s="20" t="s">
        <v>123</v>
      </c>
      <c r="AA375" s="15">
        <v>4</v>
      </c>
      <c r="AB375" s="11">
        <v>33.061624137263841</v>
      </c>
      <c r="AC375" s="10">
        <v>57.709674149389066</v>
      </c>
      <c r="AD375" s="19">
        <v>9.2287017133470908</v>
      </c>
      <c r="AE375" s="12">
        <v>2389.3596986817361</v>
      </c>
      <c r="AF375" s="10">
        <v>2417.6099013563244</v>
      </c>
      <c r="AG375" s="10">
        <v>1617.4089528508234</v>
      </c>
      <c r="AH375" s="10">
        <v>0</v>
      </c>
      <c r="AI375" s="10">
        <v>3.2706807711908454</v>
      </c>
      <c r="AJ375" s="10"/>
      <c r="AK375" s="10"/>
      <c r="AL375" s="10"/>
      <c r="AM375" s="10"/>
      <c r="AN375" s="10">
        <v>11.94679849340868</v>
      </c>
      <c r="AO375" s="10">
        <v>6.7524047867712378</v>
      </c>
      <c r="AP375" s="10">
        <v>12.321862669955765</v>
      </c>
      <c r="AQ375" s="10">
        <v>114.66</v>
      </c>
      <c r="AR375" s="10"/>
      <c r="AS375" s="10"/>
      <c r="AT375" s="10">
        <v>4.3724871118707105</v>
      </c>
      <c r="AU375" s="10">
        <v>1</v>
      </c>
      <c r="AV375" s="16"/>
      <c r="AW375" s="19">
        <v>362.64148520344867</v>
      </c>
      <c r="AX375" s="1" t="s">
        <v>120</v>
      </c>
      <c r="AY375" s="23">
        <v>60.083202099737498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33.061624137263841</v>
      </c>
      <c r="BG375" s="24">
        <v>57.709674149389066</v>
      </c>
      <c r="BH375" s="24">
        <v>9.2287017133470908</v>
      </c>
      <c r="BI375" s="21"/>
      <c r="BJ375" s="25">
        <f t="shared" ca="1" si="39"/>
        <v>1</v>
      </c>
      <c r="BK375" s="24">
        <f t="shared" ca="1" si="40"/>
        <v>16.313245983004972</v>
      </c>
      <c r="BL375" s="23">
        <f t="shared" si="37"/>
        <v>3.512379608151861</v>
      </c>
      <c r="BM375" s="23">
        <f t="shared" ca="1" si="41"/>
        <v>2.8659156275206201</v>
      </c>
      <c r="BN375" s="22">
        <f t="shared" si="38"/>
        <v>2.7133051931107346</v>
      </c>
      <c r="BO375" s="21"/>
      <c r="BP375" s="2"/>
    </row>
    <row r="376" spans="1:68" x14ac:dyDescent="0.2">
      <c r="A376">
        <v>18.149999999999999</v>
      </c>
      <c r="B376">
        <v>2</v>
      </c>
      <c r="C376">
        <v>1.3166800000000001</v>
      </c>
      <c r="D376">
        <v>-0.14856</v>
      </c>
      <c r="E376">
        <v>0.10563</v>
      </c>
      <c r="F376">
        <v>1.36165</v>
      </c>
      <c r="G376">
        <v>1.3983000000000001</v>
      </c>
      <c r="I376" s="17">
        <f t="shared" si="35"/>
        <v>59.547244094488178</v>
      </c>
      <c r="J376" s="16">
        <f t="shared" si="36"/>
        <v>-60.247244094488181</v>
      </c>
      <c r="K376" s="16">
        <v>125</v>
      </c>
      <c r="L376" s="16">
        <v>6304.954068241459</v>
      </c>
      <c r="M376" s="16">
        <v>2599.442257217861</v>
      </c>
      <c r="N376" s="16">
        <v>25.80380577427821</v>
      </c>
      <c r="O376" s="16">
        <v>23.041619585687414</v>
      </c>
      <c r="P376" s="16">
        <v>23.410659750129355</v>
      </c>
      <c r="Q376" s="16">
        <v>0.85692702832453183</v>
      </c>
      <c r="R376" s="16">
        <v>3.6604138348548547</v>
      </c>
      <c r="S376" s="16">
        <v>25.627789197357117</v>
      </c>
      <c r="T376" s="20" t="s">
        <v>122</v>
      </c>
      <c r="U376" s="10">
        <v>4</v>
      </c>
      <c r="V376" s="20" t="s">
        <v>144</v>
      </c>
      <c r="W376" s="10">
        <v>4</v>
      </c>
      <c r="X376" s="20" t="s">
        <v>144</v>
      </c>
      <c r="Y376" s="10">
        <v>4</v>
      </c>
      <c r="Z376" s="20" t="s">
        <v>33</v>
      </c>
      <c r="AA376" s="15">
        <v>3</v>
      </c>
      <c r="AB376" s="11">
        <v>48.345136078907558</v>
      </c>
      <c r="AC376" s="10">
        <v>46.908692704217366</v>
      </c>
      <c r="AD376" s="19">
        <v>4.7461712168750774</v>
      </c>
      <c r="AE376" s="12">
        <v>2304.1619585687413</v>
      </c>
      <c r="AF376" s="10">
        <v>2316.3478816733937</v>
      </c>
      <c r="AG376" s="10">
        <v>1560.7106500086238</v>
      </c>
      <c r="AH376" s="10">
        <v>0</v>
      </c>
      <c r="AI376" s="10">
        <v>2.7319315386634493</v>
      </c>
      <c r="AJ376" s="10"/>
      <c r="AK376" s="10"/>
      <c r="AL376" s="10"/>
      <c r="AM376" s="10"/>
      <c r="AN376" s="10">
        <v>15.36107972379161</v>
      </c>
      <c r="AO376" s="10">
        <v>6.7380666297780767</v>
      </c>
      <c r="AP376" s="10">
        <v>11.924974550060366</v>
      </c>
      <c r="AQ376" s="10">
        <v>114.66</v>
      </c>
      <c r="AR376" s="10"/>
      <c r="AS376" s="10"/>
      <c r="AT376" s="10">
        <v>4.1629846028411048</v>
      </c>
      <c r="AU376" s="10">
        <v>1</v>
      </c>
      <c r="AV376" s="16"/>
      <c r="AW376" s="19">
        <v>347.45218225100905</v>
      </c>
      <c r="AX376" s="1" t="s">
        <v>120</v>
      </c>
      <c r="AY376" s="23">
        <v>60.247244094488202</v>
      </c>
      <c r="AZ376" s="18">
        <v>100</v>
      </c>
      <c r="BA376" s="18">
        <v>0</v>
      </c>
      <c r="BB376" s="18">
        <v>0</v>
      </c>
      <c r="BC376" s="18">
        <v>100</v>
      </c>
      <c r="BD376" s="18">
        <v>0</v>
      </c>
      <c r="BE376" s="18">
        <v>0</v>
      </c>
      <c r="BF376" s="24">
        <v>48.345136078907558</v>
      </c>
      <c r="BG376" s="24">
        <v>46.908692704217366</v>
      </c>
      <c r="BH376" s="24">
        <v>4.7461712168750774</v>
      </c>
      <c r="BI376" s="21"/>
      <c r="BJ376" s="25">
        <f t="shared" ca="1" si="39"/>
        <v>1</v>
      </c>
      <c r="BK376" s="24">
        <f t="shared" ca="1" si="40"/>
        <v>15.586561047669214</v>
      </c>
      <c r="BL376" s="23">
        <f t="shared" si="37"/>
        <v>4.230029121256579</v>
      </c>
      <c r="BM376" s="23">
        <f t="shared" ca="1" si="41"/>
        <v>2.9316974548526864</v>
      </c>
      <c r="BN376" s="22">
        <f t="shared" si="38"/>
        <v>2.7749590321683213</v>
      </c>
      <c r="BO376" s="21"/>
      <c r="BP376" s="2"/>
    </row>
    <row r="377" spans="1:68" x14ac:dyDescent="0.2">
      <c r="A377">
        <v>18.2</v>
      </c>
      <c r="B377">
        <v>1.9</v>
      </c>
      <c r="C377">
        <v>1.3154699999999999</v>
      </c>
      <c r="D377">
        <v>-0.14702999999999999</v>
      </c>
      <c r="E377">
        <v>0.10564</v>
      </c>
      <c r="F377">
        <v>1.35778</v>
      </c>
      <c r="G377">
        <v>1.3929</v>
      </c>
      <c r="I377" s="17">
        <f t="shared" si="35"/>
        <v>59.71128608923884</v>
      </c>
      <c r="J377" s="16">
        <f t="shared" si="36"/>
        <v>-60.411286089238843</v>
      </c>
      <c r="K377" s="16">
        <v>125</v>
      </c>
      <c r="L377" s="16">
        <v>6325.4593175852915</v>
      </c>
      <c r="M377" s="16">
        <v>2609.7112860892526</v>
      </c>
      <c r="N377" s="16">
        <v>25.874890638670163</v>
      </c>
      <c r="O377" s="16">
        <v>22.711205273069673</v>
      </c>
      <c r="P377" s="16">
        <v>23.080289639232113</v>
      </c>
      <c r="Q377" s="16">
        <v>0.86651248199711939</v>
      </c>
      <c r="R377" s="16">
        <v>3.7543397225146284</v>
      </c>
      <c r="S377" s="16">
        <v>25.630858761280617</v>
      </c>
      <c r="T377" s="20" t="s">
        <v>122</v>
      </c>
      <c r="U377" s="10">
        <v>4</v>
      </c>
      <c r="V377" s="20" t="s">
        <v>144</v>
      </c>
      <c r="W377" s="10">
        <v>4</v>
      </c>
      <c r="X377" s="20" t="s">
        <v>144</v>
      </c>
      <c r="Y377" s="10">
        <v>4</v>
      </c>
      <c r="Z377" s="20" t="s">
        <v>33</v>
      </c>
      <c r="AA377" s="15">
        <v>3</v>
      </c>
      <c r="AB377" s="11">
        <v>51.168173786698148</v>
      </c>
      <c r="AC377" s="10">
        <v>44.565040683583057</v>
      </c>
      <c r="AD377" s="19">
        <v>4.2667855297187929</v>
      </c>
      <c r="AE377" s="12">
        <v>2271.1205273069672</v>
      </c>
      <c r="AF377" s="10">
        <v>2276.2746186652571</v>
      </c>
      <c r="AG377" s="10">
        <v>1538.6859759488075</v>
      </c>
      <c r="AH377" s="10">
        <v>0</v>
      </c>
      <c r="AI377" s="10">
        <v>2.6635842089703261</v>
      </c>
      <c r="AJ377" s="10"/>
      <c r="AK377" s="10"/>
      <c r="AL377" s="10"/>
      <c r="AM377" s="10"/>
      <c r="AN377" s="10">
        <v>15.140803515379782</v>
      </c>
      <c r="AO377" s="10">
        <v>6.6932295810903666</v>
      </c>
      <c r="AP377" s="10">
        <v>11.770801831641652</v>
      </c>
      <c r="AQ377" s="10">
        <v>114.66</v>
      </c>
      <c r="AR377" s="10"/>
      <c r="AS377" s="10"/>
      <c r="AT377" s="10">
        <v>4.0704434172220632</v>
      </c>
      <c r="AU377" s="10">
        <v>1</v>
      </c>
      <c r="AV377" s="16"/>
      <c r="AW377" s="19">
        <v>341.44119279978855</v>
      </c>
      <c r="AX377" s="1" t="s">
        <v>120</v>
      </c>
      <c r="AY377" s="23">
        <v>60.4112860892388</v>
      </c>
      <c r="AZ377" s="18">
        <v>100</v>
      </c>
      <c r="BA377" s="18">
        <v>0</v>
      </c>
      <c r="BB377" s="18">
        <v>0</v>
      </c>
      <c r="BC377" s="18">
        <v>100</v>
      </c>
      <c r="BD377" s="18">
        <v>0</v>
      </c>
      <c r="BE377" s="18">
        <v>0</v>
      </c>
      <c r="BF377" s="24">
        <v>51.168173786698148</v>
      </c>
      <c r="BG377" s="24">
        <v>44.565040683583057</v>
      </c>
      <c r="BH377" s="24">
        <v>4.2667855297187929</v>
      </c>
      <c r="BI377" s="21"/>
      <c r="BJ377" s="25">
        <f t="shared" ca="1" si="39"/>
        <v>1</v>
      </c>
      <c r="BK377" s="24">
        <f t="shared" ca="1" si="40"/>
        <v>15.264186568535445</v>
      </c>
      <c r="BL377" s="23">
        <f t="shared" si="37"/>
        <v>4.3504951552705222</v>
      </c>
      <c r="BM377" s="23">
        <f t="shared" ca="1" si="41"/>
        <v>2.9464307504427532</v>
      </c>
      <c r="BN377" s="22">
        <f t="shared" si="38"/>
        <v>2.7867633973117911</v>
      </c>
      <c r="BO377" s="21"/>
      <c r="BP377" s="2"/>
    </row>
    <row r="378" spans="1:68" x14ac:dyDescent="0.2">
      <c r="A378">
        <v>18.25</v>
      </c>
      <c r="B378">
        <v>2</v>
      </c>
      <c r="C378">
        <v>1.3164499999999999</v>
      </c>
      <c r="D378">
        <v>-0.15514</v>
      </c>
      <c r="E378">
        <v>0.10623</v>
      </c>
      <c r="F378">
        <v>1.3551500000000001</v>
      </c>
      <c r="G378">
        <v>1.39133</v>
      </c>
      <c r="I378" s="17">
        <f t="shared" si="35"/>
        <v>59.875328083989501</v>
      </c>
      <c r="J378" s="16">
        <f t="shared" si="36"/>
        <v>-60.575328083989504</v>
      </c>
      <c r="K378" s="16">
        <v>125</v>
      </c>
      <c r="L378" s="16">
        <v>6345.964566929124</v>
      </c>
      <c r="M378" s="16">
        <v>2619.9803149606441</v>
      </c>
      <c r="N378" s="16">
        <v>25.945975503062115</v>
      </c>
      <c r="O378" s="16">
        <v>22.97881355932202</v>
      </c>
      <c r="P378" s="16">
        <v>23.350505826993871</v>
      </c>
      <c r="Q378" s="16">
        <v>0.81570331253000461</v>
      </c>
      <c r="R378" s="16">
        <v>3.493300396032653</v>
      </c>
      <c r="S378" s="16">
        <v>25.811963032767512</v>
      </c>
      <c r="T378" s="20" t="s">
        <v>122</v>
      </c>
      <c r="U378" s="10">
        <v>5</v>
      </c>
      <c r="V378" s="20" t="s">
        <v>144</v>
      </c>
      <c r="W378" s="10">
        <v>4</v>
      </c>
      <c r="X378" s="20" t="s">
        <v>144</v>
      </c>
      <c r="Y378" s="10">
        <v>4</v>
      </c>
      <c r="Z378" s="20" t="s">
        <v>33</v>
      </c>
      <c r="AA378" s="15">
        <v>3</v>
      </c>
      <c r="AB378" s="11">
        <v>44.283490529579531</v>
      </c>
      <c r="AC378" s="10">
        <v>50.124307962215489</v>
      </c>
      <c r="AD378" s="19">
        <v>5.5922015082049805</v>
      </c>
      <c r="AE378" s="12">
        <v>2297.881355932202</v>
      </c>
      <c r="AF378" s="10">
        <v>2306.858567264062</v>
      </c>
      <c r="AG378" s="10">
        <v>1556.7003884662581</v>
      </c>
      <c r="AH378" s="10">
        <v>0</v>
      </c>
      <c r="AI378" s="10">
        <v>2.8626224104165265</v>
      </c>
      <c r="AJ378" s="10"/>
      <c r="AK378" s="10"/>
      <c r="AL378" s="10"/>
      <c r="AM378" s="10"/>
      <c r="AN378" s="10">
        <v>11.48940677966101</v>
      </c>
      <c r="AO378" s="10">
        <v>6.6905230273477052</v>
      </c>
      <c r="AP378" s="10">
        <v>11.896902719263807</v>
      </c>
      <c r="AQ378" s="10">
        <v>114.66</v>
      </c>
      <c r="AR378" s="10"/>
      <c r="AS378" s="10"/>
      <c r="AT378" s="10">
        <v>4.1108342838209486</v>
      </c>
      <c r="AU378" s="10">
        <v>1</v>
      </c>
      <c r="AV378" s="16"/>
      <c r="AW378" s="19">
        <v>346.02878508960936</v>
      </c>
      <c r="AX378" s="1" t="s">
        <v>120</v>
      </c>
      <c r="AY378" s="23">
        <v>60.575328083989497</v>
      </c>
      <c r="AZ378" s="18">
        <v>0</v>
      </c>
      <c r="BA378" s="18">
        <v>100</v>
      </c>
      <c r="BB378" s="18">
        <v>0</v>
      </c>
      <c r="BC378" s="18">
        <v>100</v>
      </c>
      <c r="BD378" s="18">
        <v>0</v>
      </c>
      <c r="BE378" s="18">
        <v>0</v>
      </c>
      <c r="BF378" s="24">
        <v>44.283490529579531</v>
      </c>
      <c r="BG378" s="24">
        <v>50.124307962215489</v>
      </c>
      <c r="BH378" s="24">
        <v>5.5922015082049805</v>
      </c>
      <c r="BI378" s="21"/>
      <c r="BJ378" s="25">
        <f t="shared" ca="1" si="39"/>
        <v>1</v>
      </c>
      <c r="BK378" s="24">
        <f t="shared" ca="1" si="40"/>
        <v>15.402805454919919</v>
      </c>
      <c r="BL378" s="23">
        <f t="shared" si="37"/>
        <v>4.0426334320476656</v>
      </c>
      <c r="BM378" s="23">
        <f t="shared" ca="1" si="41"/>
        <v>2.9233633423642154</v>
      </c>
      <c r="BN378" s="22">
        <f t="shared" si="38"/>
        <v>2.7628193348425483</v>
      </c>
      <c r="BO378" s="21"/>
      <c r="BP378" s="2"/>
    </row>
    <row r="379" spans="1:68" x14ac:dyDescent="0.2">
      <c r="A379">
        <v>18.3</v>
      </c>
      <c r="B379">
        <v>1.9</v>
      </c>
      <c r="C379">
        <v>1.32047</v>
      </c>
      <c r="D379">
        <v>-0.16253999999999999</v>
      </c>
      <c r="E379">
        <v>0.10879</v>
      </c>
      <c r="F379">
        <v>1.3562799999999999</v>
      </c>
      <c r="G379">
        <v>1.3928799999999999</v>
      </c>
      <c r="I379" s="17">
        <f t="shared" si="35"/>
        <v>60.039370078740156</v>
      </c>
      <c r="J379" s="16">
        <f t="shared" si="36"/>
        <v>-60.739370078740158</v>
      </c>
      <c r="K379" s="16">
        <v>125</v>
      </c>
      <c r="L379" s="16">
        <v>6366.4698162729555</v>
      </c>
      <c r="M379" s="16">
        <v>2630.2493438320353</v>
      </c>
      <c r="N379" s="16">
        <v>26.017060367454068</v>
      </c>
      <c r="O379" s="16">
        <v>24.076553672316408</v>
      </c>
      <c r="P379" s="16">
        <v>24.459561580435874</v>
      </c>
      <c r="Q379" s="16">
        <v>0.76934229476716265</v>
      </c>
      <c r="R379" s="16">
        <v>3.1453642054750715</v>
      </c>
      <c r="S379" s="16">
        <v>26.59777139718522</v>
      </c>
      <c r="T379" s="20" t="s">
        <v>122</v>
      </c>
      <c r="U379" s="10">
        <v>5</v>
      </c>
      <c r="V379" s="20" t="s">
        <v>144</v>
      </c>
      <c r="W379" s="10">
        <v>4</v>
      </c>
      <c r="X379" s="20" t="s">
        <v>144</v>
      </c>
      <c r="Y379" s="10">
        <v>4</v>
      </c>
      <c r="Z379" s="20" t="s">
        <v>123</v>
      </c>
      <c r="AA379" s="15">
        <v>4</v>
      </c>
      <c r="AB379" s="11">
        <v>34.822925012172341</v>
      </c>
      <c r="AC379" s="10">
        <v>56.675425962438936</v>
      </c>
      <c r="AD379" s="19">
        <v>8.5016490253887209</v>
      </c>
      <c r="AE379" s="12">
        <v>2407.6553672316409</v>
      </c>
      <c r="AF379" s="10">
        <v>2436.1295235899547</v>
      </c>
      <c r="AG379" s="10">
        <v>1630.637438695725</v>
      </c>
      <c r="AH379" s="10">
        <v>11.946055468755123</v>
      </c>
      <c r="AI379" s="10">
        <v>3.1792820629780181</v>
      </c>
      <c r="AJ379" s="10"/>
      <c r="AK379" s="10"/>
      <c r="AL379" s="10"/>
      <c r="AM379" s="10"/>
      <c r="AN379" s="10">
        <v>12.038276836158204</v>
      </c>
      <c r="AO379" s="10">
        <v>6.8444343125604208</v>
      </c>
      <c r="AP379" s="10">
        <v>12.414462070870075</v>
      </c>
      <c r="AQ379" s="10">
        <v>114.66</v>
      </c>
      <c r="AR379" s="10"/>
      <c r="AS379" s="10"/>
      <c r="AT379" s="10">
        <v>4.3351339982591357</v>
      </c>
      <c r="AU379" s="10">
        <v>1</v>
      </c>
      <c r="AV379" s="16"/>
      <c r="AW379" s="19">
        <v>365.41942853849321</v>
      </c>
      <c r="AX379" s="1" t="s">
        <v>120</v>
      </c>
      <c r="AY379" s="23">
        <v>60.739370078740201</v>
      </c>
      <c r="AZ379" s="18">
        <v>0</v>
      </c>
      <c r="BA379" s="18">
        <v>100</v>
      </c>
      <c r="BB379" s="18">
        <v>0</v>
      </c>
      <c r="BC379" s="18">
        <v>0</v>
      </c>
      <c r="BD379" s="18">
        <v>100</v>
      </c>
      <c r="BE379" s="18">
        <v>0</v>
      </c>
      <c r="BF379" s="24">
        <v>34.822925012172341</v>
      </c>
      <c r="BG379" s="24">
        <v>56.675425962438936</v>
      </c>
      <c r="BH379" s="24">
        <v>8.5016490253887209</v>
      </c>
      <c r="BI379" s="21"/>
      <c r="BJ379" s="25">
        <f t="shared" ca="1" si="39"/>
        <v>1</v>
      </c>
      <c r="BK379" s="24">
        <f t="shared" ca="1" si="40"/>
        <v>16.178182286932323</v>
      </c>
      <c r="BL379" s="23">
        <f t="shared" si="37"/>
        <v>3.6159545142198062</v>
      </c>
      <c r="BM379" s="23">
        <f t="shared" ca="1" si="41"/>
        <v>2.8765457899749287</v>
      </c>
      <c r="BN379" s="22">
        <f t="shared" si="38"/>
        <v>2.7183157849744575</v>
      </c>
      <c r="BO379" s="21"/>
      <c r="BP379" s="2"/>
    </row>
    <row r="380" spans="1:68" x14ac:dyDescent="0.2">
      <c r="A380">
        <v>18.350000000000001</v>
      </c>
      <c r="B380">
        <v>2</v>
      </c>
      <c r="C380">
        <v>1.31541</v>
      </c>
      <c r="D380">
        <v>-0.16697999999999999</v>
      </c>
      <c r="E380">
        <v>0.11117</v>
      </c>
      <c r="F380">
        <v>1.3523499999999999</v>
      </c>
      <c r="G380">
        <v>1.38703</v>
      </c>
      <c r="I380" s="17">
        <f t="shared" si="35"/>
        <v>60.203412073490817</v>
      </c>
      <c r="J380" s="16">
        <f t="shared" si="36"/>
        <v>-60.90341207349082</v>
      </c>
      <c r="K380" s="16">
        <v>125</v>
      </c>
      <c r="L380" s="16">
        <v>6386.975065616788</v>
      </c>
      <c r="M380" s="16">
        <v>2640.5183727034268</v>
      </c>
      <c r="N380" s="16">
        <v>26.088145231846021</v>
      </c>
      <c r="O380" s="16">
        <v>22.694821092278726</v>
      </c>
      <c r="P380" s="16">
        <v>23.088349009876836</v>
      </c>
      <c r="Q380" s="16">
        <v>0.74152568410945752</v>
      </c>
      <c r="R380" s="16">
        <v>3.2116877815397036</v>
      </c>
      <c r="S380" s="16">
        <v>27.328327610979802</v>
      </c>
      <c r="T380" s="20" t="s">
        <v>122</v>
      </c>
      <c r="U380" s="10">
        <v>5</v>
      </c>
      <c r="V380" s="20" t="s">
        <v>144</v>
      </c>
      <c r="W380" s="10">
        <v>4</v>
      </c>
      <c r="X380" s="20" t="s">
        <v>144</v>
      </c>
      <c r="Y380" s="10">
        <v>4</v>
      </c>
      <c r="Z380" s="20" t="s">
        <v>33</v>
      </c>
      <c r="AA380" s="15">
        <v>3</v>
      </c>
      <c r="AB380" s="11">
        <v>38.025655077671061</v>
      </c>
      <c r="AC380" s="10">
        <v>54.63041440597074</v>
      </c>
      <c r="AD380" s="19">
        <v>7.3439305163581974</v>
      </c>
      <c r="AE380" s="12">
        <v>2269.4821092278726</v>
      </c>
      <c r="AF380" s="10">
        <v>2273.6042065039605</v>
      </c>
      <c r="AG380" s="10">
        <v>1539.2232673251224</v>
      </c>
      <c r="AH380" s="10">
        <v>25.512323227894925</v>
      </c>
      <c r="AI380" s="10">
        <v>3.1136276874354007</v>
      </c>
      <c r="AJ380" s="10"/>
      <c r="AK380" s="10"/>
      <c r="AL380" s="10"/>
      <c r="AM380" s="10"/>
      <c r="AN380" s="10">
        <v>11.347410546139363</v>
      </c>
      <c r="AO380" s="10">
        <v>6.5641361485039802</v>
      </c>
      <c r="AP380" s="10">
        <v>11.774562871275856</v>
      </c>
      <c r="AQ380" s="10">
        <v>114.66</v>
      </c>
      <c r="AR380" s="10"/>
      <c r="AS380" s="10"/>
      <c r="AT380" s="10">
        <v>4.0154472449734913</v>
      </c>
      <c r="AU380" s="10">
        <v>1</v>
      </c>
      <c r="AV380" s="16"/>
      <c r="AW380" s="19">
        <v>341.04063097559413</v>
      </c>
      <c r="AX380" s="1" t="s">
        <v>120</v>
      </c>
      <c r="AY380" s="23">
        <v>60.903412073490799</v>
      </c>
      <c r="AZ380" s="18">
        <v>0</v>
      </c>
      <c r="BA380" s="18">
        <v>100</v>
      </c>
      <c r="BB380" s="18">
        <v>0</v>
      </c>
      <c r="BC380" s="18">
        <v>100</v>
      </c>
      <c r="BD380" s="18">
        <v>0</v>
      </c>
      <c r="BE380" s="18">
        <v>0</v>
      </c>
      <c r="BF380" s="24">
        <v>38.025655077671061</v>
      </c>
      <c r="BG380" s="24">
        <v>54.63041440597074</v>
      </c>
      <c r="BH380" s="24">
        <v>7.3439305163581974</v>
      </c>
      <c r="BI380" s="21"/>
      <c r="BJ380" s="25">
        <f t="shared" ca="1" si="39"/>
        <v>1</v>
      </c>
      <c r="BK380" s="24">
        <f t="shared" ca="1" si="40"/>
        <v>15.068905925997855</v>
      </c>
      <c r="BL380" s="23">
        <f t="shared" si="37"/>
        <v>3.7272221521329398</v>
      </c>
      <c r="BM380" s="23">
        <f t="shared" ca="1" si="41"/>
        <v>2.9089432120913861</v>
      </c>
      <c r="BN380" s="22">
        <f t="shared" si="38"/>
        <v>2.7434760685841622</v>
      </c>
      <c r="BO380" s="21"/>
      <c r="BP380" s="2"/>
    </row>
    <row r="381" spans="1:68" x14ac:dyDescent="0.2">
      <c r="A381">
        <v>18.399999999999999</v>
      </c>
      <c r="B381">
        <v>2</v>
      </c>
      <c r="C381">
        <v>1.3187</v>
      </c>
      <c r="D381">
        <v>-0.16155</v>
      </c>
      <c r="E381">
        <v>0.11489000000000001</v>
      </c>
      <c r="F381">
        <v>1.353</v>
      </c>
      <c r="G381">
        <v>1.38713</v>
      </c>
      <c r="I381" s="17">
        <f t="shared" si="35"/>
        <v>60.367454068241464</v>
      </c>
      <c r="J381" s="16">
        <f t="shared" si="36"/>
        <v>-61.067454068241467</v>
      </c>
      <c r="K381" s="16">
        <v>125</v>
      </c>
      <c r="L381" s="16">
        <v>6407.4803149606187</v>
      </c>
      <c r="M381" s="16">
        <v>2650.7874015748175</v>
      </c>
      <c r="N381" s="16">
        <v>26.15923009623797</v>
      </c>
      <c r="O381" s="16">
        <v>23.593220338983063</v>
      </c>
      <c r="P381" s="16">
        <v>24.003191296606612</v>
      </c>
      <c r="Q381" s="16">
        <v>0.77554464714354276</v>
      </c>
      <c r="R381" s="16">
        <v>3.231006400608003</v>
      </c>
      <c r="S381" s="16">
        <v>28.470205390524278</v>
      </c>
      <c r="T381" s="20" t="s">
        <v>122</v>
      </c>
      <c r="U381" s="10">
        <v>5</v>
      </c>
      <c r="V381" s="20" t="s">
        <v>144</v>
      </c>
      <c r="W381" s="10">
        <v>4</v>
      </c>
      <c r="X381" s="20" t="s">
        <v>144</v>
      </c>
      <c r="Y381" s="10">
        <v>4</v>
      </c>
      <c r="Z381" s="20" t="s">
        <v>123</v>
      </c>
      <c r="AA381" s="15">
        <v>4</v>
      </c>
      <c r="AB381" s="11">
        <v>37.410421624371459</v>
      </c>
      <c r="AC381" s="10">
        <v>55.038540200241364</v>
      </c>
      <c r="AD381" s="19">
        <v>7.5510381753871787</v>
      </c>
      <c r="AE381" s="12">
        <v>2359.322033898306</v>
      </c>
      <c r="AF381" s="10">
        <v>2380.0265196872379</v>
      </c>
      <c r="AG381" s="10">
        <v>1600.2127531071076</v>
      </c>
      <c r="AH381" s="10">
        <v>47.540063196746914</v>
      </c>
      <c r="AI381" s="10">
        <v>3.0950108913799195</v>
      </c>
      <c r="AJ381" s="10"/>
      <c r="AK381" s="10"/>
      <c r="AL381" s="10"/>
      <c r="AM381" s="10"/>
      <c r="AN381" s="10">
        <v>11.796610169491531</v>
      </c>
      <c r="AO381" s="10">
        <v>6.7791989742457055</v>
      </c>
      <c r="AP381" s="10">
        <v>12.201489271749752</v>
      </c>
      <c r="AQ381" s="10">
        <v>114.66</v>
      </c>
      <c r="AR381" s="10"/>
      <c r="AS381" s="10"/>
      <c r="AT381" s="10">
        <v>4.1958247367433996</v>
      </c>
      <c r="AU381" s="10">
        <v>1</v>
      </c>
      <c r="AV381" s="16"/>
      <c r="AW381" s="19">
        <v>357.00397795308567</v>
      </c>
      <c r="AX381" s="1" t="s">
        <v>120</v>
      </c>
      <c r="AY381" s="23">
        <v>61.067454068241503</v>
      </c>
      <c r="AZ381" s="18">
        <v>0</v>
      </c>
      <c r="BA381" s="18">
        <v>100</v>
      </c>
      <c r="BB381" s="18">
        <v>0</v>
      </c>
      <c r="BC381" s="18">
        <v>0</v>
      </c>
      <c r="BD381" s="18">
        <v>100</v>
      </c>
      <c r="BE381" s="18">
        <v>0</v>
      </c>
      <c r="BF381" s="24">
        <v>37.410421624371459</v>
      </c>
      <c r="BG381" s="24">
        <v>55.038540200241364</v>
      </c>
      <c r="BH381" s="24">
        <v>7.5510381753871787</v>
      </c>
      <c r="BI381" s="21"/>
      <c r="BJ381" s="25">
        <f t="shared" ca="1" si="39"/>
        <v>1</v>
      </c>
      <c r="BK381" s="24">
        <f t="shared" ca="1" si="40"/>
        <v>15.69303605922487</v>
      </c>
      <c r="BL381" s="23">
        <f t="shared" si="37"/>
        <v>3.7286784250025171</v>
      </c>
      <c r="BM381" s="23">
        <f t="shared" ca="1" si="41"/>
        <v>2.8951818320685998</v>
      </c>
      <c r="BN381" s="22">
        <f t="shared" si="38"/>
        <v>2.7320304334553187</v>
      </c>
      <c r="BO381" s="21"/>
      <c r="BP381" s="2"/>
    </row>
    <row r="382" spans="1:68" x14ac:dyDescent="0.2">
      <c r="A382">
        <v>18.45</v>
      </c>
      <c r="B382">
        <v>2</v>
      </c>
      <c r="C382">
        <v>1.3258399999999999</v>
      </c>
      <c r="D382">
        <v>-0.14246</v>
      </c>
      <c r="E382">
        <v>0.11582000000000001</v>
      </c>
      <c r="F382">
        <v>1.3512999999999999</v>
      </c>
      <c r="G382">
        <v>1.38663</v>
      </c>
      <c r="I382" s="17">
        <f t="shared" si="35"/>
        <v>60.531496062992119</v>
      </c>
      <c r="J382" s="16">
        <f t="shared" si="36"/>
        <v>-61.231496062992122</v>
      </c>
      <c r="K382" s="16">
        <v>125</v>
      </c>
      <c r="L382" s="16">
        <v>6427.9855643044502</v>
      </c>
      <c r="M382" s="16">
        <v>2661.0564304462087</v>
      </c>
      <c r="N382" s="16">
        <v>26.230314960629915</v>
      </c>
      <c r="O382" s="16">
        <v>25.542937853107336</v>
      </c>
      <c r="P382" s="16">
        <v>25.957019570737245</v>
      </c>
      <c r="Q382" s="16">
        <v>0.89514354296687437</v>
      </c>
      <c r="R382" s="16">
        <v>3.4485605734797775</v>
      </c>
      <c r="S382" s="16">
        <v>28.755674835410407</v>
      </c>
      <c r="T382" s="20" t="s">
        <v>122</v>
      </c>
      <c r="U382" s="10">
        <v>5</v>
      </c>
      <c r="V382" s="20" t="s">
        <v>144</v>
      </c>
      <c r="W382" s="10">
        <v>4</v>
      </c>
      <c r="X382" s="20" t="s">
        <v>144</v>
      </c>
      <c r="Y382" s="10">
        <v>4</v>
      </c>
      <c r="Z382" s="20" t="s">
        <v>33</v>
      </c>
      <c r="AA382" s="15">
        <v>3</v>
      </c>
      <c r="AB382" s="11">
        <v>40.223636688783778</v>
      </c>
      <c r="AC382" s="10">
        <v>53.118011909401574</v>
      </c>
      <c r="AD382" s="19">
        <v>6.6583514018146488</v>
      </c>
      <c r="AE382" s="12">
        <v>2554.2937853107333</v>
      </c>
      <c r="AF382" s="10">
        <v>2608.6824784470864</v>
      </c>
      <c r="AG382" s="10">
        <v>1730.467971382483</v>
      </c>
      <c r="AH382" s="10">
        <v>51.95026028119868</v>
      </c>
      <c r="AI382" s="10">
        <v>2.8997605774717417</v>
      </c>
      <c r="AJ382" s="10"/>
      <c r="AK382" s="10"/>
      <c r="AL382" s="10"/>
      <c r="AM382" s="10"/>
      <c r="AN382" s="10">
        <v>12.771468926553668</v>
      </c>
      <c r="AO382" s="10">
        <v>7.2845528767089425</v>
      </c>
      <c r="AP382" s="10">
        <v>13.113275799677382</v>
      </c>
      <c r="AQ382" s="10">
        <v>114.66</v>
      </c>
      <c r="AR382" s="10"/>
      <c r="AS382" s="10"/>
      <c r="AT382" s="10">
        <v>4.6012811204212447</v>
      </c>
      <c r="AU382" s="10">
        <v>1</v>
      </c>
      <c r="AV382" s="16"/>
      <c r="AW382" s="19">
        <v>391.30237176706299</v>
      </c>
      <c r="AX382" s="1" t="s">
        <v>120</v>
      </c>
      <c r="AY382" s="23">
        <v>61.2314960629921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40.223636688783778</v>
      </c>
      <c r="BG382" s="24">
        <v>53.118011909401574</v>
      </c>
      <c r="BH382" s="24">
        <v>6.6583514018146488</v>
      </c>
      <c r="BI382" s="21"/>
      <c r="BJ382" s="25">
        <f t="shared" ca="1" si="39"/>
        <v>1</v>
      </c>
      <c r="BK382" s="24">
        <f t="shared" ca="1" si="40"/>
        <v>17.093231491352814</v>
      </c>
      <c r="BL382" s="23">
        <f t="shared" si="37"/>
        <v>3.9359033047270424</v>
      </c>
      <c r="BM382" s="23">
        <f t="shared" ca="1" si="41"/>
        <v>2.8808578450130446</v>
      </c>
      <c r="BN382" s="22">
        <f t="shared" si="38"/>
        <v>2.7239794926558614</v>
      </c>
      <c r="BO382" s="21"/>
      <c r="BP382" s="2"/>
    </row>
    <row r="383" spans="1:68" x14ac:dyDescent="0.2">
      <c r="A383">
        <v>18.5</v>
      </c>
      <c r="B383">
        <v>2</v>
      </c>
      <c r="C383">
        <v>1.3185800000000001</v>
      </c>
      <c r="D383">
        <v>-0.13039000000000001</v>
      </c>
      <c r="E383">
        <v>0.11549</v>
      </c>
      <c r="F383">
        <v>1.3523499999999999</v>
      </c>
      <c r="G383">
        <v>1.3828800000000001</v>
      </c>
      <c r="I383" s="17">
        <f t="shared" si="35"/>
        <v>60.69553805774278</v>
      </c>
      <c r="J383" s="16">
        <f t="shared" si="36"/>
        <v>-61.395538057742783</v>
      </c>
      <c r="K383" s="16">
        <v>125</v>
      </c>
      <c r="L383" s="16">
        <v>6448.4908136482827</v>
      </c>
      <c r="M383" s="16">
        <v>2671.3254593176002</v>
      </c>
      <c r="N383" s="16">
        <v>26.301399825021871</v>
      </c>
      <c r="O383" s="16">
        <v>23.560451977401165</v>
      </c>
      <c r="P383" s="16">
        <v>23.973075038254624</v>
      </c>
      <c r="Q383" s="16">
        <v>0.97076212193951017</v>
      </c>
      <c r="R383" s="16">
        <v>4.0493850721713143</v>
      </c>
      <c r="S383" s="16">
        <v>28.654379225934672</v>
      </c>
      <c r="T383" s="20" t="s">
        <v>122</v>
      </c>
      <c r="U383" s="10">
        <v>4</v>
      </c>
      <c r="V383" s="20" t="s">
        <v>144</v>
      </c>
      <c r="W383" s="10">
        <v>4</v>
      </c>
      <c r="X383" s="20" t="s">
        <v>33</v>
      </c>
      <c r="Y383" s="10">
        <v>3</v>
      </c>
      <c r="Z383" s="20" t="s">
        <v>33</v>
      </c>
      <c r="AA383" s="15">
        <v>3</v>
      </c>
      <c r="AB383" s="11">
        <v>57.907582583482217</v>
      </c>
      <c r="AC383" s="10">
        <v>38.685824394674121</v>
      </c>
      <c r="AD383" s="19">
        <v>3.4065930218436646</v>
      </c>
      <c r="AE383" s="12">
        <v>2356.0451977401162</v>
      </c>
      <c r="AF383" s="10">
        <v>2374.0710481936121</v>
      </c>
      <c r="AG383" s="10">
        <v>1598.2050025503083</v>
      </c>
      <c r="AH383" s="10">
        <v>48.404147675920484</v>
      </c>
      <c r="AI383" s="10">
        <v>2.4695107582440698</v>
      </c>
      <c r="AJ383" s="10"/>
      <c r="AK383" s="10"/>
      <c r="AL383" s="10"/>
      <c r="AM383" s="10"/>
      <c r="AN383" s="10">
        <v>15.70696798493411</v>
      </c>
      <c r="AO383" s="10">
        <v>7.0071281367356821</v>
      </c>
      <c r="AP383" s="10">
        <v>12.187435017852158</v>
      </c>
      <c r="AQ383" s="10">
        <v>114.66</v>
      </c>
      <c r="AR383" s="10"/>
      <c r="AS383" s="10"/>
      <c r="AT383" s="10">
        <v>4.1508951072245299</v>
      </c>
      <c r="AU383" s="10">
        <v>1</v>
      </c>
      <c r="AV383" s="16"/>
      <c r="AW383" s="19">
        <v>356.11065722904181</v>
      </c>
      <c r="AX383" s="1" t="s">
        <v>120</v>
      </c>
      <c r="AY383" s="23">
        <v>61.395538057742797</v>
      </c>
      <c r="AZ383" s="18">
        <v>100</v>
      </c>
      <c r="BA383" s="18">
        <v>0</v>
      </c>
      <c r="BB383" s="18">
        <v>0</v>
      </c>
      <c r="BC383" s="18">
        <v>100</v>
      </c>
      <c r="BD383" s="18">
        <v>0</v>
      </c>
      <c r="BE383" s="18">
        <v>0</v>
      </c>
      <c r="BF383" s="24">
        <v>57.907582583482217</v>
      </c>
      <c r="BG383" s="24">
        <v>38.685824394674121</v>
      </c>
      <c r="BH383" s="24">
        <v>3.4065930218436646</v>
      </c>
      <c r="BI383" s="21"/>
      <c r="BJ383" s="25">
        <f t="shared" ca="1" si="39"/>
        <v>1</v>
      </c>
      <c r="BK383" s="24">
        <f t="shared" ca="1" si="40"/>
        <v>15.534482748298927</v>
      </c>
      <c r="BL383" s="23">
        <f t="shared" si="37"/>
        <v>4.6786355625041738</v>
      </c>
      <c r="BM383" s="23">
        <f t="shared" ca="1" si="41"/>
        <v>2.960580845624476</v>
      </c>
      <c r="BN383" s="22">
        <f t="shared" si="38"/>
        <v>2.7955390444766675</v>
      </c>
      <c r="BO383" s="21"/>
      <c r="BP383" s="2"/>
    </row>
    <row r="384" spans="1:68" x14ac:dyDescent="0.2">
      <c r="A384">
        <v>18.55</v>
      </c>
      <c r="B384">
        <v>2</v>
      </c>
      <c r="C384">
        <v>1.3118000000000001</v>
      </c>
      <c r="D384">
        <v>-0.15434999999999999</v>
      </c>
      <c r="E384">
        <v>0.11423</v>
      </c>
      <c r="F384">
        <v>1.3516300000000001</v>
      </c>
      <c r="G384">
        <v>1.3809800000000001</v>
      </c>
      <c r="I384" s="17">
        <f t="shared" si="35"/>
        <v>60.859580052493435</v>
      </c>
      <c r="J384" s="16">
        <f t="shared" si="36"/>
        <v>-61.559580052493438</v>
      </c>
      <c r="K384" s="16">
        <v>125</v>
      </c>
      <c r="L384" s="16">
        <v>6468.9960629921143</v>
      </c>
      <c r="M384" s="16">
        <v>2681.5944881889914</v>
      </c>
      <c r="N384" s="16">
        <v>26.37248468941382</v>
      </c>
      <c r="O384" s="16">
        <v>21.709039548022634</v>
      </c>
      <c r="P384" s="16">
        <v>22.116093192093285</v>
      </c>
      <c r="Q384" s="16">
        <v>0.82065266442630813</v>
      </c>
      <c r="R384" s="16">
        <v>3.7106583757736171</v>
      </c>
      <c r="S384" s="16">
        <v>28.267614171572845</v>
      </c>
      <c r="T384" s="20" t="s">
        <v>122</v>
      </c>
      <c r="U384" s="10">
        <v>4</v>
      </c>
      <c r="V384" s="20" t="s">
        <v>144</v>
      </c>
      <c r="W384" s="10">
        <v>4</v>
      </c>
      <c r="X384" s="20" t="s">
        <v>33</v>
      </c>
      <c r="Y384" s="10">
        <v>3</v>
      </c>
      <c r="Z384" s="20" t="s">
        <v>33</v>
      </c>
      <c r="AA384" s="15">
        <v>3</v>
      </c>
      <c r="AB384" s="11">
        <v>51.587345215261934</v>
      </c>
      <c r="AC384" s="10">
        <v>44.210349178504089</v>
      </c>
      <c r="AD384" s="19">
        <v>4.2023056062339759</v>
      </c>
      <c r="AE384" s="12">
        <v>2170.9039548022633</v>
      </c>
      <c r="AF384" s="10">
        <v>2154.3964045661701</v>
      </c>
      <c r="AG384" s="10">
        <v>1474.4062128062189</v>
      </c>
      <c r="AH384" s="10">
        <v>38.985520775842787</v>
      </c>
      <c r="AI384" s="10">
        <v>2.6949395463857941</v>
      </c>
      <c r="AJ384" s="10"/>
      <c r="AK384" s="10"/>
      <c r="AL384" s="10"/>
      <c r="AM384" s="10"/>
      <c r="AN384" s="10">
        <v>14.472693032015089</v>
      </c>
      <c r="AO384" s="10">
        <v>6.5001648784923551</v>
      </c>
      <c r="AP384" s="10">
        <v>11.320843489643533</v>
      </c>
      <c r="AQ384" s="10">
        <v>114.66</v>
      </c>
      <c r="AR384" s="10"/>
      <c r="AS384" s="10"/>
      <c r="AT384" s="10">
        <v>3.7334378375371045</v>
      </c>
      <c r="AU384" s="10">
        <v>1</v>
      </c>
      <c r="AV384" s="16"/>
      <c r="AW384" s="19">
        <v>323.15946068492548</v>
      </c>
      <c r="AX384" s="1" t="s">
        <v>120</v>
      </c>
      <c r="AY384" s="23">
        <v>61.559580052493402</v>
      </c>
      <c r="AZ384" s="18">
        <v>100</v>
      </c>
      <c r="BA384" s="18">
        <v>0</v>
      </c>
      <c r="BB384" s="18">
        <v>0</v>
      </c>
      <c r="BC384" s="18">
        <v>100</v>
      </c>
      <c r="BD384" s="18">
        <v>0</v>
      </c>
      <c r="BE384" s="18">
        <v>0</v>
      </c>
      <c r="BF384" s="24">
        <v>51.587345215261934</v>
      </c>
      <c r="BG384" s="24">
        <v>44.210349178504089</v>
      </c>
      <c r="BH384" s="24">
        <v>4.2023056062339759</v>
      </c>
      <c r="BI384" s="21"/>
      <c r="BJ384" s="25">
        <f t="shared" ca="1" si="39"/>
        <v>1</v>
      </c>
      <c r="BK384" s="24">
        <f t="shared" ca="1" si="40"/>
        <v>14.08236423796416</v>
      </c>
      <c r="BL384" s="23">
        <f t="shared" si="37"/>
        <v>4.3463100307270368</v>
      </c>
      <c r="BM384" s="23">
        <f t="shared" ca="1" si="41"/>
        <v>2.9734087574362271</v>
      </c>
      <c r="BN384" s="22">
        <f t="shared" si="38"/>
        <v>2.7977141012479785</v>
      </c>
      <c r="BO384" s="21"/>
      <c r="BP384" s="2"/>
    </row>
    <row r="385" spans="1:68" x14ac:dyDescent="0.2">
      <c r="A385">
        <v>18.600000000000001</v>
      </c>
      <c r="B385">
        <v>2</v>
      </c>
      <c r="C385">
        <v>1.3047200000000001</v>
      </c>
      <c r="D385">
        <v>-0.16297</v>
      </c>
      <c r="E385">
        <v>0.11459999999999999</v>
      </c>
      <c r="F385">
        <v>1.34735</v>
      </c>
      <c r="G385">
        <v>1.3798999999999999</v>
      </c>
      <c r="I385" s="17">
        <f t="shared" si="35"/>
        <v>61.023622047244096</v>
      </c>
      <c r="J385" s="16">
        <f t="shared" si="36"/>
        <v>-61.723622047244099</v>
      </c>
      <c r="K385" s="16">
        <v>125</v>
      </c>
      <c r="L385" s="16">
        <v>6489.5013123359467</v>
      </c>
      <c r="M385" s="16">
        <v>2691.8635170603829</v>
      </c>
      <c r="N385" s="16">
        <v>26.443569553805773</v>
      </c>
      <c r="O385" s="16">
        <v>19.775706214689308</v>
      </c>
      <c r="P385" s="16">
        <v>20.1843953224184</v>
      </c>
      <c r="Q385" s="16">
        <v>0.76664834373499735</v>
      </c>
      <c r="R385" s="16">
        <v>3.7982229910226568</v>
      </c>
      <c r="S385" s="16">
        <v>28.381188036742579</v>
      </c>
      <c r="T385" s="20" t="s">
        <v>122</v>
      </c>
      <c r="U385" s="10">
        <v>4</v>
      </c>
      <c r="V385" s="20" t="s">
        <v>144</v>
      </c>
      <c r="W385" s="10">
        <v>4</v>
      </c>
      <c r="X385" s="20" t="s">
        <v>33</v>
      </c>
      <c r="Y385" s="10">
        <v>3</v>
      </c>
      <c r="Z385" s="20" t="s">
        <v>33</v>
      </c>
      <c r="AA385" s="15">
        <v>3</v>
      </c>
      <c r="AB385" s="11">
        <v>56.702696688549054</v>
      </c>
      <c r="AC385" s="10">
        <v>39.761877347700022</v>
      </c>
      <c r="AD385" s="19">
        <v>3.5354259637509262</v>
      </c>
      <c r="AE385" s="12">
        <v>1977.5706214689308</v>
      </c>
      <c r="AF385" s="10">
        <v>1925.9316405253699</v>
      </c>
      <c r="AG385" s="10">
        <v>1345.6263548278935</v>
      </c>
      <c r="AH385" s="10">
        <v>39.859580220414287</v>
      </c>
      <c r="AI385" s="10">
        <v>2.6328101387505791</v>
      </c>
      <c r="AJ385" s="10"/>
      <c r="AK385" s="10"/>
      <c r="AL385" s="10"/>
      <c r="AM385" s="10"/>
      <c r="AN385" s="10">
        <v>13.183804143126205</v>
      </c>
      <c r="AO385" s="10">
        <v>6.0827517600718481</v>
      </c>
      <c r="AP385" s="10">
        <v>10.419384483795254</v>
      </c>
      <c r="AQ385" s="10">
        <v>114.66</v>
      </c>
      <c r="AR385" s="10"/>
      <c r="AS385" s="10"/>
      <c r="AT385" s="10">
        <v>3.3055242311662272</v>
      </c>
      <c r="AU385" s="10">
        <v>1</v>
      </c>
      <c r="AV385" s="16"/>
      <c r="AW385" s="19">
        <v>288.8897460788055</v>
      </c>
      <c r="AX385" s="1" t="s">
        <v>120</v>
      </c>
      <c r="AY385" s="23">
        <v>61.723622047244099</v>
      </c>
      <c r="AZ385" s="18">
        <v>100</v>
      </c>
      <c r="BA385" s="18">
        <v>0</v>
      </c>
      <c r="BB385" s="18">
        <v>0</v>
      </c>
      <c r="BC385" s="18">
        <v>100</v>
      </c>
      <c r="BD385" s="18">
        <v>0</v>
      </c>
      <c r="BE385" s="18">
        <v>0</v>
      </c>
      <c r="BF385" s="24">
        <v>56.702696688549054</v>
      </c>
      <c r="BG385" s="24">
        <v>39.761877347700022</v>
      </c>
      <c r="BH385" s="24">
        <v>3.5354259637509262</v>
      </c>
      <c r="BI385" s="21"/>
      <c r="BJ385" s="25">
        <f t="shared" ca="1" si="39"/>
        <v>1</v>
      </c>
      <c r="BK385" s="24">
        <f t="shared" ca="1" si="40"/>
        <v>12.585812437288173</v>
      </c>
      <c r="BL385" s="23">
        <f t="shared" si="37"/>
        <v>4.5257640218535604</v>
      </c>
      <c r="BM385" s="23">
        <f t="shared" ca="1" si="41"/>
        <v>3.0225292370562271</v>
      </c>
      <c r="BN385" s="22">
        <f t="shared" si="38"/>
        <v>2.8347593625141596</v>
      </c>
      <c r="BO385" s="21"/>
      <c r="BP385" s="2"/>
    </row>
    <row r="386" spans="1:68" x14ac:dyDescent="0.2">
      <c r="A386">
        <v>18.649999999999999</v>
      </c>
      <c r="B386">
        <v>2</v>
      </c>
      <c r="C386">
        <v>1.29949</v>
      </c>
      <c r="D386">
        <v>-0.18201999999999999</v>
      </c>
      <c r="E386">
        <v>0.11524</v>
      </c>
      <c r="F386">
        <v>1.3453299999999999</v>
      </c>
      <c r="G386">
        <v>1.3793</v>
      </c>
      <c r="I386" s="17">
        <f t="shared" si="35"/>
        <v>61.187664041994744</v>
      </c>
      <c r="J386" s="16">
        <f t="shared" si="36"/>
        <v>-61.887664041994746</v>
      </c>
      <c r="K386" s="16">
        <v>125</v>
      </c>
      <c r="L386" s="16">
        <v>6510.0065616797774</v>
      </c>
      <c r="M386" s="16">
        <v>2702.1325459317736</v>
      </c>
      <c r="N386" s="16">
        <v>26.514654418197722</v>
      </c>
      <c r="O386" s="16">
        <v>18.347551789077237</v>
      </c>
      <c r="P386" s="16">
        <v>18.759069806918234</v>
      </c>
      <c r="Q386" s="16">
        <v>0.64730004800768115</v>
      </c>
      <c r="R386" s="16">
        <v>3.4505977890703337</v>
      </c>
      <c r="S386" s="16">
        <v>28.577640127847008</v>
      </c>
      <c r="T386" s="20" t="s">
        <v>122</v>
      </c>
      <c r="U386" s="10">
        <v>4</v>
      </c>
      <c r="V386" s="20" t="s">
        <v>144</v>
      </c>
      <c r="W386" s="10">
        <v>4</v>
      </c>
      <c r="X386" s="20" t="s">
        <v>33</v>
      </c>
      <c r="Y386" s="10">
        <v>3</v>
      </c>
      <c r="Z386" s="20" t="s">
        <v>33</v>
      </c>
      <c r="AA386" s="15">
        <v>3</v>
      </c>
      <c r="AB386" s="11">
        <v>50.174630085742891</v>
      </c>
      <c r="AC386" s="10">
        <v>45.399051728619106</v>
      </c>
      <c r="AD386" s="19">
        <v>4.4263181856380029</v>
      </c>
      <c r="AE386" s="12">
        <v>1834.7551789077236</v>
      </c>
      <c r="AF386" s="10">
        <v>1757.0400946227719</v>
      </c>
      <c r="AG386" s="10">
        <v>1250.604653794549</v>
      </c>
      <c r="AH386" s="10">
        <v>42.438563169928173</v>
      </c>
      <c r="AI386" s="10">
        <v>2.898048573402181</v>
      </c>
      <c r="AJ386" s="10"/>
      <c r="AK386" s="10"/>
      <c r="AL386" s="10"/>
      <c r="AM386" s="10"/>
      <c r="AN386" s="10">
        <v>12.231701192718157</v>
      </c>
      <c r="AO386" s="10">
        <v>5.6766247119897573</v>
      </c>
      <c r="AP386" s="10">
        <v>9.7542325765618418</v>
      </c>
      <c r="AQ386" s="10">
        <v>114.66</v>
      </c>
      <c r="AR386" s="10"/>
      <c r="AS386" s="10"/>
      <c r="AT386" s="10">
        <v>2.9898216445853003</v>
      </c>
      <c r="AU386" s="10">
        <v>1</v>
      </c>
      <c r="AV386" s="16"/>
      <c r="AW386" s="19">
        <v>263.55601419341576</v>
      </c>
      <c r="AX386" s="1" t="s">
        <v>120</v>
      </c>
      <c r="AY386" s="23">
        <v>61.887664041994697</v>
      </c>
      <c r="AZ386" s="18">
        <v>100</v>
      </c>
      <c r="BA386" s="18">
        <v>0</v>
      </c>
      <c r="BB386" s="18">
        <v>0</v>
      </c>
      <c r="BC386" s="18">
        <v>100</v>
      </c>
      <c r="BD386" s="18">
        <v>0</v>
      </c>
      <c r="BE386" s="18">
        <v>0</v>
      </c>
      <c r="BF386" s="24">
        <v>50.174630085742891</v>
      </c>
      <c r="BG386" s="24">
        <v>45.399051728619106</v>
      </c>
      <c r="BH386" s="24">
        <v>4.4263181856380029</v>
      </c>
      <c r="BI386" s="21"/>
      <c r="BJ386" s="25">
        <f t="shared" ca="1" si="39"/>
        <v>1</v>
      </c>
      <c r="BK386" s="24">
        <f t="shared" ca="1" si="40"/>
        <v>11.475430063133407</v>
      </c>
      <c r="BL386" s="23">
        <f t="shared" si="37"/>
        <v>4.1750339945903958</v>
      </c>
      <c r="BM386" s="23">
        <f t="shared" ca="1" si="41"/>
        <v>3.0326956507476113</v>
      </c>
      <c r="BN386" s="22">
        <f t="shared" si="38"/>
        <v>2.8333543316581014</v>
      </c>
      <c r="BO386" s="21"/>
      <c r="BP386" s="2"/>
    </row>
    <row r="387" spans="1:68" x14ac:dyDescent="0.2">
      <c r="A387">
        <v>18.7</v>
      </c>
      <c r="B387">
        <v>2</v>
      </c>
      <c r="C387">
        <v>1.30247</v>
      </c>
      <c r="D387">
        <v>-0.18206</v>
      </c>
      <c r="E387">
        <v>0.11694</v>
      </c>
      <c r="F387">
        <v>1.3482499999999999</v>
      </c>
      <c r="G387">
        <v>1.3821000000000001</v>
      </c>
      <c r="I387" s="17">
        <f t="shared" si="35"/>
        <v>61.351706036745398</v>
      </c>
      <c r="J387" s="16">
        <f t="shared" si="36"/>
        <v>-62.051706036745401</v>
      </c>
      <c r="K387" s="16">
        <v>125</v>
      </c>
      <c r="L387" s="16">
        <v>6530.511811023609</v>
      </c>
      <c r="M387" s="16">
        <v>2712.4015748031647</v>
      </c>
      <c r="N387" s="16">
        <v>26.585739282589671</v>
      </c>
      <c r="O387" s="16">
        <v>19.161299435028265</v>
      </c>
      <c r="P387" s="16">
        <v>19.580331745354005</v>
      </c>
      <c r="Q387" s="16">
        <v>0.64704944791166563</v>
      </c>
      <c r="R387" s="16">
        <v>3.3045887900504889</v>
      </c>
      <c r="S387" s="16">
        <v>29.099465994843143</v>
      </c>
      <c r="T387" s="20" t="s">
        <v>122</v>
      </c>
      <c r="U387" s="10">
        <v>5</v>
      </c>
      <c r="V387" s="20" t="s">
        <v>144</v>
      </c>
      <c r="W387" s="10">
        <v>4</v>
      </c>
      <c r="X387" s="20" t="s">
        <v>33</v>
      </c>
      <c r="Y387" s="10">
        <v>3</v>
      </c>
      <c r="Z387" s="20" t="s">
        <v>33</v>
      </c>
      <c r="AA387" s="15">
        <v>3</v>
      </c>
      <c r="AB387" s="11">
        <v>45.295971691819105</v>
      </c>
      <c r="AC387" s="10">
        <v>49.341707998045422</v>
      </c>
      <c r="AD387" s="19">
        <v>5.3623203101354759</v>
      </c>
      <c r="AE387" s="12">
        <v>1916.1299435028263</v>
      </c>
      <c r="AF387" s="10">
        <v>1852.4529550655784</v>
      </c>
      <c r="AG387" s="10">
        <v>1305.3554496902671</v>
      </c>
      <c r="AH387" s="10">
        <v>51.710949509214288</v>
      </c>
      <c r="AI387" s="10">
        <v>3.0260951166172827</v>
      </c>
      <c r="AJ387" s="10"/>
      <c r="AK387" s="10"/>
      <c r="AL387" s="10"/>
      <c r="AM387" s="10"/>
      <c r="AN387" s="10">
        <v>9.5806497175141327</v>
      </c>
      <c r="AO387" s="10">
        <v>5.8338524921417845</v>
      </c>
      <c r="AP387" s="10">
        <v>10.137488147831869</v>
      </c>
      <c r="AQ387" s="10">
        <v>114.66</v>
      </c>
      <c r="AR387" s="10"/>
      <c r="AS387" s="10"/>
      <c r="AT387" s="10">
        <v>3.1479135829435263</v>
      </c>
      <c r="AU387" s="10">
        <v>1</v>
      </c>
      <c r="AV387" s="16"/>
      <c r="AW387" s="19">
        <v>277.86794325983675</v>
      </c>
      <c r="AX387" s="1" t="s">
        <v>120</v>
      </c>
      <c r="AY387" s="23">
        <v>62.051706036745401</v>
      </c>
      <c r="AZ387" s="18">
        <v>0</v>
      </c>
      <c r="BA387" s="18">
        <v>100</v>
      </c>
      <c r="BB387" s="18">
        <v>0</v>
      </c>
      <c r="BC387" s="18">
        <v>100</v>
      </c>
      <c r="BD387" s="18">
        <v>0</v>
      </c>
      <c r="BE387" s="18">
        <v>0</v>
      </c>
      <c r="BF387" s="24">
        <v>45.295971691819105</v>
      </c>
      <c r="BG387" s="24">
        <v>49.341707998045422</v>
      </c>
      <c r="BH387" s="24">
        <v>5.3623203101354759</v>
      </c>
      <c r="BI387" s="21"/>
      <c r="BJ387" s="25">
        <f t="shared" ca="1" si="39"/>
        <v>1</v>
      </c>
      <c r="BK387" s="24">
        <f t="shared" ca="1" si="40"/>
        <v>12.029985523825809</v>
      </c>
      <c r="BL387" s="23">
        <f t="shared" si="37"/>
        <v>3.9659604053542901</v>
      </c>
      <c r="BM387" s="23">
        <f t="shared" ca="1" si="41"/>
        <v>3.0028692410905533</v>
      </c>
      <c r="BN387" s="22">
        <f t="shared" si="38"/>
        <v>2.8071122485662752</v>
      </c>
      <c r="BO387" s="21"/>
      <c r="BP387" s="2"/>
    </row>
    <row r="388" spans="1:68" x14ac:dyDescent="0.2">
      <c r="A388">
        <v>18.75</v>
      </c>
      <c r="B388">
        <v>0.3</v>
      </c>
      <c r="C388">
        <v>1.3127200000000001</v>
      </c>
      <c r="D388">
        <v>-0.18745000000000001</v>
      </c>
      <c r="E388">
        <v>0.11837</v>
      </c>
      <c r="F388">
        <v>1.3438000000000001</v>
      </c>
      <c r="G388">
        <v>1.3731500000000001</v>
      </c>
      <c r="I388" s="17">
        <f t="shared" si="35"/>
        <v>61.515748031496059</v>
      </c>
      <c r="J388" s="16">
        <f t="shared" si="36"/>
        <v>-62.215748031496062</v>
      </c>
      <c r="K388" s="16">
        <v>125</v>
      </c>
      <c r="L388" s="16">
        <v>6551.0170603674414</v>
      </c>
      <c r="M388" s="16">
        <v>2722.6706036745563</v>
      </c>
      <c r="N388" s="16">
        <v>26.656824146981627</v>
      </c>
      <c r="O388" s="16">
        <v>21.960263653484034</v>
      </c>
      <c r="P388" s="16">
        <v>22.385616809841061</v>
      </c>
      <c r="Q388" s="16">
        <v>0.61328108497359557</v>
      </c>
      <c r="R388" s="16">
        <v>2.7396211155726915</v>
      </c>
      <c r="S388" s="16">
        <v>29.5384136359046</v>
      </c>
      <c r="T388" s="20" t="s">
        <v>122</v>
      </c>
      <c r="U388" s="10">
        <v>5</v>
      </c>
      <c r="V388" s="20" t="s">
        <v>144</v>
      </c>
      <c r="W388" s="10">
        <v>4</v>
      </c>
      <c r="X388" s="20" t="s">
        <v>144</v>
      </c>
      <c r="Y388" s="10">
        <v>4</v>
      </c>
      <c r="Z388" s="20" t="s">
        <v>123</v>
      </c>
      <c r="AA388" s="15">
        <v>4</v>
      </c>
      <c r="AB388" s="11">
        <v>28.829307430339696</v>
      </c>
      <c r="AC388" s="10">
        <v>59.886771760962958</v>
      </c>
      <c r="AD388" s="19">
        <v>11.283920808697349</v>
      </c>
      <c r="AE388" s="12">
        <v>2196.0263653484035</v>
      </c>
      <c r="AF388" s="10">
        <v>2181.2803009261829</v>
      </c>
      <c r="AG388" s="10">
        <v>1492.3744539894042</v>
      </c>
      <c r="AH388" s="10">
        <v>59.278412343558301</v>
      </c>
      <c r="AI388" s="10">
        <v>3.650139774130627</v>
      </c>
      <c r="AJ388" s="10"/>
      <c r="AK388" s="10"/>
      <c r="AL388" s="10"/>
      <c r="AM388" s="10"/>
      <c r="AN388" s="10">
        <v>10.980131826742017</v>
      </c>
      <c r="AO388" s="10">
        <v>6.3106845298647665</v>
      </c>
      <c r="AP388" s="10">
        <v>11.446621177925827</v>
      </c>
      <c r="AQ388" s="10">
        <v>114.66</v>
      </c>
      <c r="AR388" s="10"/>
      <c r="AS388" s="10"/>
      <c r="AT388" s="10">
        <v>3.7222507008677397</v>
      </c>
      <c r="AU388" s="10">
        <v>1</v>
      </c>
      <c r="AV388" s="16"/>
      <c r="AW388" s="19">
        <v>327.19204513892743</v>
      </c>
      <c r="AX388" s="1" t="s">
        <v>120</v>
      </c>
      <c r="AY388" s="23">
        <v>62.215748031496098</v>
      </c>
      <c r="AZ388" s="18">
        <v>0</v>
      </c>
      <c r="BA388" s="18">
        <v>100</v>
      </c>
      <c r="BB388" s="18">
        <v>0</v>
      </c>
      <c r="BC388" s="18">
        <v>0</v>
      </c>
      <c r="BD388" s="18">
        <v>100</v>
      </c>
      <c r="BE388" s="18">
        <v>0</v>
      </c>
      <c r="BF388" s="24">
        <v>28.829307430339696</v>
      </c>
      <c r="BG388" s="24">
        <v>59.886771760962958</v>
      </c>
      <c r="BH388" s="24">
        <v>11.283920808697349</v>
      </c>
      <c r="BI388" s="21"/>
      <c r="BJ388" s="25">
        <f t="shared" ca="1" si="39"/>
        <v>1</v>
      </c>
      <c r="BK388" s="24">
        <f t="shared" ca="1" si="40"/>
        <v>14.037767369924262</v>
      </c>
      <c r="BL388" s="23">
        <f t="shared" si="37"/>
        <v>3.2091973315841003</v>
      </c>
      <c r="BM388" s="23">
        <f t="shared" ca="1" si="41"/>
        <v>2.8940264333798282</v>
      </c>
      <c r="BN388" s="22">
        <f t="shared" si="38"/>
        <v>2.7111635500126363</v>
      </c>
      <c r="BO388" s="21"/>
      <c r="BP388" s="2"/>
    </row>
    <row r="389" spans="1:68" x14ac:dyDescent="0.2">
      <c r="A389">
        <v>18.8</v>
      </c>
      <c r="B389">
        <v>2</v>
      </c>
      <c r="C389">
        <v>1.3154600000000001</v>
      </c>
      <c r="D389">
        <v>-0.17352000000000001</v>
      </c>
      <c r="E389">
        <v>0.12032</v>
      </c>
      <c r="F389">
        <v>1.3440300000000001</v>
      </c>
      <c r="G389">
        <v>1.37683</v>
      </c>
      <c r="I389" s="17">
        <f t="shared" si="35"/>
        <v>61.679790026246721</v>
      </c>
      <c r="J389" s="16">
        <f t="shared" si="36"/>
        <v>-62.379790026246724</v>
      </c>
      <c r="K389" s="16">
        <v>125</v>
      </c>
      <c r="L389" s="16">
        <v>6571.5223097112739</v>
      </c>
      <c r="M389" s="16">
        <v>2732.9396325459479</v>
      </c>
      <c r="N389" s="16">
        <v>26.727909011373576</v>
      </c>
      <c r="O389" s="16">
        <v>22.708474576271222</v>
      </c>
      <c r="P389" s="16">
        <v>23.142447068125456</v>
      </c>
      <c r="Q389" s="16">
        <v>0.70055256841094549</v>
      </c>
      <c r="R389" s="16">
        <v>3.0271326379129122</v>
      </c>
      <c r="S389" s="16">
        <v>30.136978600988392</v>
      </c>
      <c r="T389" s="20" t="s">
        <v>122</v>
      </c>
      <c r="U389" s="10">
        <v>5</v>
      </c>
      <c r="V389" s="20" t="s">
        <v>144</v>
      </c>
      <c r="W389" s="10">
        <v>4</v>
      </c>
      <c r="X389" s="20" t="s">
        <v>144</v>
      </c>
      <c r="Y389" s="10">
        <v>4</v>
      </c>
      <c r="Z389" s="20" t="s">
        <v>123</v>
      </c>
      <c r="AA389" s="15">
        <v>4</v>
      </c>
      <c r="AB389" s="11">
        <v>33.984652391855995</v>
      </c>
      <c r="AC389" s="10">
        <v>57.176223066755689</v>
      </c>
      <c r="AD389" s="19">
        <v>8.8391245413883155</v>
      </c>
      <c r="AE389" s="12">
        <v>2270.8474576271224</v>
      </c>
      <c r="AF389" s="10">
        <v>2269.1129637041217</v>
      </c>
      <c r="AG389" s="10">
        <v>1542.8298045416973</v>
      </c>
      <c r="AH389" s="10">
        <v>70.129431557790511</v>
      </c>
      <c r="AI389" s="10">
        <v>3.3034561732632248</v>
      </c>
      <c r="AJ389" s="10"/>
      <c r="AK389" s="10"/>
      <c r="AL389" s="10"/>
      <c r="AM389" s="10"/>
      <c r="AN389" s="10">
        <v>11.354237288135611</v>
      </c>
      <c r="AO389" s="10">
        <v>6.5701373840053616</v>
      </c>
      <c r="AP389" s="10">
        <v>11.79980863179188</v>
      </c>
      <c r="AQ389" s="10">
        <v>114.66</v>
      </c>
      <c r="AR389" s="10"/>
      <c r="AS389" s="10"/>
      <c r="AT389" s="10">
        <v>3.8644201916440331</v>
      </c>
      <c r="AU389" s="10">
        <v>1</v>
      </c>
      <c r="AV389" s="16"/>
      <c r="AW389" s="19">
        <v>340.36694455561826</v>
      </c>
      <c r="AX389" s="1" t="s">
        <v>120</v>
      </c>
      <c r="AY389" s="23">
        <v>62.379790026246702</v>
      </c>
      <c r="AZ389" s="18">
        <v>0</v>
      </c>
      <c r="BA389" s="18">
        <v>100</v>
      </c>
      <c r="BB389" s="18">
        <v>0</v>
      </c>
      <c r="BC389" s="18">
        <v>0</v>
      </c>
      <c r="BD389" s="18">
        <v>100</v>
      </c>
      <c r="BE389" s="18">
        <v>0</v>
      </c>
      <c r="BF389" s="24">
        <v>33.984652391855995</v>
      </c>
      <c r="BG389" s="24">
        <v>57.176223066755689</v>
      </c>
      <c r="BH389" s="24">
        <v>8.8391245413883155</v>
      </c>
      <c r="BI389" s="21"/>
      <c r="BJ389" s="25">
        <f t="shared" ca="1" si="39"/>
        <v>1</v>
      </c>
      <c r="BK389" s="24">
        <f t="shared" ca="1" si="40"/>
        <v>14.531375429446829</v>
      </c>
      <c r="BL389" s="23">
        <f t="shared" si="37"/>
        <v>3.5280437605289436</v>
      </c>
      <c r="BM389" s="23">
        <f t="shared" ca="1" si="41"/>
        <v>2.9068237942844504</v>
      </c>
      <c r="BN389" s="22">
        <f t="shared" si="38"/>
        <v>2.7265781222762469</v>
      </c>
      <c r="BO389" s="21"/>
      <c r="BP389" s="2"/>
    </row>
    <row r="390" spans="1:68" x14ac:dyDescent="0.2">
      <c r="A390">
        <v>18.850000000000001</v>
      </c>
      <c r="B390">
        <v>2</v>
      </c>
      <c r="C390">
        <v>1.31992</v>
      </c>
      <c r="D390">
        <v>-0.16364000000000001</v>
      </c>
      <c r="E390">
        <v>0.12497999999999999</v>
      </c>
      <c r="F390">
        <v>1.34083</v>
      </c>
      <c r="G390">
        <v>1.37538</v>
      </c>
      <c r="I390" s="17">
        <f t="shared" si="35"/>
        <v>61.843832020997375</v>
      </c>
      <c r="J390" s="16">
        <f t="shared" si="36"/>
        <v>-62.543832020997378</v>
      </c>
      <c r="K390" s="16">
        <v>125</v>
      </c>
      <c r="L390" s="16">
        <v>6592.0275590551055</v>
      </c>
      <c r="M390" s="16">
        <v>2743.208661417339</v>
      </c>
      <c r="N390" s="16">
        <v>26.798993875765529</v>
      </c>
      <c r="O390" s="16">
        <v>23.926365348399255</v>
      </c>
      <c r="P390" s="16">
        <v>24.380935842005787</v>
      </c>
      <c r="Q390" s="16">
        <v>0.76245079212674005</v>
      </c>
      <c r="R390" s="16">
        <v>3.1272416984630986</v>
      </c>
      <c r="S390" s="16">
        <v>31.567395389342497</v>
      </c>
      <c r="T390" s="20" t="s">
        <v>122</v>
      </c>
      <c r="U390" s="10">
        <v>5</v>
      </c>
      <c r="V390" s="20" t="s">
        <v>144</v>
      </c>
      <c r="W390" s="10">
        <v>4</v>
      </c>
      <c r="X390" s="20" t="s">
        <v>144</v>
      </c>
      <c r="Y390" s="10">
        <v>4</v>
      </c>
      <c r="Z390" s="20" t="s">
        <v>123</v>
      </c>
      <c r="AA390" s="15">
        <v>4</v>
      </c>
      <c r="AB390" s="11">
        <v>34.798857438902878</v>
      </c>
      <c r="AC390" s="10">
        <v>56.690014612365154</v>
      </c>
      <c r="AD390" s="19">
        <v>8.5111279487319678</v>
      </c>
      <c r="AE390" s="12">
        <v>2392.6365348399258</v>
      </c>
      <c r="AF390" s="10">
        <v>2413.6113341992295</v>
      </c>
      <c r="AG390" s="10">
        <v>1625.3957228003858</v>
      </c>
      <c r="AH390" s="10">
        <v>98.092831136440481</v>
      </c>
      <c r="AI390" s="10">
        <v>3.1977061462548799</v>
      </c>
      <c r="AJ390" s="10"/>
      <c r="AK390" s="10"/>
      <c r="AL390" s="10"/>
      <c r="AM390" s="10"/>
      <c r="AN390" s="10">
        <v>11.963182674199627</v>
      </c>
      <c r="AO390" s="10">
        <v>6.8808962206392899</v>
      </c>
      <c r="AP390" s="10">
        <v>12.3777700596027</v>
      </c>
      <c r="AQ390" s="10">
        <v>114.66</v>
      </c>
      <c r="AR390" s="10"/>
      <c r="AS390" s="10"/>
      <c r="AT390" s="10">
        <v>4.1069504264043175</v>
      </c>
      <c r="AU390" s="10">
        <v>1</v>
      </c>
      <c r="AV390" s="16"/>
      <c r="AW390" s="19">
        <v>362.04170012988442</v>
      </c>
      <c r="AX390" s="1" t="s">
        <v>120</v>
      </c>
      <c r="AY390" s="23">
        <v>62.543832020997399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34.798857438902878</v>
      </c>
      <c r="BG390" s="24">
        <v>56.690014612365154</v>
      </c>
      <c r="BH390" s="24">
        <v>8.5111279487319678</v>
      </c>
      <c r="BI390" s="21"/>
      <c r="BJ390" s="25">
        <f t="shared" ca="1" si="39"/>
        <v>1</v>
      </c>
      <c r="BK390" s="24">
        <f t="shared" ca="1" si="40"/>
        <v>15.372452237435152</v>
      </c>
      <c r="BL390" s="23">
        <f t="shared" si="37"/>
        <v>3.6160949035878236</v>
      </c>
      <c r="BM390" s="23">
        <f t="shared" ca="1" si="41"/>
        <v>2.8940281079211263</v>
      </c>
      <c r="BN390" s="22">
        <f t="shared" si="38"/>
        <v>2.717815302816236</v>
      </c>
      <c r="BO390" s="21"/>
      <c r="BP390" s="2"/>
    </row>
    <row r="391" spans="1:68" x14ac:dyDescent="0.2">
      <c r="A391">
        <v>18.899999999999999</v>
      </c>
      <c r="B391">
        <v>2</v>
      </c>
      <c r="C391">
        <v>1.3272699999999999</v>
      </c>
      <c r="D391">
        <v>-0.157</v>
      </c>
      <c r="E391">
        <v>0.12767000000000001</v>
      </c>
      <c r="F391">
        <v>1.3422000000000001</v>
      </c>
      <c r="G391">
        <v>1.3768499999999999</v>
      </c>
      <c r="I391" s="17">
        <f t="shared" si="35"/>
        <v>62.007874015748023</v>
      </c>
      <c r="J391" s="16">
        <f t="shared" si="36"/>
        <v>-62.707874015748025</v>
      </c>
      <c r="K391" s="16">
        <v>125</v>
      </c>
      <c r="L391" s="16">
        <v>6612.5328083989361</v>
      </c>
      <c r="M391" s="16">
        <v>2753.4776902887297</v>
      </c>
      <c r="N391" s="16">
        <v>26.870078740157474</v>
      </c>
      <c r="O391" s="16">
        <v>25.933427495291902</v>
      </c>
      <c r="P391" s="16">
        <v>26.399888251712529</v>
      </c>
      <c r="Q391" s="16">
        <v>0.80405040806529016</v>
      </c>
      <c r="R391" s="16">
        <v>3.0456583770316996</v>
      </c>
      <c r="S391" s="16">
        <v>32.3931080847658</v>
      </c>
      <c r="T391" s="20" t="s">
        <v>122</v>
      </c>
      <c r="U391" s="10">
        <v>5</v>
      </c>
      <c r="V391" s="20" t="s">
        <v>144</v>
      </c>
      <c r="W391" s="10">
        <v>4</v>
      </c>
      <c r="X391" s="20" t="s">
        <v>144</v>
      </c>
      <c r="Y391" s="10">
        <v>4</v>
      </c>
      <c r="Z391" s="20" t="s">
        <v>123</v>
      </c>
      <c r="AA391" s="15">
        <v>4</v>
      </c>
      <c r="AB391" s="11">
        <v>30.851138196749368</v>
      </c>
      <c r="AC391" s="10">
        <v>58.90500968272687</v>
      </c>
      <c r="AD391" s="19">
        <v>10.243852120523762</v>
      </c>
      <c r="AE391" s="12">
        <v>2593.3427495291899</v>
      </c>
      <c r="AF391" s="10">
        <v>2649.9289559680324</v>
      </c>
      <c r="AG391" s="10">
        <v>1759.9925501141688</v>
      </c>
      <c r="AH391" s="10">
        <v>113.61660366051413</v>
      </c>
      <c r="AI391" s="10">
        <v>3.283362334861077</v>
      </c>
      <c r="AJ391" s="10"/>
      <c r="AK391" s="10"/>
      <c r="AL391" s="10"/>
      <c r="AM391" s="10"/>
      <c r="AN391" s="10">
        <v>12.966713747645951</v>
      </c>
      <c r="AO391" s="10">
        <v>7.307239809159932</v>
      </c>
      <c r="AP391" s="10">
        <v>13.319947850799181</v>
      </c>
      <c r="AQ391" s="10">
        <v>114.66</v>
      </c>
      <c r="AR391" s="10"/>
      <c r="AS391" s="10"/>
      <c r="AT391" s="10">
        <v>4.5123676307623644</v>
      </c>
      <c r="AU391" s="10">
        <v>1</v>
      </c>
      <c r="AV391" s="16"/>
      <c r="AW391" s="19">
        <v>397.48934339520486</v>
      </c>
      <c r="AX391" s="1" t="s">
        <v>120</v>
      </c>
      <c r="AY391" s="23">
        <v>62.707874015747997</v>
      </c>
      <c r="AZ391" s="18">
        <v>0</v>
      </c>
      <c r="BA391" s="18">
        <v>100</v>
      </c>
      <c r="BB391" s="18">
        <v>0</v>
      </c>
      <c r="BC391" s="18">
        <v>0</v>
      </c>
      <c r="BD391" s="18">
        <v>100</v>
      </c>
      <c r="BE391" s="18">
        <v>0</v>
      </c>
      <c r="BF391" s="24">
        <v>30.851138196749368</v>
      </c>
      <c r="BG391" s="24">
        <v>58.90500968272687</v>
      </c>
      <c r="BH391" s="24">
        <v>10.243852120523762</v>
      </c>
      <c r="BI391" s="21"/>
      <c r="BJ391" s="25">
        <f t="shared" ca="1" si="39"/>
        <v>1</v>
      </c>
      <c r="BK391" s="24">
        <f t="shared" ca="1" si="40"/>
        <v>16.774148509691727</v>
      </c>
      <c r="BL391" s="23">
        <f t="shared" si="37"/>
        <v>3.4816990309031057</v>
      </c>
      <c r="BM391" s="23">
        <f t="shared" ca="1" si="41"/>
        <v>2.8540405889763578</v>
      </c>
      <c r="BN391" s="22">
        <f t="shared" si="38"/>
        <v>2.683798976151242</v>
      </c>
      <c r="BO391" s="21"/>
      <c r="BP391" s="2"/>
    </row>
    <row r="392" spans="1:68" x14ac:dyDescent="0.2">
      <c r="A392">
        <v>18.95</v>
      </c>
      <c r="B392">
        <v>2</v>
      </c>
      <c r="C392">
        <v>1.32436</v>
      </c>
      <c r="D392">
        <v>-0.15290999999999999</v>
      </c>
      <c r="E392">
        <v>0.12934999999999999</v>
      </c>
      <c r="F392">
        <v>1.34168</v>
      </c>
      <c r="G392">
        <v>1.37653</v>
      </c>
      <c r="I392" s="17">
        <f t="shared" si="35"/>
        <v>62.171916010498684</v>
      </c>
      <c r="J392" s="16">
        <f t="shared" si="36"/>
        <v>-62.871916010498687</v>
      </c>
      <c r="K392" s="16">
        <v>125</v>
      </c>
      <c r="L392" s="16">
        <v>6633.0380577427686</v>
      </c>
      <c r="M392" s="16">
        <v>2763.7467191601213</v>
      </c>
      <c r="N392" s="16">
        <v>26.94116360454943</v>
      </c>
      <c r="O392" s="16">
        <v>25.138794726930325</v>
      </c>
      <c r="P392" s="16">
        <v>25.6126813723947</v>
      </c>
      <c r="Q392" s="16">
        <v>0.82967426788286103</v>
      </c>
      <c r="R392" s="16">
        <v>3.2393104642963402</v>
      </c>
      <c r="S392" s="16">
        <v>32.90879482391491</v>
      </c>
      <c r="T392" s="20" t="s">
        <v>122</v>
      </c>
      <c r="U392" s="10">
        <v>5</v>
      </c>
      <c r="V392" s="20" t="s">
        <v>144</v>
      </c>
      <c r="W392" s="10">
        <v>4</v>
      </c>
      <c r="X392" s="20" t="s">
        <v>144</v>
      </c>
      <c r="Y392" s="10">
        <v>4</v>
      </c>
      <c r="Z392" s="20" t="s">
        <v>123</v>
      </c>
      <c r="AA392" s="15">
        <v>4</v>
      </c>
      <c r="AB392" s="11">
        <v>35.982944409723203</v>
      </c>
      <c r="AC392" s="10">
        <v>55.958026810473996</v>
      </c>
      <c r="AD392" s="19">
        <v>8.0590287798028033</v>
      </c>
      <c r="AE392" s="12">
        <v>2513.8794726930328</v>
      </c>
      <c r="AF392" s="10">
        <v>2556.1101907927687</v>
      </c>
      <c r="AG392" s="10">
        <v>1707.5120914929801</v>
      </c>
      <c r="AH392" s="10">
        <v>122.76269936980415</v>
      </c>
      <c r="AI392" s="10">
        <v>3.0870767437144226</v>
      </c>
      <c r="AJ392" s="10"/>
      <c r="AK392" s="10"/>
      <c r="AL392" s="10"/>
      <c r="AM392" s="10"/>
      <c r="AN392" s="10">
        <v>12.569397363465162</v>
      </c>
      <c r="AO392" s="10">
        <v>7.1999530950893078</v>
      </c>
      <c r="AP392" s="10">
        <v>12.95258464045086</v>
      </c>
      <c r="AQ392" s="10">
        <v>114.66</v>
      </c>
      <c r="AR392" s="10"/>
      <c r="AS392" s="10"/>
      <c r="AT392" s="10">
        <v>4.3277608017746205</v>
      </c>
      <c r="AU392" s="10">
        <v>1</v>
      </c>
      <c r="AV392" s="16"/>
      <c r="AW392" s="19">
        <v>383.41652861891532</v>
      </c>
      <c r="AX392" s="1" t="s">
        <v>120</v>
      </c>
      <c r="AY392" s="23">
        <v>62.871916010498701</v>
      </c>
      <c r="AZ392" s="18">
        <v>0</v>
      </c>
      <c r="BA392" s="18">
        <v>100</v>
      </c>
      <c r="BB392" s="18">
        <v>0</v>
      </c>
      <c r="BC392" s="18">
        <v>0</v>
      </c>
      <c r="BD392" s="18">
        <v>100</v>
      </c>
      <c r="BE392" s="18">
        <v>0</v>
      </c>
      <c r="BF392" s="24">
        <v>35.982944409723203</v>
      </c>
      <c r="BG392" s="24">
        <v>55.958026810473996</v>
      </c>
      <c r="BH392" s="24">
        <v>8.0590287798028033</v>
      </c>
      <c r="BI392" s="21"/>
      <c r="BJ392" s="25">
        <f t="shared" ca="1" si="39"/>
        <v>1</v>
      </c>
      <c r="BK392" s="24">
        <f t="shared" ca="1" si="40"/>
        <v>16.134736362743784</v>
      </c>
      <c r="BL392" s="23">
        <f t="shared" si="37"/>
        <v>3.7211527934710622</v>
      </c>
      <c r="BM392" s="23">
        <f t="shared" ca="1" si="41"/>
        <v>2.8851771626803822</v>
      </c>
      <c r="BN392" s="22">
        <f t="shared" si="38"/>
        <v>2.7109799794946712</v>
      </c>
      <c r="BO392" s="21"/>
      <c r="BP392" s="2"/>
    </row>
    <row r="393" spans="1:68" x14ac:dyDescent="0.2">
      <c r="A393">
        <v>19</v>
      </c>
      <c r="B393">
        <v>2</v>
      </c>
      <c r="C393">
        <v>1.32118</v>
      </c>
      <c r="D393">
        <v>-0.14760999999999999</v>
      </c>
      <c r="E393">
        <v>0.12870999999999999</v>
      </c>
      <c r="F393">
        <v>1.33755</v>
      </c>
      <c r="G393">
        <v>1.36713</v>
      </c>
      <c r="I393" s="17">
        <f t="shared" si="35"/>
        <v>62.335958005249338</v>
      </c>
      <c r="J393" s="16">
        <f t="shared" si="36"/>
        <v>-63.035958005249341</v>
      </c>
      <c r="K393" s="16">
        <v>125</v>
      </c>
      <c r="L393" s="16">
        <v>6653.5433070866002</v>
      </c>
      <c r="M393" s="16">
        <v>2774.0157480315124</v>
      </c>
      <c r="N393" s="16">
        <v>27.01224846894138</v>
      </c>
      <c r="O393" s="16">
        <v>24.270433145009434</v>
      </c>
      <c r="P393" s="16">
        <v>24.741490880361905</v>
      </c>
      <c r="Q393" s="16">
        <v>0.86287878060489664</v>
      </c>
      <c r="R393" s="16">
        <v>3.4875779506472284</v>
      </c>
      <c r="S393" s="16">
        <v>32.712342732810477</v>
      </c>
      <c r="T393" s="20" t="s">
        <v>122</v>
      </c>
      <c r="U393" s="10">
        <v>5</v>
      </c>
      <c r="V393" s="20" t="s">
        <v>144</v>
      </c>
      <c r="W393" s="10">
        <v>4</v>
      </c>
      <c r="X393" s="20" t="s">
        <v>144</v>
      </c>
      <c r="Y393" s="10">
        <v>4</v>
      </c>
      <c r="Z393" s="20" t="s">
        <v>33</v>
      </c>
      <c r="AA393" s="15">
        <v>3</v>
      </c>
      <c r="AB393" s="11">
        <v>42.865174140407127</v>
      </c>
      <c r="AC393" s="10">
        <v>51.197453250354705</v>
      </c>
      <c r="AD393" s="19">
        <v>5.9373726092381691</v>
      </c>
      <c r="AE393" s="12">
        <v>2427.0433145009438</v>
      </c>
      <c r="AF393" s="10">
        <v>2452.4110005922144</v>
      </c>
      <c r="AG393" s="10">
        <v>1649.4327253574604</v>
      </c>
      <c r="AH393" s="10">
        <v>117.25908199959287</v>
      </c>
      <c r="AI393" s="10">
        <v>2.8673194238265527</v>
      </c>
      <c r="AJ393" s="10"/>
      <c r="AK393" s="10"/>
      <c r="AL393" s="10"/>
      <c r="AM393" s="10"/>
      <c r="AN393" s="10">
        <v>12.135216572504717</v>
      </c>
      <c r="AO393" s="10">
        <v>7.0844512048691266</v>
      </c>
      <c r="AP393" s="10">
        <v>12.546029077502222</v>
      </c>
      <c r="AQ393" s="10">
        <v>114.66</v>
      </c>
      <c r="AR393" s="10"/>
      <c r="AS393" s="10"/>
      <c r="AT393" s="10">
        <v>4.1274338844142147</v>
      </c>
      <c r="AU393" s="10">
        <v>1</v>
      </c>
      <c r="AV393" s="16"/>
      <c r="AW393" s="19">
        <v>367.86165008883211</v>
      </c>
      <c r="AX393" s="1" t="s">
        <v>120</v>
      </c>
      <c r="AY393" s="23">
        <v>63.035958005249299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42.865174140407127</v>
      </c>
      <c r="BG393" s="24">
        <v>51.197453250354705</v>
      </c>
      <c r="BH393" s="24">
        <v>5.9373726092381691</v>
      </c>
      <c r="BI393" s="21"/>
      <c r="BJ393" s="25">
        <f t="shared" ca="1" si="39"/>
        <v>1</v>
      </c>
      <c r="BK393" s="24">
        <f t="shared" ca="1" si="40"/>
        <v>15.439508043178803</v>
      </c>
      <c r="BL393" s="23">
        <f t="shared" si="37"/>
        <v>4.0293723745127377</v>
      </c>
      <c r="BM393" s="23">
        <f t="shared" ca="1" si="41"/>
        <v>2.9216647449128614</v>
      </c>
      <c r="BN393" s="22">
        <f t="shared" si="38"/>
        <v>2.7430621778826714</v>
      </c>
      <c r="BO393" s="21"/>
      <c r="BP393" s="2"/>
    </row>
    <row r="394" spans="1:68" x14ac:dyDescent="0.2">
      <c r="A394">
        <v>19.05</v>
      </c>
      <c r="B394">
        <v>2</v>
      </c>
      <c r="C394">
        <v>1.32691</v>
      </c>
      <c r="D394">
        <v>-0.13747000000000001</v>
      </c>
      <c r="E394">
        <v>0.13170999999999999</v>
      </c>
      <c r="F394">
        <v>1.3362499999999999</v>
      </c>
      <c r="G394">
        <v>1.3653500000000001</v>
      </c>
      <c r="I394" s="17">
        <f t="shared" si="35"/>
        <v>62.5</v>
      </c>
      <c r="J394" s="16">
        <f t="shared" si="36"/>
        <v>-63.2</v>
      </c>
      <c r="K394" s="16">
        <v>125</v>
      </c>
      <c r="L394" s="16">
        <v>6674.0485564304327</v>
      </c>
      <c r="M394" s="16">
        <v>2784.284776902904</v>
      </c>
      <c r="N394" s="16">
        <v>27.083333333333332</v>
      </c>
      <c r="O394" s="16">
        <v>25.835122410546159</v>
      </c>
      <c r="P394" s="16">
        <v>26.31944066204818</v>
      </c>
      <c r="Q394" s="16">
        <v>0.92640590494479091</v>
      </c>
      <c r="R394" s="16">
        <v>3.5198540760808785</v>
      </c>
      <c r="S394" s="16">
        <v>33.633211909862489</v>
      </c>
      <c r="T394" s="20" t="s">
        <v>122</v>
      </c>
      <c r="U394" s="10">
        <v>5</v>
      </c>
      <c r="V394" s="20" t="s">
        <v>144</v>
      </c>
      <c r="W394" s="10">
        <v>4</v>
      </c>
      <c r="X394" s="20" t="s">
        <v>144</v>
      </c>
      <c r="Y394" s="10">
        <v>4</v>
      </c>
      <c r="Z394" s="20" t="s">
        <v>33</v>
      </c>
      <c r="AA394" s="15">
        <v>3</v>
      </c>
      <c r="AB394" s="11">
        <v>41.833531645831094</v>
      </c>
      <c r="AC394" s="10">
        <v>51.960094171862472</v>
      </c>
      <c r="AD394" s="19">
        <v>6.2063741823064316</v>
      </c>
      <c r="AE394" s="12">
        <v>2583.512241054616</v>
      </c>
      <c r="AF394" s="10">
        <v>2636.8459602409621</v>
      </c>
      <c r="AG394" s="10">
        <v>1754.6293774698788</v>
      </c>
      <c r="AH394" s="10">
        <v>134.74035928859979</v>
      </c>
      <c r="AI394" s="10">
        <v>2.841026867549671</v>
      </c>
      <c r="AJ394" s="10"/>
      <c r="AK394" s="10"/>
      <c r="AL394" s="10"/>
      <c r="AM394" s="10"/>
      <c r="AN394" s="10">
        <v>12.917561205273079</v>
      </c>
      <c r="AO394" s="10">
        <v>7.4544150467654537</v>
      </c>
      <c r="AP394" s="10">
        <v>13.282405642289151</v>
      </c>
      <c r="AQ394" s="10">
        <v>114.66</v>
      </c>
      <c r="AR394" s="10"/>
      <c r="AS394" s="10"/>
      <c r="AT394" s="10">
        <v>4.4366483570490098</v>
      </c>
      <c r="AU394" s="10">
        <v>1</v>
      </c>
      <c r="AV394" s="16"/>
      <c r="AW394" s="19">
        <v>395.52689403614431</v>
      </c>
      <c r="AX394" s="1" t="s">
        <v>120</v>
      </c>
      <c r="AY394" s="23">
        <v>63.2</v>
      </c>
      <c r="AZ394" s="18">
        <v>0</v>
      </c>
      <c r="BA394" s="18">
        <v>100</v>
      </c>
      <c r="BB394" s="18">
        <v>0</v>
      </c>
      <c r="BC394" s="18">
        <v>100</v>
      </c>
      <c r="BD394" s="18">
        <v>0</v>
      </c>
      <c r="BE394" s="18">
        <v>0</v>
      </c>
      <c r="BF394" s="24">
        <v>41.833531645831094</v>
      </c>
      <c r="BG394" s="24">
        <v>51.960094171862472</v>
      </c>
      <c r="BH394" s="24">
        <v>6.2063741823064316</v>
      </c>
      <c r="BI394" s="21"/>
      <c r="BJ394" s="25">
        <f t="shared" ca="1" si="39"/>
        <v>1</v>
      </c>
      <c r="BK394" s="24">
        <f t="shared" ca="1" si="40"/>
        <v>16.508667916790774</v>
      </c>
      <c r="BL394" s="23">
        <f t="shared" si="37"/>
        <v>4.0309334295956507</v>
      </c>
      <c r="BM394" s="23">
        <f t="shared" ca="1" si="41"/>
        <v>2.8991217277197032</v>
      </c>
      <c r="BN394" s="22">
        <f t="shared" si="38"/>
        <v>2.7251340504453974</v>
      </c>
      <c r="BO394" s="21"/>
      <c r="BP394" s="2"/>
    </row>
    <row r="395" spans="1:68" x14ac:dyDescent="0.2">
      <c r="A395">
        <v>19.100000000000001</v>
      </c>
      <c r="B395">
        <v>2</v>
      </c>
      <c r="C395">
        <v>1.3267100000000001</v>
      </c>
      <c r="D395">
        <v>-0.13766</v>
      </c>
      <c r="E395">
        <v>0.13239000000000001</v>
      </c>
      <c r="F395">
        <v>1.3328</v>
      </c>
      <c r="G395">
        <v>1.3606</v>
      </c>
      <c r="I395" s="17">
        <f t="shared" si="35"/>
        <v>62.664041994750654</v>
      </c>
      <c r="J395" s="16">
        <f t="shared" si="36"/>
        <v>-63.364041994750657</v>
      </c>
      <c r="K395" s="16">
        <v>125</v>
      </c>
      <c r="L395" s="16">
        <v>6694.5538057742642</v>
      </c>
      <c r="M395" s="16">
        <v>2794.5538057742951</v>
      </c>
      <c r="N395" s="16">
        <v>27.154418197725285</v>
      </c>
      <c r="O395" s="16">
        <v>25.780508474576298</v>
      </c>
      <c r="P395" s="16">
        <v>26.267832443072216</v>
      </c>
      <c r="Q395" s="16">
        <v>0.92521555448871806</v>
      </c>
      <c r="R395" s="16">
        <v>3.5222379177796652</v>
      </c>
      <c r="S395" s="16">
        <v>33.841942256660943</v>
      </c>
      <c r="T395" s="20" t="s">
        <v>122</v>
      </c>
      <c r="U395" s="10">
        <v>5</v>
      </c>
      <c r="V395" s="20" t="s">
        <v>144</v>
      </c>
      <c r="W395" s="10">
        <v>4</v>
      </c>
      <c r="X395" s="20" t="s">
        <v>144</v>
      </c>
      <c r="Y395" s="10">
        <v>4</v>
      </c>
      <c r="Z395" s="20" t="s">
        <v>33</v>
      </c>
      <c r="AA395" s="15">
        <v>3</v>
      </c>
      <c r="AB395" s="11">
        <v>41.964422498218127</v>
      </c>
      <c r="AC395" s="10">
        <v>51.864201117006374</v>
      </c>
      <c r="AD395" s="19">
        <v>6.1713763847754972</v>
      </c>
      <c r="AE395" s="12">
        <v>2578.05084745763</v>
      </c>
      <c r="AF395" s="10">
        <v>2629.5682139294472</v>
      </c>
      <c r="AG395" s="10">
        <v>1751.1888295381477</v>
      </c>
      <c r="AH395" s="10">
        <v>137.57192349810495</v>
      </c>
      <c r="AI395" s="10">
        <v>2.8391040677637589</v>
      </c>
      <c r="AJ395" s="10"/>
      <c r="AK395" s="10"/>
      <c r="AL395" s="10"/>
      <c r="AM395" s="10"/>
      <c r="AN395" s="10">
        <v>12.890254237288149</v>
      </c>
      <c r="AO395" s="10">
        <v>7.4491317022647756</v>
      </c>
      <c r="AP395" s="10">
        <v>13.258321806767034</v>
      </c>
      <c r="AQ395" s="10">
        <v>114.66</v>
      </c>
      <c r="AR395" s="10"/>
      <c r="AS395" s="10"/>
      <c r="AT395" s="10">
        <v>4.4066618606514245</v>
      </c>
      <c r="AU395" s="10">
        <v>1</v>
      </c>
      <c r="AV395" s="16"/>
      <c r="AW395" s="19">
        <v>394.43523208941707</v>
      </c>
      <c r="AX395" s="1" t="s">
        <v>120</v>
      </c>
      <c r="AY395" s="23">
        <v>63.3640419947507</v>
      </c>
      <c r="AZ395" s="18">
        <v>0</v>
      </c>
      <c r="BA395" s="18">
        <v>100</v>
      </c>
      <c r="BB395" s="18">
        <v>0</v>
      </c>
      <c r="BC395" s="18">
        <v>100</v>
      </c>
      <c r="BD395" s="18">
        <v>0</v>
      </c>
      <c r="BE395" s="18">
        <v>0</v>
      </c>
      <c r="BF395" s="24">
        <v>41.964422498218127</v>
      </c>
      <c r="BG395" s="24">
        <v>51.864201117006374</v>
      </c>
      <c r="BH395" s="24">
        <v>6.1713763847754972</v>
      </c>
      <c r="BI395" s="21"/>
      <c r="BJ395" s="25">
        <f t="shared" ca="1" si="39"/>
        <v>1</v>
      </c>
      <c r="BK395" s="24">
        <f t="shared" ca="1" si="40"/>
        <v>16.403731782029094</v>
      </c>
      <c r="BL395" s="23">
        <f t="shared" si="37"/>
        <v>4.0366192384237776</v>
      </c>
      <c r="BM395" s="23">
        <f t="shared" ca="1" si="41"/>
        <v>2.9016589328580826</v>
      </c>
      <c r="BN395" s="22">
        <f t="shared" si="38"/>
        <v>2.7259737360382865</v>
      </c>
      <c r="BO395" s="21"/>
      <c r="BP395" s="2"/>
    </row>
    <row r="396" spans="1:68" x14ac:dyDescent="0.2">
      <c r="A396">
        <v>19.149999999999999</v>
      </c>
      <c r="B396">
        <v>2</v>
      </c>
      <c r="C396">
        <v>1.3207599999999999</v>
      </c>
      <c r="D396">
        <v>-0.15529999999999999</v>
      </c>
      <c r="E396">
        <v>0.13411999999999999</v>
      </c>
      <c r="F396">
        <v>1.33613</v>
      </c>
      <c r="G396">
        <v>1.3620000000000001</v>
      </c>
      <c r="I396" s="17">
        <f t="shared" si="35"/>
        <v>62.828083989501302</v>
      </c>
      <c r="J396" s="16">
        <f t="shared" si="36"/>
        <v>-63.528083989501305</v>
      </c>
      <c r="K396" s="16">
        <v>125</v>
      </c>
      <c r="L396" s="16">
        <v>6715.0590551180949</v>
      </c>
      <c r="M396" s="16">
        <v>2804.8228346456858</v>
      </c>
      <c r="N396" s="16">
        <v>27.22550306211723</v>
      </c>
      <c r="O396" s="16">
        <v>24.155743879472688</v>
      </c>
      <c r="P396" s="16">
        <v>24.650714745614845</v>
      </c>
      <c r="Q396" s="16">
        <v>0.8147009121459432</v>
      </c>
      <c r="R396" s="16">
        <v>3.304978863912543</v>
      </c>
      <c r="S396" s="16">
        <v>34.372976815427592</v>
      </c>
      <c r="T396" s="20" t="s">
        <v>122</v>
      </c>
      <c r="U396" s="10">
        <v>5</v>
      </c>
      <c r="V396" s="20" t="s">
        <v>144</v>
      </c>
      <c r="W396" s="10">
        <v>4</v>
      </c>
      <c r="X396" s="20" t="s">
        <v>144</v>
      </c>
      <c r="Y396" s="10">
        <v>4</v>
      </c>
      <c r="Z396" s="20" t="s">
        <v>33</v>
      </c>
      <c r="AA396" s="15">
        <v>3</v>
      </c>
      <c r="AB396" s="11">
        <v>38.71160166704496</v>
      </c>
      <c r="AC396" s="10">
        <v>54.167345036725528</v>
      </c>
      <c r="AD396" s="19">
        <v>7.1210532962295119</v>
      </c>
      <c r="AE396" s="12">
        <v>2415.5743879472689</v>
      </c>
      <c r="AF396" s="10">
        <v>2438.1128819142368</v>
      </c>
      <c r="AG396" s="10">
        <v>1643.3809830409896</v>
      </c>
      <c r="AH396" s="10">
        <v>147.03374578238459</v>
      </c>
      <c r="AI396" s="10">
        <v>3.02573795832439</v>
      </c>
      <c r="AJ396" s="10"/>
      <c r="AK396" s="10"/>
      <c r="AL396" s="10"/>
      <c r="AM396" s="10"/>
      <c r="AN396" s="10">
        <v>12.077871939736344</v>
      </c>
      <c r="AO396" s="10">
        <v>7.0267283233404587</v>
      </c>
      <c r="AP396" s="10">
        <v>12.503666881286929</v>
      </c>
      <c r="AQ396" s="10">
        <v>114.66</v>
      </c>
      <c r="AR396" s="10"/>
      <c r="AS396" s="10"/>
      <c r="AT396" s="10">
        <v>4.0547008538685896</v>
      </c>
      <c r="AU396" s="10">
        <v>1</v>
      </c>
      <c r="AV396" s="16"/>
      <c r="AW396" s="19">
        <v>365.71693228713553</v>
      </c>
      <c r="AX396" s="1" t="s">
        <v>120</v>
      </c>
      <c r="AY396" s="23">
        <v>63.528083989501297</v>
      </c>
      <c r="AZ396" s="18">
        <v>0</v>
      </c>
      <c r="BA396" s="18">
        <v>100</v>
      </c>
      <c r="BB396" s="18">
        <v>0</v>
      </c>
      <c r="BC396" s="18">
        <v>100</v>
      </c>
      <c r="BD396" s="18">
        <v>0</v>
      </c>
      <c r="BE396" s="18">
        <v>0</v>
      </c>
      <c r="BF396" s="24">
        <v>38.71160166704496</v>
      </c>
      <c r="BG396" s="24">
        <v>54.167345036725528</v>
      </c>
      <c r="BH396" s="24">
        <v>7.1210532962295119</v>
      </c>
      <c r="BI396" s="21"/>
      <c r="BJ396" s="25">
        <f t="shared" ca="1" si="39"/>
        <v>1</v>
      </c>
      <c r="BK396" s="24">
        <f t="shared" ca="1" si="40"/>
        <v>15.183265734319097</v>
      </c>
      <c r="BL396" s="23">
        <f t="shared" si="37"/>
        <v>3.8261110482198233</v>
      </c>
      <c r="BM396" s="23">
        <f t="shared" ca="1" si="41"/>
        <v>2.9133801912156203</v>
      </c>
      <c r="BN396" s="22">
        <f t="shared" si="38"/>
        <v>2.7293443299048001</v>
      </c>
      <c r="BO396" s="21"/>
      <c r="BP396" s="2"/>
    </row>
    <row r="397" spans="1:68" x14ac:dyDescent="0.2">
      <c r="A397">
        <v>19.2</v>
      </c>
      <c r="B397">
        <v>2</v>
      </c>
      <c r="C397">
        <v>1.3199099999999999</v>
      </c>
      <c r="D397">
        <v>-0.17988999999999999</v>
      </c>
      <c r="E397">
        <v>0.13558000000000001</v>
      </c>
      <c r="F397">
        <v>1.3346499999999999</v>
      </c>
      <c r="G397">
        <v>1.3552299999999999</v>
      </c>
      <c r="I397" s="17">
        <f t="shared" ref="I397:I420" si="42">IF(A397="(m)",0,A397/0.3048)</f>
        <v>62.992125984251963</v>
      </c>
      <c r="J397" s="16">
        <f t="shared" ref="J397:J420" si="43">$J$7-I397</f>
        <v>-63.692125984251966</v>
      </c>
      <c r="K397" s="16">
        <v>125</v>
      </c>
      <c r="L397" s="16">
        <v>6735.5643044619273</v>
      </c>
      <c r="M397" s="16">
        <v>2815.0918635170774</v>
      </c>
      <c r="N397" s="16">
        <v>27.296587926509183</v>
      </c>
      <c r="O397" s="16">
        <v>23.923634651600743</v>
      </c>
      <c r="P397" s="16">
        <v>24.42505896893568</v>
      </c>
      <c r="Q397" s="16">
        <v>0.66064450312049905</v>
      </c>
      <c r="R397" s="16">
        <v>2.7047816095785935</v>
      </c>
      <c r="S397" s="16">
        <v>34.821133148259563</v>
      </c>
      <c r="T397" s="20" t="s">
        <v>122</v>
      </c>
      <c r="U397" s="10">
        <v>5</v>
      </c>
      <c r="V397" s="20" t="s">
        <v>144</v>
      </c>
      <c r="W397" s="10">
        <v>4</v>
      </c>
      <c r="X397" s="20" t="s">
        <v>144</v>
      </c>
      <c r="Y397" s="10">
        <v>4</v>
      </c>
      <c r="Z397" s="20" t="s">
        <v>123</v>
      </c>
      <c r="AA397" s="15">
        <v>4</v>
      </c>
      <c r="AB397" s="11">
        <v>26.14434610002624</v>
      </c>
      <c r="AC397" s="10">
        <v>61.002418091734533</v>
      </c>
      <c r="AD397" s="19">
        <v>12.853235808239226</v>
      </c>
      <c r="AE397" s="12">
        <v>2392.3634651600742</v>
      </c>
      <c r="AF397" s="10">
        <v>2410.3589523435212</v>
      </c>
      <c r="AG397" s="10">
        <v>1628.337264595712</v>
      </c>
      <c r="AH397" s="10">
        <v>154.7906445617221</v>
      </c>
      <c r="AI397" s="10">
        <v>3.6971561639529211</v>
      </c>
      <c r="AJ397" s="10"/>
      <c r="AK397" s="10"/>
      <c r="AL397" s="10"/>
      <c r="AM397" s="10"/>
      <c r="AN397" s="10">
        <v>11.961817325800371</v>
      </c>
      <c r="AO397" s="10">
        <v>6.79354077213981</v>
      </c>
      <c r="AP397" s="10">
        <v>12.398360852169983</v>
      </c>
      <c r="AQ397" s="10">
        <v>114.66</v>
      </c>
      <c r="AR397" s="10"/>
      <c r="AS397" s="10"/>
      <c r="AT397" s="10">
        <v>3.9908512525462494</v>
      </c>
      <c r="AU397" s="10">
        <v>1</v>
      </c>
      <c r="AV397" s="16"/>
      <c r="AW397" s="19">
        <v>361.5538428515282</v>
      </c>
      <c r="AX397" s="1" t="s">
        <v>120</v>
      </c>
      <c r="AY397" s="23">
        <v>63.692125984252002</v>
      </c>
      <c r="AZ397" s="18">
        <v>0</v>
      </c>
      <c r="BA397" s="18">
        <v>100</v>
      </c>
      <c r="BB397" s="18">
        <v>0</v>
      </c>
      <c r="BC397" s="18">
        <v>0</v>
      </c>
      <c r="BD397" s="18">
        <v>100</v>
      </c>
      <c r="BE397" s="18">
        <v>0</v>
      </c>
      <c r="BF397" s="24">
        <v>26.14434610002624</v>
      </c>
      <c r="BG397" s="24">
        <v>61.002418091734533</v>
      </c>
      <c r="BH397" s="24">
        <v>12.853235808239226</v>
      </c>
      <c r="BI397" s="21"/>
      <c r="BJ397" s="25">
        <f t="shared" ca="1" si="39"/>
        <v>1</v>
      </c>
      <c r="BK397" s="24">
        <f t="shared" ca="1" si="40"/>
        <v>14.960276848938413</v>
      </c>
      <c r="BL397" s="23">
        <f t="shared" si="37"/>
        <v>3.1373691331084674</v>
      </c>
      <c r="BM397" s="23">
        <f t="shared" ca="1" si="41"/>
        <v>2.8659901649482808</v>
      </c>
      <c r="BN397" s="22">
        <f t="shared" si="38"/>
        <v>2.6778669969497493</v>
      </c>
      <c r="BO397" s="21"/>
      <c r="BP397" s="2"/>
    </row>
    <row r="398" spans="1:68" x14ac:dyDescent="0.2">
      <c r="A398">
        <v>19.25</v>
      </c>
      <c r="B398">
        <v>2</v>
      </c>
      <c r="C398">
        <v>1.3122199999999999</v>
      </c>
      <c r="D398">
        <v>-0.18609000000000001</v>
      </c>
      <c r="E398">
        <v>0.13624</v>
      </c>
      <c r="F398">
        <v>1.33588</v>
      </c>
      <c r="G398">
        <v>1.3583499999999999</v>
      </c>
      <c r="I398" s="17">
        <f t="shared" si="42"/>
        <v>63.156167979002625</v>
      </c>
      <c r="J398" s="16">
        <f t="shared" si="43"/>
        <v>-63.856167979002628</v>
      </c>
      <c r="K398" s="16">
        <v>125</v>
      </c>
      <c r="L398" s="16">
        <v>6756.0695538057598</v>
      </c>
      <c r="M398" s="16">
        <v>2825.360892388469</v>
      </c>
      <c r="N398" s="16">
        <v>27.367672790901135</v>
      </c>
      <c r="O398" s="16">
        <v>21.82372881355932</v>
      </c>
      <c r="P398" s="16">
        <v>22.32807044444716</v>
      </c>
      <c r="Q398" s="16">
        <v>0.62180148823811787</v>
      </c>
      <c r="R398" s="16">
        <v>2.7848420211015399</v>
      </c>
      <c r="S398" s="16">
        <v>35.023724367211003</v>
      </c>
      <c r="T398" s="20" t="s">
        <v>122</v>
      </c>
      <c r="U398" s="10">
        <v>5</v>
      </c>
      <c r="V398" s="20" t="s">
        <v>144</v>
      </c>
      <c r="W398" s="10">
        <v>4</v>
      </c>
      <c r="X398" s="20" t="s">
        <v>144</v>
      </c>
      <c r="Y398" s="10">
        <v>4</v>
      </c>
      <c r="Z398" s="20" t="s">
        <v>123</v>
      </c>
      <c r="AA398" s="15">
        <v>4</v>
      </c>
      <c r="AB398" s="11">
        <v>30.108982158455234</v>
      </c>
      <c r="AC398" s="10">
        <v>59.278455072473648</v>
      </c>
      <c r="AD398" s="19">
        <v>10.612562769071118</v>
      </c>
      <c r="AE398" s="12">
        <v>2182.3728813559319</v>
      </c>
      <c r="AF398" s="10">
        <v>2162.4482289128819</v>
      </c>
      <c r="AG398" s="10">
        <v>1488.5380296298108</v>
      </c>
      <c r="AH398" s="10">
        <v>157.49591814123153</v>
      </c>
      <c r="AI398" s="10">
        <v>3.5908679645836843</v>
      </c>
      <c r="AJ398" s="10"/>
      <c r="AK398" s="10"/>
      <c r="AL398" s="10"/>
      <c r="AM398" s="10"/>
      <c r="AN398" s="10">
        <v>10.91186440677966</v>
      </c>
      <c r="AO398" s="10">
        <v>6.3623547554798217</v>
      </c>
      <c r="AP398" s="10">
        <v>11.419766207408674</v>
      </c>
      <c r="AQ398" s="10">
        <v>114.66</v>
      </c>
      <c r="AR398" s="10"/>
      <c r="AS398" s="10"/>
      <c r="AT398" s="10">
        <v>3.5473681494313061</v>
      </c>
      <c r="AU398" s="10">
        <v>1</v>
      </c>
      <c r="AV398" s="16"/>
      <c r="AW398" s="19">
        <v>324.36723433693231</v>
      </c>
      <c r="AX398" s="1" t="s">
        <v>120</v>
      </c>
      <c r="AY398" s="23">
        <v>63.856167979002599</v>
      </c>
      <c r="AZ398" s="18">
        <v>0</v>
      </c>
      <c r="BA398" s="18">
        <v>100</v>
      </c>
      <c r="BB398" s="18">
        <v>0</v>
      </c>
      <c r="BC398" s="18">
        <v>0</v>
      </c>
      <c r="BD398" s="18">
        <v>100</v>
      </c>
      <c r="BE398" s="18">
        <v>0</v>
      </c>
      <c r="BF398" s="24">
        <v>30.108982158455234</v>
      </c>
      <c r="BG398" s="24">
        <v>59.278455072473648</v>
      </c>
      <c r="BH398" s="24">
        <v>10.612562769071118</v>
      </c>
      <c r="BI398" s="21"/>
      <c r="BJ398" s="25">
        <f t="shared" ca="1" si="39"/>
        <v>1</v>
      </c>
      <c r="BK398" s="24">
        <f t="shared" ca="1" si="40"/>
        <v>13.414240792102515</v>
      </c>
      <c r="BL398" s="23">
        <f t="shared" ref="BL398:BL420" si="44">(Q398/(P398-(L398/2000)))*100</f>
        <v>3.2812681682867599</v>
      </c>
      <c r="BM398" s="23">
        <f t="shared" ca="1" si="41"/>
        <v>2.9156195667969924</v>
      </c>
      <c r="BN398" s="22">
        <f t="shared" ref="BN398:BN420" si="45">SQRT(((3.47-LOG(P398/1.06))^2)+((LOG(R398)+1.22)^2))</f>
        <v>2.716399928842284</v>
      </c>
      <c r="BO398" s="21"/>
      <c r="BP398" s="2"/>
    </row>
    <row r="399" spans="1:68" x14ac:dyDescent="0.2">
      <c r="A399">
        <v>19.3</v>
      </c>
      <c r="B399">
        <v>2</v>
      </c>
      <c r="C399">
        <v>1.3149900000000001</v>
      </c>
      <c r="D399">
        <v>-0.18693000000000001</v>
      </c>
      <c r="E399">
        <v>0.13700999999999999</v>
      </c>
      <c r="F399">
        <v>1.32483</v>
      </c>
      <c r="G399">
        <v>1.3495999999999999</v>
      </c>
      <c r="I399" s="17">
        <f t="shared" si="42"/>
        <v>63.320209973753279</v>
      </c>
      <c r="J399" s="16">
        <f t="shared" si="43"/>
        <v>-64.020209973753282</v>
      </c>
      <c r="K399" s="16">
        <v>125</v>
      </c>
      <c r="L399" s="16">
        <v>6776.5748031495914</v>
      </c>
      <c r="M399" s="16">
        <v>2835.6299212598601</v>
      </c>
      <c r="N399" s="16">
        <v>27.438757655293088</v>
      </c>
      <c r="O399" s="16">
        <v>22.580131826742036</v>
      </c>
      <c r="P399" s="16">
        <v>23.08787699010826</v>
      </c>
      <c r="Q399" s="16">
        <v>0.6165388862217952</v>
      </c>
      <c r="R399" s="16">
        <v>2.6704009488873504</v>
      </c>
      <c r="S399" s="16">
        <v>35.260080789321016</v>
      </c>
      <c r="T399" s="20" t="s">
        <v>122</v>
      </c>
      <c r="U399" s="10">
        <v>5</v>
      </c>
      <c r="V399" s="20" t="s">
        <v>144</v>
      </c>
      <c r="W399" s="10">
        <v>4</v>
      </c>
      <c r="X399" s="20" t="s">
        <v>144</v>
      </c>
      <c r="Y399" s="10">
        <v>4</v>
      </c>
      <c r="Z399" s="20" t="s">
        <v>123</v>
      </c>
      <c r="AA399" s="15">
        <v>4</v>
      </c>
      <c r="AB399" s="11">
        <v>26.945141126869309</v>
      </c>
      <c r="AC399" s="10">
        <v>60.69392856202645</v>
      </c>
      <c r="AD399" s="19">
        <v>12.360930311104241</v>
      </c>
      <c r="AE399" s="12">
        <v>2258.0131826742036</v>
      </c>
      <c r="AF399" s="10">
        <v>2250.6310431469037</v>
      </c>
      <c r="AG399" s="10">
        <v>1539.1917993405507</v>
      </c>
      <c r="AH399" s="10">
        <v>160.89579018571737</v>
      </c>
      <c r="AI399" s="10">
        <v>3.7447560090804348</v>
      </c>
      <c r="AJ399" s="10"/>
      <c r="AK399" s="10"/>
      <c r="AL399" s="10"/>
      <c r="AM399" s="10"/>
      <c r="AN399" s="10">
        <v>11.290065913371018</v>
      </c>
      <c r="AO399" s="10">
        <v>6.4991401311801305</v>
      </c>
      <c r="AP399" s="10">
        <v>11.774342595383855</v>
      </c>
      <c r="AQ399" s="10">
        <v>114.66</v>
      </c>
      <c r="AR399" s="10"/>
      <c r="AS399" s="10"/>
      <c r="AT399" s="10">
        <v>3.6852959599908139</v>
      </c>
      <c r="AU399" s="10">
        <v>1</v>
      </c>
      <c r="AV399" s="16"/>
      <c r="AW399" s="19">
        <v>337.59465647203558</v>
      </c>
      <c r="AX399" s="1" t="s">
        <v>120</v>
      </c>
      <c r="AY399" s="23">
        <v>64.020209973753296</v>
      </c>
      <c r="AZ399" s="18">
        <v>0</v>
      </c>
      <c r="BA399" s="18">
        <v>100</v>
      </c>
      <c r="BB399" s="18">
        <v>0</v>
      </c>
      <c r="BC399" s="18">
        <v>0</v>
      </c>
      <c r="BD399" s="18">
        <v>100</v>
      </c>
      <c r="BE399" s="18">
        <v>0</v>
      </c>
      <c r="BF399" s="24">
        <v>26.945141126869309</v>
      </c>
      <c r="BG399" s="24">
        <v>60.69392856202645</v>
      </c>
      <c r="BH399" s="24">
        <v>12.360930311104241</v>
      </c>
      <c r="BI399" s="21"/>
      <c r="BJ399" s="25">
        <f t="shared" ref="BJ399:BJ462" ca="1" si="46">IF((0.381*BM399)+(0.05*(M399/2116.217)-0.15)&lt;1,(0.381*BM399)+(0.05*(M399/2116.217)-0.15),1)</f>
        <v>1</v>
      </c>
      <c r="BK399" s="24">
        <f t="shared" ref="BK399:BK462" ca="1" si="47">((P399-(L399/2000))/1.06)*(1.06/(M399/2000))^BJ399</f>
        <v>13.894330456056839</v>
      </c>
      <c r="BL399" s="23">
        <f t="shared" si="44"/>
        <v>3.129704217699357</v>
      </c>
      <c r="BM399" s="23">
        <f t="shared" ref="BM399:BM462" ca="1" si="48">SQRT(((3.47-LOG(BK399))^2)+((LOG(BL399)+1.22)^2))</f>
        <v>2.89113062335361</v>
      </c>
      <c r="BN399" s="22">
        <f t="shared" si="45"/>
        <v>2.6937529440742374</v>
      </c>
      <c r="BO399" s="21"/>
      <c r="BP399" s="2"/>
    </row>
    <row r="400" spans="1:68" x14ac:dyDescent="0.2">
      <c r="A400">
        <v>19.350000000000001</v>
      </c>
      <c r="B400">
        <v>2</v>
      </c>
      <c r="C400">
        <v>1.3225499999999999</v>
      </c>
      <c r="D400">
        <v>-0.10909000000000001</v>
      </c>
      <c r="E400">
        <v>0.13839000000000001</v>
      </c>
      <c r="F400">
        <v>1.3197000000000001</v>
      </c>
      <c r="G400">
        <v>1.34198</v>
      </c>
      <c r="I400" s="17">
        <f t="shared" si="42"/>
        <v>63.484251968503941</v>
      </c>
      <c r="J400" s="16">
        <f t="shared" si="43"/>
        <v>-64.184251968503943</v>
      </c>
      <c r="K400" s="16">
        <v>125</v>
      </c>
      <c r="L400" s="16">
        <v>6797.0800524934239</v>
      </c>
      <c r="M400" s="16">
        <v>2845.8989501312517</v>
      </c>
      <c r="N400" s="16">
        <v>27.509842519685041</v>
      </c>
      <c r="O400" s="16">
        <v>24.644538606402996</v>
      </c>
      <c r="P400" s="16">
        <v>25.158383607198012</v>
      </c>
      <c r="Q400" s="16">
        <v>1.1042066730676905</v>
      </c>
      <c r="R400" s="16">
        <v>4.3890207348288</v>
      </c>
      <c r="S400" s="16">
        <v>35.683680610764938</v>
      </c>
      <c r="T400" s="20" t="s">
        <v>122</v>
      </c>
      <c r="U400" s="10">
        <v>4</v>
      </c>
      <c r="V400" s="20" t="s">
        <v>144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66.058913836280226</v>
      </c>
      <c r="AC400" s="10">
        <v>31.205501812473884</v>
      </c>
      <c r="AD400" s="19">
        <v>2.7355843512458882</v>
      </c>
      <c r="AE400" s="12">
        <v>2464.4538606402994</v>
      </c>
      <c r="AF400" s="10">
        <v>2493.0138657842958</v>
      </c>
      <c r="AG400" s="10">
        <v>1677.2255738132008</v>
      </c>
      <c r="AH400" s="10">
        <v>168.14752644507217</v>
      </c>
      <c r="AI400" s="10">
        <v>2.2784125672147377</v>
      </c>
      <c r="AJ400" s="10"/>
      <c r="AK400" s="10"/>
      <c r="AL400" s="10"/>
      <c r="AM400" s="10"/>
      <c r="AN400" s="10">
        <v>16.429692404268664</v>
      </c>
      <c r="AO400" s="10">
        <v>7.465225603476533</v>
      </c>
      <c r="AP400" s="10">
        <v>12.740579016692404</v>
      </c>
      <c r="AQ400" s="10">
        <v>114.66</v>
      </c>
      <c r="AR400" s="10"/>
      <c r="AS400" s="10"/>
      <c r="AT400" s="10">
        <v>4.0875153538620488</v>
      </c>
      <c r="AU400" s="10">
        <v>1</v>
      </c>
      <c r="AV400" s="16"/>
      <c r="AW400" s="19">
        <v>373.95207986764433</v>
      </c>
      <c r="AX400" s="1" t="s">
        <v>120</v>
      </c>
      <c r="AY400" s="23">
        <v>64.184251968503901</v>
      </c>
      <c r="AZ400" s="18">
        <v>100</v>
      </c>
      <c r="BA400" s="18">
        <v>0</v>
      </c>
      <c r="BB400" s="18">
        <v>0</v>
      </c>
      <c r="BC400" s="18">
        <v>100</v>
      </c>
      <c r="BD400" s="18">
        <v>0</v>
      </c>
      <c r="BE400" s="18">
        <v>0</v>
      </c>
      <c r="BF400" s="24">
        <v>66.058913836280226</v>
      </c>
      <c r="BG400" s="24">
        <v>31.205501812473884</v>
      </c>
      <c r="BH400" s="24">
        <v>2.7355843512458882</v>
      </c>
      <c r="BI400" s="21"/>
      <c r="BJ400" s="25">
        <f t="shared" ca="1" si="46"/>
        <v>1</v>
      </c>
      <c r="BK400" s="24">
        <f t="shared" ca="1" si="47"/>
        <v>15.292070422913465</v>
      </c>
      <c r="BL400" s="23">
        <f t="shared" si="44"/>
        <v>5.0745156736067711</v>
      </c>
      <c r="BM400" s="23">
        <f t="shared" ca="1" si="48"/>
        <v>2.9884458672403555</v>
      </c>
      <c r="BN400" s="22">
        <f t="shared" si="45"/>
        <v>2.8028305795037602</v>
      </c>
      <c r="BO400" s="21"/>
      <c r="BP400" s="2"/>
    </row>
    <row r="401" spans="1:68" x14ac:dyDescent="0.2">
      <c r="A401">
        <v>19.399999999999999</v>
      </c>
      <c r="B401">
        <v>2</v>
      </c>
      <c r="C401">
        <v>1.3873899999999999</v>
      </c>
      <c r="D401">
        <v>-8.5830000000000004E-2</v>
      </c>
      <c r="E401">
        <v>0.13164000000000001</v>
      </c>
      <c r="F401">
        <v>1.3177300000000001</v>
      </c>
      <c r="G401">
        <v>1.3434999999999999</v>
      </c>
      <c r="I401" s="17">
        <f t="shared" si="42"/>
        <v>63.648293963254588</v>
      </c>
      <c r="J401" s="16">
        <f t="shared" si="43"/>
        <v>-64.348293963254591</v>
      </c>
      <c r="K401" s="16">
        <v>125</v>
      </c>
      <c r="L401" s="16">
        <v>6817.5853018372545</v>
      </c>
      <c r="M401" s="16">
        <v>2856.1679790026424</v>
      </c>
      <c r="N401" s="16">
        <v>27.580927384076986</v>
      </c>
      <c r="O401" s="16">
        <v>42.350376647834267</v>
      </c>
      <c r="P401" s="16">
        <v>42.834385487292799</v>
      </c>
      <c r="Q401" s="16">
        <v>1.2499306289006236</v>
      </c>
      <c r="R401" s="16">
        <v>2.9180543030585242</v>
      </c>
      <c r="S401" s="16">
        <v>33.611724962397943</v>
      </c>
      <c r="T401" s="20" t="s">
        <v>122</v>
      </c>
      <c r="U401" s="10">
        <v>4</v>
      </c>
      <c r="V401" s="20" t="s">
        <v>142</v>
      </c>
      <c r="W401" s="10">
        <v>5</v>
      </c>
      <c r="X401" s="20" t="s">
        <v>144</v>
      </c>
      <c r="Y401" s="10">
        <v>4</v>
      </c>
      <c r="Z401" s="20" t="s">
        <v>123</v>
      </c>
      <c r="AA401" s="15">
        <v>4</v>
      </c>
      <c r="AB401" s="11">
        <v>17.059263872975919</v>
      </c>
      <c r="AC401" s="10">
        <v>62.593330003292678</v>
      </c>
      <c r="AD401" s="19">
        <v>20.3474061237314</v>
      </c>
      <c r="AE401" s="12">
        <v>4235.0376647834264</v>
      </c>
      <c r="AF401" s="10">
        <v>4571.337307598752</v>
      </c>
      <c r="AG401" s="10">
        <v>2855.6256991528535</v>
      </c>
      <c r="AH401" s="10">
        <v>124.06212161117398</v>
      </c>
      <c r="AI401" s="10">
        <v>3.4269410235164637</v>
      </c>
      <c r="AJ401" s="10"/>
      <c r="AK401" s="10"/>
      <c r="AL401" s="10"/>
      <c r="AM401" s="10"/>
      <c r="AN401" s="10">
        <v>28.233584431889511</v>
      </c>
      <c r="AO401" s="10">
        <v>10.83962820772768</v>
      </c>
      <c r="AP401" s="10">
        <v>21.4171927436464</v>
      </c>
      <c r="AQ401" s="10">
        <v>114.66</v>
      </c>
      <c r="AR401" s="10"/>
      <c r="AS401" s="10"/>
      <c r="AT401" s="10">
        <v>7.6965394072304631</v>
      </c>
      <c r="AU401" s="10">
        <v>1</v>
      </c>
      <c r="AV401" s="16"/>
      <c r="AW401" s="19">
        <v>685.70059613981289</v>
      </c>
      <c r="AX401" s="1" t="s">
        <v>120</v>
      </c>
      <c r="AY401" s="23">
        <v>64.348293963254605</v>
      </c>
      <c r="AZ401" s="18">
        <v>100</v>
      </c>
      <c r="BA401" s="18">
        <v>0</v>
      </c>
      <c r="BB401" s="18">
        <v>0</v>
      </c>
      <c r="BC401" s="18">
        <v>0</v>
      </c>
      <c r="BD401" s="18">
        <v>100</v>
      </c>
      <c r="BE401" s="18">
        <v>0</v>
      </c>
      <c r="BF401" s="24">
        <v>17.059263872975919</v>
      </c>
      <c r="BG401" s="24">
        <v>62.593330003292678</v>
      </c>
      <c r="BH401" s="24">
        <v>20.3474061237314</v>
      </c>
      <c r="BI401" s="21"/>
      <c r="BJ401" s="25">
        <f t="shared" ca="1" si="46"/>
        <v>0.9284962565821171</v>
      </c>
      <c r="BK401" s="24">
        <f t="shared" ca="1" si="47"/>
        <v>28.20203781541753</v>
      </c>
      <c r="BL401" s="23">
        <f t="shared" si="44"/>
        <v>3.1703534150726425</v>
      </c>
      <c r="BM401" s="23">
        <f t="shared" ca="1" si="48"/>
        <v>2.6535784396854463</v>
      </c>
      <c r="BN401" s="22">
        <f t="shared" si="45"/>
        <v>2.5124134959567708</v>
      </c>
      <c r="BO401" s="21"/>
      <c r="BP401" s="2"/>
    </row>
    <row r="402" spans="1:68" x14ac:dyDescent="0.2">
      <c r="A402">
        <v>19.45</v>
      </c>
      <c r="B402">
        <v>2</v>
      </c>
      <c r="C402">
        <v>1.32439</v>
      </c>
      <c r="D402">
        <v>-7.1650000000000005E-2</v>
      </c>
      <c r="E402">
        <v>2.53E-2</v>
      </c>
      <c r="F402">
        <v>1.3189500000000001</v>
      </c>
      <c r="G402">
        <v>1.34093</v>
      </c>
      <c r="I402" s="17">
        <f t="shared" si="42"/>
        <v>63.812335958005242</v>
      </c>
      <c r="J402" s="16">
        <f t="shared" si="43"/>
        <v>-64.512335958005238</v>
      </c>
      <c r="K402" s="16">
        <v>125</v>
      </c>
      <c r="L402" s="16">
        <v>6838.0905511810861</v>
      </c>
      <c r="M402" s="16">
        <v>2866.4370078740335</v>
      </c>
      <c r="N402" s="16">
        <v>27.652012248468939</v>
      </c>
      <c r="O402" s="16">
        <v>25.1469868173258</v>
      </c>
      <c r="P402" s="16">
        <v>25.160954561003326</v>
      </c>
      <c r="Q402" s="16">
        <v>1.3387683629380698</v>
      </c>
      <c r="R402" s="16">
        <v>5.3208170607843766</v>
      </c>
      <c r="S402" s="16">
        <v>0.96998219982810463</v>
      </c>
      <c r="T402" s="20" t="s">
        <v>33</v>
      </c>
      <c r="U402" s="10">
        <v>3</v>
      </c>
      <c r="V402" s="20" t="s">
        <v>144</v>
      </c>
      <c r="W402" s="10">
        <v>4</v>
      </c>
      <c r="X402" s="20" t="s">
        <v>33</v>
      </c>
      <c r="Y402" s="10">
        <v>3</v>
      </c>
      <c r="Z402" s="20" t="s">
        <v>33</v>
      </c>
      <c r="AA402" s="15">
        <v>3</v>
      </c>
      <c r="AB402" s="11">
        <v>87.68699156856205</v>
      </c>
      <c r="AC402" s="10">
        <v>11.081610738666711</v>
      </c>
      <c r="AD402" s="19">
        <v>1.2313976927712411</v>
      </c>
      <c r="AE402" s="12">
        <v>2514.6986817325801</v>
      </c>
      <c r="AF402" s="10">
        <v>2490.9039486621177</v>
      </c>
      <c r="AG402" s="10">
        <v>1677.396970733555</v>
      </c>
      <c r="AH402" s="10">
        <v>0</v>
      </c>
      <c r="AI402" s="10">
        <v>1.8794106028756858</v>
      </c>
      <c r="AJ402" s="10"/>
      <c r="AK402" s="10"/>
      <c r="AL402" s="10"/>
      <c r="AM402" s="10"/>
      <c r="AN402" s="10">
        <v>25.1469868173258</v>
      </c>
      <c r="AO402" s="10">
        <v>7.7063502495016802</v>
      </c>
      <c r="AP402" s="10">
        <v>12.741778795134884</v>
      </c>
      <c r="AQ402" s="10">
        <v>111.47500000000001</v>
      </c>
      <c r="AR402" s="10"/>
      <c r="AS402" s="10"/>
      <c r="AT402" s="10">
        <v>4.0530543831493171</v>
      </c>
      <c r="AU402" s="10">
        <v>1</v>
      </c>
      <c r="AV402" s="16"/>
      <c r="AW402" s="19">
        <v>373.63559229931764</v>
      </c>
      <c r="AX402" s="1" t="s">
        <v>120</v>
      </c>
      <c r="AY402" s="23">
        <v>64.512335958005195</v>
      </c>
      <c r="AZ402" s="18">
        <v>100</v>
      </c>
      <c r="BA402" s="18">
        <v>0</v>
      </c>
      <c r="BB402" s="18">
        <v>0</v>
      </c>
      <c r="BC402" s="18">
        <v>100</v>
      </c>
      <c r="BD402" s="18">
        <v>0</v>
      </c>
      <c r="BE402" s="18">
        <v>0</v>
      </c>
      <c r="BF402" s="24">
        <v>87.68699156856205</v>
      </c>
      <c r="BG402" s="24">
        <v>11.081610738666711</v>
      </c>
      <c r="BH402" s="24">
        <v>1.2313976927712411</v>
      </c>
      <c r="BI402" s="21"/>
      <c r="BJ402" s="25">
        <f t="shared" ca="1" si="46"/>
        <v>1</v>
      </c>
      <c r="BK402" s="24">
        <f t="shared" ca="1" si="47"/>
        <v>15.16998924147873</v>
      </c>
      <c r="BL402" s="23">
        <f t="shared" si="44"/>
        <v>6.1575473679134731</v>
      </c>
      <c r="BM402" s="23">
        <f t="shared" ca="1" si="48"/>
        <v>3.0458673597171049</v>
      </c>
      <c r="BN402" s="22">
        <f t="shared" si="45"/>
        <v>2.8590368654822456</v>
      </c>
      <c r="BO402" s="21"/>
      <c r="BP402" s="2"/>
    </row>
    <row r="403" spans="1:68" x14ac:dyDescent="0.2">
      <c r="A403">
        <v>19.5</v>
      </c>
      <c r="B403">
        <v>2</v>
      </c>
      <c r="C403">
        <v>1.32829</v>
      </c>
      <c r="D403">
        <v>-0.13522000000000001</v>
      </c>
      <c r="E403">
        <v>2.3609999999999999E-2</v>
      </c>
      <c r="F403">
        <v>1.31768</v>
      </c>
      <c r="G403">
        <v>1.3380000000000001</v>
      </c>
      <c r="I403" s="17">
        <f t="shared" si="42"/>
        <v>63.976377952755904</v>
      </c>
      <c r="J403" s="16">
        <f t="shared" si="43"/>
        <v>-64.6763779527559</v>
      </c>
      <c r="K403" s="16">
        <v>125</v>
      </c>
      <c r="L403" s="16">
        <v>6858.5958005249186</v>
      </c>
      <c r="M403" s="16">
        <v>2876.7060367454251</v>
      </c>
      <c r="N403" s="16">
        <v>27.723097112860891</v>
      </c>
      <c r="O403" s="16">
        <v>26.211958568738233</v>
      </c>
      <c r="P403" s="16">
        <v>26.218456221651511</v>
      </c>
      <c r="Q403" s="16">
        <v>0.94050216034565504</v>
      </c>
      <c r="R403" s="16">
        <v>3.5871759664055931</v>
      </c>
      <c r="S403" s="16">
        <v>0.45122589675547886</v>
      </c>
      <c r="T403" s="20" t="s">
        <v>122</v>
      </c>
      <c r="U403" s="10">
        <v>5</v>
      </c>
      <c r="V403" s="20" t="s">
        <v>144</v>
      </c>
      <c r="W403" s="10">
        <v>4</v>
      </c>
      <c r="X403" s="20" t="s">
        <v>144</v>
      </c>
      <c r="Y403" s="10">
        <v>4</v>
      </c>
      <c r="Z403" s="20" t="s">
        <v>33</v>
      </c>
      <c r="AA403" s="15">
        <v>3</v>
      </c>
      <c r="AB403" s="11">
        <v>41.479038267877407</v>
      </c>
      <c r="AC403" s="10">
        <v>52.218507671450197</v>
      </c>
      <c r="AD403" s="19">
        <v>6.3024540606723978</v>
      </c>
      <c r="AE403" s="12">
        <v>2621.1958568738232</v>
      </c>
      <c r="AF403" s="10">
        <v>2614.1097176005023</v>
      </c>
      <c r="AG403" s="10">
        <v>1747.8970814434342</v>
      </c>
      <c r="AH403" s="10">
        <v>0</v>
      </c>
      <c r="AI403" s="10">
        <v>2.7877082400337772</v>
      </c>
      <c r="AJ403" s="10"/>
      <c r="AK403" s="10"/>
      <c r="AL403" s="10"/>
      <c r="AM403" s="10"/>
      <c r="AN403" s="10">
        <v>13.105979284369116</v>
      </c>
      <c r="AO403" s="10">
        <v>7.5019621437107222</v>
      </c>
      <c r="AP403" s="10">
        <v>13.235279570104039</v>
      </c>
      <c r="AQ403" s="10">
        <v>114.66</v>
      </c>
      <c r="AR403" s="10"/>
      <c r="AS403" s="10"/>
      <c r="AT403" s="10">
        <v>4.2477703836035374</v>
      </c>
      <c r="AU403" s="10">
        <v>1</v>
      </c>
      <c r="AV403" s="16"/>
      <c r="AW403" s="19">
        <v>392.11645764007534</v>
      </c>
      <c r="AX403" s="1" t="s">
        <v>120</v>
      </c>
      <c r="AY403" s="23">
        <v>64.6763779527559</v>
      </c>
      <c r="AZ403" s="18">
        <v>0</v>
      </c>
      <c r="BA403" s="18">
        <v>100</v>
      </c>
      <c r="BB403" s="18">
        <v>0</v>
      </c>
      <c r="BC403" s="18">
        <v>100</v>
      </c>
      <c r="BD403" s="18">
        <v>0</v>
      </c>
      <c r="BE403" s="18">
        <v>0</v>
      </c>
      <c r="BF403" s="24">
        <v>41.479038267877407</v>
      </c>
      <c r="BG403" s="24">
        <v>52.218507671450197</v>
      </c>
      <c r="BH403" s="24">
        <v>6.3024540606723978</v>
      </c>
      <c r="BI403" s="21"/>
      <c r="BJ403" s="25">
        <f t="shared" ca="1" si="46"/>
        <v>1</v>
      </c>
      <c r="BK403" s="24">
        <f t="shared" ca="1" si="47"/>
        <v>15.843925677697451</v>
      </c>
      <c r="BL403" s="23">
        <f t="shared" si="44"/>
        <v>4.1269719007697399</v>
      </c>
      <c r="BM403" s="23">
        <f t="shared" ca="1" si="48"/>
        <v>2.919429048672475</v>
      </c>
      <c r="BN403" s="22">
        <f t="shared" si="45"/>
        <v>2.7317439070293665</v>
      </c>
      <c r="BO403" s="21"/>
      <c r="BP403" s="2"/>
    </row>
    <row r="404" spans="1:68" x14ac:dyDescent="0.2">
      <c r="A404">
        <v>19.55</v>
      </c>
      <c r="B404">
        <v>2</v>
      </c>
      <c r="C404">
        <v>1.35216</v>
      </c>
      <c r="D404">
        <v>-0.15887999999999999</v>
      </c>
      <c r="E404">
        <v>2.2800000000000001E-2</v>
      </c>
      <c r="F404">
        <v>1.3165800000000001</v>
      </c>
      <c r="G404">
        <v>1.3351</v>
      </c>
      <c r="I404" s="17">
        <f t="shared" si="42"/>
        <v>64.140419947506558</v>
      </c>
      <c r="J404" s="16">
        <f t="shared" si="43"/>
        <v>-64.840419947506561</v>
      </c>
      <c r="K404" s="16">
        <v>125</v>
      </c>
      <c r="L404" s="16">
        <v>6879.1010498687501</v>
      </c>
      <c r="M404" s="16">
        <v>2886.9750656168162</v>
      </c>
      <c r="N404" s="16">
        <v>27.79418197725284</v>
      </c>
      <c r="O404" s="16">
        <v>32.73013182674201</v>
      </c>
      <c r="P404" s="16">
        <v>32.733049140294909</v>
      </c>
      <c r="Q404" s="16">
        <v>0.79227220355256822</v>
      </c>
      <c r="R404" s="16">
        <v>2.4204045280256778</v>
      </c>
      <c r="S404" s="16">
        <v>0.20259121895143989</v>
      </c>
      <c r="T404" s="20" t="s">
        <v>122</v>
      </c>
      <c r="U404" s="10">
        <v>5</v>
      </c>
      <c r="V404" s="20" t="s">
        <v>142</v>
      </c>
      <c r="W404" s="10">
        <v>5</v>
      </c>
      <c r="X404" s="20" t="s">
        <v>144</v>
      </c>
      <c r="Y404" s="10">
        <v>4</v>
      </c>
      <c r="Z404" s="20" t="s">
        <v>123</v>
      </c>
      <c r="AA404" s="15">
        <v>4</v>
      </c>
      <c r="AB404" s="11">
        <v>14.20851661909181</v>
      </c>
      <c r="AC404" s="10">
        <v>62.068677991191663</v>
      </c>
      <c r="AD404" s="19">
        <v>23.722805389716523</v>
      </c>
      <c r="AE404" s="12">
        <v>3273.0131826742008</v>
      </c>
      <c r="AF404" s="10">
        <v>3379.3262227736172</v>
      </c>
      <c r="AG404" s="10">
        <v>2182.2032760196607</v>
      </c>
      <c r="AH404" s="10">
        <v>0</v>
      </c>
      <c r="AI404" s="10">
        <v>4.1315407751930593</v>
      </c>
      <c r="AJ404" s="10"/>
      <c r="AK404" s="10"/>
      <c r="AL404" s="10"/>
      <c r="AM404" s="10"/>
      <c r="AN404" s="10">
        <v>16.365065913371005</v>
      </c>
      <c r="AO404" s="10">
        <v>8.5049753429936388</v>
      </c>
      <c r="AP404" s="10">
        <v>16.366524570147455</v>
      </c>
      <c r="AQ404" s="10">
        <v>114.66</v>
      </c>
      <c r="AR404" s="10"/>
      <c r="AS404" s="10"/>
      <c r="AT404" s="10">
        <v>5.5413034933552279</v>
      </c>
      <c r="AU404" s="10">
        <v>1</v>
      </c>
      <c r="AV404" s="16"/>
      <c r="AW404" s="19">
        <v>506.89893341604261</v>
      </c>
      <c r="AX404" s="1" t="s">
        <v>120</v>
      </c>
      <c r="AY404" s="23">
        <v>64.840419947506604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14.20851661909181</v>
      </c>
      <c r="BG404" s="24">
        <v>62.068677991191663</v>
      </c>
      <c r="BH404" s="24">
        <v>23.722805389716523</v>
      </c>
      <c r="BI404" s="21"/>
      <c r="BJ404" s="25">
        <f t="shared" ca="1" si="46"/>
        <v>0.95319605104336946</v>
      </c>
      <c r="BK404" s="24">
        <f t="shared" ca="1" si="47"/>
        <v>20.588985695835877</v>
      </c>
      <c r="BL404" s="23">
        <f t="shared" si="44"/>
        <v>2.7046008192996354</v>
      </c>
      <c r="BM404" s="23">
        <f t="shared" ca="1" si="48"/>
        <v>2.7164968474913609</v>
      </c>
      <c r="BN404" s="22">
        <f t="shared" si="45"/>
        <v>2.5483566302215652</v>
      </c>
      <c r="BO404" s="21"/>
      <c r="BP404" s="2"/>
    </row>
    <row r="405" spans="1:68" x14ac:dyDescent="0.2">
      <c r="A405">
        <v>19.600000000000001</v>
      </c>
      <c r="B405">
        <v>2</v>
      </c>
      <c r="C405">
        <v>1.32372</v>
      </c>
      <c r="D405">
        <v>-0.15651000000000001</v>
      </c>
      <c r="E405">
        <v>2.2839999999999999E-2</v>
      </c>
      <c r="F405">
        <v>1.3146</v>
      </c>
      <c r="G405">
        <v>1.3365800000000001</v>
      </c>
      <c r="I405" s="17">
        <f t="shared" si="42"/>
        <v>64.30446194225722</v>
      </c>
      <c r="J405" s="16">
        <f t="shared" si="43"/>
        <v>-65.004461942257223</v>
      </c>
      <c r="K405" s="16">
        <v>125</v>
      </c>
      <c r="L405" s="16">
        <v>6899.6062992125826</v>
      </c>
      <c r="M405" s="16">
        <v>2897.2440944882078</v>
      </c>
      <c r="N405" s="16">
        <v>27.865266841644793</v>
      </c>
      <c r="O405" s="16">
        <v>24.964030131826757</v>
      </c>
      <c r="P405" s="16">
        <v>24.967124252261652</v>
      </c>
      <c r="Q405" s="16">
        <v>0.80712025924147834</v>
      </c>
      <c r="R405" s="16">
        <v>3.232732176467481</v>
      </c>
      <c r="S405" s="16">
        <v>0.21486947464546602</v>
      </c>
      <c r="T405" s="20" t="s">
        <v>122</v>
      </c>
      <c r="U405" s="10">
        <v>5</v>
      </c>
      <c r="V405" s="20" t="s">
        <v>144</v>
      </c>
      <c r="W405" s="10">
        <v>4</v>
      </c>
      <c r="X405" s="20" t="s">
        <v>144</v>
      </c>
      <c r="Y405" s="10">
        <v>4</v>
      </c>
      <c r="Z405" s="20" t="s">
        <v>123</v>
      </c>
      <c r="AA405" s="15">
        <v>4</v>
      </c>
      <c r="AB405" s="11">
        <v>34.682345970124103</v>
      </c>
      <c r="AC405" s="10">
        <v>56.76046478860097</v>
      </c>
      <c r="AD405" s="19">
        <v>8.55718924127493</v>
      </c>
      <c r="AE405" s="12">
        <v>2496.4030131826757</v>
      </c>
      <c r="AF405" s="10">
        <v>2464.4818095141854</v>
      </c>
      <c r="AG405" s="10">
        <v>1664.4749501507767</v>
      </c>
      <c r="AH405" s="10">
        <v>0</v>
      </c>
      <c r="AI405" s="10">
        <v>3.0933586372525759</v>
      </c>
      <c r="AJ405" s="10"/>
      <c r="AK405" s="10"/>
      <c r="AL405" s="10"/>
      <c r="AM405" s="10"/>
      <c r="AN405" s="10">
        <v>12.482015065913378</v>
      </c>
      <c r="AO405" s="10">
        <v>7.1238945445701578</v>
      </c>
      <c r="AP405" s="10">
        <v>12.651324651055438</v>
      </c>
      <c r="AQ405" s="10">
        <v>114.66</v>
      </c>
      <c r="AR405" s="10"/>
      <c r="AS405" s="10"/>
      <c r="AT405" s="10">
        <v>3.9630294820807519</v>
      </c>
      <c r="AU405" s="10">
        <v>1</v>
      </c>
      <c r="AV405" s="16"/>
      <c r="AW405" s="19">
        <v>369.67227142712784</v>
      </c>
      <c r="AX405" s="1" t="s">
        <v>120</v>
      </c>
      <c r="AY405" s="23">
        <v>65.004461942257194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34.682345970124103</v>
      </c>
      <c r="BG405" s="24">
        <v>56.76046478860097</v>
      </c>
      <c r="BH405" s="24">
        <v>8.55718924127493</v>
      </c>
      <c r="BI405" s="21"/>
      <c r="BJ405" s="25">
        <f t="shared" ca="1" si="46"/>
        <v>1</v>
      </c>
      <c r="BK405" s="24">
        <f t="shared" ca="1" si="47"/>
        <v>14.853647397946531</v>
      </c>
      <c r="BL405" s="23">
        <f t="shared" si="44"/>
        <v>3.7510257684534678</v>
      </c>
      <c r="BM405" s="23">
        <f t="shared" ca="1" si="48"/>
        <v>2.9155694892474804</v>
      </c>
      <c r="BN405" s="22">
        <f t="shared" si="45"/>
        <v>2.7189616640538201</v>
      </c>
      <c r="BO405" s="21"/>
      <c r="BP405" s="2"/>
    </row>
    <row r="406" spans="1:68" x14ac:dyDescent="0.2">
      <c r="A406">
        <v>19.649999999999999</v>
      </c>
      <c r="B406">
        <v>2</v>
      </c>
      <c r="C406">
        <v>1.3317399999999999</v>
      </c>
      <c r="D406">
        <v>-0.17796000000000001</v>
      </c>
      <c r="E406">
        <v>2.3050000000000001E-2</v>
      </c>
      <c r="F406">
        <v>1.3150500000000001</v>
      </c>
      <c r="G406">
        <v>1.3295300000000001</v>
      </c>
      <c r="I406" s="17">
        <f t="shared" si="42"/>
        <v>64.468503937007867</v>
      </c>
      <c r="J406" s="16">
        <f t="shared" si="43"/>
        <v>-65.16850393700787</v>
      </c>
      <c r="K406" s="16">
        <v>125</v>
      </c>
      <c r="L406" s="16">
        <v>6920.1115485564133</v>
      </c>
      <c r="M406" s="16">
        <v>2907.5131233595985</v>
      </c>
      <c r="N406" s="16">
        <v>27.936351706036742</v>
      </c>
      <c r="O406" s="16">
        <v>27.154048964218447</v>
      </c>
      <c r="P406" s="16">
        <v>27.158071320783812</v>
      </c>
      <c r="Q406" s="16">
        <v>0.67273595775324024</v>
      </c>
      <c r="R406" s="16">
        <v>2.4771124201238908</v>
      </c>
      <c r="S406" s="16">
        <v>0.27933031703910649</v>
      </c>
      <c r="T406" s="20" t="s">
        <v>122</v>
      </c>
      <c r="U406" s="10">
        <v>5</v>
      </c>
      <c r="V406" s="20" t="s">
        <v>144</v>
      </c>
      <c r="W406" s="10">
        <v>4</v>
      </c>
      <c r="X406" s="20" t="s">
        <v>144</v>
      </c>
      <c r="Y406" s="10">
        <v>4</v>
      </c>
      <c r="Z406" s="20" t="s">
        <v>123</v>
      </c>
      <c r="AA406" s="15">
        <v>4</v>
      </c>
      <c r="AB406" s="11">
        <v>18.496958139069591</v>
      </c>
      <c r="AC406" s="10">
        <v>62.629967590150656</v>
      </c>
      <c r="AD406" s="19">
        <v>18.873074270779757</v>
      </c>
      <c r="AE406" s="12">
        <v>2715.4048964218446</v>
      </c>
      <c r="AF406" s="10">
        <v>2721.034097025979</v>
      </c>
      <c r="AG406" s="10">
        <v>1810.5380880522541</v>
      </c>
      <c r="AH406" s="10">
        <v>0</v>
      </c>
      <c r="AI406" s="10">
        <v>4.0369584839027439</v>
      </c>
      <c r="AJ406" s="10"/>
      <c r="AK406" s="10"/>
      <c r="AL406" s="10"/>
      <c r="AM406" s="10"/>
      <c r="AN406" s="10">
        <v>13.577024482109223</v>
      </c>
      <c r="AO406" s="10">
        <v>7.3526255282894066</v>
      </c>
      <c r="AP406" s="10">
        <v>13.673766616365779</v>
      </c>
      <c r="AQ406" s="10">
        <v>114.66</v>
      </c>
      <c r="AR406" s="10"/>
      <c r="AS406" s="10"/>
      <c r="AT406" s="10">
        <v>4.3809364249730764</v>
      </c>
      <c r="AU406" s="10">
        <v>1</v>
      </c>
      <c r="AV406" s="16"/>
      <c r="AW406" s="19">
        <v>408.15511455389685</v>
      </c>
      <c r="AX406" s="1" t="s">
        <v>120</v>
      </c>
      <c r="AY406" s="23">
        <v>65.168503937007898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18.496958139069591</v>
      </c>
      <c r="BG406" s="24">
        <v>62.629967590150656</v>
      </c>
      <c r="BH406" s="24">
        <v>18.873074270779757</v>
      </c>
      <c r="BI406" s="21"/>
      <c r="BJ406" s="25">
        <f t="shared" ca="1" si="46"/>
        <v>0.98889688714876101</v>
      </c>
      <c r="BK406" s="24">
        <f t="shared" ca="1" si="47"/>
        <v>16.358500128538765</v>
      </c>
      <c r="BL406" s="23">
        <f t="shared" si="44"/>
        <v>2.8387860427935228</v>
      </c>
      <c r="BM406" s="23">
        <f t="shared" ca="1" si="48"/>
        <v>2.8089261966967651</v>
      </c>
      <c r="BN406" s="22">
        <f t="shared" si="45"/>
        <v>2.6180564074094179</v>
      </c>
      <c r="BO406" s="21"/>
      <c r="BP406" s="2"/>
    </row>
    <row r="407" spans="1:68" x14ac:dyDescent="0.2">
      <c r="A407">
        <v>19.7</v>
      </c>
      <c r="B407">
        <v>0.4</v>
      </c>
      <c r="C407">
        <v>1.3238399999999999</v>
      </c>
      <c r="D407">
        <v>-0.17648</v>
      </c>
      <c r="E407">
        <v>2.3519999999999999E-2</v>
      </c>
      <c r="F407">
        <v>1.3134999999999999</v>
      </c>
      <c r="G407">
        <v>1.3242799999999999</v>
      </c>
      <c r="I407" s="17">
        <f t="shared" si="42"/>
        <v>64.632545931758528</v>
      </c>
      <c r="J407" s="16">
        <f t="shared" si="43"/>
        <v>-65.332545931758531</v>
      </c>
      <c r="K407" s="16">
        <v>125</v>
      </c>
      <c r="L407" s="16">
        <v>6940.6167979002457</v>
      </c>
      <c r="M407" s="16">
        <v>2917.7821522309901</v>
      </c>
      <c r="N407" s="16">
        <v>28.007436570428695</v>
      </c>
      <c r="O407" s="16">
        <v>24.996798493408647</v>
      </c>
      <c r="P407" s="16">
        <v>25.002898330837439</v>
      </c>
      <c r="Q407" s="16">
        <v>0.68200816130580877</v>
      </c>
      <c r="R407" s="16">
        <v>2.7277164122394995</v>
      </c>
      <c r="S407" s="16">
        <v>0.42359982144391894</v>
      </c>
      <c r="T407" s="20" t="s">
        <v>122</v>
      </c>
      <c r="U407" s="10">
        <v>5</v>
      </c>
      <c r="V407" s="20" t="s">
        <v>144</v>
      </c>
      <c r="W407" s="10">
        <v>4</v>
      </c>
      <c r="X407" s="20" t="s">
        <v>144</v>
      </c>
      <c r="Y407" s="10">
        <v>4</v>
      </c>
      <c r="Z407" s="20" t="s">
        <v>123</v>
      </c>
      <c r="AA407" s="15">
        <v>4</v>
      </c>
      <c r="AB407" s="11">
        <v>24.501357236506095</v>
      </c>
      <c r="AC407" s="10">
        <v>61.564673273828831</v>
      </c>
      <c r="AD407" s="19">
        <v>13.933969489665071</v>
      </c>
      <c r="AE407" s="12">
        <v>2499.6798493408651</v>
      </c>
      <c r="AF407" s="10">
        <v>2466.278142365004</v>
      </c>
      <c r="AG407" s="10">
        <v>1666.859888722496</v>
      </c>
      <c r="AH407" s="10">
        <v>0</v>
      </c>
      <c r="AI407" s="10">
        <v>3.6660702539051111</v>
      </c>
      <c r="AJ407" s="10"/>
      <c r="AK407" s="10"/>
      <c r="AL407" s="10"/>
      <c r="AM407" s="10"/>
      <c r="AN407" s="10">
        <v>12.498399246704324</v>
      </c>
      <c r="AO407" s="10">
        <v>6.9794270115287782</v>
      </c>
      <c r="AP407" s="10">
        <v>12.668019221057472</v>
      </c>
      <c r="AQ407" s="10">
        <v>114.66</v>
      </c>
      <c r="AR407" s="10"/>
      <c r="AS407" s="10"/>
      <c r="AT407" s="10">
        <v>3.9366519146395778</v>
      </c>
      <c r="AU407" s="10">
        <v>1</v>
      </c>
      <c r="AV407" s="16"/>
      <c r="AW407" s="19">
        <v>369.9417213547506</v>
      </c>
      <c r="AX407" s="1" t="s">
        <v>120</v>
      </c>
      <c r="AY407" s="23">
        <v>65.332545931758503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24.501357236506095</v>
      </c>
      <c r="BG407" s="24">
        <v>61.564673273828831</v>
      </c>
      <c r="BH407" s="24">
        <v>13.933969489665071</v>
      </c>
      <c r="BI407" s="21"/>
      <c r="BJ407" s="25">
        <f t="shared" ca="1" si="46"/>
        <v>1</v>
      </c>
      <c r="BK407" s="24">
        <f t="shared" ca="1" si="47"/>
        <v>14.759559698741114</v>
      </c>
      <c r="BL407" s="23">
        <f t="shared" si="44"/>
        <v>3.1673299099790699</v>
      </c>
      <c r="BM407" s="23">
        <f t="shared" ca="1" si="48"/>
        <v>2.8731600458192657</v>
      </c>
      <c r="BN407" s="22">
        <f t="shared" si="45"/>
        <v>2.672153325740815</v>
      </c>
      <c r="BO407" s="21"/>
      <c r="BP407" s="2"/>
    </row>
    <row r="408" spans="1:68" x14ac:dyDescent="0.2">
      <c r="A408">
        <v>19.75</v>
      </c>
      <c r="B408">
        <v>2</v>
      </c>
      <c r="C408">
        <v>1.3206500000000001</v>
      </c>
      <c r="D408">
        <v>-0.16042999999999999</v>
      </c>
      <c r="E408">
        <v>2.4029999999999999E-2</v>
      </c>
      <c r="F408">
        <v>1.3159000000000001</v>
      </c>
      <c r="G408">
        <v>1.3238799999999999</v>
      </c>
      <c r="I408" s="17">
        <f t="shared" si="42"/>
        <v>64.79658792650919</v>
      </c>
      <c r="J408" s="16">
        <f t="shared" si="43"/>
        <v>-65.496587926509193</v>
      </c>
      <c r="K408" s="16">
        <v>125</v>
      </c>
      <c r="L408" s="16">
        <v>6961.1220472440782</v>
      </c>
      <c r="M408" s="16">
        <v>2928.0511811023816</v>
      </c>
      <c r="N408" s="16">
        <v>28.078521434820647</v>
      </c>
      <c r="O408" s="16">
        <v>24.125706214689306</v>
      </c>
      <c r="P408" s="16">
        <v>24.13406033986352</v>
      </c>
      <c r="Q408" s="16">
        <v>0.78256144983197296</v>
      </c>
      <c r="R408" s="16">
        <v>3.2425602605267971</v>
      </c>
      <c r="S408" s="16">
        <v>0.58014758154275869</v>
      </c>
      <c r="T408" s="20" t="s">
        <v>122</v>
      </c>
      <c r="U408" s="10">
        <v>5</v>
      </c>
      <c r="V408" s="20" t="s">
        <v>144</v>
      </c>
      <c r="W408" s="10">
        <v>4</v>
      </c>
      <c r="X408" s="20" t="s">
        <v>144</v>
      </c>
      <c r="Y408" s="10">
        <v>4</v>
      </c>
      <c r="Z408" s="20" t="s">
        <v>33</v>
      </c>
      <c r="AA408" s="15">
        <v>3</v>
      </c>
      <c r="AB408" s="11">
        <v>35.831947763912517</v>
      </c>
      <c r="AC408" s="10">
        <v>56.052961926981254</v>
      </c>
      <c r="AD408" s="19">
        <v>8.115090309106229</v>
      </c>
      <c r="AE408" s="12">
        <v>2412.5706214689303</v>
      </c>
      <c r="AF408" s="10">
        <v>2362.8557169949054</v>
      </c>
      <c r="AG408" s="10">
        <v>1608.9373559909013</v>
      </c>
      <c r="AH408" s="10">
        <v>0</v>
      </c>
      <c r="AI408" s="10">
        <v>3.083982777971678</v>
      </c>
      <c r="AJ408" s="10"/>
      <c r="AK408" s="10"/>
      <c r="AL408" s="10"/>
      <c r="AM408" s="10"/>
      <c r="AN408" s="10">
        <v>12.062853107344653</v>
      </c>
      <c r="AO408" s="10">
        <v>6.9557249055257042</v>
      </c>
      <c r="AP408" s="10">
        <v>12.26256149193631</v>
      </c>
      <c r="AQ408" s="10">
        <v>114.66</v>
      </c>
      <c r="AR408" s="10"/>
      <c r="AS408" s="10"/>
      <c r="AT408" s="10">
        <v>3.7495936186450995</v>
      </c>
      <c r="AU408" s="10">
        <v>1</v>
      </c>
      <c r="AV408" s="16"/>
      <c r="AW408" s="19">
        <v>354.42835754923578</v>
      </c>
      <c r="AX408" s="1" t="s">
        <v>120</v>
      </c>
      <c r="AY408" s="23">
        <v>65.496587926509207</v>
      </c>
      <c r="AZ408" s="18">
        <v>0</v>
      </c>
      <c r="BA408" s="18">
        <v>100</v>
      </c>
      <c r="BB408" s="18">
        <v>0</v>
      </c>
      <c r="BC408" s="18">
        <v>100</v>
      </c>
      <c r="BD408" s="18">
        <v>0</v>
      </c>
      <c r="BE408" s="18">
        <v>0</v>
      </c>
      <c r="BF408" s="24">
        <v>35.831947763912517</v>
      </c>
      <c r="BG408" s="24">
        <v>56.052961926981254</v>
      </c>
      <c r="BH408" s="24">
        <v>8.115090309106229</v>
      </c>
      <c r="BI408" s="21"/>
      <c r="BJ408" s="25">
        <f t="shared" ca="1" si="46"/>
        <v>1</v>
      </c>
      <c r="BK408" s="24">
        <f t="shared" ca="1" si="47"/>
        <v>14.107334905577471</v>
      </c>
      <c r="BL408" s="23">
        <f t="shared" si="44"/>
        <v>3.789001746626941</v>
      </c>
      <c r="BM408" s="23">
        <f t="shared" ca="1" si="48"/>
        <v>2.9359269563149328</v>
      </c>
      <c r="BN408" s="22">
        <f t="shared" si="45"/>
        <v>2.731184927443389</v>
      </c>
      <c r="BO408" s="21"/>
      <c r="BP408" s="2"/>
    </row>
    <row r="409" spans="1:68" x14ac:dyDescent="0.2">
      <c r="A409">
        <v>19.8</v>
      </c>
      <c r="B409">
        <v>1.9</v>
      </c>
      <c r="C409">
        <v>1.3212900000000001</v>
      </c>
      <c r="D409">
        <v>-0.15742</v>
      </c>
      <c r="E409">
        <v>2.6179999999999998E-2</v>
      </c>
      <c r="F409">
        <v>1.3143800000000001</v>
      </c>
      <c r="G409">
        <v>1.3205800000000001</v>
      </c>
      <c r="I409" s="17">
        <f t="shared" si="42"/>
        <v>64.960629921259837</v>
      </c>
      <c r="J409" s="16">
        <f t="shared" si="43"/>
        <v>-65.66062992125984</v>
      </c>
      <c r="K409" s="16">
        <v>125</v>
      </c>
      <c r="L409" s="16">
        <v>6981.6272965879089</v>
      </c>
      <c r="M409" s="16">
        <v>2938.3202099737723</v>
      </c>
      <c r="N409" s="16">
        <v>28.149606299212596</v>
      </c>
      <c r="O409" s="16">
        <v>24.300470809792877</v>
      </c>
      <c r="P409" s="16">
        <v>24.318328304874271</v>
      </c>
      <c r="Q409" s="16">
        <v>0.80141910705712882</v>
      </c>
      <c r="R409" s="16">
        <v>3.2955353551029063</v>
      </c>
      <c r="S409" s="16">
        <v>1.2401038250966903</v>
      </c>
      <c r="T409" s="20" t="s">
        <v>122</v>
      </c>
      <c r="U409" s="10">
        <v>5</v>
      </c>
      <c r="V409" s="20" t="s">
        <v>144</v>
      </c>
      <c r="W409" s="10">
        <v>4</v>
      </c>
      <c r="X409" s="20" t="s">
        <v>144</v>
      </c>
      <c r="Y409" s="10">
        <v>4</v>
      </c>
      <c r="Z409" s="20" t="s">
        <v>33</v>
      </c>
      <c r="AA409" s="15">
        <v>3</v>
      </c>
      <c r="AB409" s="11">
        <v>36.848730119180495</v>
      </c>
      <c r="AC409" s="10">
        <v>55.405012849622985</v>
      </c>
      <c r="AD409" s="19">
        <v>7.7462570311965191</v>
      </c>
      <c r="AE409" s="12">
        <v>2430.0470809792878</v>
      </c>
      <c r="AF409" s="10">
        <v>2383.3281099759447</v>
      </c>
      <c r="AG409" s="10">
        <v>1621.2218869916182</v>
      </c>
      <c r="AH409" s="10">
        <v>0</v>
      </c>
      <c r="AI409" s="10">
        <v>3.0344083502292576</v>
      </c>
      <c r="AJ409" s="10"/>
      <c r="AK409" s="10"/>
      <c r="AL409" s="10"/>
      <c r="AM409" s="10"/>
      <c r="AN409" s="10">
        <v>12.150235404896438</v>
      </c>
      <c r="AO409" s="10">
        <v>7.0183554931048286</v>
      </c>
      <c r="AP409" s="10">
        <v>12.348553208941325</v>
      </c>
      <c r="AQ409" s="10">
        <v>114.66</v>
      </c>
      <c r="AR409" s="10"/>
      <c r="AS409" s="10"/>
      <c r="AT409" s="10">
        <v>3.7697807532857621</v>
      </c>
      <c r="AU409" s="10">
        <v>1</v>
      </c>
      <c r="AV409" s="16"/>
      <c r="AW409" s="19">
        <v>357.49921649639168</v>
      </c>
      <c r="AX409" s="1" t="s">
        <v>120</v>
      </c>
      <c r="AY409" s="23">
        <v>65.660629921259797</v>
      </c>
      <c r="AZ409" s="18">
        <v>0</v>
      </c>
      <c r="BA409" s="18">
        <v>100</v>
      </c>
      <c r="BB409" s="18">
        <v>0</v>
      </c>
      <c r="BC409" s="18">
        <v>100</v>
      </c>
      <c r="BD409" s="18">
        <v>0</v>
      </c>
      <c r="BE409" s="18">
        <v>0</v>
      </c>
      <c r="BF409" s="24">
        <v>36.848730119180495</v>
      </c>
      <c r="BG409" s="24">
        <v>55.405012849622985</v>
      </c>
      <c r="BH409" s="24">
        <v>7.7462570311965191</v>
      </c>
      <c r="BI409" s="21"/>
      <c r="BJ409" s="25">
        <f t="shared" ca="1" si="46"/>
        <v>1</v>
      </c>
      <c r="BK409" s="24">
        <f t="shared" ca="1" si="47"/>
        <v>14.176477149007681</v>
      </c>
      <c r="BL409" s="23">
        <f t="shared" si="44"/>
        <v>3.8478864150213226</v>
      </c>
      <c r="BM409" s="23">
        <f t="shared" ca="1" si="48"/>
        <v>2.9383588606330204</v>
      </c>
      <c r="BN409" s="22">
        <f t="shared" si="45"/>
        <v>2.7331003556340612</v>
      </c>
      <c r="BO409" s="21"/>
      <c r="BP409" s="2"/>
    </row>
    <row r="410" spans="1:68" x14ac:dyDescent="0.2">
      <c r="A410">
        <v>19.850000000000001</v>
      </c>
      <c r="B410">
        <v>2</v>
      </c>
      <c r="C410">
        <v>1.3246100000000001</v>
      </c>
      <c r="D410">
        <v>-0.16869999999999999</v>
      </c>
      <c r="E410">
        <v>2.6249999999999999E-2</v>
      </c>
      <c r="F410">
        <v>1.3098799999999999</v>
      </c>
      <c r="G410">
        <v>1.31795</v>
      </c>
      <c r="I410" s="17">
        <f t="shared" si="42"/>
        <v>65.124671916010499</v>
      </c>
      <c r="J410" s="16">
        <f t="shared" si="43"/>
        <v>-65.824671916010502</v>
      </c>
      <c r="K410" s="16">
        <v>125</v>
      </c>
      <c r="L410" s="16">
        <v>7002.1325459317413</v>
      </c>
      <c r="M410" s="16">
        <v>2948.5892388451639</v>
      </c>
      <c r="N410" s="16">
        <v>28.220691163604549</v>
      </c>
      <c r="O410" s="16">
        <v>25.207062146892685</v>
      </c>
      <c r="P410" s="16">
        <v>25.225229054017568</v>
      </c>
      <c r="Q410" s="16">
        <v>0.73074987998079688</v>
      </c>
      <c r="R410" s="16">
        <v>2.8969008702198957</v>
      </c>
      <c r="S410" s="16">
        <v>1.2615907725612374</v>
      </c>
      <c r="T410" s="20" t="s">
        <v>122</v>
      </c>
      <c r="U410" s="10">
        <v>5</v>
      </c>
      <c r="V410" s="20" t="s">
        <v>144</v>
      </c>
      <c r="W410" s="10">
        <v>4</v>
      </c>
      <c r="X410" s="20" t="s">
        <v>144</v>
      </c>
      <c r="Y410" s="10">
        <v>4</v>
      </c>
      <c r="Z410" s="20" t="s">
        <v>123</v>
      </c>
      <c r="AA410" s="15">
        <v>4</v>
      </c>
      <c r="AB410" s="11">
        <v>27.511545481066626</v>
      </c>
      <c r="AC410" s="10">
        <v>60.462950530360388</v>
      </c>
      <c r="AD410" s="19">
        <v>12.025503988572989</v>
      </c>
      <c r="AE410" s="12">
        <v>2520.7062146892686</v>
      </c>
      <c r="AF410" s="10">
        <v>2488.8161246196364</v>
      </c>
      <c r="AG410" s="10">
        <v>1681.6819369345046</v>
      </c>
      <c r="AH410" s="10">
        <v>0</v>
      </c>
      <c r="AI410" s="10">
        <v>3.451964857617281</v>
      </c>
      <c r="AJ410" s="10"/>
      <c r="AK410" s="10"/>
      <c r="AL410" s="10"/>
      <c r="AM410" s="10"/>
      <c r="AN410" s="10">
        <v>12.603531073446343</v>
      </c>
      <c r="AO410" s="10">
        <v>7.1005720217011064</v>
      </c>
      <c r="AP410" s="10">
        <v>12.771773558541533</v>
      </c>
      <c r="AQ410" s="10">
        <v>114.66</v>
      </c>
      <c r="AR410" s="10"/>
      <c r="AS410" s="10"/>
      <c r="AT410" s="10">
        <v>3.9306923600761867</v>
      </c>
      <c r="AU410" s="10">
        <v>1</v>
      </c>
      <c r="AV410" s="16"/>
      <c r="AW410" s="19">
        <v>373.32241869294546</v>
      </c>
      <c r="AX410" s="1" t="s">
        <v>120</v>
      </c>
      <c r="AY410" s="23">
        <v>65.824671916010502</v>
      </c>
      <c r="AZ410" s="18">
        <v>0</v>
      </c>
      <c r="BA410" s="18">
        <v>100</v>
      </c>
      <c r="BB410" s="18">
        <v>0</v>
      </c>
      <c r="BC410" s="18">
        <v>0</v>
      </c>
      <c r="BD410" s="18">
        <v>100</v>
      </c>
      <c r="BE410" s="18">
        <v>0</v>
      </c>
      <c r="BF410" s="24">
        <v>27.511545481066626</v>
      </c>
      <c r="BG410" s="24">
        <v>60.462950530360388</v>
      </c>
      <c r="BH410" s="24">
        <v>12.025503988572989</v>
      </c>
      <c r="BI410" s="21"/>
      <c r="BJ410" s="25">
        <f t="shared" ca="1" si="46"/>
        <v>1</v>
      </c>
      <c r="BK410" s="24">
        <f t="shared" ca="1" si="47"/>
        <v>14.735292725656233</v>
      </c>
      <c r="BL410" s="23">
        <f t="shared" si="44"/>
        <v>3.3637654410239159</v>
      </c>
      <c r="BM410" s="23">
        <f t="shared" ca="1" si="48"/>
        <v>2.8894553817606772</v>
      </c>
      <c r="BN410" s="22">
        <f t="shared" si="45"/>
        <v>2.6854274366674251</v>
      </c>
      <c r="BO410" s="21"/>
      <c r="BP410" s="2"/>
    </row>
    <row r="411" spans="1:68" x14ac:dyDescent="0.2">
      <c r="A411">
        <v>19.899999999999999</v>
      </c>
      <c r="B411">
        <v>2</v>
      </c>
      <c r="C411">
        <v>1.3187</v>
      </c>
      <c r="D411">
        <v>-0.16728000000000001</v>
      </c>
      <c r="E411">
        <v>2.6620000000000001E-2</v>
      </c>
      <c r="F411">
        <v>1.30715</v>
      </c>
      <c r="G411">
        <v>1.3148500000000001</v>
      </c>
      <c r="I411" s="17">
        <f t="shared" si="42"/>
        <v>65.288713910761146</v>
      </c>
      <c r="J411" s="16">
        <f t="shared" si="43"/>
        <v>-65.988713910761149</v>
      </c>
      <c r="K411" s="16">
        <v>125</v>
      </c>
      <c r="L411" s="16">
        <v>7022.637795275572</v>
      </c>
      <c r="M411" s="16">
        <v>2958.8582677165546</v>
      </c>
      <c r="N411" s="16">
        <v>28.291776027996498</v>
      </c>
      <c r="O411" s="16">
        <v>23.593220338983063</v>
      </c>
      <c r="P411" s="16">
        <v>23.613022709766391</v>
      </c>
      <c r="Q411" s="16">
        <v>0.73964618338934207</v>
      </c>
      <c r="R411" s="16">
        <v>3.1323655276180418</v>
      </c>
      <c r="S411" s="16">
        <v>1.3751646377309843</v>
      </c>
      <c r="T411" s="20" t="s">
        <v>122</v>
      </c>
      <c r="U411" s="10">
        <v>5</v>
      </c>
      <c r="V411" s="20" t="s">
        <v>144</v>
      </c>
      <c r="W411" s="10">
        <v>4</v>
      </c>
      <c r="X411" s="20" t="s">
        <v>144</v>
      </c>
      <c r="Y411" s="10">
        <v>4</v>
      </c>
      <c r="Z411" s="20" t="s">
        <v>123</v>
      </c>
      <c r="AA411" s="15">
        <v>4</v>
      </c>
      <c r="AB411" s="11">
        <v>34.049580488637247</v>
      </c>
      <c r="AC411" s="10">
        <v>57.137979867258203</v>
      </c>
      <c r="AD411" s="19">
        <v>8.8124396441045505</v>
      </c>
      <c r="AE411" s="12">
        <v>2359.322033898306</v>
      </c>
      <c r="AF411" s="10">
        <v>2297.9385988639792</v>
      </c>
      <c r="AG411" s="10">
        <v>1574.2015139844261</v>
      </c>
      <c r="AH411" s="10">
        <v>0</v>
      </c>
      <c r="AI411" s="10">
        <v>3.1924754348846198</v>
      </c>
      <c r="AJ411" s="10"/>
      <c r="AK411" s="10"/>
      <c r="AL411" s="10"/>
      <c r="AM411" s="10"/>
      <c r="AN411" s="10">
        <v>11.796610169491531</v>
      </c>
      <c r="AO411" s="10">
        <v>6.8209534498124329</v>
      </c>
      <c r="AP411" s="10">
        <v>12.019410597890982</v>
      </c>
      <c r="AQ411" s="10">
        <v>114.66</v>
      </c>
      <c r="AR411" s="10"/>
      <c r="AS411" s="10"/>
      <c r="AT411" s="10">
        <v>3.6015632766143013</v>
      </c>
      <c r="AU411" s="10">
        <v>1</v>
      </c>
      <c r="AV411" s="16"/>
      <c r="AW411" s="19">
        <v>344.69078982959689</v>
      </c>
      <c r="AX411" s="1" t="s">
        <v>120</v>
      </c>
      <c r="AY411" s="23">
        <v>65.988713910761106</v>
      </c>
      <c r="AZ411" s="18">
        <v>0</v>
      </c>
      <c r="BA411" s="18">
        <v>100</v>
      </c>
      <c r="BB411" s="18">
        <v>0</v>
      </c>
      <c r="BC411" s="18">
        <v>0</v>
      </c>
      <c r="BD411" s="18">
        <v>100</v>
      </c>
      <c r="BE411" s="18">
        <v>0</v>
      </c>
      <c r="BF411" s="24">
        <v>34.049580488637247</v>
      </c>
      <c r="BG411" s="24">
        <v>57.137979867258203</v>
      </c>
      <c r="BH411" s="24">
        <v>8.8124396441045505</v>
      </c>
      <c r="BI411" s="21"/>
      <c r="BJ411" s="25">
        <f t="shared" ca="1" si="46"/>
        <v>1</v>
      </c>
      <c r="BK411" s="24">
        <f t="shared" ca="1" si="47"/>
        <v>13.587473270655666</v>
      </c>
      <c r="BL411" s="23">
        <f t="shared" si="44"/>
        <v>3.6795198571330436</v>
      </c>
      <c r="BM411" s="23">
        <f t="shared" ca="1" si="48"/>
        <v>2.941083262611758</v>
      </c>
      <c r="BN411" s="22">
        <f t="shared" si="45"/>
        <v>2.7290578971672241</v>
      </c>
      <c r="BO411" s="21"/>
      <c r="BP411" s="2"/>
    </row>
    <row r="412" spans="1:68" x14ac:dyDescent="0.2">
      <c r="A412">
        <v>19.95</v>
      </c>
      <c r="B412">
        <v>2</v>
      </c>
      <c r="C412">
        <v>1.3128500000000001</v>
      </c>
      <c r="D412">
        <v>-0.17548</v>
      </c>
      <c r="E412">
        <v>2.6839999999999999E-2</v>
      </c>
      <c r="F412">
        <v>1.3102499999999999</v>
      </c>
      <c r="G412">
        <v>1.31908</v>
      </c>
      <c r="I412" s="17">
        <f t="shared" si="42"/>
        <v>65.452755905511808</v>
      </c>
      <c r="J412" s="16">
        <f t="shared" si="43"/>
        <v>-66.15275590551181</v>
      </c>
      <c r="K412" s="16">
        <v>125</v>
      </c>
      <c r="L412" s="16">
        <v>7043.1430446194045</v>
      </c>
      <c r="M412" s="16">
        <v>2969.1272965879461</v>
      </c>
      <c r="N412" s="16">
        <v>28.362860892388447</v>
      </c>
      <c r="O412" s="16">
        <v>21.99576271186444</v>
      </c>
      <c r="P412" s="16">
        <v>22.016537520498733</v>
      </c>
      <c r="Q412" s="16">
        <v>0.68827316370619296</v>
      </c>
      <c r="R412" s="16">
        <v>3.1261644255613259</v>
      </c>
      <c r="S412" s="16">
        <v>1.4426950440481303</v>
      </c>
      <c r="T412" s="20" t="s">
        <v>122</v>
      </c>
      <c r="U412" s="10">
        <v>5</v>
      </c>
      <c r="V412" s="20" t="s">
        <v>144</v>
      </c>
      <c r="W412" s="10">
        <v>4</v>
      </c>
      <c r="X412" s="20" t="s">
        <v>33</v>
      </c>
      <c r="Y412" s="10">
        <v>3</v>
      </c>
      <c r="Z412" s="20" t="s">
        <v>33</v>
      </c>
      <c r="AA412" s="15">
        <v>3</v>
      </c>
      <c r="AB412" s="11">
        <v>35.793614658959818</v>
      </c>
      <c r="AC412" s="10">
        <v>56.076990064600025</v>
      </c>
      <c r="AD412" s="19">
        <v>8.1293952764401531</v>
      </c>
      <c r="AE412" s="12">
        <v>2199.576271186444</v>
      </c>
      <c r="AF412" s="10">
        <v>2108.9106207534405</v>
      </c>
      <c r="AG412" s="10">
        <v>1467.7691680332489</v>
      </c>
      <c r="AH412" s="10">
        <v>0</v>
      </c>
      <c r="AI412" s="10">
        <v>3.1988080723567269</v>
      </c>
      <c r="AJ412" s="10"/>
      <c r="AK412" s="10"/>
      <c r="AL412" s="10"/>
      <c r="AM412" s="10"/>
      <c r="AN412" s="10">
        <v>10.99788135593222</v>
      </c>
      <c r="AO412" s="10">
        <v>6.464521086430123</v>
      </c>
      <c r="AP412" s="10">
        <v>11.274384176232742</v>
      </c>
      <c r="AQ412" s="10">
        <v>114.66</v>
      </c>
      <c r="AR412" s="10"/>
      <c r="AS412" s="10"/>
      <c r="AT412" s="10">
        <v>3.2791510920453923</v>
      </c>
      <c r="AU412" s="10">
        <v>1</v>
      </c>
      <c r="AV412" s="16"/>
      <c r="AW412" s="19">
        <v>316.33659311301608</v>
      </c>
      <c r="AX412" s="1" t="s">
        <v>120</v>
      </c>
      <c r="AY412" s="23">
        <v>66.152755905511796</v>
      </c>
      <c r="AZ412" s="18">
        <v>0</v>
      </c>
      <c r="BA412" s="18">
        <v>100</v>
      </c>
      <c r="BB412" s="18">
        <v>0</v>
      </c>
      <c r="BC412" s="18">
        <v>100</v>
      </c>
      <c r="BD412" s="18">
        <v>0</v>
      </c>
      <c r="BE412" s="18">
        <v>0</v>
      </c>
      <c r="BF412" s="24">
        <v>35.793614658959818</v>
      </c>
      <c r="BG412" s="24">
        <v>56.076990064600025</v>
      </c>
      <c r="BH412" s="24">
        <v>8.1293952764401531</v>
      </c>
      <c r="BI412" s="21"/>
      <c r="BJ412" s="25">
        <f t="shared" ca="1" si="46"/>
        <v>1</v>
      </c>
      <c r="BK412" s="24">
        <f t="shared" ca="1" si="47"/>
        <v>12.458183264451494</v>
      </c>
      <c r="BL412" s="23">
        <f t="shared" si="44"/>
        <v>3.7214081051762222</v>
      </c>
      <c r="BM412" s="23">
        <f t="shared" ca="1" si="48"/>
        <v>2.9740709374244485</v>
      </c>
      <c r="BN412" s="22">
        <f t="shared" si="45"/>
        <v>2.752229369923866</v>
      </c>
      <c r="BO412" s="21"/>
      <c r="BP412" s="2"/>
    </row>
    <row r="413" spans="1:68" x14ac:dyDescent="0.2">
      <c r="A413">
        <v>20</v>
      </c>
      <c r="B413">
        <v>2</v>
      </c>
      <c r="C413">
        <v>1.31013</v>
      </c>
      <c r="D413">
        <v>-0.18869</v>
      </c>
      <c r="E413">
        <v>2.7019999999999999E-2</v>
      </c>
      <c r="F413">
        <v>1.3055000000000001</v>
      </c>
      <c r="G413">
        <v>1.31233</v>
      </c>
      <c r="I413" s="17">
        <f t="shared" si="42"/>
        <v>65.616797900262469</v>
      </c>
      <c r="J413" s="16">
        <f t="shared" si="43"/>
        <v>-66.316797900262472</v>
      </c>
      <c r="K413" s="16">
        <v>125</v>
      </c>
      <c r="L413" s="16">
        <v>7063.6482939632369</v>
      </c>
      <c r="M413" s="16">
        <v>2979.3963254593377</v>
      </c>
      <c r="N413" s="16">
        <v>28.433945756780403</v>
      </c>
      <c r="O413" s="16">
        <v>21.253013182674216</v>
      </c>
      <c r="P413" s="16">
        <v>21.274583622277483</v>
      </c>
      <c r="Q413" s="16">
        <v>0.60551248199711938</v>
      </c>
      <c r="R413" s="16">
        <v>2.8461778277205041</v>
      </c>
      <c r="S413" s="16">
        <v>1.4979471946712501</v>
      </c>
      <c r="T413" s="20" t="s">
        <v>122</v>
      </c>
      <c r="U413" s="10">
        <v>5</v>
      </c>
      <c r="V413" s="20" t="s">
        <v>144</v>
      </c>
      <c r="W413" s="10">
        <v>4</v>
      </c>
      <c r="X413" s="20" t="s">
        <v>33</v>
      </c>
      <c r="Y413" s="10">
        <v>3</v>
      </c>
      <c r="Z413" s="20" t="s">
        <v>123</v>
      </c>
      <c r="AA413" s="15">
        <v>4</v>
      </c>
      <c r="AB413" s="11">
        <v>30.77845897513965</v>
      </c>
      <c r="AC413" s="10">
        <v>58.94222636174144</v>
      </c>
      <c r="AD413" s="19">
        <v>10.27931466311891</v>
      </c>
      <c r="AE413" s="12">
        <v>2125.3013182674217</v>
      </c>
      <c r="AF413" s="10">
        <v>2020.4157357071856</v>
      </c>
      <c r="AG413" s="10">
        <v>1418.3055748184988</v>
      </c>
      <c r="AH413" s="10">
        <v>0</v>
      </c>
      <c r="AI413" s="10">
        <v>3.5134839090532064</v>
      </c>
      <c r="AJ413" s="10"/>
      <c r="AK413" s="10"/>
      <c r="AL413" s="10"/>
      <c r="AM413" s="10"/>
      <c r="AN413" s="10">
        <v>10.626506591337108</v>
      </c>
      <c r="AO413" s="10">
        <v>6.2204168374120723</v>
      </c>
      <c r="AP413" s="10">
        <v>10.928139023729493</v>
      </c>
      <c r="AQ413" s="10">
        <v>114.66</v>
      </c>
      <c r="AR413" s="10"/>
      <c r="AS413" s="10"/>
      <c r="AT413" s="10">
        <v>3.1234406219594586</v>
      </c>
      <c r="AU413" s="10">
        <v>1</v>
      </c>
      <c r="AV413" s="16"/>
      <c r="AW413" s="19">
        <v>303.06236035607782</v>
      </c>
      <c r="AX413" s="1" t="s">
        <v>120</v>
      </c>
      <c r="AY413" s="23">
        <v>66.3167979002625</v>
      </c>
      <c r="AZ413" s="18">
        <v>0</v>
      </c>
      <c r="BA413" s="18">
        <v>100</v>
      </c>
      <c r="BB413" s="18">
        <v>0</v>
      </c>
      <c r="BC413" s="18">
        <v>0</v>
      </c>
      <c r="BD413" s="18">
        <v>100</v>
      </c>
      <c r="BE413" s="18">
        <v>0</v>
      </c>
      <c r="BF413" s="24">
        <v>30.77845897513965</v>
      </c>
      <c r="BG413" s="24">
        <v>58.94222636174144</v>
      </c>
      <c r="BH413" s="24">
        <v>10.27931466311891</v>
      </c>
      <c r="BI413" s="21"/>
      <c r="BJ413" s="25">
        <f t="shared" ca="1" si="46"/>
        <v>1</v>
      </c>
      <c r="BK413" s="24">
        <f t="shared" ca="1" si="47"/>
        <v>11.910304999493773</v>
      </c>
      <c r="BL413" s="23">
        <f t="shared" si="44"/>
        <v>3.4127300369494664</v>
      </c>
      <c r="BM413" s="23">
        <f t="shared" ca="1" si="48"/>
        <v>2.9673172455974375</v>
      </c>
      <c r="BN413" s="22">
        <f t="shared" si="45"/>
        <v>2.7387899323618585</v>
      </c>
      <c r="BO413" s="21"/>
      <c r="BP413" s="2"/>
    </row>
    <row r="414" spans="1:68" x14ac:dyDescent="0.2">
      <c r="A414">
        <v>20.05</v>
      </c>
      <c r="B414">
        <v>2</v>
      </c>
      <c r="C414">
        <v>1.31202</v>
      </c>
      <c r="D414">
        <v>-0.18862000000000001</v>
      </c>
      <c r="E414">
        <v>2.7269999999999999E-2</v>
      </c>
      <c r="F414">
        <v>1.3092999999999999</v>
      </c>
      <c r="G414">
        <v>1.3161799999999999</v>
      </c>
      <c r="I414" s="17">
        <f t="shared" si="42"/>
        <v>65.780839895013116</v>
      </c>
      <c r="J414" s="16">
        <f t="shared" si="43"/>
        <v>-66.480839895013119</v>
      </c>
      <c r="K414" s="16">
        <v>125</v>
      </c>
      <c r="L414" s="16">
        <v>7084.1535433070676</v>
      </c>
      <c r="M414" s="16">
        <v>2989.6653543307284</v>
      </c>
      <c r="N414" s="16">
        <v>28.505030621172352</v>
      </c>
      <c r="O414" s="16">
        <v>21.769114877589455</v>
      </c>
      <c r="P414" s="16">
        <v>21.791790360205184</v>
      </c>
      <c r="Q414" s="16">
        <v>0.60595103216514612</v>
      </c>
      <c r="R414" s="16">
        <v>2.7806390486928336</v>
      </c>
      <c r="S414" s="16">
        <v>1.5746862927589169</v>
      </c>
      <c r="T414" s="20" t="s">
        <v>122</v>
      </c>
      <c r="U414" s="10">
        <v>5</v>
      </c>
      <c r="V414" s="20" t="s">
        <v>144</v>
      </c>
      <c r="W414" s="10">
        <v>4</v>
      </c>
      <c r="X414" s="20" t="s">
        <v>33</v>
      </c>
      <c r="Y414" s="10">
        <v>3</v>
      </c>
      <c r="Z414" s="20" t="s">
        <v>123</v>
      </c>
      <c r="AA414" s="15">
        <v>4</v>
      </c>
      <c r="AB414" s="11">
        <v>28.866585770783338</v>
      </c>
      <c r="AC414" s="10">
        <v>59.869712671732799</v>
      </c>
      <c r="AD414" s="19">
        <v>11.263701557483866</v>
      </c>
      <c r="AE414" s="12">
        <v>2176.9114877589454</v>
      </c>
      <c r="AF414" s="10">
        <v>2080.0573960902193</v>
      </c>
      <c r="AG414" s="10">
        <v>1452.786024013679</v>
      </c>
      <c r="AH414" s="10">
        <v>0</v>
      </c>
      <c r="AI414" s="10">
        <v>3.5962956086303097</v>
      </c>
      <c r="AJ414" s="10"/>
      <c r="AK414" s="10"/>
      <c r="AL414" s="10"/>
      <c r="AM414" s="10"/>
      <c r="AN414" s="10">
        <v>10.884557438794728</v>
      </c>
      <c r="AO414" s="10">
        <v>6.3211368612840255</v>
      </c>
      <c r="AP414" s="10">
        <v>11.169502168095752</v>
      </c>
      <c r="AQ414" s="10">
        <v>114.66</v>
      </c>
      <c r="AR414" s="10"/>
      <c r="AS414" s="10"/>
      <c r="AT414" s="10">
        <v>3.2086706652192927</v>
      </c>
      <c r="AU414" s="10">
        <v>1</v>
      </c>
      <c r="AV414" s="16"/>
      <c r="AW414" s="19">
        <v>312.00860941353289</v>
      </c>
      <c r="AX414" s="1" t="s">
        <v>120</v>
      </c>
      <c r="AY414" s="23">
        <v>66.480839895013105</v>
      </c>
      <c r="AZ414" s="18">
        <v>0</v>
      </c>
      <c r="BA414" s="18">
        <v>100</v>
      </c>
      <c r="BB414" s="18">
        <v>0</v>
      </c>
      <c r="BC414" s="18">
        <v>0</v>
      </c>
      <c r="BD414" s="18">
        <v>100</v>
      </c>
      <c r="BE414" s="18">
        <v>0</v>
      </c>
      <c r="BF414" s="24">
        <v>28.866585770783338</v>
      </c>
      <c r="BG414" s="24">
        <v>59.869712671732799</v>
      </c>
      <c r="BH414" s="24">
        <v>11.263701557483866</v>
      </c>
      <c r="BI414" s="21"/>
      <c r="BJ414" s="25">
        <f t="shared" ca="1" si="46"/>
        <v>1</v>
      </c>
      <c r="BK414" s="24">
        <f t="shared" ca="1" si="47"/>
        <v>12.208532678826899</v>
      </c>
      <c r="BL414" s="23">
        <f t="shared" si="44"/>
        <v>3.3203317368513079</v>
      </c>
      <c r="BM414" s="23">
        <f t="shared" ca="1" si="48"/>
        <v>2.9516107381295846</v>
      </c>
      <c r="BN414" s="22">
        <f t="shared" si="45"/>
        <v>2.724349864939299</v>
      </c>
      <c r="BO414" s="21"/>
      <c r="BP414" s="2"/>
    </row>
    <row r="415" spans="1:68" x14ac:dyDescent="0.2">
      <c r="A415">
        <v>20.100000000000001</v>
      </c>
      <c r="B415">
        <v>2</v>
      </c>
      <c r="C415">
        <v>1.3087800000000001</v>
      </c>
      <c r="D415">
        <v>-0.1898</v>
      </c>
      <c r="E415">
        <v>2.7480000000000001E-2</v>
      </c>
      <c r="F415">
        <v>1.3016799999999999</v>
      </c>
      <c r="G415">
        <v>1.3057799999999999</v>
      </c>
      <c r="I415" s="17">
        <f t="shared" si="42"/>
        <v>65.944881889763778</v>
      </c>
      <c r="J415" s="16">
        <f t="shared" si="43"/>
        <v>-66.644881889763781</v>
      </c>
      <c r="K415" s="16">
        <v>125</v>
      </c>
      <c r="L415" s="16">
        <v>7104.6587926509001</v>
      </c>
      <c r="M415" s="16">
        <v>2999.93438320212</v>
      </c>
      <c r="N415" s="16">
        <v>28.576115485564305</v>
      </c>
      <c r="O415" s="16">
        <v>20.884369114877618</v>
      </c>
      <c r="P415" s="16">
        <v>20.907972833623816</v>
      </c>
      <c r="Q415" s="16">
        <v>0.59855832933269304</v>
      </c>
      <c r="R415" s="16">
        <v>2.8628233549744362</v>
      </c>
      <c r="S415" s="16">
        <v>1.6391471351525573</v>
      </c>
      <c r="T415" s="20" t="s">
        <v>122</v>
      </c>
      <c r="U415" s="10">
        <v>5</v>
      </c>
      <c r="V415" s="20" t="s">
        <v>144</v>
      </c>
      <c r="W415" s="10">
        <v>4</v>
      </c>
      <c r="X415" s="20" t="s">
        <v>33</v>
      </c>
      <c r="Y415" s="10">
        <v>3</v>
      </c>
      <c r="Z415" s="20" t="s">
        <v>33</v>
      </c>
      <c r="AA415" s="15">
        <v>3</v>
      </c>
      <c r="AB415" s="11">
        <v>31.572612209761573</v>
      </c>
      <c r="AC415" s="10">
        <v>58.528171484861062</v>
      </c>
      <c r="AD415" s="19">
        <v>9.8992163053773634</v>
      </c>
      <c r="AE415" s="12">
        <v>2088.4369114877618</v>
      </c>
      <c r="AF415" s="10">
        <v>1974.8726724133619</v>
      </c>
      <c r="AG415" s="10">
        <v>1393.864855574921</v>
      </c>
      <c r="AH415" s="10">
        <v>0</v>
      </c>
      <c r="AI415" s="10">
        <v>3.49305519763349</v>
      </c>
      <c r="AJ415" s="10"/>
      <c r="AK415" s="10"/>
      <c r="AL415" s="10"/>
      <c r="AM415" s="10"/>
      <c r="AN415" s="10">
        <v>10.442184557438809</v>
      </c>
      <c r="AO415" s="10">
        <v>6.1528170495360337</v>
      </c>
      <c r="AP415" s="10">
        <v>10.757053989024447</v>
      </c>
      <c r="AQ415" s="10">
        <v>114.66</v>
      </c>
      <c r="AR415" s="10"/>
      <c r="AS415" s="10"/>
      <c r="AT415" s="10">
        <v>3.0275624882497527</v>
      </c>
      <c r="AU415" s="10">
        <v>1</v>
      </c>
      <c r="AV415" s="16"/>
      <c r="AW415" s="19">
        <v>296.23090086200426</v>
      </c>
      <c r="AX415" s="1" t="s">
        <v>120</v>
      </c>
      <c r="AY415" s="23">
        <v>66.644881889763795</v>
      </c>
      <c r="AZ415" s="18">
        <v>0</v>
      </c>
      <c r="BA415" s="18">
        <v>100</v>
      </c>
      <c r="BB415" s="18">
        <v>0</v>
      </c>
      <c r="BC415" s="18">
        <v>100</v>
      </c>
      <c r="BD415" s="18">
        <v>0</v>
      </c>
      <c r="BE415" s="18">
        <v>0</v>
      </c>
      <c r="BF415" s="24">
        <v>31.572612209761573</v>
      </c>
      <c r="BG415" s="24">
        <v>58.528171484861062</v>
      </c>
      <c r="BH415" s="24">
        <v>9.8992163053773634</v>
      </c>
      <c r="BI415" s="21"/>
      <c r="BJ415" s="25">
        <f t="shared" ca="1" si="46"/>
        <v>1</v>
      </c>
      <c r="BK415" s="24">
        <f t="shared" ca="1" si="47"/>
        <v>11.570682035233721</v>
      </c>
      <c r="BL415" s="23">
        <f t="shared" si="44"/>
        <v>3.4487821295426802</v>
      </c>
      <c r="BM415" s="23">
        <f t="shared" ca="1" si="48"/>
        <v>2.9801526841906694</v>
      </c>
      <c r="BN415" s="22">
        <f t="shared" si="45"/>
        <v>2.7463136381303674</v>
      </c>
      <c r="BO415" s="21"/>
      <c r="BP415" s="2"/>
    </row>
    <row r="416" spans="1:68" x14ac:dyDescent="0.2">
      <c r="A416">
        <v>20.149999999999999</v>
      </c>
      <c r="B416">
        <v>2</v>
      </c>
      <c r="C416">
        <v>1.30684</v>
      </c>
      <c r="D416">
        <v>-0.18537999999999999</v>
      </c>
      <c r="E416">
        <v>2.7689999999999999E-2</v>
      </c>
      <c r="F416">
        <v>1.2954300000000001</v>
      </c>
      <c r="G416">
        <v>1.3</v>
      </c>
      <c r="I416" s="17">
        <f t="shared" si="42"/>
        <v>66.108923884514425</v>
      </c>
      <c r="J416" s="16">
        <f t="shared" si="43"/>
        <v>-66.808923884514428</v>
      </c>
      <c r="K416" s="16">
        <v>125</v>
      </c>
      <c r="L416" s="16">
        <v>7125.1640419947307</v>
      </c>
      <c r="M416" s="16">
        <v>3010.2034120735107</v>
      </c>
      <c r="N416" s="16">
        <v>28.647200349956247</v>
      </c>
      <c r="O416" s="16">
        <v>20.35461393596988</v>
      </c>
      <c r="P416" s="16">
        <v>20.379145890846544</v>
      </c>
      <c r="Q416" s="16">
        <v>0.62624963994239069</v>
      </c>
      <c r="R416" s="16">
        <v>3.0729925743535489</v>
      </c>
      <c r="S416" s="16">
        <v>1.7036079775461968</v>
      </c>
      <c r="T416" s="20" t="s">
        <v>122</v>
      </c>
      <c r="U416" s="10">
        <v>5</v>
      </c>
      <c r="V416" s="20" t="s">
        <v>144</v>
      </c>
      <c r="W416" s="10">
        <v>4</v>
      </c>
      <c r="X416" s="20" t="s">
        <v>33</v>
      </c>
      <c r="Y416" s="10">
        <v>3</v>
      </c>
      <c r="Z416" s="20" t="s">
        <v>33</v>
      </c>
      <c r="AA416" s="15">
        <v>3</v>
      </c>
      <c r="AB416" s="11">
        <v>36.73221656359204</v>
      </c>
      <c r="AC416" s="10">
        <v>55.480282398964484</v>
      </c>
      <c r="AD416" s="19">
        <v>7.7875010374434783</v>
      </c>
      <c r="AE416" s="12">
        <v>2035.4613935969878</v>
      </c>
      <c r="AF416" s="10">
        <v>1911.4515468311049</v>
      </c>
      <c r="AG416" s="10">
        <v>1358.6097260564363</v>
      </c>
      <c r="AH416" s="10">
        <v>0</v>
      </c>
      <c r="AI416" s="10">
        <v>3.254156903422929</v>
      </c>
      <c r="AJ416" s="10"/>
      <c r="AK416" s="10"/>
      <c r="AL416" s="10"/>
      <c r="AM416" s="10"/>
      <c r="AN416" s="10">
        <v>10.17730696798494</v>
      </c>
      <c r="AO416" s="10">
        <v>6.0983015095368147</v>
      </c>
      <c r="AP416" s="10">
        <v>10.510268082395054</v>
      </c>
      <c r="AQ416" s="10">
        <v>114.66</v>
      </c>
      <c r="AR416" s="10"/>
      <c r="AS416" s="10"/>
      <c r="AT416" s="10">
        <v>2.9150425608515436</v>
      </c>
      <c r="AU416" s="10">
        <v>1</v>
      </c>
      <c r="AV416" s="16"/>
      <c r="AW416" s="19">
        <v>286.71773202466574</v>
      </c>
      <c r="AX416" s="1" t="s">
        <v>120</v>
      </c>
      <c r="AY416" s="23">
        <v>66.8089238845144</v>
      </c>
      <c r="AZ416" s="18">
        <v>0</v>
      </c>
      <c r="BA416" s="18">
        <v>100</v>
      </c>
      <c r="BB416" s="18">
        <v>0</v>
      </c>
      <c r="BC416" s="18">
        <v>100</v>
      </c>
      <c r="BD416" s="18">
        <v>0</v>
      </c>
      <c r="BE416" s="18">
        <v>0</v>
      </c>
      <c r="BF416" s="24">
        <v>36.73221656359204</v>
      </c>
      <c r="BG416" s="24">
        <v>55.480282398964484</v>
      </c>
      <c r="BH416" s="24">
        <v>7.7875010374434783</v>
      </c>
      <c r="BI416" s="21"/>
      <c r="BJ416" s="25">
        <f t="shared" ca="1" si="46"/>
        <v>1</v>
      </c>
      <c r="BK416" s="24">
        <f t="shared" ca="1" si="47"/>
        <v>11.173041530947884</v>
      </c>
      <c r="BL416" s="23">
        <f t="shared" si="44"/>
        <v>3.7240047657132189</v>
      </c>
      <c r="BM416" s="23">
        <f t="shared" ca="1" si="48"/>
        <v>3.0121373377694356</v>
      </c>
      <c r="BN416" s="22">
        <f t="shared" si="45"/>
        <v>2.7739658384958732</v>
      </c>
      <c r="BO416" s="21"/>
      <c r="BP416" s="2"/>
    </row>
    <row r="417" spans="1:68" x14ac:dyDescent="0.2">
      <c r="A417">
        <v>20.2</v>
      </c>
      <c r="B417">
        <v>2</v>
      </c>
      <c r="C417">
        <v>1.3099099999999999</v>
      </c>
      <c r="D417">
        <v>-0.18482000000000001</v>
      </c>
      <c r="E417">
        <v>2.794E-2</v>
      </c>
      <c r="F417">
        <v>1.2939799999999999</v>
      </c>
      <c r="G417">
        <v>1.30128</v>
      </c>
      <c r="I417" s="17">
        <f t="shared" si="42"/>
        <v>66.272965879265087</v>
      </c>
      <c r="J417" s="16">
        <f t="shared" si="43"/>
        <v>-66.972965879265089</v>
      </c>
      <c r="K417" s="16">
        <v>125</v>
      </c>
      <c r="L417" s="16">
        <v>7145.6692913385632</v>
      </c>
      <c r="M417" s="16">
        <v>3020.4724409449022</v>
      </c>
      <c r="N417" s="16">
        <v>28.718285214348199</v>
      </c>
      <c r="O417" s="16">
        <v>21.192937853107331</v>
      </c>
      <c r="P417" s="16">
        <v>21.218574850996458</v>
      </c>
      <c r="Q417" s="16">
        <v>0.62975804128660562</v>
      </c>
      <c r="R417" s="16">
        <v>2.9679563576204613</v>
      </c>
      <c r="S417" s="16">
        <v>1.7803470756338633</v>
      </c>
      <c r="T417" s="20" t="s">
        <v>122</v>
      </c>
      <c r="U417" s="10">
        <v>5</v>
      </c>
      <c r="V417" s="20" t="s">
        <v>144</v>
      </c>
      <c r="W417" s="10">
        <v>4</v>
      </c>
      <c r="X417" s="20" t="s">
        <v>33</v>
      </c>
      <c r="Y417" s="10">
        <v>3</v>
      </c>
      <c r="Z417" s="20" t="s">
        <v>33</v>
      </c>
      <c r="AA417" s="15">
        <v>3</v>
      </c>
      <c r="AB417" s="11">
        <v>33.387935180273693</v>
      </c>
      <c r="AC417" s="10">
        <v>57.523294865367788</v>
      </c>
      <c r="AD417" s="19">
        <v>9.0887699543585168</v>
      </c>
      <c r="AE417" s="12">
        <v>2119.2937853107333</v>
      </c>
      <c r="AF417" s="10">
        <v>2009.0017039461634</v>
      </c>
      <c r="AG417" s="10">
        <v>1414.5716567330971</v>
      </c>
      <c r="AH417" s="10">
        <v>0</v>
      </c>
      <c r="AI417" s="10">
        <v>3.3693217807344822</v>
      </c>
      <c r="AJ417" s="10"/>
      <c r="AK417" s="10"/>
      <c r="AL417" s="10"/>
      <c r="AM417" s="10"/>
      <c r="AN417" s="10">
        <v>10.596468926553666</v>
      </c>
      <c r="AO417" s="10">
        <v>6.2632639770490925</v>
      </c>
      <c r="AP417" s="10">
        <v>10.902001597131679</v>
      </c>
      <c r="AQ417" s="10">
        <v>114.66</v>
      </c>
      <c r="AR417" s="10"/>
      <c r="AS417" s="10"/>
      <c r="AT417" s="10">
        <v>3.0604443483286903</v>
      </c>
      <c r="AU417" s="10">
        <v>1</v>
      </c>
      <c r="AV417" s="16"/>
      <c r="AW417" s="19">
        <v>301.35025559192451</v>
      </c>
      <c r="AX417" s="1" t="s">
        <v>120</v>
      </c>
      <c r="AY417" s="23">
        <v>66.972965879265104</v>
      </c>
      <c r="AZ417" s="18">
        <v>0</v>
      </c>
      <c r="BA417" s="18">
        <v>100</v>
      </c>
      <c r="BB417" s="18">
        <v>0</v>
      </c>
      <c r="BC417" s="18">
        <v>100</v>
      </c>
      <c r="BD417" s="18">
        <v>0</v>
      </c>
      <c r="BE417" s="18">
        <v>0</v>
      </c>
      <c r="BF417" s="24">
        <v>33.387935180273693</v>
      </c>
      <c r="BG417" s="24">
        <v>57.523294865367788</v>
      </c>
      <c r="BH417" s="24">
        <v>9.0887699543585168</v>
      </c>
      <c r="BI417" s="21"/>
      <c r="BJ417" s="25">
        <f t="shared" ca="1" si="46"/>
        <v>1</v>
      </c>
      <c r="BK417" s="24">
        <f t="shared" ca="1" si="47"/>
        <v>11.684092836686842</v>
      </c>
      <c r="BL417" s="23">
        <f t="shared" si="44"/>
        <v>3.5688955745618665</v>
      </c>
      <c r="BM417" s="23">
        <f t="shared" ca="1" si="48"/>
        <v>2.9855361336377038</v>
      </c>
      <c r="BN417" s="22">
        <f t="shared" si="45"/>
        <v>2.7508532336834199</v>
      </c>
      <c r="BO417" s="21"/>
      <c r="BP417" s="2"/>
    </row>
    <row r="418" spans="1:68" x14ac:dyDescent="0.2">
      <c r="A418">
        <v>20.25</v>
      </c>
      <c r="B418">
        <v>2</v>
      </c>
      <c r="C418">
        <v>1.3078799999999999</v>
      </c>
      <c r="D418">
        <v>-0.18875</v>
      </c>
      <c r="E418">
        <v>2.8139999999999998E-2</v>
      </c>
      <c r="F418">
        <v>1.2963</v>
      </c>
      <c r="G418">
        <v>1.3018000000000001</v>
      </c>
      <c r="I418" s="17">
        <f t="shared" si="42"/>
        <v>66.437007874015748</v>
      </c>
      <c r="J418" s="16">
        <f t="shared" si="43"/>
        <v>-67.137007874015751</v>
      </c>
      <c r="K418" s="16">
        <v>125</v>
      </c>
      <c r="L418" s="16">
        <v>7166.1745406823957</v>
      </c>
      <c r="M418" s="16">
        <v>3030.7414698162938</v>
      </c>
      <c r="N418" s="16">
        <v>28.789370078740156</v>
      </c>
      <c r="O418" s="16">
        <v>20.638606403013174</v>
      </c>
      <c r="P418" s="16">
        <v>20.665127435312272</v>
      </c>
      <c r="Q418" s="16">
        <v>0.60513658185309627</v>
      </c>
      <c r="R418" s="16">
        <v>2.9282983313185262</v>
      </c>
      <c r="S418" s="16">
        <v>1.841738354103996</v>
      </c>
      <c r="T418" s="20" t="s">
        <v>122</v>
      </c>
      <c r="U418" s="10">
        <v>5</v>
      </c>
      <c r="V418" s="20" t="s">
        <v>144</v>
      </c>
      <c r="W418" s="10">
        <v>4</v>
      </c>
      <c r="X418" s="20" t="s">
        <v>33</v>
      </c>
      <c r="Y418" s="10">
        <v>3</v>
      </c>
      <c r="Z418" s="20" t="s">
        <v>33</v>
      </c>
      <c r="AA418" s="15">
        <v>3</v>
      </c>
      <c r="AB418" s="11">
        <v>33.250377906567309</v>
      </c>
      <c r="AC418" s="10">
        <v>57.602161698325737</v>
      </c>
      <c r="AD418" s="19">
        <v>9.1474603951069557</v>
      </c>
      <c r="AE418" s="12">
        <v>2063.8606403013173</v>
      </c>
      <c r="AF418" s="10">
        <v>1942.6840521395634</v>
      </c>
      <c r="AG418" s="10">
        <v>1377.6751623541513</v>
      </c>
      <c r="AH418" s="10">
        <v>0</v>
      </c>
      <c r="AI418" s="10">
        <v>3.4149525999617993</v>
      </c>
      <c r="AJ418" s="10"/>
      <c r="AK418" s="10"/>
      <c r="AL418" s="10"/>
      <c r="AM418" s="10"/>
      <c r="AN418" s="10">
        <v>10.319303201506587</v>
      </c>
      <c r="AO418" s="10">
        <v>6.1317601724040545</v>
      </c>
      <c r="AP418" s="10">
        <v>10.64372613647906</v>
      </c>
      <c r="AQ418" s="10">
        <v>114.66</v>
      </c>
      <c r="AR418" s="10"/>
      <c r="AS418" s="10"/>
      <c r="AT418" s="10">
        <v>2.9439096783533452</v>
      </c>
      <c r="AU418" s="10">
        <v>1</v>
      </c>
      <c r="AV418" s="16"/>
      <c r="AW418" s="19">
        <v>291.40260782093452</v>
      </c>
      <c r="AX418" s="1" t="s">
        <v>120</v>
      </c>
      <c r="AY418" s="23">
        <v>67.137007874015794</v>
      </c>
      <c r="AZ418" s="18">
        <v>0</v>
      </c>
      <c r="BA418" s="18">
        <v>100</v>
      </c>
      <c r="BB418" s="18">
        <v>0</v>
      </c>
      <c r="BC418" s="18">
        <v>100</v>
      </c>
      <c r="BD418" s="18">
        <v>0</v>
      </c>
      <c r="BE418" s="18">
        <v>0</v>
      </c>
      <c r="BF418" s="24">
        <v>33.250377906567309</v>
      </c>
      <c r="BG418" s="24">
        <v>57.602161698325737</v>
      </c>
      <c r="BH418" s="24">
        <v>9.1474603951069557</v>
      </c>
      <c r="BI418" s="21"/>
      <c r="BJ418" s="25">
        <f t="shared" ca="1" si="46"/>
        <v>1</v>
      </c>
      <c r="BK418" s="24">
        <f t="shared" ca="1" si="47"/>
        <v>11.27251554452547</v>
      </c>
      <c r="BL418" s="23">
        <f t="shared" si="44"/>
        <v>3.5425310794784739</v>
      </c>
      <c r="BM418" s="23">
        <f t="shared" ca="1" si="48"/>
        <v>2.9961799118289147</v>
      </c>
      <c r="BN418" s="22">
        <f t="shared" si="45"/>
        <v>2.7563321193410557</v>
      </c>
      <c r="BO418" s="21"/>
      <c r="BP418" s="2"/>
    </row>
    <row r="419" spans="1:68" x14ac:dyDescent="0.2">
      <c r="A419">
        <v>20.3</v>
      </c>
      <c r="B419">
        <v>2</v>
      </c>
      <c r="C419">
        <v>1.3055099999999999</v>
      </c>
      <c r="D419">
        <v>-0.19152</v>
      </c>
      <c r="E419">
        <v>2.8379999999999999E-2</v>
      </c>
      <c r="F419">
        <v>1.29328</v>
      </c>
      <c r="G419">
        <v>1.2923</v>
      </c>
      <c r="I419" s="17">
        <f t="shared" si="42"/>
        <v>66.60104986876641</v>
      </c>
      <c r="J419" s="16">
        <f t="shared" si="43"/>
        <v>-67.301049868766412</v>
      </c>
      <c r="K419" s="16">
        <v>125</v>
      </c>
      <c r="L419" s="16">
        <v>7186.6797900262281</v>
      </c>
      <c r="M419" s="16">
        <v>3041.0104986876854</v>
      </c>
      <c r="N419" s="16">
        <v>28.860454943132108</v>
      </c>
      <c r="O419" s="16">
        <v>19.991431261770245</v>
      </c>
      <c r="P419" s="16">
        <v>20.019013135361305</v>
      </c>
      <c r="Q419" s="16">
        <v>0.58778252520403251</v>
      </c>
      <c r="R419" s="16">
        <v>2.9361213823561645</v>
      </c>
      <c r="S419" s="16">
        <v>1.915407888268156</v>
      </c>
      <c r="T419" s="20" t="s">
        <v>122</v>
      </c>
      <c r="U419" s="10">
        <v>5</v>
      </c>
      <c r="V419" s="20" t="s">
        <v>144</v>
      </c>
      <c r="W419" s="10">
        <v>4</v>
      </c>
      <c r="X419" s="20" t="s">
        <v>33</v>
      </c>
      <c r="Y419" s="10">
        <v>3</v>
      </c>
      <c r="Z419" s="20" t="s">
        <v>33</v>
      </c>
      <c r="AA419" s="15">
        <v>3</v>
      </c>
      <c r="AB419" s="11">
        <v>34.259728497962286</v>
      </c>
      <c r="AC419" s="10">
        <v>57.01356639674394</v>
      </c>
      <c r="AD419" s="19">
        <v>8.7267051052937727</v>
      </c>
      <c r="AE419" s="12">
        <v>1999.1431261770244</v>
      </c>
      <c r="AF419" s="10">
        <v>1865.4644139486361</v>
      </c>
      <c r="AG419" s="10">
        <v>1334.6008756907536</v>
      </c>
      <c r="AH419" s="10">
        <v>0</v>
      </c>
      <c r="AI419" s="10">
        <v>3.4058537429999736</v>
      </c>
      <c r="AJ419" s="10"/>
      <c r="AK419" s="10"/>
      <c r="AL419" s="10"/>
      <c r="AM419" s="10"/>
      <c r="AN419" s="10">
        <v>9.9957156308851225</v>
      </c>
      <c r="AO419" s="10">
        <v>5.9927863854157017</v>
      </c>
      <c r="AP419" s="10">
        <v>10.342206129835276</v>
      </c>
      <c r="AQ419" s="10">
        <v>114.66</v>
      </c>
      <c r="AR419" s="10"/>
      <c r="AS419" s="10"/>
      <c r="AT419" s="10">
        <v>2.8111292687272158</v>
      </c>
      <c r="AU419" s="10">
        <v>1</v>
      </c>
      <c r="AV419" s="16"/>
      <c r="AW419" s="19">
        <v>279.8196620922954</v>
      </c>
      <c r="AX419" s="1" t="s">
        <v>120</v>
      </c>
      <c r="AY419" s="23">
        <v>67.301049868766398</v>
      </c>
      <c r="AZ419" s="18">
        <v>0</v>
      </c>
      <c r="BA419" s="18">
        <v>100</v>
      </c>
      <c r="BB419" s="18">
        <v>0</v>
      </c>
      <c r="BC419" s="18">
        <v>100</v>
      </c>
      <c r="BD419" s="18">
        <v>0</v>
      </c>
      <c r="BE419" s="18">
        <v>0</v>
      </c>
      <c r="BF419" s="24">
        <v>34.259728497962286</v>
      </c>
      <c r="BG419" s="24">
        <v>57.01356639674394</v>
      </c>
      <c r="BH419" s="24">
        <v>8.7267051052937727</v>
      </c>
      <c r="BI419" s="21"/>
      <c r="BJ419" s="25">
        <f t="shared" ca="1" si="46"/>
        <v>1</v>
      </c>
      <c r="BK419" s="24">
        <f t="shared" ca="1" si="47"/>
        <v>10.80277312257653</v>
      </c>
      <c r="BL419" s="23">
        <f t="shared" si="44"/>
        <v>3.5784379526082226</v>
      </c>
      <c r="BM419" s="23">
        <f t="shared" ca="1" si="48"/>
        <v>3.0136935898508117</v>
      </c>
      <c r="BN419" s="22">
        <f t="shared" si="45"/>
        <v>2.7679625789044637</v>
      </c>
      <c r="BO419" s="21"/>
      <c r="BP419" s="2"/>
    </row>
    <row r="420" spans="1:68" x14ac:dyDescent="0.2">
      <c r="A420">
        <v>20.350000000000001</v>
      </c>
      <c r="B420">
        <v>2</v>
      </c>
      <c r="C420">
        <v>1.3056399999999999</v>
      </c>
      <c r="D420">
        <v>-0.19753000000000001</v>
      </c>
      <c r="E420">
        <v>2.8649999999999998E-2</v>
      </c>
      <c r="F420">
        <v>1.2968500000000001</v>
      </c>
      <c r="G420">
        <v>1.2980799999999999</v>
      </c>
      <c r="I420" s="17">
        <f t="shared" si="42"/>
        <v>66.765091863517057</v>
      </c>
      <c r="J420" s="16">
        <f t="shared" si="43"/>
        <v>-67.46509186351706</v>
      </c>
      <c r="K420" s="16">
        <v>125</v>
      </c>
      <c r="L420" s="16">
        <v>7207.1850393700588</v>
      </c>
      <c r="M420" s="16">
        <v>3051.2795275590761</v>
      </c>
      <c r="N420" s="16">
        <v>28.931539807524057</v>
      </c>
      <c r="O420" s="16">
        <v>20.026930320150651</v>
      </c>
      <c r="P420" s="16">
        <v>20.055705640195171</v>
      </c>
      <c r="Q420" s="16">
        <v>0.55012986077772419</v>
      </c>
      <c r="R420" s="16">
        <v>2.7430092495731833</v>
      </c>
      <c r="S420" s="16">
        <v>1.9982861142028356</v>
      </c>
      <c r="T420" s="20" t="s">
        <v>122</v>
      </c>
      <c r="U420" s="10">
        <v>5</v>
      </c>
      <c r="V420" s="20" t="s">
        <v>144</v>
      </c>
      <c r="W420" s="10">
        <v>4</v>
      </c>
      <c r="X420" s="20" t="s">
        <v>33</v>
      </c>
      <c r="Y420" s="10">
        <v>3</v>
      </c>
      <c r="Z420" s="20" t="s">
        <v>33</v>
      </c>
      <c r="AA420" s="15">
        <v>3</v>
      </c>
      <c r="AB420" s="11">
        <v>30.230576401820969</v>
      </c>
      <c r="AC420" s="10">
        <v>59.218280994167714</v>
      </c>
      <c r="AD420" s="19">
        <v>10.551142604011318</v>
      </c>
      <c r="AE420" s="12">
        <v>2002.6930320150652</v>
      </c>
      <c r="AF420" s="10">
        <v>1868.5749880853357</v>
      </c>
      <c r="AG420" s="10">
        <v>1337.047042679678</v>
      </c>
      <c r="AH420" s="10">
        <v>0</v>
      </c>
      <c r="AI420" s="10">
        <v>3.645631162766227</v>
      </c>
      <c r="AJ420" s="10"/>
      <c r="AK420" s="10"/>
      <c r="AL420" s="10"/>
      <c r="AM420" s="10"/>
      <c r="AN420" s="10">
        <v>10.013465160075325</v>
      </c>
      <c r="AO420" s="10">
        <v>5.9501286564314526</v>
      </c>
      <c r="AP420" s="10">
        <v>10.359329298757746</v>
      </c>
      <c r="AQ420" s="10">
        <v>114.66</v>
      </c>
      <c r="AR420" s="10"/>
      <c r="AS420" s="10"/>
      <c r="AT420" s="10">
        <v>2.8060673777603564</v>
      </c>
      <c r="AU420" s="10">
        <v>1</v>
      </c>
      <c r="AV420" s="16"/>
      <c r="AW420" s="19">
        <v>280.28624821280039</v>
      </c>
      <c r="AX420" s="1" t="s">
        <v>120</v>
      </c>
      <c r="AY420" s="23">
        <v>67.465091863517102</v>
      </c>
      <c r="AZ420" s="18">
        <v>0</v>
      </c>
      <c r="BA420" s="18">
        <v>100</v>
      </c>
      <c r="BB420" s="18">
        <v>0</v>
      </c>
      <c r="BC420" s="18">
        <v>100</v>
      </c>
      <c r="BD420" s="18">
        <v>0</v>
      </c>
      <c r="BE420" s="18">
        <v>0</v>
      </c>
      <c r="BF420" s="24">
        <v>30.230576401820969</v>
      </c>
      <c r="BG420" s="24">
        <v>59.218280994167714</v>
      </c>
      <c r="BH420" s="24">
        <v>10.551142604011318</v>
      </c>
      <c r="BI420" s="21"/>
      <c r="BJ420" s="25">
        <f t="shared" ca="1" si="46"/>
        <v>1</v>
      </c>
      <c r="BK420" s="24">
        <f t="shared" ca="1" si="47"/>
        <v>10.783746931026863</v>
      </c>
      <c r="BL420" s="23">
        <f t="shared" si="44"/>
        <v>3.3438249345119138</v>
      </c>
      <c r="BM420" s="23">
        <f t="shared" ca="1" si="48"/>
        <v>2.9970780929289984</v>
      </c>
      <c r="BN420" s="22">
        <f t="shared" si="45"/>
        <v>2.749411679032578</v>
      </c>
      <c r="BO420" s="21"/>
      <c r="BP420" s="2"/>
    </row>
    <row r="421" spans="1:68" x14ac:dyDescent="0.2">
      <c r="A421">
        <v>20.399999999999999</v>
      </c>
      <c r="B421">
        <v>2</v>
      </c>
      <c r="C421">
        <v>1.3083400000000001</v>
      </c>
      <c r="D421">
        <v>-0.19766</v>
      </c>
      <c r="E421">
        <v>2.8920000000000001E-2</v>
      </c>
      <c r="F421">
        <v>1.28888</v>
      </c>
      <c r="G421">
        <v>1.29003</v>
      </c>
      <c r="I421" s="17">
        <f t="shared" ref="I421:I471" si="49">IF(A421="(m)",0,A421/0.3048)</f>
        <v>66.929133858267704</v>
      </c>
      <c r="J421" s="16">
        <f t="shared" ref="J421:J484" si="50">$J$7-I421</f>
        <v>-67.629133858267707</v>
      </c>
      <c r="K421" s="16">
        <v>125</v>
      </c>
      <c r="L421" s="16">
        <v>7227.6902887138895</v>
      </c>
      <c r="M421" s="16">
        <v>3061.5485564304668</v>
      </c>
      <c r="N421" s="16">
        <v>29.002624671916003</v>
      </c>
      <c r="O421" s="16">
        <v>20.764218455743908</v>
      </c>
      <c r="P421" s="16">
        <v>20.794187222241888</v>
      </c>
      <c r="Q421" s="16">
        <v>0.54931541046567434</v>
      </c>
      <c r="R421" s="16">
        <v>2.6416777178870223</v>
      </c>
      <c r="S421" s="16">
        <v>2.0811643401375166</v>
      </c>
      <c r="T421" s="20" t="s">
        <v>122</v>
      </c>
      <c r="U421" s="10">
        <v>5</v>
      </c>
      <c r="V421" s="20" t="s">
        <v>144</v>
      </c>
      <c r="W421" s="10">
        <v>4</v>
      </c>
      <c r="X421" s="20" t="s">
        <v>33</v>
      </c>
      <c r="Y421" s="10">
        <v>3</v>
      </c>
      <c r="Z421" s="20" t="s">
        <v>123</v>
      </c>
      <c r="AA421" s="15">
        <v>4</v>
      </c>
      <c r="AB421" s="11">
        <v>27.360432269452282</v>
      </c>
      <c r="AC421" s="10">
        <v>60.525584079344895</v>
      </c>
      <c r="AD421" s="19">
        <v>12.113983651202824</v>
      </c>
      <c r="AE421" s="12">
        <v>2076.4218455743908</v>
      </c>
      <c r="AF421" s="10">
        <v>1954.248983070607</v>
      </c>
      <c r="AG421" s="10">
        <v>1386.2791481494592</v>
      </c>
      <c r="AH421" s="10">
        <v>0</v>
      </c>
      <c r="AI421" s="10">
        <v>3.7854731227390674</v>
      </c>
      <c r="AJ421" s="10"/>
      <c r="AK421" s="10"/>
      <c r="AL421" s="10"/>
      <c r="AM421" s="10"/>
      <c r="AN421" s="10">
        <v>10.382109227871954</v>
      </c>
      <c r="AO421" s="10">
        <v>6.0896151144541664</v>
      </c>
      <c r="AP421" s="10">
        <v>10.703954037046215</v>
      </c>
      <c r="AQ421" s="10">
        <v>114.66</v>
      </c>
      <c r="AR421" s="10"/>
      <c r="AS421" s="10"/>
      <c r="AT421" s="10">
        <v>2.9309179689061464</v>
      </c>
      <c r="AU421" s="10">
        <v>1</v>
      </c>
      <c r="AV421" s="16"/>
      <c r="AW421" s="19">
        <v>293.13734746059106</v>
      </c>
      <c r="AX421" s="1" t="s">
        <v>120</v>
      </c>
      <c r="AY421" s="23">
        <v>67.629133858267707</v>
      </c>
      <c r="AZ421" s="18">
        <v>0</v>
      </c>
      <c r="BA421" s="18">
        <v>100</v>
      </c>
      <c r="BB421" s="18">
        <v>0</v>
      </c>
      <c r="BC421" s="18">
        <v>0</v>
      </c>
      <c r="BD421" s="18">
        <v>100</v>
      </c>
      <c r="BE421" s="18">
        <v>0</v>
      </c>
      <c r="BF421" s="24">
        <v>27.360432269452282</v>
      </c>
      <c r="BG421" s="24">
        <v>60.525584079344895</v>
      </c>
      <c r="BH421" s="24">
        <v>12.113983651202824</v>
      </c>
      <c r="BI421" s="21"/>
      <c r="BJ421" s="25">
        <f t="shared" ca="1" si="46"/>
        <v>1</v>
      </c>
      <c r="BK421" s="24">
        <f t="shared" ca="1" si="47"/>
        <v>11.223302038962871</v>
      </c>
      <c r="BL421" s="23">
        <f t="shared" ref="BL421:BL471" si="51">(Q421/(P421-(L421/2000)))*100</f>
        <v>3.1973485043279188</v>
      </c>
      <c r="BM421" s="23">
        <f t="shared" ca="1" si="48"/>
        <v>2.9716521543728156</v>
      </c>
      <c r="BN421" s="22">
        <f t="shared" ref="BN421:BN471" si="52">SQRT(((3.47-LOG(P421/1.06))^2)+((LOG(R421)+1.22)^2))</f>
        <v>2.7270282371351859</v>
      </c>
      <c r="BO421" s="21"/>
      <c r="BP421" s="2"/>
    </row>
    <row r="422" spans="1:68" x14ac:dyDescent="0.2">
      <c r="A422">
        <v>20.45</v>
      </c>
      <c r="B422">
        <v>2</v>
      </c>
      <c r="C422">
        <v>1.30749</v>
      </c>
      <c r="D422">
        <v>-0.19735</v>
      </c>
      <c r="E422">
        <v>2.9090000000000001E-2</v>
      </c>
      <c r="F422">
        <v>1.2891999999999999</v>
      </c>
      <c r="G422">
        <v>1.2857499999999999</v>
      </c>
      <c r="I422" s="17">
        <f t="shared" si="49"/>
        <v>67.093175853018366</v>
      </c>
      <c r="J422" s="16">
        <f t="shared" si="50"/>
        <v>-67.793175853018369</v>
      </c>
      <c r="K422" s="16">
        <v>125</v>
      </c>
      <c r="L422" s="16">
        <v>7248.1955380577219</v>
      </c>
      <c r="M422" s="16">
        <v>3071.8175853018583</v>
      </c>
      <c r="N422" s="16">
        <v>29.073709536307959</v>
      </c>
      <c r="O422" s="16">
        <v>20.53210922787196</v>
      </c>
      <c r="P422" s="16">
        <v>20.562829423618414</v>
      </c>
      <c r="Q422" s="16">
        <v>0.55125756120979341</v>
      </c>
      <c r="R422" s="16">
        <v>2.6808448869231021</v>
      </c>
      <c r="S422" s="16">
        <v>2.1333469268371301</v>
      </c>
      <c r="T422" s="20" t="s">
        <v>122</v>
      </c>
      <c r="U422" s="10">
        <v>5</v>
      </c>
      <c r="V422" s="20" t="s">
        <v>144</v>
      </c>
      <c r="W422" s="10">
        <v>4</v>
      </c>
      <c r="X422" s="20" t="s">
        <v>33</v>
      </c>
      <c r="Y422" s="10">
        <v>3</v>
      </c>
      <c r="Z422" s="20" t="s">
        <v>123</v>
      </c>
      <c r="AA422" s="15">
        <v>4</v>
      </c>
      <c r="AB422" s="11">
        <v>28.389286717103921</v>
      </c>
      <c r="AC422" s="10">
        <v>60.085028523428136</v>
      </c>
      <c r="AD422" s="19">
        <v>11.525684759467946</v>
      </c>
      <c r="AE422" s="12">
        <v>2053.2109227871961</v>
      </c>
      <c r="AF422" s="10">
        <v>1925.8242273887963</v>
      </c>
      <c r="AG422" s="10">
        <v>1370.8552949078944</v>
      </c>
      <c r="AH422" s="10">
        <v>0</v>
      </c>
      <c r="AI422" s="10">
        <v>3.7301673247784746</v>
      </c>
      <c r="AJ422" s="10"/>
      <c r="AK422" s="10"/>
      <c r="AL422" s="10"/>
      <c r="AM422" s="10"/>
      <c r="AN422" s="10">
        <v>10.26605461393598</v>
      </c>
      <c r="AO422" s="10">
        <v>6.054669430515907</v>
      </c>
      <c r="AP422" s="10">
        <v>10.59598706435526</v>
      </c>
      <c r="AQ422" s="10">
        <v>114.66</v>
      </c>
      <c r="AR422" s="10"/>
      <c r="AS422" s="10"/>
      <c r="AT422" s="10">
        <v>2.8760084278373665</v>
      </c>
      <c r="AU422" s="10">
        <v>1</v>
      </c>
      <c r="AV422" s="16"/>
      <c r="AW422" s="19">
        <v>288.87363410831949</v>
      </c>
      <c r="AX422" s="1" t="s">
        <v>120</v>
      </c>
      <c r="AY422" s="23">
        <v>67.793175853018397</v>
      </c>
      <c r="AZ422" s="18">
        <v>0</v>
      </c>
      <c r="BA422" s="18">
        <v>100</v>
      </c>
      <c r="BB422" s="18">
        <v>0</v>
      </c>
      <c r="BC422" s="18">
        <v>0</v>
      </c>
      <c r="BD422" s="18">
        <v>100</v>
      </c>
      <c r="BE422" s="18">
        <v>0</v>
      </c>
      <c r="BF422" s="24">
        <v>28.389286717103921</v>
      </c>
      <c r="BG422" s="24">
        <v>60.085028523428136</v>
      </c>
      <c r="BH422" s="24">
        <v>11.525684759467946</v>
      </c>
      <c r="BI422" s="21"/>
      <c r="BJ422" s="25">
        <f t="shared" ca="1" si="46"/>
        <v>1</v>
      </c>
      <c r="BK422" s="24">
        <f t="shared" ca="1" si="47"/>
        <v>11.02847495609023</v>
      </c>
      <c r="BL422" s="23">
        <f t="shared" si="51"/>
        <v>3.2544205342578292</v>
      </c>
      <c r="BM422" s="23">
        <f t="shared" ca="1" si="48"/>
        <v>2.9823055188903229</v>
      </c>
      <c r="BN422" s="22">
        <f t="shared" si="52"/>
        <v>2.7347571630828775</v>
      </c>
      <c r="BO422" s="21"/>
      <c r="BP422" s="2"/>
    </row>
    <row r="423" spans="1:68" x14ac:dyDescent="0.2">
      <c r="A423">
        <v>20.5</v>
      </c>
      <c r="B423">
        <v>2</v>
      </c>
      <c r="C423">
        <v>1.3023199999999999</v>
      </c>
      <c r="D423">
        <v>-0.19355</v>
      </c>
      <c r="E423">
        <v>2.9340000000000001E-2</v>
      </c>
      <c r="F423">
        <v>1.2867999999999999</v>
      </c>
      <c r="G423">
        <v>1.2824800000000001</v>
      </c>
      <c r="I423" s="17">
        <f t="shared" si="49"/>
        <v>67.257217847769027</v>
      </c>
      <c r="J423" s="16">
        <f t="shared" si="50"/>
        <v>-67.95721784776903</v>
      </c>
      <c r="K423" s="16">
        <v>125</v>
      </c>
      <c r="L423" s="16">
        <v>7268.7007874015544</v>
      </c>
      <c r="M423" s="16">
        <v>3082.0866141732499</v>
      </c>
      <c r="N423" s="16">
        <v>29.144794400699912</v>
      </c>
      <c r="O423" s="16">
        <v>19.120338983050839</v>
      </c>
      <c r="P423" s="16">
        <v>19.152164221809755</v>
      </c>
      <c r="Q423" s="16">
        <v>0.5750645703312528</v>
      </c>
      <c r="R423" s="16">
        <v>3.0026088105300976</v>
      </c>
      <c r="S423" s="16">
        <v>2.210086024924796</v>
      </c>
      <c r="T423" s="20" t="s">
        <v>122</v>
      </c>
      <c r="U423" s="10">
        <v>5</v>
      </c>
      <c r="V423" s="20" t="s">
        <v>144</v>
      </c>
      <c r="W423" s="10">
        <v>4</v>
      </c>
      <c r="X423" s="20" t="s">
        <v>33</v>
      </c>
      <c r="Y423" s="10">
        <v>3</v>
      </c>
      <c r="Z423" s="20" t="s">
        <v>33</v>
      </c>
      <c r="AA423" s="15">
        <v>3</v>
      </c>
      <c r="AB423" s="11">
        <v>36.905483799987287</v>
      </c>
      <c r="AC423" s="10">
        <v>55.368255099480351</v>
      </c>
      <c r="AD423" s="19">
        <v>7.7262611005323656</v>
      </c>
      <c r="AE423" s="12">
        <v>1912.0338983050838</v>
      </c>
      <c r="AF423" s="10">
        <v>1758.6574242734341</v>
      </c>
      <c r="AG423" s="10">
        <v>1276.8109481206504</v>
      </c>
      <c r="AH423" s="10">
        <v>0</v>
      </c>
      <c r="AI423" s="10">
        <v>3.3304371734773346</v>
      </c>
      <c r="AJ423" s="10"/>
      <c r="AK423" s="10"/>
      <c r="AL423" s="10"/>
      <c r="AM423" s="10"/>
      <c r="AN423" s="10">
        <v>9.5601694915254196</v>
      </c>
      <c r="AO423" s="10">
        <v>5.8334892366924329</v>
      </c>
      <c r="AP423" s="10">
        <v>9.9376766368445519</v>
      </c>
      <c r="AQ423" s="10">
        <v>114.66</v>
      </c>
      <c r="AR423" s="10"/>
      <c r="AS423" s="10"/>
      <c r="AT423" s="10">
        <v>2.605289689217932</v>
      </c>
      <c r="AU423" s="10">
        <v>1</v>
      </c>
      <c r="AV423" s="16"/>
      <c r="AW423" s="19">
        <v>263.79861364101515</v>
      </c>
      <c r="AX423" s="1" t="s">
        <v>120</v>
      </c>
      <c r="AY423" s="23">
        <v>67.957217847769002</v>
      </c>
      <c r="AZ423" s="18">
        <v>0</v>
      </c>
      <c r="BA423" s="18">
        <v>100</v>
      </c>
      <c r="BB423" s="18">
        <v>0</v>
      </c>
      <c r="BC423" s="18">
        <v>100</v>
      </c>
      <c r="BD423" s="18">
        <v>0</v>
      </c>
      <c r="BE423" s="18">
        <v>0</v>
      </c>
      <c r="BF423" s="24">
        <v>36.905483799987287</v>
      </c>
      <c r="BG423" s="24">
        <v>55.368255099480351</v>
      </c>
      <c r="BH423" s="24">
        <v>7.7262611005323656</v>
      </c>
      <c r="BI423" s="21"/>
      <c r="BJ423" s="25">
        <f t="shared" ca="1" si="46"/>
        <v>1</v>
      </c>
      <c r="BK423" s="24">
        <f t="shared" ca="1" si="47"/>
        <v>10.069680557807121</v>
      </c>
      <c r="BL423" s="23">
        <f t="shared" si="51"/>
        <v>3.7058349629738467</v>
      </c>
      <c r="BM423" s="23">
        <f t="shared" ca="1" si="48"/>
        <v>3.0473143840552153</v>
      </c>
      <c r="BN423" s="22">
        <f t="shared" si="52"/>
        <v>2.7891325809930523</v>
      </c>
      <c r="BP423" s="2"/>
    </row>
    <row r="424" spans="1:68" x14ac:dyDescent="0.2">
      <c r="A424">
        <v>20.55</v>
      </c>
      <c r="B424">
        <v>2</v>
      </c>
      <c r="C424">
        <v>1.3034699999999999</v>
      </c>
      <c r="D424">
        <v>-0.1978</v>
      </c>
      <c r="E424">
        <v>2.9510000000000002E-2</v>
      </c>
      <c r="F424">
        <v>1.28843</v>
      </c>
      <c r="G424">
        <v>1.2825</v>
      </c>
      <c r="I424" s="17">
        <f t="shared" si="49"/>
        <v>67.421259842519689</v>
      </c>
      <c r="J424" s="16">
        <f t="shared" si="50"/>
        <v>-68.121259842519692</v>
      </c>
      <c r="K424" s="16">
        <v>125</v>
      </c>
      <c r="L424" s="16">
        <v>7289.2060367453869</v>
      </c>
      <c r="M424" s="16">
        <v>3092.3556430446415</v>
      </c>
      <c r="N424" s="16">
        <v>29.215879265091864</v>
      </c>
      <c r="O424" s="16">
        <v>19.434369114877576</v>
      </c>
      <c r="P424" s="16">
        <v>19.466945782884967</v>
      </c>
      <c r="Q424" s="16">
        <v>0.54843831012962063</v>
      </c>
      <c r="R424" s="16">
        <v>2.8172796916699641</v>
      </c>
      <c r="S424" s="16">
        <v>2.2622686116244095</v>
      </c>
      <c r="T424" s="20" t="s">
        <v>122</v>
      </c>
      <c r="U424" s="10">
        <v>5</v>
      </c>
      <c r="V424" s="20" t="s">
        <v>144</v>
      </c>
      <c r="W424" s="10">
        <v>4</v>
      </c>
      <c r="X424" s="20" t="s">
        <v>33</v>
      </c>
      <c r="Y424" s="10">
        <v>3</v>
      </c>
      <c r="Z424" s="20" t="s">
        <v>33</v>
      </c>
      <c r="AA424" s="15">
        <v>3</v>
      </c>
      <c r="AB424" s="11">
        <v>32.52298650881464</v>
      </c>
      <c r="AC424" s="10">
        <v>58.011908936684925</v>
      </c>
      <c r="AD424" s="19">
        <v>9.4651045545004369</v>
      </c>
      <c r="AE424" s="12">
        <v>1943.4369114877577</v>
      </c>
      <c r="AF424" s="10">
        <v>1794.4843579679393</v>
      </c>
      <c r="AG424" s="10">
        <v>1297.7963855256644</v>
      </c>
      <c r="AH424" s="10">
        <v>0</v>
      </c>
      <c r="AI424" s="10">
        <v>3.5495233325848536</v>
      </c>
      <c r="AJ424" s="10"/>
      <c r="AK424" s="10"/>
      <c r="AL424" s="10"/>
      <c r="AM424" s="10"/>
      <c r="AN424" s="10">
        <v>9.7171845574387881</v>
      </c>
      <c r="AO424" s="10">
        <v>5.8579389978129415</v>
      </c>
      <c r="AP424" s="10">
        <v>10.084574698679651</v>
      </c>
      <c r="AQ424" s="10">
        <v>114.66</v>
      </c>
      <c r="AR424" s="10"/>
      <c r="AS424" s="10"/>
      <c r="AT424" s="10">
        <v>2.651737300916337</v>
      </c>
      <c r="AU424" s="10">
        <v>1</v>
      </c>
      <c r="AV424" s="16"/>
      <c r="AW424" s="19">
        <v>269.17265369519089</v>
      </c>
      <c r="AX424" s="1" t="s">
        <v>120</v>
      </c>
      <c r="AY424" s="23">
        <v>68.121259842519706</v>
      </c>
      <c r="AZ424" s="18">
        <v>0</v>
      </c>
      <c r="BA424" s="18">
        <v>100</v>
      </c>
      <c r="BB424" s="18">
        <v>0</v>
      </c>
      <c r="BC424" s="18">
        <v>100</v>
      </c>
      <c r="BD424" s="18">
        <v>0</v>
      </c>
      <c r="BE424" s="18">
        <v>0</v>
      </c>
      <c r="BF424" s="24">
        <v>32.52298650881464</v>
      </c>
      <c r="BG424" s="24">
        <v>58.011908936684925</v>
      </c>
      <c r="BH424" s="24">
        <v>9.4651045545004369</v>
      </c>
      <c r="BI424" s="21"/>
      <c r="BJ424" s="25">
        <f t="shared" ca="1" si="46"/>
        <v>1</v>
      </c>
      <c r="BK424" s="24">
        <f t="shared" ca="1" si="47"/>
        <v>10.23319733621199</v>
      </c>
      <c r="BL424" s="23">
        <f t="shared" si="51"/>
        <v>3.4662269569820334</v>
      </c>
      <c r="BM424" s="23">
        <f t="shared" ca="1" si="48"/>
        <v>3.0246720164322132</v>
      </c>
      <c r="BN424" s="22">
        <f t="shared" si="52"/>
        <v>2.7667315752761596</v>
      </c>
      <c r="BP424" s="2"/>
    </row>
    <row r="425" spans="1:68" x14ac:dyDescent="0.2">
      <c r="A425">
        <v>20.6</v>
      </c>
      <c r="B425">
        <v>2</v>
      </c>
      <c r="C425">
        <v>1.3032300000000001</v>
      </c>
      <c r="D425">
        <v>-0.19495000000000001</v>
      </c>
      <c r="E425">
        <v>2.9739999999999999E-2</v>
      </c>
      <c r="F425">
        <v>1.2898000000000001</v>
      </c>
      <c r="G425">
        <v>1.2788299999999999</v>
      </c>
      <c r="I425" s="17">
        <f t="shared" si="49"/>
        <v>67.585301837270336</v>
      </c>
      <c r="J425" s="16">
        <f t="shared" si="50"/>
        <v>-68.285301837270339</v>
      </c>
      <c r="K425" s="16">
        <v>125</v>
      </c>
      <c r="L425" s="16">
        <v>7309.7112860892175</v>
      </c>
      <c r="M425" s="16">
        <v>3102.6246719160322</v>
      </c>
      <c r="N425" s="16">
        <v>29.286964129483813</v>
      </c>
      <c r="O425" s="16">
        <v>19.368832391713788</v>
      </c>
      <c r="P425" s="16">
        <v>19.402425699292646</v>
      </c>
      <c r="Q425" s="16">
        <v>0.56629356697071509</v>
      </c>
      <c r="R425" s="16">
        <v>2.9186740655389309</v>
      </c>
      <c r="S425" s="16">
        <v>2.3328685818650619</v>
      </c>
      <c r="T425" s="20" t="s">
        <v>122</v>
      </c>
      <c r="U425" s="10">
        <v>5</v>
      </c>
      <c r="V425" s="20" t="s">
        <v>144</v>
      </c>
      <c r="W425" s="10">
        <v>4</v>
      </c>
      <c r="X425" s="20" t="s">
        <v>33</v>
      </c>
      <c r="Y425" s="10">
        <v>3</v>
      </c>
      <c r="Z425" s="20" t="s">
        <v>33</v>
      </c>
      <c r="AA425" s="15">
        <v>3</v>
      </c>
      <c r="AB425" s="11">
        <v>34.747103735822463</v>
      </c>
      <c r="AC425" s="10">
        <v>56.721343748329112</v>
      </c>
      <c r="AD425" s="19">
        <v>8.5315525158484231</v>
      </c>
      <c r="AE425" s="12">
        <v>1936.883239171379</v>
      </c>
      <c r="AF425" s="10">
        <v>1785.6875687603824</v>
      </c>
      <c r="AG425" s="10">
        <v>1293.4950466195098</v>
      </c>
      <c r="AH425" s="10">
        <v>0</v>
      </c>
      <c r="AI425" s="10">
        <v>3.4262133336746894</v>
      </c>
      <c r="AJ425" s="10"/>
      <c r="AK425" s="10"/>
      <c r="AL425" s="10"/>
      <c r="AM425" s="10"/>
      <c r="AN425" s="10">
        <v>9.6844161958568939</v>
      </c>
      <c r="AO425" s="10">
        <v>5.8767180230490617</v>
      </c>
      <c r="AP425" s="10">
        <v>10.054465326336569</v>
      </c>
      <c r="AQ425" s="10">
        <v>114.66</v>
      </c>
      <c r="AR425" s="10"/>
      <c r="AS425" s="10"/>
      <c r="AT425" s="10">
        <v>2.6288921908230365</v>
      </c>
      <c r="AU425" s="10">
        <v>1</v>
      </c>
      <c r="AV425" s="16"/>
      <c r="AW425" s="19">
        <v>267.85313531405734</v>
      </c>
      <c r="AX425" s="1" t="s">
        <v>120</v>
      </c>
      <c r="AY425" s="23">
        <v>68.285301837270296</v>
      </c>
      <c r="AZ425" s="18">
        <v>0</v>
      </c>
      <c r="BA425" s="18">
        <v>100</v>
      </c>
      <c r="BB425" s="18">
        <v>0</v>
      </c>
      <c r="BC425" s="18">
        <v>100</v>
      </c>
      <c r="BD425" s="18">
        <v>0</v>
      </c>
      <c r="BE425" s="18">
        <v>0</v>
      </c>
      <c r="BF425" s="24">
        <v>34.747103735822463</v>
      </c>
      <c r="BG425" s="24">
        <v>56.721343748329112</v>
      </c>
      <c r="BH425" s="24">
        <v>8.5315525158484231</v>
      </c>
      <c r="BI425" s="21"/>
      <c r="BJ425" s="25">
        <f t="shared" ca="1" si="46"/>
        <v>1</v>
      </c>
      <c r="BK425" s="24">
        <f t="shared" ca="1" si="47"/>
        <v>10.151127978056781</v>
      </c>
      <c r="BL425" s="23">
        <f t="shared" si="51"/>
        <v>3.5960695202370689</v>
      </c>
      <c r="BM425" s="23">
        <f t="shared" ca="1" si="48"/>
        <v>3.0368284681986828</v>
      </c>
      <c r="BN425" s="22">
        <f t="shared" si="52"/>
        <v>2.7771721738311195</v>
      </c>
      <c r="BP425" s="2"/>
    </row>
    <row r="426" spans="1:68" x14ac:dyDescent="0.2">
      <c r="A426">
        <v>20.65</v>
      </c>
      <c r="B426">
        <v>2</v>
      </c>
      <c r="C426">
        <v>1.3041400000000001</v>
      </c>
      <c r="D426">
        <v>-0.19058</v>
      </c>
      <c r="E426">
        <v>2.9960000000000001E-2</v>
      </c>
      <c r="F426">
        <v>1.2897799999999999</v>
      </c>
      <c r="G426">
        <v>1.2806</v>
      </c>
      <c r="I426" s="17">
        <f t="shared" si="49"/>
        <v>67.749343832020983</v>
      </c>
      <c r="J426" s="16">
        <f t="shared" si="50"/>
        <v>-68.449343832020986</v>
      </c>
      <c r="K426" s="16">
        <v>125</v>
      </c>
      <c r="L426" s="16">
        <v>7330.2165354330482</v>
      </c>
      <c r="M426" s="16">
        <v>3112.8937007874229</v>
      </c>
      <c r="N426" s="16">
        <v>29.358048993875759</v>
      </c>
      <c r="O426" s="16">
        <v>19.617325800376683</v>
      </c>
      <c r="P426" s="16">
        <v>19.651891545806507</v>
      </c>
      <c r="Q426" s="16">
        <v>0.59367162746039348</v>
      </c>
      <c r="R426" s="16">
        <v>3.0209388550542675</v>
      </c>
      <c r="S426" s="16">
        <v>2.400398988182209</v>
      </c>
      <c r="T426" s="20" t="s">
        <v>122</v>
      </c>
      <c r="U426" s="10">
        <v>5</v>
      </c>
      <c r="V426" s="20" t="s">
        <v>144</v>
      </c>
      <c r="W426" s="10">
        <v>4</v>
      </c>
      <c r="X426" s="20" t="s">
        <v>33</v>
      </c>
      <c r="Y426" s="10">
        <v>3</v>
      </c>
      <c r="Z426" s="20" t="s">
        <v>33</v>
      </c>
      <c r="AA426" s="15">
        <v>3</v>
      </c>
      <c r="AB426" s="11">
        <v>36.621444267077912</v>
      </c>
      <c r="AC426" s="10">
        <v>55.551601204730645</v>
      </c>
      <c r="AD426" s="19">
        <v>7.826954528191445</v>
      </c>
      <c r="AE426" s="12">
        <v>1961.7325800376682</v>
      </c>
      <c r="AF426" s="10">
        <v>1813.8303007417874</v>
      </c>
      <c r="AG426" s="10">
        <v>1310.1261030537671</v>
      </c>
      <c r="AH426" s="10">
        <v>0</v>
      </c>
      <c r="AI426" s="10">
        <v>3.3102291968833519</v>
      </c>
      <c r="AJ426" s="10"/>
      <c r="AK426" s="10"/>
      <c r="AL426" s="10"/>
      <c r="AM426" s="10"/>
      <c r="AN426" s="10">
        <v>9.8086629001883416</v>
      </c>
      <c r="AO426" s="10">
        <v>5.9666981833903012</v>
      </c>
      <c r="AP426" s="10">
        <v>10.170882721376369</v>
      </c>
      <c r="AQ426" s="10">
        <v>114.66</v>
      </c>
      <c r="AR426" s="10"/>
      <c r="AS426" s="10"/>
      <c r="AT426" s="10">
        <v>2.6631261050755173</v>
      </c>
      <c r="AU426" s="10">
        <v>1</v>
      </c>
      <c r="AV426" s="16"/>
      <c r="AW426" s="19">
        <v>272.07454511126809</v>
      </c>
      <c r="AX426" s="1" t="s">
        <v>120</v>
      </c>
      <c r="AY426" s="23">
        <v>68.449343832021</v>
      </c>
      <c r="AZ426" s="18">
        <v>0</v>
      </c>
      <c r="BA426" s="18">
        <v>100</v>
      </c>
      <c r="BB426" s="18">
        <v>0</v>
      </c>
      <c r="BC426" s="18">
        <v>100</v>
      </c>
      <c r="BD426" s="18">
        <v>0</v>
      </c>
      <c r="BE426" s="18">
        <v>0</v>
      </c>
      <c r="BF426" s="24">
        <v>36.621444267077912</v>
      </c>
      <c r="BG426" s="24">
        <v>55.551601204730645</v>
      </c>
      <c r="BH426" s="24">
        <v>7.826954528191445</v>
      </c>
      <c r="BI426" s="21"/>
      <c r="BJ426" s="25">
        <f t="shared" ca="1" si="46"/>
        <v>1</v>
      </c>
      <c r="BK426" s="24">
        <f t="shared" ca="1" si="47"/>
        <v>10.271332602231833</v>
      </c>
      <c r="BL426" s="23">
        <f t="shared" si="51"/>
        <v>3.7135152027364087</v>
      </c>
      <c r="BM426" s="23">
        <f t="shared" ca="1" si="48"/>
        <v>3.0408765037791334</v>
      </c>
      <c r="BN426" s="22">
        <f t="shared" si="52"/>
        <v>2.7818793726584761</v>
      </c>
      <c r="BP426" s="2"/>
    </row>
    <row r="427" spans="1:68" x14ac:dyDescent="0.2">
      <c r="A427">
        <v>20.7</v>
      </c>
      <c r="B427">
        <v>0.2</v>
      </c>
      <c r="C427">
        <v>1.3032900000000001</v>
      </c>
      <c r="D427">
        <v>-0.18274000000000001</v>
      </c>
      <c r="E427">
        <v>3.0110000000000001E-2</v>
      </c>
      <c r="F427">
        <v>1.2849999999999999</v>
      </c>
      <c r="G427">
        <v>1.2701499999999999</v>
      </c>
      <c r="I427" s="17">
        <f t="shared" si="49"/>
        <v>67.913385826771645</v>
      </c>
      <c r="J427" s="16">
        <f t="shared" si="50"/>
        <v>-68.613385826771648</v>
      </c>
      <c r="K427" s="16">
        <v>125</v>
      </c>
      <c r="L427" s="16">
        <v>7350.7217847768807</v>
      </c>
      <c r="M427" s="16">
        <v>3123.1627296588144</v>
      </c>
      <c r="N427" s="16">
        <v>29.429133858267715</v>
      </c>
      <c r="O427" s="16">
        <v>19.385216572504739</v>
      </c>
      <c r="P427" s="16">
        <v>19.420445343742038</v>
      </c>
      <c r="Q427" s="16">
        <v>0.64278924627940448</v>
      </c>
      <c r="R427" s="16">
        <v>3.3098584244698288</v>
      </c>
      <c r="S427" s="16">
        <v>2.4464424470348094</v>
      </c>
      <c r="T427" s="20" t="s">
        <v>122</v>
      </c>
      <c r="U427" s="10">
        <v>5</v>
      </c>
      <c r="V427" s="20" t="s">
        <v>144</v>
      </c>
      <c r="W427" s="10">
        <v>4</v>
      </c>
      <c r="X427" s="20" t="s">
        <v>33</v>
      </c>
      <c r="Y427" s="10">
        <v>3</v>
      </c>
      <c r="Z427" s="20" t="s">
        <v>33</v>
      </c>
      <c r="AA427" s="15">
        <v>3</v>
      </c>
      <c r="AB427" s="11">
        <v>43.527490033874443</v>
      </c>
      <c r="AC427" s="10">
        <v>50.699780462776253</v>
      </c>
      <c r="AD427" s="19">
        <v>5.7727295033493036</v>
      </c>
      <c r="AE427" s="12">
        <v>1938.5216572504737</v>
      </c>
      <c r="AF427" s="10">
        <v>1785.3951446551541</v>
      </c>
      <c r="AG427" s="10">
        <v>1294.6963562494693</v>
      </c>
      <c r="AH427" s="10">
        <v>0</v>
      </c>
      <c r="AI427" s="10">
        <v>3.0212772625166875</v>
      </c>
      <c r="AJ427" s="10"/>
      <c r="AK427" s="10"/>
      <c r="AL427" s="10"/>
      <c r="AM427" s="10"/>
      <c r="AN427" s="10">
        <v>9.6926082862523693</v>
      </c>
      <c r="AO427" s="10">
        <v>5.9963180266221316</v>
      </c>
      <c r="AP427" s="10">
        <v>10.062874493746286</v>
      </c>
      <c r="AQ427" s="10">
        <v>114.66</v>
      </c>
      <c r="AR427" s="10"/>
      <c r="AS427" s="10"/>
      <c r="AT427" s="10">
        <v>2.6102345135259486</v>
      </c>
      <c r="AU427" s="10">
        <v>1</v>
      </c>
      <c r="AV427" s="16"/>
      <c r="AW427" s="19">
        <v>267.80927169827316</v>
      </c>
      <c r="AX427" s="1" t="s">
        <v>120</v>
      </c>
      <c r="AY427" s="23">
        <v>68.613385826771605</v>
      </c>
      <c r="AZ427" s="18">
        <v>0</v>
      </c>
      <c r="BA427" s="18">
        <v>100</v>
      </c>
      <c r="BB427" s="18">
        <v>0</v>
      </c>
      <c r="BC427" s="18">
        <v>100</v>
      </c>
      <c r="BD427" s="18">
        <v>0</v>
      </c>
      <c r="BE427" s="18">
        <v>0</v>
      </c>
      <c r="BF427" s="24">
        <v>43.527490033874443</v>
      </c>
      <c r="BG427" s="24">
        <v>50.699780462776253</v>
      </c>
      <c r="BH427" s="24">
        <v>5.7727295033493036</v>
      </c>
      <c r="BI427" s="21"/>
      <c r="BJ427" s="25">
        <f t="shared" ca="1" si="46"/>
        <v>1</v>
      </c>
      <c r="BK427" s="24">
        <f t="shared" ca="1" si="47"/>
        <v>10.082781983680784</v>
      </c>
      <c r="BL427" s="23">
        <f t="shared" si="51"/>
        <v>4.0824756975129732</v>
      </c>
      <c r="BM427" s="23">
        <f t="shared" ca="1" si="48"/>
        <v>3.0717270414133244</v>
      </c>
      <c r="BN427" s="22">
        <f t="shared" si="52"/>
        <v>2.8103366096813662</v>
      </c>
      <c r="BP427" s="2"/>
    </row>
    <row r="428" spans="1:68" x14ac:dyDescent="0.2">
      <c r="A428">
        <v>20.75</v>
      </c>
      <c r="B428">
        <v>2</v>
      </c>
      <c r="C428">
        <v>1.3027500000000001</v>
      </c>
      <c r="D428">
        <v>-0.19037999999999999</v>
      </c>
      <c r="E428">
        <v>3.0280000000000001E-2</v>
      </c>
      <c r="F428">
        <v>1.2841499999999999</v>
      </c>
      <c r="G428">
        <v>1.26895</v>
      </c>
      <c r="I428" s="17">
        <f t="shared" si="49"/>
        <v>68.077427821522306</v>
      </c>
      <c r="J428" s="16">
        <f t="shared" si="50"/>
        <v>-68.777427821522309</v>
      </c>
      <c r="K428" s="16">
        <v>125</v>
      </c>
      <c r="L428" s="16">
        <v>7371.2270341207131</v>
      </c>
      <c r="M428" s="16">
        <v>3133.431758530206</v>
      </c>
      <c r="N428" s="16">
        <v>29.500218722659667</v>
      </c>
      <c r="O428" s="16">
        <v>19.237758945386098</v>
      </c>
      <c r="P428" s="16">
        <v>19.273739145871872</v>
      </c>
      <c r="Q428" s="16">
        <v>0.5949246279404703</v>
      </c>
      <c r="R428" s="16">
        <v>3.0867110083716875</v>
      </c>
      <c r="S428" s="16">
        <v>2.498625033734422</v>
      </c>
      <c r="T428" s="20" t="s">
        <v>122</v>
      </c>
      <c r="U428" s="10">
        <v>5</v>
      </c>
      <c r="V428" s="20" t="s">
        <v>144</v>
      </c>
      <c r="W428" s="10">
        <v>4</v>
      </c>
      <c r="X428" s="20" t="s">
        <v>33</v>
      </c>
      <c r="Y428" s="10">
        <v>3</v>
      </c>
      <c r="Z428" s="20" t="s">
        <v>33</v>
      </c>
      <c r="AA428" s="15">
        <v>3</v>
      </c>
      <c r="AB428" s="11">
        <v>38.617279027657219</v>
      </c>
      <c r="AC428" s="10">
        <v>54.231512984462881</v>
      </c>
      <c r="AD428" s="19">
        <v>7.1512079878799018</v>
      </c>
      <c r="AE428" s="12">
        <v>1923.7758945386097</v>
      </c>
      <c r="AF428" s="10">
        <v>1766.9294008266738</v>
      </c>
      <c r="AG428" s="10">
        <v>1284.9159430581249</v>
      </c>
      <c r="AH428" s="10">
        <v>0</v>
      </c>
      <c r="AI428" s="10">
        <v>3.2396942807014626</v>
      </c>
      <c r="AJ428" s="10"/>
      <c r="AK428" s="10"/>
      <c r="AL428" s="10"/>
      <c r="AM428" s="10"/>
      <c r="AN428" s="10">
        <v>9.6188794726930489</v>
      </c>
      <c r="AO428" s="10">
        <v>5.9079407608994794</v>
      </c>
      <c r="AP428" s="10">
        <v>9.994411601406874</v>
      </c>
      <c r="AQ428" s="10">
        <v>114.66</v>
      </c>
      <c r="AR428" s="10"/>
      <c r="AS428" s="10"/>
      <c r="AT428" s="10">
        <v>2.5729822783622089</v>
      </c>
      <c r="AU428" s="10">
        <v>1</v>
      </c>
      <c r="AV428" s="16"/>
      <c r="AW428" s="19">
        <v>265.03941012400111</v>
      </c>
      <c r="AX428" s="1" t="s">
        <v>120</v>
      </c>
      <c r="AY428" s="23">
        <v>68.777427821522295</v>
      </c>
      <c r="AZ428" s="18">
        <v>0</v>
      </c>
      <c r="BA428" s="18">
        <v>100</v>
      </c>
      <c r="BB428" s="18">
        <v>0</v>
      </c>
      <c r="BC428" s="18">
        <v>100</v>
      </c>
      <c r="BD428" s="18">
        <v>0</v>
      </c>
      <c r="BE428" s="18">
        <v>0</v>
      </c>
      <c r="BF428" s="24">
        <v>38.617279027657219</v>
      </c>
      <c r="BG428" s="24">
        <v>54.231512984462881</v>
      </c>
      <c r="BH428" s="24">
        <v>7.1512079878799018</v>
      </c>
      <c r="BI428" s="21"/>
      <c r="BJ428" s="25">
        <f t="shared" ca="1" si="46"/>
        <v>1</v>
      </c>
      <c r="BK428" s="24">
        <f t="shared" ca="1" si="47"/>
        <v>9.9495548842738568</v>
      </c>
      <c r="BL428" s="23">
        <f t="shared" si="51"/>
        <v>3.8165244629596251</v>
      </c>
      <c r="BM428" s="23">
        <f t="shared" ca="1" si="48"/>
        <v>3.059046019082214</v>
      </c>
      <c r="BN428" s="22">
        <f t="shared" si="52"/>
        <v>2.7942760952373074</v>
      </c>
      <c r="BP428" s="2"/>
    </row>
    <row r="429" spans="1:68" x14ac:dyDescent="0.2">
      <c r="A429">
        <v>20.8</v>
      </c>
      <c r="B429">
        <v>2</v>
      </c>
      <c r="C429">
        <v>1.3009900000000001</v>
      </c>
      <c r="D429">
        <v>-0.18597</v>
      </c>
      <c r="E429">
        <v>3.1759999999999997E-2</v>
      </c>
      <c r="F429">
        <v>1.28813</v>
      </c>
      <c r="G429">
        <v>1.27318</v>
      </c>
      <c r="I429" s="17">
        <f t="shared" si="49"/>
        <v>68.241469816272968</v>
      </c>
      <c r="J429" s="16">
        <f t="shared" si="50"/>
        <v>-68.941469816272971</v>
      </c>
      <c r="K429" s="16">
        <v>125</v>
      </c>
      <c r="L429" s="16">
        <v>7391.7322834645456</v>
      </c>
      <c r="M429" s="16">
        <v>3143.7007874015976</v>
      </c>
      <c r="N429" s="16">
        <v>29.57130358705162</v>
      </c>
      <c r="O429" s="16">
        <v>18.757156308851261</v>
      </c>
      <c r="P429" s="16">
        <v>18.799678363970813</v>
      </c>
      <c r="Q429" s="16">
        <v>0.62255328852616409</v>
      </c>
      <c r="R429" s="16">
        <v>3.3115103166832598</v>
      </c>
      <c r="S429" s="16">
        <v>2.9529204944134069</v>
      </c>
      <c r="T429" s="20" t="s">
        <v>122</v>
      </c>
      <c r="U429" s="10">
        <v>5</v>
      </c>
      <c r="V429" s="20" t="s">
        <v>144</v>
      </c>
      <c r="W429" s="10">
        <v>4</v>
      </c>
      <c r="X429" s="20" t="s">
        <v>33</v>
      </c>
      <c r="Y429" s="10">
        <v>3</v>
      </c>
      <c r="Z429" s="20" t="s">
        <v>33</v>
      </c>
      <c r="AA429" s="15">
        <v>3</v>
      </c>
      <c r="AB429" s="11">
        <v>44.529050345119117</v>
      </c>
      <c r="AC429" s="10">
        <v>49.935732652297844</v>
      </c>
      <c r="AD429" s="19">
        <v>5.5352170025830407</v>
      </c>
      <c r="AE429" s="12">
        <v>1875.7156308851258</v>
      </c>
      <c r="AF429" s="10">
        <v>1709.9513529945591</v>
      </c>
      <c r="AG429" s="10">
        <v>1253.3118909313876</v>
      </c>
      <c r="AH429" s="10">
        <v>0</v>
      </c>
      <c r="AI429" s="10">
        <v>3.019770148267511</v>
      </c>
      <c r="AJ429" s="10"/>
      <c r="AK429" s="10"/>
      <c r="AL429" s="10"/>
      <c r="AM429" s="10"/>
      <c r="AN429" s="10">
        <v>9.3785781544256306</v>
      </c>
      <c r="AO429" s="10">
        <v>5.8630645101751657</v>
      </c>
      <c r="AP429" s="10">
        <v>9.7731832365197135</v>
      </c>
      <c r="AQ429" s="10">
        <v>114.66</v>
      </c>
      <c r="AR429" s="10"/>
      <c r="AS429" s="10"/>
      <c r="AT429" s="10">
        <v>2.4773803447286142</v>
      </c>
      <c r="AU429" s="10">
        <v>1</v>
      </c>
      <c r="AV429" s="16"/>
      <c r="AW429" s="19">
        <v>256.49270294918387</v>
      </c>
      <c r="AX429" s="1" t="s">
        <v>120</v>
      </c>
      <c r="AY429" s="23">
        <v>68.941469816272999</v>
      </c>
      <c r="AZ429" s="18">
        <v>0</v>
      </c>
      <c r="BA429" s="18">
        <v>100</v>
      </c>
      <c r="BB429" s="18">
        <v>0</v>
      </c>
      <c r="BC429" s="18">
        <v>100</v>
      </c>
      <c r="BD429" s="18">
        <v>0</v>
      </c>
      <c r="BE429" s="18">
        <v>0</v>
      </c>
      <c r="BF429" s="24">
        <v>44.529050345119117</v>
      </c>
      <c r="BG429" s="24">
        <v>49.935732652297844</v>
      </c>
      <c r="BH429" s="24">
        <v>5.5352170025830407</v>
      </c>
      <c r="BI429" s="21"/>
      <c r="BJ429" s="25">
        <f t="shared" ca="1" si="46"/>
        <v>1</v>
      </c>
      <c r="BK429" s="24">
        <f t="shared" ca="1" si="47"/>
        <v>9.608937518969471</v>
      </c>
      <c r="BL429" s="23">
        <f t="shared" si="51"/>
        <v>4.1218288427177976</v>
      </c>
      <c r="BM429" s="23">
        <f t="shared" ca="1" si="48"/>
        <v>3.0910093750647207</v>
      </c>
      <c r="BN429" s="22">
        <f t="shared" si="52"/>
        <v>2.8215638195064132</v>
      </c>
      <c r="BP429" s="2"/>
    </row>
    <row r="430" spans="1:68" x14ac:dyDescent="0.2">
      <c r="A430">
        <v>20.85</v>
      </c>
      <c r="B430">
        <v>2</v>
      </c>
      <c r="C430">
        <v>1.30816</v>
      </c>
      <c r="D430">
        <v>-0.18636</v>
      </c>
      <c r="E430">
        <v>3.1910000000000001E-2</v>
      </c>
      <c r="F430">
        <v>1.2828299999999999</v>
      </c>
      <c r="G430">
        <v>1.2703800000000001</v>
      </c>
      <c r="I430" s="17">
        <f t="shared" si="49"/>
        <v>68.405511811023629</v>
      </c>
      <c r="J430" s="16">
        <f t="shared" si="50"/>
        <v>-69.105511811023632</v>
      </c>
      <c r="K430" s="16">
        <v>125</v>
      </c>
      <c r="L430" s="16">
        <v>7412.2375328083781</v>
      </c>
      <c r="M430" s="16">
        <v>3153.9698162729892</v>
      </c>
      <c r="N430" s="16">
        <v>29.642388451443576</v>
      </c>
      <c r="O430" s="16">
        <v>20.71506591337101</v>
      </c>
      <c r="P430" s="16">
        <v>20.758250994298042</v>
      </c>
      <c r="Q430" s="16">
        <v>0.62010993759001432</v>
      </c>
      <c r="R430" s="16">
        <v>2.9872937645871445</v>
      </c>
      <c r="S430" s="16">
        <v>2.9989639532660077</v>
      </c>
      <c r="T430" s="20" t="s">
        <v>122</v>
      </c>
      <c r="U430" s="10">
        <v>5</v>
      </c>
      <c r="V430" s="20" t="s">
        <v>144</v>
      </c>
      <c r="W430" s="10">
        <v>4</v>
      </c>
      <c r="X430" s="20" t="s">
        <v>33</v>
      </c>
      <c r="Y430" s="10">
        <v>3</v>
      </c>
      <c r="Z430" s="20" t="s">
        <v>33</v>
      </c>
      <c r="AA430" s="15">
        <v>3</v>
      </c>
      <c r="AB430" s="11">
        <v>34.456717666098328</v>
      </c>
      <c r="AC430" s="10">
        <v>56.896070127093004</v>
      </c>
      <c r="AD430" s="19">
        <v>8.6472122068086659</v>
      </c>
      <c r="AE430" s="12">
        <v>2071.5065913371009</v>
      </c>
      <c r="AF430" s="10">
        <v>1939.165471306949</v>
      </c>
      <c r="AG430" s="10">
        <v>1383.8833996198696</v>
      </c>
      <c r="AH430" s="10">
        <v>0</v>
      </c>
      <c r="AI430" s="10">
        <v>3.3475114227281355</v>
      </c>
      <c r="AJ430" s="10"/>
      <c r="AK430" s="10"/>
      <c r="AL430" s="10"/>
      <c r="AM430" s="10"/>
      <c r="AN430" s="10">
        <v>10.357532956685505</v>
      </c>
      <c r="AO430" s="10">
        <v>6.2278774909495827</v>
      </c>
      <c r="AP430" s="10">
        <v>10.687183797339086</v>
      </c>
      <c r="AQ430" s="10">
        <v>114.66</v>
      </c>
      <c r="AR430" s="10"/>
      <c r="AS430" s="10"/>
      <c r="AT430" s="10">
        <v>2.8174963502799941</v>
      </c>
      <c r="AU430" s="10">
        <v>1</v>
      </c>
      <c r="AV430" s="16"/>
      <c r="AW430" s="19">
        <v>290.87482069604232</v>
      </c>
      <c r="AX430" s="1" t="s">
        <v>120</v>
      </c>
      <c r="AY430" s="23">
        <v>69.105511811023604</v>
      </c>
      <c r="AZ430" s="18">
        <v>0</v>
      </c>
      <c r="BA430" s="18">
        <v>100</v>
      </c>
      <c r="BB430" s="18">
        <v>0</v>
      </c>
      <c r="BC430" s="18">
        <v>100</v>
      </c>
      <c r="BD430" s="18">
        <v>0</v>
      </c>
      <c r="BE430" s="18">
        <v>0</v>
      </c>
      <c r="BF430" s="24">
        <v>34.456717666098328</v>
      </c>
      <c r="BG430" s="24">
        <v>56.896070127093004</v>
      </c>
      <c r="BH430" s="24">
        <v>8.6472122068086659</v>
      </c>
      <c r="BI430" s="21"/>
      <c r="BJ430" s="25">
        <f t="shared" ca="1" si="46"/>
        <v>1</v>
      </c>
      <c r="BK430" s="24">
        <f t="shared" ca="1" si="47"/>
        <v>10.813123283496839</v>
      </c>
      <c r="BL430" s="23">
        <f t="shared" si="51"/>
        <v>3.6365536538336207</v>
      </c>
      <c r="BM430" s="23">
        <f t="shared" ca="1" si="48"/>
        <v>3.0174808784804856</v>
      </c>
      <c r="BN430" s="22">
        <f t="shared" si="52"/>
        <v>2.7601001222492862</v>
      </c>
      <c r="BP430" s="2"/>
    </row>
    <row r="431" spans="1:68" x14ac:dyDescent="0.2">
      <c r="A431">
        <v>20.9</v>
      </c>
      <c r="B431">
        <v>2</v>
      </c>
      <c r="C431">
        <v>1.3048900000000001</v>
      </c>
      <c r="D431">
        <v>-0.18149999999999999</v>
      </c>
      <c r="E431">
        <v>3.2239999999999998E-2</v>
      </c>
      <c r="F431">
        <v>1.2786500000000001</v>
      </c>
      <c r="G431">
        <v>1.2633799999999999</v>
      </c>
      <c r="I431" s="17">
        <f t="shared" si="49"/>
        <v>68.569553805774277</v>
      </c>
      <c r="J431" s="16">
        <f t="shared" si="50"/>
        <v>-69.269553805774279</v>
      </c>
      <c r="K431" s="16">
        <v>125</v>
      </c>
      <c r="L431" s="16">
        <v>7432.7427821522087</v>
      </c>
      <c r="M431" s="16">
        <v>3164.2388451443799</v>
      </c>
      <c r="N431" s="16">
        <v>29.713473315835515</v>
      </c>
      <c r="O431" s="16">
        <v>19.822128060263697</v>
      </c>
      <c r="P431" s="16">
        <v>19.866771797967179</v>
      </c>
      <c r="Q431" s="16">
        <v>0.65055784925588078</v>
      </c>
      <c r="R431" s="16">
        <v>3.2746027179033064</v>
      </c>
      <c r="S431" s="16">
        <v>3.1002595627417264</v>
      </c>
      <c r="T431" s="20" t="s">
        <v>122</v>
      </c>
      <c r="U431" s="10">
        <v>5</v>
      </c>
      <c r="V431" s="20" t="s">
        <v>144</v>
      </c>
      <c r="W431" s="10">
        <v>4</v>
      </c>
      <c r="X431" s="20" t="s">
        <v>33</v>
      </c>
      <c r="Y431" s="10">
        <v>3</v>
      </c>
      <c r="Z431" s="20" t="s">
        <v>33</v>
      </c>
      <c r="AA431" s="15">
        <v>3</v>
      </c>
      <c r="AB431" s="11">
        <v>42.110633463515896</v>
      </c>
      <c r="AC431" s="10">
        <v>51.756782422382742</v>
      </c>
      <c r="AD431" s="19">
        <v>6.1325841141013608</v>
      </c>
      <c r="AE431" s="12">
        <v>1982.2128060263699</v>
      </c>
      <c r="AF431" s="10">
        <v>1833.0793747183868</v>
      </c>
      <c r="AG431" s="10">
        <v>1324.451453197812</v>
      </c>
      <c r="AH431" s="10">
        <v>0</v>
      </c>
      <c r="AI431" s="10">
        <v>3.0538055640541626</v>
      </c>
      <c r="AJ431" s="10"/>
      <c r="AK431" s="10"/>
      <c r="AL431" s="10"/>
      <c r="AM431" s="10"/>
      <c r="AN431" s="10">
        <v>9.9110640301318487</v>
      </c>
      <c r="AO431" s="10">
        <v>6.1092003513144499</v>
      </c>
      <c r="AP431" s="10">
        <v>10.271160172384683</v>
      </c>
      <c r="AQ431" s="10">
        <v>114.66</v>
      </c>
      <c r="AR431" s="10"/>
      <c r="AS431" s="10"/>
      <c r="AT431" s="10">
        <v>2.6467989500318412</v>
      </c>
      <c r="AU431" s="10">
        <v>1</v>
      </c>
      <c r="AV431" s="16"/>
      <c r="AW431" s="19">
        <v>274.96190620775798</v>
      </c>
      <c r="AX431" s="1" t="s">
        <v>120</v>
      </c>
      <c r="AY431" s="23">
        <v>69.269553805774294</v>
      </c>
      <c r="AZ431" s="18">
        <v>0</v>
      </c>
      <c r="BA431" s="18">
        <v>100</v>
      </c>
      <c r="BB431" s="18">
        <v>0</v>
      </c>
      <c r="BC431" s="18">
        <v>100</v>
      </c>
      <c r="BD431" s="18">
        <v>0</v>
      </c>
      <c r="BE431" s="18">
        <v>0</v>
      </c>
      <c r="BF431" s="24">
        <v>42.110633463515896</v>
      </c>
      <c r="BG431" s="24">
        <v>51.756782422382742</v>
      </c>
      <c r="BH431" s="24">
        <v>6.1325841141013608</v>
      </c>
      <c r="BI431" s="21"/>
      <c r="BJ431" s="25">
        <f t="shared" ca="1" si="46"/>
        <v>1</v>
      </c>
      <c r="BK431" s="24">
        <f t="shared" ca="1" si="47"/>
        <v>10.20807922364922</v>
      </c>
      <c r="BL431" s="23">
        <f t="shared" si="51"/>
        <v>4.0281221075998834</v>
      </c>
      <c r="BM431" s="23">
        <f t="shared" ca="1" si="48"/>
        <v>3.0639510567086821</v>
      </c>
      <c r="BN431" s="22">
        <f t="shared" si="52"/>
        <v>2.799708746083521</v>
      </c>
      <c r="BP431" s="2"/>
    </row>
    <row r="432" spans="1:68" x14ac:dyDescent="0.2">
      <c r="A432">
        <v>20.95</v>
      </c>
      <c r="B432">
        <v>2</v>
      </c>
      <c r="C432">
        <v>1.3063100000000001</v>
      </c>
      <c r="D432">
        <v>-0.18456</v>
      </c>
      <c r="E432">
        <v>3.2590000000000001E-2</v>
      </c>
      <c r="F432">
        <v>1.2785500000000001</v>
      </c>
      <c r="G432">
        <v>1.2641</v>
      </c>
      <c r="I432" s="17">
        <f t="shared" si="49"/>
        <v>68.733595800524924</v>
      </c>
      <c r="J432" s="16">
        <f t="shared" si="50"/>
        <v>-69.433595800524927</v>
      </c>
      <c r="K432" s="16">
        <v>125</v>
      </c>
      <c r="L432" s="16">
        <v>7453.2480314960394</v>
      </c>
      <c r="M432" s="16">
        <v>3174.5078740157705</v>
      </c>
      <c r="N432" s="16">
        <v>29.784558180227464</v>
      </c>
      <c r="O432" s="16">
        <v>20.209887005649751</v>
      </c>
      <c r="P432" s="16">
        <v>20.25607780357068</v>
      </c>
      <c r="Q432" s="16">
        <v>0.63138694191070555</v>
      </c>
      <c r="R432" s="16">
        <v>3.117024668020413</v>
      </c>
      <c r="S432" s="16">
        <v>3.2076943000644609</v>
      </c>
      <c r="T432" s="20" t="s">
        <v>122</v>
      </c>
      <c r="U432" s="10">
        <v>5</v>
      </c>
      <c r="V432" s="20" t="s">
        <v>144</v>
      </c>
      <c r="W432" s="10">
        <v>4</v>
      </c>
      <c r="X432" s="20" t="s">
        <v>33</v>
      </c>
      <c r="Y432" s="10">
        <v>3</v>
      </c>
      <c r="Z432" s="20" t="s">
        <v>33</v>
      </c>
      <c r="AA432" s="15">
        <v>3</v>
      </c>
      <c r="AB432" s="11">
        <v>37.977768479644318</v>
      </c>
      <c r="AC432" s="10">
        <v>54.662428316365542</v>
      </c>
      <c r="AD432" s="19">
        <v>7.3598032039901398</v>
      </c>
      <c r="AE432" s="12">
        <v>2020.988700564975</v>
      </c>
      <c r="AF432" s="10">
        <v>1877.6738901221024</v>
      </c>
      <c r="AG432" s="10">
        <v>1350.4051869047121</v>
      </c>
      <c r="AH432" s="10">
        <v>0</v>
      </c>
      <c r="AI432" s="10">
        <v>3.2081876356631103</v>
      </c>
      <c r="AJ432" s="10"/>
      <c r="AK432" s="10"/>
      <c r="AL432" s="10"/>
      <c r="AM432" s="10"/>
      <c r="AN432" s="10">
        <v>10.104943502824876</v>
      </c>
      <c r="AO432" s="10">
        <v>6.1601297399596717</v>
      </c>
      <c r="AP432" s="10">
        <v>10.452836308332984</v>
      </c>
      <c r="AQ432" s="10">
        <v>114.66</v>
      </c>
      <c r="AR432" s="10"/>
      <c r="AS432" s="10"/>
      <c r="AT432" s="10">
        <v>2.7052007493115542</v>
      </c>
      <c r="AU432" s="10">
        <v>1</v>
      </c>
      <c r="AV432" s="16"/>
      <c r="AW432" s="19">
        <v>281.65108351831532</v>
      </c>
      <c r="AX432" s="1" t="s">
        <v>120</v>
      </c>
      <c r="AY432" s="23">
        <v>69.433595800524898</v>
      </c>
      <c r="AZ432" s="18">
        <v>0</v>
      </c>
      <c r="BA432" s="18">
        <v>100</v>
      </c>
      <c r="BB432" s="18">
        <v>0</v>
      </c>
      <c r="BC432" s="18">
        <v>100</v>
      </c>
      <c r="BD432" s="18">
        <v>0</v>
      </c>
      <c r="BE432" s="18">
        <v>0</v>
      </c>
      <c r="BF432" s="24">
        <v>37.977768479644318</v>
      </c>
      <c r="BG432" s="24">
        <v>54.662428316365542</v>
      </c>
      <c r="BH432" s="24">
        <v>7.3598032039901398</v>
      </c>
      <c r="BI432" s="21"/>
      <c r="BJ432" s="25">
        <f t="shared" ca="1" si="46"/>
        <v>1</v>
      </c>
      <c r="BK432" s="24">
        <f t="shared" ca="1" si="47"/>
        <v>10.413868507380833</v>
      </c>
      <c r="BL432" s="23">
        <f t="shared" si="51"/>
        <v>3.8197689410393689</v>
      </c>
      <c r="BM432" s="23">
        <f t="shared" ca="1" si="48"/>
        <v>3.0432785195620498</v>
      </c>
      <c r="BN432" s="22">
        <f t="shared" si="52"/>
        <v>2.7798443117381213</v>
      </c>
      <c r="BP432" s="2"/>
    </row>
    <row r="433" spans="1:68" x14ac:dyDescent="0.2">
      <c r="A433">
        <v>21</v>
      </c>
      <c r="B433">
        <v>2</v>
      </c>
      <c r="C433">
        <v>1.30999</v>
      </c>
      <c r="D433">
        <v>-0.17788000000000001</v>
      </c>
      <c r="E433">
        <v>3.2680000000000001E-2</v>
      </c>
      <c r="F433">
        <v>1.2806500000000001</v>
      </c>
      <c r="G433">
        <v>1.2641800000000001</v>
      </c>
      <c r="I433" s="17">
        <f t="shared" si="49"/>
        <v>68.897637795275585</v>
      </c>
      <c r="J433" s="16">
        <f t="shared" si="50"/>
        <v>-69.597637795275588</v>
      </c>
      <c r="K433" s="16">
        <v>125</v>
      </c>
      <c r="L433" s="16">
        <v>7473.7532808398719</v>
      </c>
      <c r="M433" s="16">
        <v>3184.7769028871621</v>
      </c>
      <c r="N433" s="16">
        <v>29.855643044619416</v>
      </c>
      <c r="O433" s="16">
        <v>21.214783427495302</v>
      </c>
      <c r="P433" s="16">
        <v>21.261372040900717</v>
      </c>
      <c r="Q433" s="16">
        <v>0.67323715794527106</v>
      </c>
      <c r="R433" s="16">
        <v>3.1664803035766362</v>
      </c>
      <c r="S433" s="16">
        <v>3.2353203753760202</v>
      </c>
      <c r="T433" s="20" t="s">
        <v>122</v>
      </c>
      <c r="U433" s="10">
        <v>5</v>
      </c>
      <c r="V433" s="20" t="s">
        <v>144</v>
      </c>
      <c r="W433" s="10">
        <v>4</v>
      </c>
      <c r="X433" s="20" t="s">
        <v>33</v>
      </c>
      <c r="Y433" s="10">
        <v>3</v>
      </c>
      <c r="Z433" s="20" t="s">
        <v>33</v>
      </c>
      <c r="AA433" s="15">
        <v>3</v>
      </c>
      <c r="AB433" s="11">
        <v>37.75534678745835</v>
      </c>
      <c r="AC433" s="10">
        <v>54.810580579399307</v>
      </c>
      <c r="AD433" s="19">
        <v>7.4340726331423408</v>
      </c>
      <c r="AE433" s="12">
        <v>2121.4783427495304</v>
      </c>
      <c r="AF433" s="10">
        <v>1994.7376092583522</v>
      </c>
      <c r="AG433" s="10">
        <v>1417.4248027267145</v>
      </c>
      <c r="AH433" s="10">
        <v>0</v>
      </c>
      <c r="AI433" s="10">
        <v>3.158080594628899</v>
      </c>
      <c r="AJ433" s="10"/>
      <c r="AK433" s="10"/>
      <c r="AL433" s="10"/>
      <c r="AM433" s="10"/>
      <c r="AN433" s="10">
        <v>10.607391713747651</v>
      </c>
      <c r="AO433" s="10">
        <v>6.408631007734332</v>
      </c>
      <c r="AP433" s="10">
        <v>10.921973619087002</v>
      </c>
      <c r="AQ433" s="10">
        <v>114.66</v>
      </c>
      <c r="AR433" s="10"/>
      <c r="AS433" s="10"/>
      <c r="AT433" s="10">
        <v>2.8727702533115251</v>
      </c>
      <c r="AU433" s="10">
        <v>1</v>
      </c>
      <c r="AV433" s="16"/>
      <c r="AW433" s="19">
        <v>299.21064138875283</v>
      </c>
      <c r="AX433" s="1" t="s">
        <v>120</v>
      </c>
      <c r="AY433" s="23">
        <v>69.597637795275602</v>
      </c>
      <c r="AZ433" s="18">
        <v>0</v>
      </c>
      <c r="BA433" s="18">
        <v>100</v>
      </c>
      <c r="BB433" s="18">
        <v>0</v>
      </c>
      <c r="BC433" s="18">
        <v>100</v>
      </c>
      <c r="BD433" s="18">
        <v>0</v>
      </c>
      <c r="BE433" s="18">
        <v>0</v>
      </c>
      <c r="BF433" s="24">
        <v>37.75534678745835</v>
      </c>
      <c r="BG433" s="24">
        <v>54.810580579399307</v>
      </c>
      <c r="BH433" s="24">
        <v>7.4340726331423408</v>
      </c>
      <c r="BI433" s="21"/>
      <c r="BJ433" s="25">
        <f t="shared" ca="1" si="46"/>
        <v>1</v>
      </c>
      <c r="BK433" s="24">
        <f t="shared" ca="1" si="47"/>
        <v>11.005163585929008</v>
      </c>
      <c r="BL433" s="23">
        <f t="shared" si="51"/>
        <v>3.8416921147230347</v>
      </c>
      <c r="BM433" s="23">
        <f t="shared" ca="1" si="48"/>
        <v>3.0254661132650718</v>
      </c>
      <c r="BN433" s="22">
        <f t="shared" si="52"/>
        <v>2.7675568623275737</v>
      </c>
      <c r="BP433" s="2"/>
    </row>
    <row r="434" spans="1:68" x14ac:dyDescent="0.2">
      <c r="A434">
        <v>21.05</v>
      </c>
      <c r="B434">
        <v>2</v>
      </c>
      <c r="C434">
        <v>1.3100700000000001</v>
      </c>
      <c r="D434">
        <v>-0.15709999999999999</v>
      </c>
      <c r="E434">
        <v>3.279E-2</v>
      </c>
      <c r="F434">
        <v>1.28068</v>
      </c>
      <c r="G434">
        <v>1.2657799999999999</v>
      </c>
      <c r="I434" s="17">
        <f t="shared" si="49"/>
        <v>69.061679790026247</v>
      </c>
      <c r="J434" s="16">
        <f t="shared" si="50"/>
        <v>-69.76167979002625</v>
      </c>
      <c r="K434" s="16">
        <v>125</v>
      </c>
      <c r="L434" s="16">
        <v>7494.2585301837044</v>
      </c>
      <c r="M434" s="16">
        <v>3195.0459317585537</v>
      </c>
      <c r="N434" s="16">
        <v>29.926727909011372</v>
      </c>
      <c r="O434" s="16">
        <v>21.236629001883269</v>
      </c>
      <c r="P434" s="16">
        <v>21.283703834214169</v>
      </c>
      <c r="Q434" s="16">
        <v>0.80342390782525186</v>
      </c>
      <c r="R434" s="16">
        <v>3.7748312703624674</v>
      </c>
      <c r="S434" s="16">
        <v>3.2690855785345936</v>
      </c>
      <c r="T434" s="20" t="s">
        <v>122</v>
      </c>
      <c r="U434" s="10">
        <v>4</v>
      </c>
      <c r="V434" s="20" t="s">
        <v>144</v>
      </c>
      <c r="W434" s="10">
        <v>4</v>
      </c>
      <c r="X434" s="20" t="s">
        <v>33</v>
      </c>
      <c r="Y434" s="10">
        <v>3</v>
      </c>
      <c r="Z434" s="20" t="s">
        <v>33</v>
      </c>
      <c r="AA434" s="15">
        <v>3</v>
      </c>
      <c r="AB434" s="11">
        <v>52.295558582221254</v>
      </c>
      <c r="AC434" s="10">
        <v>43.607409756167002</v>
      </c>
      <c r="AD434" s="19">
        <v>4.0970316616117408</v>
      </c>
      <c r="AE434" s="12">
        <v>2123.6629001883271</v>
      </c>
      <c r="AF434" s="10">
        <v>1996.1586879220617</v>
      </c>
      <c r="AG434" s="10">
        <v>1418.9135889476113</v>
      </c>
      <c r="AH434" s="10">
        <v>0</v>
      </c>
      <c r="AI434" s="10">
        <v>2.6491250293790691</v>
      </c>
      <c r="AJ434" s="10"/>
      <c r="AK434" s="10"/>
      <c r="AL434" s="10"/>
      <c r="AM434" s="10"/>
      <c r="AN434" s="10">
        <v>14.15775266792218</v>
      </c>
      <c r="AO434" s="10">
        <v>6.5849309898400188</v>
      </c>
      <c r="AP434" s="10">
        <v>10.932395122633279</v>
      </c>
      <c r="AQ434" s="10">
        <v>114.66</v>
      </c>
      <c r="AR434" s="10"/>
      <c r="AS434" s="10"/>
      <c r="AT434" s="10">
        <v>2.8651866921119882</v>
      </c>
      <c r="AU434" s="10">
        <v>1</v>
      </c>
      <c r="AV434" s="16"/>
      <c r="AW434" s="19">
        <v>299.42380318830925</v>
      </c>
      <c r="AX434" s="1" t="s">
        <v>120</v>
      </c>
      <c r="AY434" s="23">
        <v>69.761679790026193</v>
      </c>
      <c r="AZ434" s="18">
        <v>100</v>
      </c>
      <c r="BA434" s="18">
        <v>0</v>
      </c>
      <c r="BB434" s="18">
        <v>0</v>
      </c>
      <c r="BC434" s="18">
        <v>100</v>
      </c>
      <c r="BD434" s="18">
        <v>0</v>
      </c>
      <c r="BE434" s="18">
        <v>0</v>
      </c>
      <c r="BF434" s="24">
        <v>52.295558582221254</v>
      </c>
      <c r="BG434" s="24">
        <v>43.607409756167002</v>
      </c>
      <c r="BH434" s="24">
        <v>4.0970316616117408</v>
      </c>
      <c r="BI434" s="21"/>
      <c r="BJ434" s="25">
        <f t="shared" ca="1" si="46"/>
        <v>1</v>
      </c>
      <c r="BK434" s="24">
        <f t="shared" ca="1" si="47"/>
        <v>10.977353655426281</v>
      </c>
      <c r="BL434" s="23">
        <f t="shared" si="51"/>
        <v>4.5814187067061996</v>
      </c>
      <c r="BM434" s="23">
        <f t="shared" ca="1" si="48"/>
        <v>3.0725628687131437</v>
      </c>
      <c r="BN434" s="22">
        <f t="shared" si="52"/>
        <v>2.8152887730250611</v>
      </c>
      <c r="BP434" s="2"/>
    </row>
    <row r="435" spans="1:68" x14ac:dyDescent="0.2">
      <c r="A435">
        <v>21.1</v>
      </c>
      <c r="B435">
        <v>2</v>
      </c>
      <c r="C435">
        <v>1.3110900000000001</v>
      </c>
      <c r="D435">
        <v>-0.15484000000000001</v>
      </c>
      <c r="E435">
        <v>3.2969999999999999E-2</v>
      </c>
      <c r="F435">
        <v>1.2819799999999999</v>
      </c>
      <c r="G435">
        <v>1.2656000000000001</v>
      </c>
      <c r="I435" s="17">
        <f t="shared" si="49"/>
        <v>69.225721784776908</v>
      </c>
      <c r="J435" s="16">
        <f t="shared" si="50"/>
        <v>-69.925721784776911</v>
      </c>
      <c r="K435" s="16">
        <v>125</v>
      </c>
      <c r="L435" s="16">
        <v>7514.7637795275368</v>
      </c>
      <c r="M435" s="16">
        <v>3205.3149606299453</v>
      </c>
      <c r="N435" s="16">
        <v>29.997812773403325</v>
      </c>
      <c r="O435" s="16">
        <v>21.515160075329604</v>
      </c>
      <c r="P435" s="16">
        <v>21.563030538629476</v>
      </c>
      <c r="Q435" s="16">
        <v>0.81758281325011972</v>
      </c>
      <c r="R435" s="16">
        <v>3.7915951182531895</v>
      </c>
      <c r="S435" s="16">
        <v>3.3243377291577136</v>
      </c>
      <c r="T435" s="20" t="s">
        <v>122</v>
      </c>
      <c r="U435" s="10">
        <v>4</v>
      </c>
      <c r="V435" s="20" t="s">
        <v>144</v>
      </c>
      <c r="W435" s="10">
        <v>4</v>
      </c>
      <c r="X435" s="20" t="s">
        <v>33</v>
      </c>
      <c r="Y435" s="10">
        <v>3</v>
      </c>
      <c r="Z435" s="20" t="s">
        <v>33</v>
      </c>
      <c r="AA435" s="15">
        <v>3</v>
      </c>
      <c r="AB435" s="11">
        <v>52.342963746028175</v>
      </c>
      <c r="AC435" s="10">
        <v>43.56689014054718</v>
      </c>
      <c r="AD435" s="19">
        <v>4.0901461134246464</v>
      </c>
      <c r="AE435" s="12">
        <v>2151.5160075329604</v>
      </c>
      <c r="AF435" s="10">
        <v>2027.81446200952</v>
      </c>
      <c r="AG435" s="10">
        <v>1437.5353692419651</v>
      </c>
      <c r="AH435" s="10">
        <v>0</v>
      </c>
      <c r="AI435" s="10">
        <v>2.6374124051006427</v>
      </c>
      <c r="AJ435" s="10"/>
      <c r="AK435" s="10"/>
      <c r="AL435" s="10"/>
      <c r="AM435" s="10"/>
      <c r="AN435" s="10">
        <v>14.343440050219735</v>
      </c>
      <c r="AO435" s="10">
        <v>6.6595934661399134</v>
      </c>
      <c r="AP435" s="10">
        <v>11.062747584693756</v>
      </c>
      <c r="AQ435" s="10">
        <v>114.66</v>
      </c>
      <c r="AR435" s="10"/>
      <c r="AS435" s="10"/>
      <c r="AT435" s="10">
        <v>2.9030850232117791</v>
      </c>
      <c r="AU435" s="10">
        <v>1</v>
      </c>
      <c r="AV435" s="16"/>
      <c r="AW435" s="19">
        <v>304.17216930142803</v>
      </c>
      <c r="AX435" s="1" t="s">
        <v>120</v>
      </c>
      <c r="AY435" s="23">
        <v>69.925721784776897</v>
      </c>
      <c r="AZ435" s="18">
        <v>100</v>
      </c>
      <c r="BA435" s="18">
        <v>0</v>
      </c>
      <c r="BB435" s="18">
        <v>0</v>
      </c>
      <c r="BC435" s="18">
        <v>100</v>
      </c>
      <c r="BD435" s="18">
        <v>0</v>
      </c>
      <c r="BE435" s="18">
        <v>0</v>
      </c>
      <c r="BF435" s="24">
        <v>52.342963746028175</v>
      </c>
      <c r="BG435" s="24">
        <v>43.56689014054718</v>
      </c>
      <c r="BH435" s="24">
        <v>4.0901461134246464</v>
      </c>
      <c r="BI435" s="21"/>
      <c r="BJ435" s="25">
        <f t="shared" ca="1" si="46"/>
        <v>1</v>
      </c>
      <c r="BK435" s="24">
        <f t="shared" ca="1" si="47"/>
        <v>11.110077398051603</v>
      </c>
      <c r="BL435" s="23">
        <f t="shared" si="51"/>
        <v>4.5917047414175665</v>
      </c>
      <c r="BM435" s="23">
        <f t="shared" ca="1" si="48"/>
        <v>3.0690346394639421</v>
      </c>
      <c r="BN435" s="22">
        <f t="shared" si="52"/>
        <v>2.8121625105082271</v>
      </c>
      <c r="BP435" s="2"/>
    </row>
    <row r="436" spans="1:68" x14ac:dyDescent="0.2">
      <c r="A436">
        <v>21.15</v>
      </c>
      <c r="B436">
        <v>2</v>
      </c>
      <c r="C436">
        <v>1.3081</v>
      </c>
      <c r="D436">
        <v>-0.16638</v>
      </c>
      <c r="E436">
        <v>3.3079999999999998E-2</v>
      </c>
      <c r="F436">
        <v>1.27393</v>
      </c>
      <c r="G436">
        <v>1.2582800000000001</v>
      </c>
      <c r="I436" s="17">
        <f t="shared" si="49"/>
        <v>69.389763779527556</v>
      </c>
      <c r="J436" s="16">
        <f t="shared" si="50"/>
        <v>-70.089763779527559</v>
      </c>
      <c r="K436" s="16">
        <v>112</v>
      </c>
      <c r="L436" s="16">
        <v>7533.1364829396098</v>
      </c>
      <c r="M436" s="16">
        <v>3213.4514435695773</v>
      </c>
      <c r="N436" s="16">
        <v>30.068897637795274</v>
      </c>
      <c r="O436" s="16">
        <v>20.698681732580063</v>
      </c>
      <c r="P436" s="16">
        <v>20.747038414805417</v>
      </c>
      <c r="Q436" s="16">
        <v>0.74528468554968774</v>
      </c>
      <c r="R436" s="16">
        <v>3.5922461348403378</v>
      </c>
      <c r="S436" s="16">
        <v>3.3581029323162865</v>
      </c>
      <c r="T436" s="20" t="s">
        <v>122</v>
      </c>
      <c r="U436" s="10">
        <v>4</v>
      </c>
      <c r="V436" s="20" t="s">
        <v>144</v>
      </c>
      <c r="W436" s="10">
        <v>4</v>
      </c>
      <c r="X436" s="20" t="s">
        <v>33</v>
      </c>
      <c r="Y436" s="10">
        <v>3</v>
      </c>
      <c r="Z436" s="20" t="s">
        <v>33</v>
      </c>
      <c r="AA436" s="15">
        <v>3</v>
      </c>
      <c r="AB436" s="11">
        <v>48.502170022196289</v>
      </c>
      <c r="AC436" s="10">
        <v>46.780501789196954</v>
      </c>
      <c r="AD436" s="19">
        <v>4.7173281886067553</v>
      </c>
      <c r="AE436" s="12">
        <v>2069.8681732580062</v>
      </c>
      <c r="AF436" s="10">
        <v>1983.6719580178674</v>
      </c>
      <c r="AG436" s="10">
        <v>1383.1358943203611</v>
      </c>
      <c r="AH436" s="10">
        <v>0</v>
      </c>
      <c r="AI436" s="10">
        <v>2.783773612563011</v>
      </c>
      <c r="AJ436" s="10"/>
      <c r="AK436" s="10"/>
      <c r="AL436" s="10"/>
      <c r="AM436" s="10"/>
      <c r="AN436" s="10">
        <v>13.799121155053376</v>
      </c>
      <c r="AO436" s="10">
        <v>6.4207677222406847</v>
      </c>
      <c r="AP436" s="10">
        <v>10.681951260242528</v>
      </c>
      <c r="AQ436" s="10">
        <v>114.66</v>
      </c>
      <c r="AR436" s="10"/>
      <c r="AS436" s="10"/>
      <c r="AT436" s="10">
        <v>2.8292002848527833</v>
      </c>
      <c r="AU436" s="10">
        <v>1</v>
      </c>
      <c r="AV436" s="16"/>
      <c r="AW436" s="19">
        <v>297.5507937026801</v>
      </c>
      <c r="AX436" s="1" t="s">
        <v>120</v>
      </c>
      <c r="AY436" s="23">
        <v>70.089763779527601</v>
      </c>
      <c r="AZ436" s="18">
        <v>100</v>
      </c>
      <c r="BA436" s="18">
        <v>0</v>
      </c>
      <c r="BB436" s="18">
        <v>0</v>
      </c>
      <c r="BC436" s="18">
        <v>100</v>
      </c>
      <c r="BD436" s="18">
        <v>0</v>
      </c>
      <c r="BE436" s="18">
        <v>0</v>
      </c>
      <c r="BF436" s="24">
        <v>48.502170022196289</v>
      </c>
      <c r="BG436" s="24">
        <v>46.780501789196954</v>
      </c>
      <c r="BH436" s="24">
        <v>4.7173281886067553</v>
      </c>
      <c r="BI436" s="21"/>
      <c r="BJ436" s="25">
        <f t="shared" ca="1" si="46"/>
        <v>1</v>
      </c>
      <c r="BK436" s="24">
        <f t="shared" ca="1" si="47"/>
        <v>10.568368915183173</v>
      </c>
      <c r="BL436" s="23">
        <f t="shared" si="51"/>
        <v>4.3890697839451249</v>
      </c>
      <c r="BM436" s="23">
        <f t="shared" ca="1" si="48"/>
        <v>3.0742980193436455</v>
      </c>
      <c r="BN436" s="22">
        <f t="shared" si="52"/>
        <v>2.8101836935457838</v>
      </c>
      <c r="BP436" s="2"/>
    </row>
    <row r="437" spans="1:68" x14ac:dyDescent="0.2">
      <c r="A437">
        <v>21.2</v>
      </c>
      <c r="B437">
        <v>2</v>
      </c>
      <c r="C437">
        <v>1.3045800000000001</v>
      </c>
      <c r="D437">
        <v>-0.18648999999999999</v>
      </c>
      <c r="E437">
        <v>3.3410000000000002E-2</v>
      </c>
      <c r="F437">
        <v>1.2791300000000001</v>
      </c>
      <c r="G437">
        <v>1.2624299999999999</v>
      </c>
      <c r="I437" s="17">
        <f t="shared" si="49"/>
        <v>69.553805774278203</v>
      </c>
      <c r="J437" s="16">
        <f t="shared" si="50"/>
        <v>-70.253805774278206</v>
      </c>
      <c r="K437" s="16">
        <v>112</v>
      </c>
      <c r="L437" s="16">
        <v>7551.5091863516827</v>
      </c>
      <c r="M437" s="16">
        <v>3221.5879265092094</v>
      </c>
      <c r="N437" s="16">
        <v>30.13998250218722</v>
      </c>
      <c r="O437" s="16">
        <v>19.737476459510393</v>
      </c>
      <c r="P437" s="16">
        <v>19.787291798512197</v>
      </c>
      <c r="Q437" s="16">
        <v>0.61929548727796435</v>
      </c>
      <c r="R437" s="16">
        <v>3.1297637573855814</v>
      </c>
      <c r="S437" s="16">
        <v>3.459398541792007</v>
      </c>
      <c r="T437" s="20" t="s">
        <v>122</v>
      </c>
      <c r="U437" s="10">
        <v>5</v>
      </c>
      <c r="V437" s="20" t="s">
        <v>144</v>
      </c>
      <c r="W437" s="10">
        <v>4</v>
      </c>
      <c r="X437" s="20" t="s">
        <v>33</v>
      </c>
      <c r="Y437" s="10">
        <v>3</v>
      </c>
      <c r="Z437" s="20" t="s">
        <v>33</v>
      </c>
      <c r="AA437" s="15">
        <v>3</v>
      </c>
      <c r="AB437" s="11">
        <v>38.927858383248669</v>
      </c>
      <c r="AC437" s="10">
        <v>54.01964081064456</v>
      </c>
      <c r="AD437" s="19">
        <v>7.0525008061067691</v>
      </c>
      <c r="AE437" s="12">
        <v>1973.7476459510392</v>
      </c>
      <c r="AF437" s="10">
        <v>1869.6798441356023</v>
      </c>
      <c r="AG437" s="10">
        <v>1319.1527865674798</v>
      </c>
      <c r="AH437" s="10">
        <v>0</v>
      </c>
      <c r="AI437" s="10">
        <v>3.1951293372869158</v>
      </c>
      <c r="AJ437" s="10"/>
      <c r="AK437" s="10"/>
      <c r="AL437" s="10"/>
      <c r="AM437" s="10"/>
      <c r="AN437" s="10">
        <v>9.8687382297551967</v>
      </c>
      <c r="AO437" s="10">
        <v>6.078233036640234</v>
      </c>
      <c r="AP437" s="10">
        <v>10.234069505972359</v>
      </c>
      <c r="AQ437" s="10">
        <v>114.66</v>
      </c>
      <c r="AR437" s="10"/>
      <c r="AS437" s="10"/>
      <c r="AT437" s="10">
        <v>2.6516678016613735</v>
      </c>
      <c r="AU437" s="10">
        <v>1</v>
      </c>
      <c r="AV437" s="16"/>
      <c r="AW437" s="19">
        <v>280.4519766203403</v>
      </c>
      <c r="AX437" s="1" t="s">
        <v>120</v>
      </c>
      <c r="AY437" s="23">
        <v>70.253805774278206</v>
      </c>
      <c r="AZ437" s="18">
        <v>0</v>
      </c>
      <c r="BA437" s="18">
        <v>100</v>
      </c>
      <c r="BB437" s="18">
        <v>0</v>
      </c>
      <c r="BC437" s="18">
        <v>100</v>
      </c>
      <c r="BD437" s="18">
        <v>0</v>
      </c>
      <c r="BE437" s="18">
        <v>0</v>
      </c>
      <c r="BF437" s="24">
        <v>38.927858383248669</v>
      </c>
      <c r="BG437" s="24">
        <v>54.01964081064456</v>
      </c>
      <c r="BH437" s="24">
        <v>7.0525008061067691</v>
      </c>
      <c r="BI437" s="21"/>
      <c r="BJ437" s="25">
        <f t="shared" ca="1" si="46"/>
        <v>1</v>
      </c>
      <c r="BK437" s="24">
        <f t="shared" ca="1" si="47"/>
        <v>9.940152229640276</v>
      </c>
      <c r="BL437" s="23">
        <f t="shared" si="51"/>
        <v>3.8678078146773083</v>
      </c>
      <c r="BM437" s="23">
        <f t="shared" ca="1" si="48"/>
        <v>3.0627952130255078</v>
      </c>
      <c r="BN437" s="22">
        <f t="shared" si="52"/>
        <v>2.7889472746740824</v>
      </c>
      <c r="BP437" s="2"/>
    </row>
    <row r="438" spans="1:68" x14ac:dyDescent="0.2">
      <c r="A438">
        <v>21.25</v>
      </c>
      <c r="B438">
        <v>2</v>
      </c>
      <c r="C438">
        <v>1.30582</v>
      </c>
      <c r="D438">
        <v>-0.17846000000000001</v>
      </c>
      <c r="E438">
        <v>3.3619999999999997E-2</v>
      </c>
      <c r="F438">
        <v>1.27308</v>
      </c>
      <c r="G438">
        <v>1.2559499999999999</v>
      </c>
      <c r="I438" s="17">
        <f t="shared" si="49"/>
        <v>69.717847769028864</v>
      </c>
      <c r="J438" s="16">
        <f t="shared" si="50"/>
        <v>-70.417847769028867</v>
      </c>
      <c r="K438" s="16">
        <v>112</v>
      </c>
      <c r="L438" s="16">
        <v>7569.8818897637566</v>
      </c>
      <c r="M438" s="16">
        <v>3229.7244094488424</v>
      </c>
      <c r="N438" s="16">
        <v>30.211067366579172</v>
      </c>
      <c r="O438" s="16">
        <v>20.076082862523549</v>
      </c>
      <c r="P438" s="16">
        <v>20.126826437655822</v>
      </c>
      <c r="Q438" s="16">
        <v>0.6696034565530482</v>
      </c>
      <c r="R438" s="16">
        <v>3.3269202108300049</v>
      </c>
      <c r="S438" s="16">
        <v>3.5238593841856458</v>
      </c>
      <c r="T438" s="20" t="s">
        <v>122</v>
      </c>
      <c r="U438" s="10">
        <v>5</v>
      </c>
      <c r="V438" s="20" t="s">
        <v>144</v>
      </c>
      <c r="W438" s="10">
        <v>4</v>
      </c>
      <c r="X438" s="20" t="s">
        <v>33</v>
      </c>
      <c r="Y438" s="10">
        <v>3</v>
      </c>
      <c r="Z438" s="20" t="s">
        <v>33</v>
      </c>
      <c r="AA438" s="15">
        <v>3</v>
      </c>
      <c r="AB438" s="11">
        <v>42.999545021135688</v>
      </c>
      <c r="AC438" s="10">
        <v>51.096985176533074</v>
      </c>
      <c r="AD438" s="19">
        <v>5.9034698023312355</v>
      </c>
      <c r="AE438" s="12">
        <v>2007.6082862523549</v>
      </c>
      <c r="AF438" s="10">
        <v>1908.5443485400242</v>
      </c>
      <c r="AG438" s="10">
        <v>1341.7884291770547</v>
      </c>
      <c r="AH438" s="10">
        <v>0</v>
      </c>
      <c r="AI438" s="10">
        <v>3.0057829362565882</v>
      </c>
      <c r="AJ438" s="10"/>
      <c r="AK438" s="10"/>
      <c r="AL438" s="10"/>
      <c r="AM438" s="10"/>
      <c r="AN438" s="10">
        <v>10.038041431261775</v>
      </c>
      <c r="AO438" s="10">
        <v>6.2141450102146987</v>
      </c>
      <c r="AP438" s="10">
        <v>10.392519004239384</v>
      </c>
      <c r="AQ438" s="10">
        <v>114.66</v>
      </c>
      <c r="AR438" s="10"/>
      <c r="AS438" s="10"/>
      <c r="AT438" s="10">
        <v>2.7023833909642407</v>
      </c>
      <c r="AU438" s="10">
        <v>1</v>
      </c>
      <c r="AV438" s="16"/>
      <c r="AW438" s="19">
        <v>286.28165228100363</v>
      </c>
      <c r="AX438" s="1" t="s">
        <v>120</v>
      </c>
      <c r="AY438" s="23">
        <v>70.417847769028896</v>
      </c>
      <c r="AZ438" s="18">
        <v>0</v>
      </c>
      <c r="BA438" s="18">
        <v>100</v>
      </c>
      <c r="BB438" s="18">
        <v>0</v>
      </c>
      <c r="BC438" s="18">
        <v>100</v>
      </c>
      <c r="BD438" s="18">
        <v>0</v>
      </c>
      <c r="BE438" s="18">
        <v>0</v>
      </c>
      <c r="BF438" s="24">
        <v>42.999545021135688</v>
      </c>
      <c r="BG438" s="24">
        <v>51.096985176533074</v>
      </c>
      <c r="BH438" s="24">
        <v>5.9034698023312355</v>
      </c>
      <c r="BI438" s="21"/>
      <c r="BJ438" s="25">
        <f t="shared" ca="1" si="46"/>
        <v>1</v>
      </c>
      <c r="BK438" s="24">
        <f t="shared" ca="1" si="47"/>
        <v>10.119677979312614</v>
      </c>
      <c r="BL438" s="23">
        <f t="shared" si="51"/>
        <v>4.0974675587412088</v>
      </c>
      <c r="BM438" s="23">
        <f t="shared" ca="1" si="48"/>
        <v>3.0714029980607287</v>
      </c>
      <c r="BN438" s="22">
        <f t="shared" si="52"/>
        <v>2.799556729963093</v>
      </c>
      <c r="BP438" s="2"/>
    </row>
    <row r="439" spans="1:68" x14ac:dyDescent="0.2">
      <c r="A439">
        <v>21.3</v>
      </c>
      <c r="B439">
        <v>2</v>
      </c>
      <c r="C439">
        <v>1.31002</v>
      </c>
      <c r="D439">
        <v>-0.17016999999999999</v>
      </c>
      <c r="E439">
        <v>3.3750000000000002E-2</v>
      </c>
      <c r="F439">
        <v>1.2745500000000001</v>
      </c>
      <c r="G439">
        <v>1.25223</v>
      </c>
      <c r="I439" s="17">
        <f t="shared" si="49"/>
        <v>69.881889763779526</v>
      </c>
      <c r="J439" s="16">
        <f t="shared" si="50"/>
        <v>-70.581889763779529</v>
      </c>
      <c r="K439" s="16">
        <v>112</v>
      </c>
      <c r="L439" s="16">
        <v>7588.2545931758305</v>
      </c>
      <c r="M439" s="16">
        <v>3237.8608923884753</v>
      </c>
      <c r="N439" s="16">
        <v>30.282152230971128</v>
      </c>
      <c r="O439" s="16">
        <v>21.222975517890774</v>
      </c>
      <c r="P439" s="16">
        <v>21.274293715389529</v>
      </c>
      <c r="Q439" s="16">
        <v>0.72154032645223232</v>
      </c>
      <c r="R439" s="16">
        <v>3.3916064904673195</v>
      </c>
      <c r="S439" s="16">
        <v>3.563763715191234</v>
      </c>
      <c r="T439" s="20" t="s">
        <v>122</v>
      </c>
      <c r="U439" s="10">
        <v>5</v>
      </c>
      <c r="V439" s="20" t="s">
        <v>144</v>
      </c>
      <c r="W439" s="10">
        <v>4</v>
      </c>
      <c r="X439" s="20" t="s">
        <v>33</v>
      </c>
      <c r="Y439" s="10">
        <v>3</v>
      </c>
      <c r="Z439" s="20" t="s">
        <v>33</v>
      </c>
      <c r="AA439" s="15">
        <v>3</v>
      </c>
      <c r="AB439" s="11">
        <v>42.954176091887817</v>
      </c>
      <c r="AC439" s="10">
        <v>51.130935894249589</v>
      </c>
      <c r="AD439" s="19">
        <v>5.9148880138625959</v>
      </c>
      <c r="AE439" s="12">
        <v>2122.2975517890773</v>
      </c>
      <c r="AF439" s="10">
        <v>2042.4597516021031</v>
      </c>
      <c r="AG439" s="10">
        <v>1418.2862476926352</v>
      </c>
      <c r="AH439" s="10">
        <v>0</v>
      </c>
      <c r="AI439" s="10">
        <v>2.9484552609822754</v>
      </c>
      <c r="AJ439" s="10"/>
      <c r="AK439" s="10"/>
      <c r="AL439" s="10"/>
      <c r="AM439" s="10"/>
      <c r="AN439" s="10">
        <v>10.611487758945387</v>
      </c>
      <c r="AO439" s="10">
        <v>6.5005170829452927</v>
      </c>
      <c r="AP439" s="10">
        <v>10.928003733848447</v>
      </c>
      <c r="AQ439" s="10">
        <v>114.66</v>
      </c>
      <c r="AR439" s="10"/>
      <c r="AS439" s="10"/>
      <c r="AT439" s="10">
        <v>2.8941416068851962</v>
      </c>
      <c r="AU439" s="10">
        <v>1</v>
      </c>
      <c r="AV439" s="16"/>
      <c r="AW439" s="19">
        <v>306.36896274031545</v>
      </c>
      <c r="AX439" s="1" t="s">
        <v>120</v>
      </c>
      <c r="AY439" s="23">
        <v>70.5818897637795</v>
      </c>
      <c r="AZ439" s="18">
        <v>0</v>
      </c>
      <c r="BA439" s="18">
        <v>100</v>
      </c>
      <c r="BB439" s="18">
        <v>0</v>
      </c>
      <c r="BC439" s="18">
        <v>100</v>
      </c>
      <c r="BD439" s="18">
        <v>0</v>
      </c>
      <c r="BE439" s="18">
        <v>0</v>
      </c>
      <c r="BF439" s="24">
        <v>42.954176091887817</v>
      </c>
      <c r="BG439" s="24">
        <v>51.130935894249589</v>
      </c>
      <c r="BH439" s="24">
        <v>5.9148880138625959</v>
      </c>
      <c r="BI439" s="21"/>
      <c r="BJ439" s="25">
        <f t="shared" ca="1" si="46"/>
        <v>1</v>
      </c>
      <c r="BK439" s="24">
        <f t="shared" ca="1" si="47"/>
        <v>10.797354796738661</v>
      </c>
      <c r="BL439" s="23">
        <f t="shared" si="51"/>
        <v>4.1277657727339818</v>
      </c>
      <c r="BM439" s="23">
        <f t="shared" ca="1" si="48"/>
        <v>3.0507821876426866</v>
      </c>
      <c r="BN439" s="22">
        <f t="shared" si="52"/>
        <v>2.7859938739482324</v>
      </c>
      <c r="BP439" s="2"/>
    </row>
    <row r="440" spans="1:68" x14ac:dyDescent="0.2">
      <c r="A440">
        <v>21.35</v>
      </c>
      <c r="B440">
        <v>2</v>
      </c>
      <c r="C440">
        <v>1.3043100000000001</v>
      </c>
      <c r="D440">
        <v>-0.17304</v>
      </c>
      <c r="E440">
        <v>3.4009999999999999E-2</v>
      </c>
      <c r="F440">
        <v>1.27518</v>
      </c>
      <c r="G440">
        <v>1.2537</v>
      </c>
      <c r="I440" s="17">
        <f t="shared" si="49"/>
        <v>70.045931758530187</v>
      </c>
      <c r="J440" s="16">
        <f t="shared" si="50"/>
        <v>-70.74593175853019</v>
      </c>
      <c r="K440" s="16">
        <v>112</v>
      </c>
      <c r="L440" s="16">
        <v>7606.6272965879043</v>
      </c>
      <c r="M440" s="16">
        <v>3245.9973753281083</v>
      </c>
      <c r="N440" s="16">
        <v>30.353237095363081</v>
      </c>
      <c r="O440" s="16">
        <v>19.663747645951069</v>
      </c>
      <c r="P440" s="16">
        <v>19.716215088182786</v>
      </c>
      <c r="Q440" s="16">
        <v>0.70355976956312993</v>
      </c>
      <c r="R440" s="16">
        <v>3.5684322088006599</v>
      </c>
      <c r="S440" s="16">
        <v>3.6435723772024065</v>
      </c>
      <c r="T440" s="20" t="s">
        <v>122</v>
      </c>
      <c r="U440" s="10">
        <v>4</v>
      </c>
      <c r="V440" s="20" t="s">
        <v>144</v>
      </c>
      <c r="W440" s="10">
        <v>4</v>
      </c>
      <c r="X440" s="20" t="s">
        <v>33</v>
      </c>
      <c r="Y440" s="10">
        <v>3</v>
      </c>
      <c r="Z440" s="20" t="s">
        <v>33</v>
      </c>
      <c r="AA440" s="15">
        <v>3</v>
      </c>
      <c r="AB440" s="11">
        <v>49.414970156000763</v>
      </c>
      <c r="AC440" s="10">
        <v>46.03012982687352</v>
      </c>
      <c r="AD440" s="19">
        <v>4.5549000171257141</v>
      </c>
      <c r="AE440" s="12">
        <v>1966.3747645951069</v>
      </c>
      <c r="AF440" s="10">
        <v>1858.0756364358933</v>
      </c>
      <c r="AG440" s="10">
        <v>1314.4143392121857</v>
      </c>
      <c r="AH440" s="10">
        <v>0</v>
      </c>
      <c r="AI440" s="10">
        <v>2.8023511208472618</v>
      </c>
      <c r="AJ440" s="10"/>
      <c r="AK440" s="10"/>
      <c r="AL440" s="10"/>
      <c r="AM440" s="10"/>
      <c r="AN440" s="10">
        <v>13.109165097300712</v>
      </c>
      <c r="AO440" s="10">
        <v>6.1905126086011197</v>
      </c>
      <c r="AP440" s="10">
        <v>10.2009003744853</v>
      </c>
      <c r="AQ440" s="10">
        <v>114.66</v>
      </c>
      <c r="AR440" s="10"/>
      <c r="AS440" s="10"/>
      <c r="AT440" s="10">
        <v>2.6135273576932643</v>
      </c>
      <c r="AU440" s="10">
        <v>1</v>
      </c>
      <c r="AV440" s="16"/>
      <c r="AW440" s="19">
        <v>278.711345465384</v>
      </c>
      <c r="AX440" s="1" t="s">
        <v>120</v>
      </c>
      <c r="AY440" s="23">
        <v>70.745931758530205</v>
      </c>
      <c r="AZ440" s="18">
        <v>100</v>
      </c>
      <c r="BA440" s="18">
        <v>0</v>
      </c>
      <c r="BB440" s="18">
        <v>0</v>
      </c>
      <c r="BC440" s="18">
        <v>100</v>
      </c>
      <c r="BD440" s="18">
        <v>0</v>
      </c>
      <c r="BE440" s="18">
        <v>0</v>
      </c>
      <c r="BF440" s="24">
        <v>49.414970156000763</v>
      </c>
      <c r="BG440" s="24">
        <v>46.03012982687352</v>
      </c>
      <c r="BH440" s="24">
        <v>4.5549000171257141</v>
      </c>
      <c r="BI440" s="21"/>
      <c r="BJ440" s="25">
        <f t="shared" ca="1" si="46"/>
        <v>1</v>
      </c>
      <c r="BK440" s="24">
        <f t="shared" ca="1" si="47"/>
        <v>9.8046298871577768</v>
      </c>
      <c r="BL440" s="23">
        <f t="shared" si="51"/>
        <v>4.4213167046929494</v>
      </c>
      <c r="BM440" s="23">
        <f t="shared" ca="1" si="48"/>
        <v>3.1021905391685207</v>
      </c>
      <c r="BN440" s="22">
        <f t="shared" si="52"/>
        <v>2.8255616688994949</v>
      </c>
      <c r="BP440" s="2"/>
    </row>
    <row r="441" spans="1:68" x14ac:dyDescent="0.2">
      <c r="A441">
        <v>21.4</v>
      </c>
      <c r="B441">
        <v>2</v>
      </c>
      <c r="C441">
        <v>1.3016099999999999</v>
      </c>
      <c r="D441">
        <v>-0.19098999999999999</v>
      </c>
      <c r="E441">
        <v>3.4279999999999998E-2</v>
      </c>
      <c r="F441">
        <v>1.27135</v>
      </c>
      <c r="G441">
        <v>1.24498</v>
      </c>
      <c r="I441" s="17">
        <f t="shared" si="49"/>
        <v>70.209973753280835</v>
      </c>
      <c r="J441" s="16">
        <f t="shared" si="50"/>
        <v>-70.909973753280838</v>
      </c>
      <c r="K441" s="16">
        <v>112</v>
      </c>
      <c r="L441" s="16">
        <v>7624.9999999999764</v>
      </c>
      <c r="M441" s="16">
        <v>3254.1338582677404</v>
      </c>
      <c r="N441" s="16">
        <v>30.42432195975503</v>
      </c>
      <c r="O441" s="16">
        <v>18.926459510357809</v>
      </c>
      <c r="P441" s="16">
        <v>18.980120399042981</v>
      </c>
      <c r="Q441" s="16">
        <v>0.59110297647623611</v>
      </c>
      <c r="R441" s="16">
        <v>3.114326801141055</v>
      </c>
      <c r="S441" s="16">
        <v>3.7264506031370854</v>
      </c>
      <c r="T441" s="20" t="s">
        <v>122</v>
      </c>
      <c r="U441" s="10">
        <v>5</v>
      </c>
      <c r="V441" s="20" t="s">
        <v>144</v>
      </c>
      <c r="W441" s="10">
        <v>4</v>
      </c>
      <c r="X441" s="20" t="s">
        <v>33</v>
      </c>
      <c r="Y441" s="10">
        <v>3</v>
      </c>
      <c r="Z441" s="20" t="s">
        <v>33</v>
      </c>
      <c r="AA441" s="15">
        <v>3</v>
      </c>
      <c r="AB441" s="11">
        <v>39.754455232101122</v>
      </c>
      <c r="AC441" s="10">
        <v>53.44771020587693</v>
      </c>
      <c r="AD441" s="19">
        <v>6.7978345620219507</v>
      </c>
      <c r="AE441" s="12">
        <v>1892.6459510357811</v>
      </c>
      <c r="AF441" s="10">
        <v>1770.3955139834418</v>
      </c>
      <c r="AG441" s="10">
        <v>1265.3413599361988</v>
      </c>
      <c r="AH441" s="10">
        <v>0</v>
      </c>
      <c r="AI441" s="10">
        <v>3.2109668119402595</v>
      </c>
      <c r="AJ441" s="10"/>
      <c r="AK441" s="10"/>
      <c r="AL441" s="10"/>
      <c r="AM441" s="10"/>
      <c r="AN441" s="10">
        <v>9.4632297551789044</v>
      </c>
      <c r="AO441" s="10">
        <v>5.9040988111471124</v>
      </c>
      <c r="AP441" s="10">
        <v>9.8573895195533918</v>
      </c>
      <c r="AQ441" s="10">
        <v>114.66</v>
      </c>
      <c r="AR441" s="10"/>
      <c r="AS441" s="10"/>
      <c r="AT441" s="10">
        <v>2.4776450506574421</v>
      </c>
      <c r="AU441" s="10">
        <v>1</v>
      </c>
      <c r="AV441" s="16"/>
      <c r="AW441" s="19">
        <v>265.5593270975163</v>
      </c>
      <c r="AX441" s="1" t="s">
        <v>120</v>
      </c>
      <c r="AY441" s="23">
        <v>70.909973753280795</v>
      </c>
      <c r="AZ441" s="18">
        <v>0</v>
      </c>
      <c r="BA441" s="18">
        <v>100</v>
      </c>
      <c r="BB441" s="18">
        <v>0</v>
      </c>
      <c r="BC441" s="18">
        <v>100</v>
      </c>
      <c r="BD441" s="18">
        <v>0</v>
      </c>
      <c r="BE441" s="18">
        <v>0</v>
      </c>
      <c r="BF441" s="24">
        <v>39.754455232101122</v>
      </c>
      <c r="BG441" s="24">
        <v>53.44771020587693</v>
      </c>
      <c r="BH441" s="24">
        <v>6.7978345620219507</v>
      </c>
      <c r="BI441" s="21"/>
      <c r="BJ441" s="25">
        <f t="shared" ca="1" si="46"/>
        <v>1</v>
      </c>
      <c r="BK441" s="24">
        <f t="shared" ca="1" si="47"/>
        <v>9.322062987978688</v>
      </c>
      <c r="BL441" s="23">
        <f t="shared" si="51"/>
        <v>3.8971371970354163</v>
      </c>
      <c r="BM441" s="23">
        <f t="shared" ca="1" si="48"/>
        <v>3.0872706466146349</v>
      </c>
      <c r="BN441" s="22">
        <f t="shared" si="52"/>
        <v>2.8019165635203223</v>
      </c>
      <c r="BP441" s="2"/>
    </row>
    <row r="442" spans="1:68" x14ac:dyDescent="0.2">
      <c r="A442">
        <v>21.45</v>
      </c>
      <c r="B442">
        <v>2</v>
      </c>
      <c r="C442">
        <v>1.30016</v>
      </c>
      <c r="D442">
        <v>-0.20113</v>
      </c>
      <c r="E442">
        <v>3.458E-2</v>
      </c>
      <c r="F442">
        <v>1.2726500000000001</v>
      </c>
      <c r="G442">
        <v>1.2457</v>
      </c>
      <c r="I442" s="17">
        <f t="shared" si="49"/>
        <v>70.374015748031496</v>
      </c>
      <c r="J442" s="16">
        <f t="shared" si="50"/>
        <v>-71.074015748031499</v>
      </c>
      <c r="K442" s="16">
        <v>112</v>
      </c>
      <c r="L442" s="16">
        <v>7643.3727034120502</v>
      </c>
      <c r="M442" s="16">
        <v>3262.2703412073733</v>
      </c>
      <c r="N442" s="16">
        <v>30.495406824146983</v>
      </c>
      <c r="O442" s="16">
        <v>18.530508474576283</v>
      </c>
      <c r="P442" s="16">
        <v>18.585495414876412</v>
      </c>
      <c r="Q442" s="16">
        <v>0.52757585213634162</v>
      </c>
      <c r="R442" s="16">
        <v>2.8386429328865423</v>
      </c>
      <c r="S442" s="16">
        <v>3.8185375208422858</v>
      </c>
      <c r="T442" s="20" t="s">
        <v>122</v>
      </c>
      <c r="U442" s="10">
        <v>5</v>
      </c>
      <c r="V442" s="20" t="s">
        <v>144</v>
      </c>
      <c r="W442" s="10">
        <v>4</v>
      </c>
      <c r="X442" s="20" t="s">
        <v>33</v>
      </c>
      <c r="Y442" s="10">
        <v>3</v>
      </c>
      <c r="Z442" s="20" t="s">
        <v>33</v>
      </c>
      <c r="AA442" s="15">
        <v>3</v>
      </c>
      <c r="AB442" s="11">
        <v>34.290816840902352</v>
      </c>
      <c r="AC442" s="10">
        <v>56.995079346732467</v>
      </c>
      <c r="AD442" s="19">
        <v>8.7141038123651775</v>
      </c>
      <c r="AE442" s="12">
        <v>1853.0508474576284</v>
      </c>
      <c r="AF442" s="10">
        <v>1722.8882979984292</v>
      </c>
      <c r="AG442" s="10">
        <v>1239.0330276584275</v>
      </c>
      <c r="AH442" s="10">
        <v>0</v>
      </c>
      <c r="AI442" s="10">
        <v>3.5228101020198617</v>
      </c>
      <c r="AJ442" s="10"/>
      <c r="AK442" s="10"/>
      <c r="AL442" s="10"/>
      <c r="AM442" s="10"/>
      <c r="AN442" s="10">
        <v>9.2652542372881417</v>
      </c>
      <c r="AO442" s="10">
        <v>5.7415130590664631</v>
      </c>
      <c r="AP442" s="10">
        <v>9.6732311936089914</v>
      </c>
      <c r="AQ442" s="10">
        <v>114.66</v>
      </c>
      <c r="AR442" s="10"/>
      <c r="AS442" s="10"/>
      <c r="AT442" s="10">
        <v>2.4015570126589671</v>
      </c>
      <c r="AU442" s="10">
        <v>1</v>
      </c>
      <c r="AV442" s="16"/>
      <c r="AW442" s="19">
        <v>258.43324469976437</v>
      </c>
      <c r="AX442" s="1" t="s">
        <v>120</v>
      </c>
      <c r="AY442" s="23">
        <v>71.074015748031499</v>
      </c>
      <c r="AZ442" s="18">
        <v>0</v>
      </c>
      <c r="BA442" s="18">
        <v>100</v>
      </c>
      <c r="BB442" s="18">
        <v>0</v>
      </c>
      <c r="BC442" s="18">
        <v>100</v>
      </c>
      <c r="BD442" s="18">
        <v>0</v>
      </c>
      <c r="BE442" s="18">
        <v>0</v>
      </c>
      <c r="BF442" s="24">
        <v>34.290816840902352</v>
      </c>
      <c r="BG442" s="24">
        <v>56.995079346732467</v>
      </c>
      <c r="BH442" s="24">
        <v>8.7141038123651775</v>
      </c>
      <c r="BI442" s="21"/>
      <c r="BJ442" s="25">
        <f t="shared" ca="1" si="46"/>
        <v>1</v>
      </c>
      <c r="BK442" s="24">
        <f t="shared" ca="1" si="47"/>
        <v>9.0512480689790227</v>
      </c>
      <c r="BL442" s="23">
        <f t="shared" si="51"/>
        <v>3.5734399563079262</v>
      </c>
      <c r="BM442" s="23">
        <f t="shared" ca="1" si="48"/>
        <v>3.0757877078321871</v>
      </c>
      <c r="BN442" s="22">
        <f t="shared" si="52"/>
        <v>2.7847732559713814</v>
      </c>
      <c r="BP442" s="2"/>
    </row>
    <row r="443" spans="1:68" x14ac:dyDescent="0.2">
      <c r="A443">
        <v>21.5</v>
      </c>
      <c r="B443">
        <v>2</v>
      </c>
      <c r="C443">
        <v>1.30223</v>
      </c>
      <c r="D443">
        <v>-0.20105000000000001</v>
      </c>
      <c r="E443">
        <v>3.4889999999999997E-2</v>
      </c>
      <c r="F443">
        <v>1.27193</v>
      </c>
      <c r="G443">
        <v>1.24115</v>
      </c>
      <c r="I443" s="17">
        <f t="shared" si="49"/>
        <v>70.538057742782144</v>
      </c>
      <c r="J443" s="16">
        <f t="shared" si="50"/>
        <v>-71.238057742782146</v>
      </c>
      <c r="K443" s="16">
        <v>112</v>
      </c>
      <c r="L443" s="16">
        <v>7661.7454068241223</v>
      </c>
      <c r="M443" s="16">
        <v>3270.4068241470054</v>
      </c>
      <c r="N443" s="16">
        <v>30.566491688538932</v>
      </c>
      <c r="O443" s="16">
        <v>19.095762711864417</v>
      </c>
      <c r="P443" s="16">
        <v>19.152119905499998</v>
      </c>
      <c r="Q443" s="16">
        <v>0.52807705232837232</v>
      </c>
      <c r="R443" s="16">
        <v>2.7572772880182428</v>
      </c>
      <c r="S443" s="16">
        <v>3.9136940024709914</v>
      </c>
      <c r="T443" s="20" t="s">
        <v>122</v>
      </c>
      <c r="U443" s="10">
        <v>5</v>
      </c>
      <c r="V443" s="20" t="s">
        <v>144</v>
      </c>
      <c r="W443" s="10">
        <v>4</v>
      </c>
      <c r="X443" s="20" t="s">
        <v>33</v>
      </c>
      <c r="Y443" s="10">
        <v>3</v>
      </c>
      <c r="Z443" s="20" t="s">
        <v>33</v>
      </c>
      <c r="AA443" s="15">
        <v>3</v>
      </c>
      <c r="AB443" s="11">
        <v>31.815464043518482</v>
      </c>
      <c r="AC443" s="10">
        <v>58.398360251878515</v>
      </c>
      <c r="AD443" s="19">
        <v>9.7861757046030053</v>
      </c>
      <c r="AE443" s="12">
        <v>1909.5762711864415</v>
      </c>
      <c r="AF443" s="10">
        <v>1788.4692555181409</v>
      </c>
      <c r="AG443" s="10">
        <v>1276.8079936999998</v>
      </c>
      <c r="AH443" s="10">
        <v>0</v>
      </c>
      <c r="AI443" s="10">
        <v>3.6267661738103136</v>
      </c>
      <c r="AJ443" s="10"/>
      <c r="AK443" s="10"/>
      <c r="AL443" s="10"/>
      <c r="AM443" s="10"/>
      <c r="AN443" s="10">
        <v>9.5478813559322084</v>
      </c>
      <c r="AO443" s="10">
        <v>5.8506004475686915</v>
      </c>
      <c r="AP443" s="10">
        <v>9.9376559558999986</v>
      </c>
      <c r="AQ443" s="10">
        <v>114.66</v>
      </c>
      <c r="AR443" s="10"/>
      <c r="AS443" s="10"/>
      <c r="AT443" s="10">
        <v>2.4910874941388426</v>
      </c>
      <c r="AU443" s="10">
        <v>1</v>
      </c>
      <c r="AV443" s="16"/>
      <c r="AW443" s="19">
        <v>268.27038832772115</v>
      </c>
      <c r="AX443" s="1" t="s">
        <v>120</v>
      </c>
      <c r="AY443" s="23">
        <v>71.238057742782104</v>
      </c>
      <c r="AZ443" s="18">
        <v>0</v>
      </c>
      <c r="BA443" s="18">
        <v>100</v>
      </c>
      <c r="BB443" s="18">
        <v>0</v>
      </c>
      <c r="BC443" s="18">
        <v>100</v>
      </c>
      <c r="BD443" s="18">
        <v>0</v>
      </c>
      <c r="BE443" s="18">
        <v>0</v>
      </c>
      <c r="BF443" s="24">
        <v>31.815464043518482</v>
      </c>
      <c r="BG443" s="24">
        <v>58.398360251878515</v>
      </c>
      <c r="BH443" s="24">
        <v>9.7861757046030053</v>
      </c>
      <c r="BI443" s="21"/>
      <c r="BJ443" s="25">
        <f t="shared" ca="1" si="46"/>
        <v>1</v>
      </c>
      <c r="BK443" s="24">
        <f t="shared" ca="1" si="47"/>
        <v>9.3696277105121659</v>
      </c>
      <c r="BL443" s="23">
        <f t="shared" si="51"/>
        <v>3.4466975525100039</v>
      </c>
      <c r="BM443" s="23">
        <f t="shared" ca="1" si="48"/>
        <v>3.0544814965883771</v>
      </c>
      <c r="BN443" s="22">
        <f t="shared" si="52"/>
        <v>2.7667595276186878</v>
      </c>
      <c r="BP443" s="2"/>
    </row>
    <row r="444" spans="1:68" x14ac:dyDescent="0.2">
      <c r="A444">
        <v>21.55</v>
      </c>
      <c r="B444">
        <v>2</v>
      </c>
      <c r="C444">
        <v>1.30403</v>
      </c>
      <c r="D444">
        <v>-0.20280000000000001</v>
      </c>
      <c r="E444">
        <v>3.5380000000000002E-2</v>
      </c>
      <c r="F444">
        <v>1.2728999999999999</v>
      </c>
      <c r="G444">
        <v>1.2392300000000001</v>
      </c>
      <c r="I444" s="17">
        <f t="shared" si="49"/>
        <v>70.702099737532805</v>
      </c>
      <c r="J444" s="16">
        <f t="shared" si="50"/>
        <v>-71.402099737532808</v>
      </c>
      <c r="K444" s="16">
        <v>112</v>
      </c>
      <c r="L444" s="16">
        <v>7680.1181102361961</v>
      </c>
      <c r="M444" s="16">
        <v>3278.5433070866384</v>
      </c>
      <c r="N444" s="16">
        <v>30.637576552930884</v>
      </c>
      <c r="O444" s="16">
        <v>19.587288135593241</v>
      </c>
      <c r="P444" s="16">
        <v>19.64581121353325</v>
      </c>
      <c r="Q444" s="16">
        <v>0.51711329812770024</v>
      </c>
      <c r="R444" s="16">
        <v>2.6321809392705586</v>
      </c>
      <c r="S444" s="16">
        <v>4.0641026347228193</v>
      </c>
      <c r="T444" s="20" t="s">
        <v>122</v>
      </c>
      <c r="U444" s="10">
        <v>5</v>
      </c>
      <c r="V444" s="20" t="s">
        <v>144</v>
      </c>
      <c r="W444" s="10">
        <v>4</v>
      </c>
      <c r="X444" s="20" t="s">
        <v>33</v>
      </c>
      <c r="Y444" s="10">
        <v>3</v>
      </c>
      <c r="Z444" s="20" t="s">
        <v>33</v>
      </c>
      <c r="AA444" s="15">
        <v>3</v>
      </c>
      <c r="AB444" s="11">
        <v>28.683515741707687</v>
      </c>
      <c r="AC444" s="10">
        <v>59.953096031721948</v>
      </c>
      <c r="AD444" s="19">
        <v>11.363388226570365</v>
      </c>
      <c r="AE444" s="12">
        <v>1958.728813559324</v>
      </c>
      <c r="AF444" s="10">
        <v>1845.4698386154603</v>
      </c>
      <c r="AG444" s="10">
        <v>1309.7207475688833</v>
      </c>
      <c r="AH444" s="10">
        <v>0</v>
      </c>
      <c r="AI444" s="10">
        <v>3.7991309225008076</v>
      </c>
      <c r="AJ444" s="10"/>
      <c r="AK444" s="10"/>
      <c r="AL444" s="10"/>
      <c r="AM444" s="10"/>
      <c r="AN444" s="10">
        <v>9.7936440677966203</v>
      </c>
      <c r="AO444" s="10">
        <v>5.9285097417089423</v>
      </c>
      <c r="AP444" s="10">
        <v>10.168045232982184</v>
      </c>
      <c r="AQ444" s="10">
        <v>114.66</v>
      </c>
      <c r="AR444" s="10"/>
      <c r="AS444" s="10"/>
      <c r="AT444" s="10">
        <v>2.5677874568207182</v>
      </c>
      <c r="AU444" s="10">
        <v>1</v>
      </c>
      <c r="AV444" s="16"/>
      <c r="AW444" s="19">
        <v>276.82047579231903</v>
      </c>
      <c r="AX444" s="1" t="s">
        <v>120</v>
      </c>
      <c r="AY444" s="23">
        <v>71.402099737532794</v>
      </c>
      <c r="AZ444" s="18">
        <v>0</v>
      </c>
      <c r="BA444" s="18">
        <v>100</v>
      </c>
      <c r="BB444" s="18">
        <v>0</v>
      </c>
      <c r="BC444" s="18">
        <v>100</v>
      </c>
      <c r="BD444" s="18">
        <v>0</v>
      </c>
      <c r="BE444" s="18">
        <v>0</v>
      </c>
      <c r="BF444" s="24">
        <v>28.683515741707687</v>
      </c>
      <c r="BG444" s="24">
        <v>59.953096031721948</v>
      </c>
      <c r="BH444" s="24">
        <v>11.363388226570365</v>
      </c>
      <c r="BI444" s="21"/>
      <c r="BJ444" s="25">
        <f t="shared" ca="1" si="46"/>
        <v>1</v>
      </c>
      <c r="BK444" s="24">
        <f t="shared" ca="1" si="47"/>
        <v>9.6419358708794221</v>
      </c>
      <c r="BL444" s="23">
        <f t="shared" si="51"/>
        <v>3.2716778862838463</v>
      </c>
      <c r="BM444" s="23">
        <f t="shared" ca="1" si="48"/>
        <v>3.0313047114897822</v>
      </c>
      <c r="BN444" s="22">
        <f t="shared" si="52"/>
        <v>2.7458328111020145</v>
      </c>
      <c r="BP444" s="2"/>
    </row>
    <row r="445" spans="1:68" x14ac:dyDescent="0.2">
      <c r="A445">
        <v>21.6</v>
      </c>
      <c r="B445">
        <v>2</v>
      </c>
      <c r="C445">
        <v>1.2972300000000001</v>
      </c>
      <c r="D445">
        <v>-0.20582</v>
      </c>
      <c r="E445">
        <v>3.5580000000000001E-2</v>
      </c>
      <c r="F445">
        <v>1.27678</v>
      </c>
      <c r="G445">
        <v>1.24265</v>
      </c>
      <c r="I445" s="17">
        <f t="shared" si="49"/>
        <v>70.866141732283467</v>
      </c>
      <c r="J445" s="16">
        <f t="shared" si="50"/>
        <v>-71.566141732283469</v>
      </c>
      <c r="K445" s="16">
        <v>112</v>
      </c>
      <c r="L445" s="16">
        <v>7698.49081364827</v>
      </c>
      <c r="M445" s="16">
        <v>3286.6797900262713</v>
      </c>
      <c r="N445" s="16">
        <v>30.708661417322837</v>
      </c>
      <c r="O445" s="16">
        <v>17.730414312617746</v>
      </c>
      <c r="P445" s="16">
        <v>17.789821424967727</v>
      </c>
      <c r="Q445" s="16">
        <v>0.49819299087854041</v>
      </c>
      <c r="R445" s="16">
        <v>2.8004384022615012</v>
      </c>
      <c r="S445" s="16">
        <v>4.125493913192952</v>
      </c>
      <c r="T445" s="20" t="s">
        <v>122</v>
      </c>
      <c r="U445" s="10">
        <v>5</v>
      </c>
      <c r="V445" s="20" t="s">
        <v>144</v>
      </c>
      <c r="W445" s="10">
        <v>4</v>
      </c>
      <c r="X445" s="20" t="s">
        <v>33</v>
      </c>
      <c r="Y445" s="10">
        <v>3</v>
      </c>
      <c r="Z445" s="20" t="s">
        <v>33</v>
      </c>
      <c r="AA445" s="15">
        <v>3</v>
      </c>
      <c r="AB445" s="11">
        <v>34.669447758485298</v>
      </c>
      <c r="AC445" s="10">
        <v>56.768246113592063</v>
      </c>
      <c r="AD445" s="19">
        <v>8.5623061279226373</v>
      </c>
      <c r="AE445" s="12">
        <v>1773.0414312617747</v>
      </c>
      <c r="AF445" s="10">
        <v>1626.0373515246883</v>
      </c>
      <c r="AG445" s="10">
        <v>1185.9880949978485</v>
      </c>
      <c r="AH445" s="10">
        <v>0</v>
      </c>
      <c r="AI445" s="10">
        <v>3.5708694724099179</v>
      </c>
      <c r="AJ445" s="10"/>
      <c r="AK445" s="10"/>
      <c r="AL445" s="10"/>
      <c r="AM445" s="10"/>
      <c r="AN445" s="10">
        <v>8.8652071563088732</v>
      </c>
      <c r="AO445" s="10">
        <v>5.5608322282078531</v>
      </c>
      <c r="AP445" s="10">
        <v>9.3019166649849385</v>
      </c>
      <c r="AQ445" s="10">
        <v>114.66</v>
      </c>
      <c r="AR445" s="10"/>
      <c r="AS445" s="10"/>
      <c r="AT445" s="10">
        <v>2.2423323807556454</v>
      </c>
      <c r="AU445" s="10">
        <v>1</v>
      </c>
      <c r="AV445" s="16"/>
      <c r="AW445" s="19">
        <v>243.90560272870326</v>
      </c>
      <c r="AX445" s="1" t="s">
        <v>120</v>
      </c>
      <c r="AY445" s="23">
        <v>71.566141732283498</v>
      </c>
      <c r="AZ445" s="18">
        <v>0</v>
      </c>
      <c r="BA445" s="18">
        <v>100</v>
      </c>
      <c r="BB445" s="18">
        <v>0</v>
      </c>
      <c r="BC445" s="18">
        <v>100</v>
      </c>
      <c r="BD445" s="18">
        <v>0</v>
      </c>
      <c r="BE445" s="18">
        <v>0</v>
      </c>
      <c r="BF445" s="24">
        <v>34.669447758485298</v>
      </c>
      <c r="BG445" s="24">
        <v>56.768246113592063</v>
      </c>
      <c r="BH445" s="24">
        <v>8.5623061279226373</v>
      </c>
      <c r="BI445" s="21"/>
      <c r="BJ445" s="25">
        <f t="shared" ca="1" si="46"/>
        <v>1</v>
      </c>
      <c r="BK445" s="24">
        <f t="shared" ca="1" si="47"/>
        <v>8.4830752666855691</v>
      </c>
      <c r="BL445" s="23">
        <f t="shared" si="51"/>
        <v>3.5736901418574432</v>
      </c>
      <c r="BM445" s="23">
        <f t="shared" ca="1" si="48"/>
        <v>3.0988537793659909</v>
      </c>
      <c r="BN445" s="22">
        <f t="shared" si="52"/>
        <v>2.7964746622809473</v>
      </c>
      <c r="BP445" s="2"/>
    </row>
    <row r="446" spans="1:68" x14ac:dyDescent="0.2">
      <c r="A446">
        <v>21.65</v>
      </c>
      <c r="B446">
        <v>2</v>
      </c>
      <c r="C446">
        <v>1.2918700000000001</v>
      </c>
      <c r="D446">
        <v>-0.21318000000000001</v>
      </c>
      <c r="E446">
        <v>3.5839999999999997E-2</v>
      </c>
      <c r="F446">
        <v>1.2689999999999999</v>
      </c>
      <c r="G446">
        <v>1.2308300000000001</v>
      </c>
      <c r="I446" s="17">
        <f t="shared" si="49"/>
        <v>71.030183727034114</v>
      </c>
      <c r="J446" s="16">
        <f t="shared" si="50"/>
        <v>-71.730183727034117</v>
      </c>
      <c r="K446" s="16">
        <v>112</v>
      </c>
      <c r="L446" s="16">
        <v>7716.8635170603429</v>
      </c>
      <c r="M446" s="16">
        <v>3294.8162729659034</v>
      </c>
      <c r="N446" s="16">
        <v>30.779746281714779</v>
      </c>
      <c r="O446" s="16">
        <v>16.266760828625269</v>
      </c>
      <c r="P446" s="16">
        <v>16.32731718570821</v>
      </c>
      <c r="Q446" s="16">
        <v>0.45208257321171363</v>
      </c>
      <c r="R446" s="16">
        <v>2.7688723632283878</v>
      </c>
      <c r="S446" s="16">
        <v>4.205302575204124</v>
      </c>
      <c r="T446" s="20" t="s">
        <v>122</v>
      </c>
      <c r="U446" s="10">
        <v>5</v>
      </c>
      <c r="V446" s="20" t="s">
        <v>144</v>
      </c>
      <c r="W446" s="10">
        <v>4</v>
      </c>
      <c r="X446" s="20" t="s">
        <v>33</v>
      </c>
      <c r="Y446" s="10">
        <v>3</v>
      </c>
      <c r="Z446" s="20" t="s">
        <v>33</v>
      </c>
      <c r="AA446" s="15">
        <v>3</v>
      </c>
      <c r="AB446" s="11">
        <v>36.306241174164853</v>
      </c>
      <c r="AC446" s="10">
        <v>55.753238010803834</v>
      </c>
      <c r="AD446" s="19">
        <v>7.9405208150313129</v>
      </c>
      <c r="AE446" s="12">
        <v>1626.676082862527</v>
      </c>
      <c r="AF446" s="10">
        <v>1452.8972819993296</v>
      </c>
      <c r="AG446" s="10">
        <v>1088.4878123805474</v>
      </c>
      <c r="AH446" s="10">
        <v>0</v>
      </c>
      <c r="AI446" s="10">
        <v>3.6115785374593519</v>
      </c>
      <c r="AJ446" s="10"/>
      <c r="AK446" s="10"/>
      <c r="AL446" s="10"/>
      <c r="AM446" s="10"/>
      <c r="AN446" s="10">
        <v>8.1333804143126347</v>
      </c>
      <c r="AO446" s="10">
        <v>5.2224790581553444</v>
      </c>
      <c r="AP446" s="10">
        <v>8.6194146866638324</v>
      </c>
      <c r="AQ446" s="10">
        <v>114.66</v>
      </c>
      <c r="AR446" s="10"/>
      <c r="AS446" s="10"/>
      <c r="AT446" s="10">
        <v>1.9871405486701761</v>
      </c>
      <c r="AU446" s="10">
        <v>1</v>
      </c>
      <c r="AV446" s="16"/>
      <c r="AW446" s="19">
        <v>217.93459229989944</v>
      </c>
      <c r="AX446" s="1" t="s">
        <v>120</v>
      </c>
      <c r="AY446" s="23">
        <v>71.730183727034103</v>
      </c>
      <c r="AZ446" s="18">
        <v>0</v>
      </c>
      <c r="BA446" s="18">
        <v>100</v>
      </c>
      <c r="BB446" s="18">
        <v>0</v>
      </c>
      <c r="BC446" s="18">
        <v>100</v>
      </c>
      <c r="BD446" s="18">
        <v>0</v>
      </c>
      <c r="BE446" s="18">
        <v>0</v>
      </c>
      <c r="BF446" s="24">
        <v>36.306241174164853</v>
      </c>
      <c r="BG446" s="24">
        <v>55.753238010803834</v>
      </c>
      <c r="BH446" s="24">
        <v>7.9405208150313129</v>
      </c>
      <c r="BI446" s="21"/>
      <c r="BJ446" s="25">
        <f t="shared" ca="1" si="46"/>
        <v>1</v>
      </c>
      <c r="BK446" s="24">
        <f t="shared" ca="1" si="47"/>
        <v>7.5687895130819474</v>
      </c>
      <c r="BL446" s="23">
        <f t="shared" si="51"/>
        <v>3.6256855181805054</v>
      </c>
      <c r="BM446" s="23">
        <f t="shared" ca="1" si="48"/>
        <v>3.1431470365972713</v>
      </c>
      <c r="BN446" s="22">
        <f t="shared" si="52"/>
        <v>2.8235721864050531</v>
      </c>
      <c r="BP446" s="2"/>
    </row>
    <row r="447" spans="1:68" x14ac:dyDescent="0.2">
      <c r="A447">
        <v>21.7</v>
      </c>
      <c r="B447">
        <v>0.4</v>
      </c>
      <c r="C447">
        <v>1.2912300000000001</v>
      </c>
      <c r="D447">
        <v>-0.22902</v>
      </c>
      <c r="E447">
        <v>3.6089999999999997E-2</v>
      </c>
      <c r="F447">
        <v>1.26728</v>
      </c>
      <c r="G447">
        <v>1.2289300000000001</v>
      </c>
      <c r="I447" s="17">
        <f t="shared" si="49"/>
        <v>71.194225721784775</v>
      </c>
      <c r="J447" s="16">
        <f t="shared" si="50"/>
        <v>-71.894225721784778</v>
      </c>
      <c r="K447" s="16">
        <v>112</v>
      </c>
      <c r="L447" s="16">
        <v>7735.2362204724168</v>
      </c>
      <c r="M447" s="16">
        <v>3302.9527559055364</v>
      </c>
      <c r="N447" s="16">
        <v>30.850831146106731</v>
      </c>
      <c r="O447" s="16">
        <v>16.091996233521698</v>
      </c>
      <c r="P447" s="16">
        <v>16.153657633617101</v>
      </c>
      <c r="Q447" s="16">
        <v>0.35284493518963023</v>
      </c>
      <c r="R447" s="16">
        <v>2.1843036617003113</v>
      </c>
      <c r="S447" s="16">
        <v>4.2820416732917908</v>
      </c>
      <c r="T447" s="20" t="s">
        <v>122</v>
      </c>
      <c r="U447" s="10">
        <v>5</v>
      </c>
      <c r="V447" s="20" t="s">
        <v>144</v>
      </c>
      <c r="W447" s="10">
        <v>4</v>
      </c>
      <c r="X447" s="20" t="s">
        <v>33</v>
      </c>
      <c r="Y447" s="10">
        <v>3</v>
      </c>
      <c r="Z447" s="20" t="s">
        <v>33</v>
      </c>
      <c r="AA447" s="15">
        <v>3</v>
      </c>
      <c r="AB447" s="11">
        <v>25.124365482987514</v>
      </c>
      <c r="AC447" s="10">
        <v>61.36310180404989</v>
      </c>
      <c r="AD447" s="19">
        <v>13.512532712962596</v>
      </c>
      <c r="AE447" s="12">
        <v>1609.19962335217</v>
      </c>
      <c r="AF447" s="10">
        <v>1431.3859991996651</v>
      </c>
      <c r="AG447" s="10">
        <v>1076.9105089078066</v>
      </c>
      <c r="AH447" s="10">
        <v>0</v>
      </c>
      <c r="AI447" s="10">
        <v>4.5781180407012521</v>
      </c>
      <c r="AJ447" s="10"/>
      <c r="AK447" s="10"/>
      <c r="AL447" s="10"/>
      <c r="AM447" s="10"/>
      <c r="AN447" s="10">
        <v>8.045998116760849</v>
      </c>
      <c r="AO447" s="10">
        <v>5.0227285691450465</v>
      </c>
      <c r="AP447" s="10">
        <v>8.5383735623546464</v>
      </c>
      <c r="AQ447" s="10">
        <v>114.66</v>
      </c>
      <c r="AR447" s="10"/>
      <c r="AS447" s="10"/>
      <c r="AT447" s="10">
        <v>1.9511843930008759</v>
      </c>
      <c r="AU447" s="10">
        <v>1</v>
      </c>
      <c r="AV447" s="16"/>
      <c r="AW447" s="19">
        <v>214.70789987994974</v>
      </c>
      <c r="AX447" s="1" t="s">
        <v>120</v>
      </c>
      <c r="AY447" s="23">
        <v>71.894225721784807</v>
      </c>
      <c r="AZ447" s="18">
        <v>0</v>
      </c>
      <c r="BA447" s="18">
        <v>100</v>
      </c>
      <c r="BB447" s="18">
        <v>0</v>
      </c>
      <c r="BC447" s="18">
        <v>100</v>
      </c>
      <c r="BD447" s="18">
        <v>0</v>
      </c>
      <c r="BE447" s="18">
        <v>0</v>
      </c>
      <c r="BF447" s="24">
        <v>25.124365482987514</v>
      </c>
      <c r="BG447" s="24">
        <v>61.36310180404989</v>
      </c>
      <c r="BH447" s="24">
        <v>13.512532712962596</v>
      </c>
      <c r="BI447" s="21"/>
      <c r="BJ447" s="25">
        <f t="shared" ca="1" si="46"/>
        <v>1</v>
      </c>
      <c r="BK447" s="24">
        <f t="shared" ca="1" si="47"/>
        <v>7.4394279490761646</v>
      </c>
      <c r="BL447" s="23">
        <f t="shared" si="51"/>
        <v>2.8719176307234746</v>
      </c>
      <c r="BM447" s="23">
        <f t="shared" ca="1" si="48"/>
        <v>3.093260083729199</v>
      </c>
      <c r="BN447" s="22">
        <f t="shared" si="52"/>
        <v>2.7680292856244821</v>
      </c>
      <c r="BP447" s="2"/>
    </row>
    <row r="448" spans="1:68" x14ac:dyDescent="0.2">
      <c r="A448">
        <v>21.75</v>
      </c>
      <c r="B448">
        <v>2</v>
      </c>
      <c r="C448">
        <v>1.2918000000000001</v>
      </c>
      <c r="D448">
        <v>-0.22650000000000001</v>
      </c>
      <c r="E448">
        <v>3.6409999999999998E-2</v>
      </c>
      <c r="F448">
        <v>1.26905</v>
      </c>
      <c r="G448">
        <v>1.2278</v>
      </c>
      <c r="I448" s="17">
        <f t="shared" si="49"/>
        <v>71.358267716535423</v>
      </c>
      <c r="J448" s="16">
        <f t="shared" si="50"/>
        <v>-72.058267716535426</v>
      </c>
      <c r="K448" s="16">
        <v>112</v>
      </c>
      <c r="L448" s="16">
        <v>7753.6089238844888</v>
      </c>
      <c r="M448" s="16">
        <v>3311.0892388451684</v>
      </c>
      <c r="N448" s="16">
        <v>30.921916010498681</v>
      </c>
      <c r="O448" s="16">
        <v>16.24764595103581</v>
      </c>
      <c r="P448" s="16">
        <v>16.310721806187164</v>
      </c>
      <c r="Q448" s="16">
        <v>0.36863274123859796</v>
      </c>
      <c r="R448" s="16">
        <v>2.260063935973478</v>
      </c>
      <c r="S448" s="16">
        <v>4.3802677188440038</v>
      </c>
      <c r="T448" s="20" t="s">
        <v>122</v>
      </c>
      <c r="U448" s="10">
        <v>5</v>
      </c>
      <c r="V448" s="20" t="s">
        <v>144</v>
      </c>
      <c r="W448" s="10">
        <v>4</v>
      </c>
      <c r="X448" s="20" t="s">
        <v>33</v>
      </c>
      <c r="Y448" s="10">
        <v>3</v>
      </c>
      <c r="Z448" s="20" t="s">
        <v>33</v>
      </c>
      <c r="AA448" s="15">
        <v>3</v>
      </c>
      <c r="AB448" s="11">
        <v>26.25631108759346</v>
      </c>
      <c r="AC448" s="10">
        <v>60.960592696021052</v>
      </c>
      <c r="AD448" s="19">
        <v>12.783096216385491</v>
      </c>
      <c r="AE448" s="12">
        <v>1624.7645951035811</v>
      </c>
      <c r="AF448" s="10">
        <v>1448.7833898895506</v>
      </c>
      <c r="AG448" s="10">
        <v>1087.3814537458109</v>
      </c>
      <c r="AH448" s="10">
        <v>0</v>
      </c>
      <c r="AI448" s="10">
        <v>4.4246535864892236</v>
      </c>
      <c r="AJ448" s="10"/>
      <c r="AK448" s="10"/>
      <c r="AL448" s="10"/>
      <c r="AM448" s="10"/>
      <c r="AN448" s="10">
        <v>8.1238229755179052</v>
      </c>
      <c r="AO448" s="10">
        <v>5.0837468374276931</v>
      </c>
      <c r="AP448" s="10">
        <v>8.6116701762206773</v>
      </c>
      <c r="AQ448" s="10">
        <v>114.66</v>
      </c>
      <c r="AR448" s="10"/>
      <c r="AS448" s="10"/>
      <c r="AT448" s="10">
        <v>1.9709785941800526</v>
      </c>
      <c r="AU448" s="10">
        <v>1</v>
      </c>
      <c r="AV448" s="16"/>
      <c r="AW448" s="19">
        <v>217.31750848343259</v>
      </c>
      <c r="AX448" s="1" t="s">
        <v>120</v>
      </c>
      <c r="AY448" s="23">
        <v>72.058267716535397</v>
      </c>
      <c r="AZ448" s="18">
        <v>0</v>
      </c>
      <c r="BA448" s="18">
        <v>100</v>
      </c>
      <c r="BB448" s="18">
        <v>0</v>
      </c>
      <c r="BC448" s="18">
        <v>100</v>
      </c>
      <c r="BD448" s="18">
        <v>0</v>
      </c>
      <c r="BE448" s="18">
        <v>0</v>
      </c>
      <c r="BF448" s="24">
        <v>26.25631108759346</v>
      </c>
      <c r="BG448" s="24">
        <v>60.960592696021052</v>
      </c>
      <c r="BH448" s="24">
        <v>12.783096216385491</v>
      </c>
      <c r="BI448" s="21"/>
      <c r="BJ448" s="25">
        <f t="shared" ca="1" si="46"/>
        <v>1</v>
      </c>
      <c r="BK448" s="24">
        <f t="shared" ca="1" si="47"/>
        <v>7.5104694844054301</v>
      </c>
      <c r="BL448" s="23">
        <f t="shared" si="51"/>
        <v>2.9647353366814913</v>
      </c>
      <c r="BM448" s="23">
        <f t="shared" ca="1" si="48"/>
        <v>3.0973181392531064</v>
      </c>
      <c r="BN448" s="22">
        <f t="shared" si="52"/>
        <v>2.7729372737831999</v>
      </c>
      <c r="BP448" s="2"/>
    </row>
    <row r="449" spans="1:68" x14ac:dyDescent="0.2">
      <c r="A449">
        <v>21.8</v>
      </c>
      <c r="B449">
        <v>2</v>
      </c>
      <c r="C449">
        <v>1.2918700000000001</v>
      </c>
      <c r="D449">
        <v>-0.22722000000000001</v>
      </c>
      <c r="E449">
        <v>3.7490000000000002E-2</v>
      </c>
      <c r="F449">
        <v>1.2631300000000001</v>
      </c>
      <c r="G449">
        <v>1.2236800000000001</v>
      </c>
      <c r="I449" s="17">
        <f t="shared" si="49"/>
        <v>71.522309711286084</v>
      </c>
      <c r="J449" s="16">
        <f t="shared" si="50"/>
        <v>-72.222309711286087</v>
      </c>
      <c r="K449" s="16">
        <v>112</v>
      </c>
      <c r="L449" s="16">
        <v>7771.9816272965627</v>
      </c>
      <c r="M449" s="16">
        <v>3319.2257217848014</v>
      </c>
      <c r="N449" s="16">
        <v>30.993000874890633</v>
      </c>
      <c r="O449" s="16">
        <v>16.266760828625269</v>
      </c>
      <c r="P449" s="16">
        <v>16.334610469590462</v>
      </c>
      <c r="Q449" s="16">
        <v>0.36412193951032151</v>
      </c>
      <c r="R449" s="16">
        <v>2.2291436957630166</v>
      </c>
      <c r="S449" s="16">
        <v>4.711780622582725</v>
      </c>
      <c r="T449" s="20" t="s">
        <v>122</v>
      </c>
      <c r="U449" s="10">
        <v>5</v>
      </c>
      <c r="V449" s="20" t="s">
        <v>144</v>
      </c>
      <c r="W449" s="10">
        <v>4</v>
      </c>
      <c r="X449" s="20" t="s">
        <v>33</v>
      </c>
      <c r="Y449" s="10">
        <v>3</v>
      </c>
      <c r="Z449" s="20" t="s">
        <v>33</v>
      </c>
      <c r="AA449" s="15">
        <v>3</v>
      </c>
      <c r="AB449" s="11">
        <v>25.68355456533989</v>
      </c>
      <c r="AC449" s="10">
        <v>61.169957465711349</v>
      </c>
      <c r="AD449" s="19">
        <v>13.146487968948758</v>
      </c>
      <c r="AE449" s="12">
        <v>1626.676082862527</v>
      </c>
      <c r="AF449" s="10">
        <v>1450.5130736186402</v>
      </c>
      <c r="AG449" s="10">
        <v>1088.9740313060308</v>
      </c>
      <c r="AH449" s="10">
        <v>0</v>
      </c>
      <c r="AI449" s="10">
        <v>4.4860275355990842</v>
      </c>
      <c r="AJ449" s="10"/>
      <c r="AK449" s="10"/>
      <c r="AL449" s="10"/>
      <c r="AM449" s="10"/>
      <c r="AN449" s="10">
        <v>8.1333804143126347</v>
      </c>
      <c r="AO449" s="10">
        <v>5.0834068929013441</v>
      </c>
      <c r="AP449" s="10">
        <v>8.622818219142216</v>
      </c>
      <c r="AQ449" s="10">
        <v>114.66</v>
      </c>
      <c r="AR449" s="10"/>
      <c r="AS449" s="10"/>
      <c r="AT449" s="10">
        <v>1.9683546174516509</v>
      </c>
      <c r="AU449" s="10">
        <v>1</v>
      </c>
      <c r="AV449" s="16"/>
      <c r="AW449" s="19">
        <v>217.57696104279603</v>
      </c>
      <c r="AX449" s="1" t="s">
        <v>120</v>
      </c>
      <c r="AY449" s="23">
        <v>72.222309711286101</v>
      </c>
      <c r="AZ449" s="18">
        <v>0</v>
      </c>
      <c r="BA449" s="18">
        <v>100</v>
      </c>
      <c r="BB449" s="18">
        <v>0</v>
      </c>
      <c r="BC449" s="18">
        <v>100</v>
      </c>
      <c r="BD449" s="18">
        <v>0</v>
      </c>
      <c r="BE449" s="18">
        <v>0</v>
      </c>
      <c r="BF449" s="24">
        <v>25.68355456533989</v>
      </c>
      <c r="BG449" s="24">
        <v>61.169957465711349</v>
      </c>
      <c r="BH449" s="24">
        <v>13.146487968948758</v>
      </c>
      <c r="BI449" s="21"/>
      <c r="BJ449" s="25">
        <f t="shared" ca="1" si="46"/>
        <v>1</v>
      </c>
      <c r="BK449" s="24">
        <f t="shared" ca="1" si="47"/>
        <v>7.5009178039560114</v>
      </c>
      <c r="BL449" s="23">
        <f t="shared" si="51"/>
        <v>2.9249985104694947</v>
      </c>
      <c r="BM449" s="23">
        <f t="shared" ca="1" si="48"/>
        <v>3.0945841317999028</v>
      </c>
      <c r="BN449" s="22">
        <f t="shared" si="52"/>
        <v>2.7690215810344041</v>
      </c>
      <c r="BP449" s="2"/>
    </row>
    <row r="450" spans="1:68" x14ac:dyDescent="0.2">
      <c r="A450">
        <v>21.85</v>
      </c>
      <c r="B450">
        <v>2</v>
      </c>
      <c r="C450">
        <v>1.2918400000000001</v>
      </c>
      <c r="D450">
        <v>-0.22758</v>
      </c>
      <c r="E450">
        <v>3.78E-2</v>
      </c>
      <c r="F450">
        <v>1.2606299999999999</v>
      </c>
      <c r="G450">
        <v>1.2180800000000001</v>
      </c>
      <c r="I450" s="17">
        <f t="shared" si="49"/>
        <v>71.686351706036746</v>
      </c>
      <c r="J450" s="16">
        <f t="shared" si="50"/>
        <v>-72.386351706036749</v>
      </c>
      <c r="K450" s="16">
        <v>112</v>
      </c>
      <c r="L450" s="16">
        <v>7790.3543307086366</v>
      </c>
      <c r="M450" s="16">
        <v>3327.3622047244344</v>
      </c>
      <c r="N450" s="16">
        <v>31.064085739282589</v>
      </c>
      <c r="O450" s="16">
        <v>16.258568738229794</v>
      </c>
      <c r="P450" s="16">
        <v>16.327788632530439</v>
      </c>
      <c r="Q450" s="16">
        <v>0.36186653864618323</v>
      </c>
      <c r="R450" s="16">
        <v>2.2162617779435454</v>
      </c>
      <c r="S450" s="16">
        <v>4.8069371042114311</v>
      </c>
      <c r="T450" s="20" t="s">
        <v>122</v>
      </c>
      <c r="U450" s="10">
        <v>5</v>
      </c>
      <c r="V450" s="20" t="s">
        <v>144</v>
      </c>
      <c r="W450" s="10">
        <v>4</v>
      </c>
      <c r="X450" s="20" t="s">
        <v>33</v>
      </c>
      <c r="Y450" s="10">
        <v>3</v>
      </c>
      <c r="Z450" s="20" t="s">
        <v>33</v>
      </c>
      <c r="AA450" s="15">
        <v>3</v>
      </c>
      <c r="AB450" s="11">
        <v>25.468707733829248</v>
      </c>
      <c r="AC450" s="10">
        <v>61.245504448528649</v>
      </c>
      <c r="AD450" s="19">
        <v>13.285787817642106</v>
      </c>
      <c r="AE450" s="12">
        <v>1625.8568738229794</v>
      </c>
      <c r="AF450" s="10">
        <v>1448.6297572932215</v>
      </c>
      <c r="AG450" s="10">
        <v>1088.5192421686959</v>
      </c>
      <c r="AH450" s="10">
        <v>0</v>
      </c>
      <c r="AI450" s="10">
        <v>4.5121023606150592</v>
      </c>
      <c r="AJ450" s="10"/>
      <c r="AK450" s="10"/>
      <c r="AL450" s="10"/>
      <c r="AM450" s="10"/>
      <c r="AN450" s="10">
        <v>8.129284369114897</v>
      </c>
      <c r="AO450" s="10">
        <v>5.0815475366669958</v>
      </c>
      <c r="AP450" s="10">
        <v>8.6196346951808707</v>
      </c>
      <c r="AQ450" s="10">
        <v>114.66</v>
      </c>
      <c r="AR450" s="10"/>
      <c r="AS450" s="10"/>
      <c r="AT450" s="10">
        <v>1.9606089451867181</v>
      </c>
      <c r="AU450" s="10">
        <v>1</v>
      </c>
      <c r="AV450" s="16"/>
      <c r="AW450" s="19">
        <v>217.29446359398321</v>
      </c>
      <c r="AX450" s="1" t="s">
        <v>120</v>
      </c>
      <c r="AY450" s="23">
        <v>72.386351706036706</v>
      </c>
      <c r="AZ450" s="18">
        <v>0</v>
      </c>
      <c r="BA450" s="18">
        <v>100</v>
      </c>
      <c r="BB450" s="18">
        <v>0</v>
      </c>
      <c r="BC450" s="18">
        <v>100</v>
      </c>
      <c r="BD450" s="18">
        <v>0</v>
      </c>
      <c r="BE450" s="18">
        <v>0</v>
      </c>
      <c r="BF450" s="24">
        <v>25.468707733829248</v>
      </c>
      <c r="BG450" s="24">
        <v>61.245504448528649</v>
      </c>
      <c r="BH450" s="24">
        <v>13.285787817642106</v>
      </c>
      <c r="BI450" s="21"/>
      <c r="BJ450" s="25">
        <f t="shared" ca="1" si="46"/>
        <v>1</v>
      </c>
      <c r="BK450" s="24">
        <f t="shared" ca="1" si="47"/>
        <v>7.4729534701833069</v>
      </c>
      <c r="BL450" s="23">
        <f t="shared" si="51"/>
        <v>2.9106237221485034</v>
      </c>
      <c r="BM450" s="23">
        <f t="shared" ca="1" si="48"/>
        <v>3.0947797038507878</v>
      </c>
      <c r="BN450" s="22">
        <f t="shared" si="52"/>
        <v>2.7677465364317944</v>
      </c>
      <c r="BP450" s="2"/>
    </row>
    <row r="451" spans="1:68" x14ac:dyDescent="0.2">
      <c r="A451">
        <v>21.9</v>
      </c>
      <c r="B451">
        <v>2</v>
      </c>
      <c r="C451">
        <v>1.29128</v>
      </c>
      <c r="D451">
        <v>-0.22778999999999999</v>
      </c>
      <c r="E451">
        <v>3.8030000000000001E-2</v>
      </c>
      <c r="F451">
        <v>1.26285</v>
      </c>
      <c r="G451">
        <v>1.22163</v>
      </c>
      <c r="I451" s="17">
        <f t="shared" si="49"/>
        <v>71.850393700787393</v>
      </c>
      <c r="J451" s="16">
        <f t="shared" si="50"/>
        <v>-72.550393700787396</v>
      </c>
      <c r="K451" s="16">
        <v>112</v>
      </c>
      <c r="L451" s="16">
        <v>7808.7270341207095</v>
      </c>
      <c r="M451" s="16">
        <v>3335.4986876640664</v>
      </c>
      <c r="N451" s="16">
        <v>31.135170603674535</v>
      </c>
      <c r="O451" s="16">
        <v>16.105649717514133</v>
      </c>
      <c r="P451" s="16">
        <v>16.175886251386242</v>
      </c>
      <c r="Q451" s="16">
        <v>0.36055088814210262</v>
      </c>
      <c r="R451" s="16">
        <v>2.2289405510081655</v>
      </c>
      <c r="S451" s="16">
        <v>4.8775370744520847</v>
      </c>
      <c r="T451" s="20" t="s">
        <v>122</v>
      </c>
      <c r="U451" s="10">
        <v>5</v>
      </c>
      <c r="V451" s="20" t="s">
        <v>144</v>
      </c>
      <c r="W451" s="10">
        <v>4</v>
      </c>
      <c r="X451" s="20" t="s">
        <v>33</v>
      </c>
      <c r="Y451" s="10">
        <v>3</v>
      </c>
      <c r="Z451" s="20" t="s">
        <v>33</v>
      </c>
      <c r="AA451" s="15">
        <v>3</v>
      </c>
      <c r="AB451" s="11">
        <v>25.920340489777089</v>
      </c>
      <c r="AC451" s="10">
        <v>61.08479408088693</v>
      </c>
      <c r="AD451" s="19">
        <v>12.994865429335981</v>
      </c>
      <c r="AE451" s="12">
        <v>1610.5649717514134</v>
      </c>
      <c r="AF451" s="10">
        <v>1429.6781416637821</v>
      </c>
      <c r="AG451" s="10">
        <v>1078.3924167590828</v>
      </c>
      <c r="AH451" s="10">
        <v>0</v>
      </c>
      <c r="AI451" s="10">
        <v>4.4864363903635427</v>
      </c>
      <c r="AJ451" s="10"/>
      <c r="AK451" s="10"/>
      <c r="AL451" s="10"/>
      <c r="AM451" s="10"/>
      <c r="AN451" s="10">
        <v>8.0528248587570666</v>
      </c>
      <c r="AO451" s="10">
        <v>5.0550041303442086</v>
      </c>
      <c r="AP451" s="10">
        <v>8.5487469173135793</v>
      </c>
      <c r="AQ451" s="10">
        <v>114.66</v>
      </c>
      <c r="AR451" s="10"/>
      <c r="AS451" s="10"/>
      <c r="AT451" s="10">
        <v>1.928718012498408</v>
      </c>
      <c r="AU451" s="10">
        <v>1</v>
      </c>
      <c r="AV451" s="16"/>
      <c r="AW451" s="19">
        <v>214.45172124956733</v>
      </c>
      <c r="AX451" s="1" t="s">
        <v>120</v>
      </c>
      <c r="AY451" s="23">
        <v>72.550393700787396</v>
      </c>
      <c r="AZ451" s="18">
        <v>0</v>
      </c>
      <c r="BA451" s="18">
        <v>100</v>
      </c>
      <c r="BB451" s="18">
        <v>0</v>
      </c>
      <c r="BC451" s="18">
        <v>100</v>
      </c>
      <c r="BD451" s="18">
        <v>0</v>
      </c>
      <c r="BE451" s="18">
        <v>0</v>
      </c>
      <c r="BF451" s="24">
        <v>25.920340489777089</v>
      </c>
      <c r="BG451" s="24">
        <v>61.08479408088693</v>
      </c>
      <c r="BH451" s="24">
        <v>12.994865429335981</v>
      </c>
      <c r="BI451" s="21"/>
      <c r="BJ451" s="25">
        <f t="shared" ca="1" si="46"/>
        <v>1</v>
      </c>
      <c r="BK451" s="24">
        <f t="shared" ca="1" si="47"/>
        <v>7.3581337505606657</v>
      </c>
      <c r="BL451" s="23">
        <f t="shared" si="51"/>
        <v>2.9381104199364771</v>
      </c>
      <c r="BM451" s="23">
        <f t="shared" ca="1" si="48"/>
        <v>3.1026428216276134</v>
      </c>
      <c r="BN451" s="22">
        <f t="shared" si="52"/>
        <v>2.7724953716961314</v>
      </c>
      <c r="BP451" s="2"/>
    </row>
    <row r="452" spans="1:68" x14ac:dyDescent="0.2">
      <c r="A452">
        <v>21.95</v>
      </c>
      <c r="B452">
        <v>2</v>
      </c>
      <c r="C452">
        <v>1.29138</v>
      </c>
      <c r="D452">
        <v>-0.22750999999999999</v>
      </c>
      <c r="E452">
        <v>3.8190000000000002E-2</v>
      </c>
      <c r="F452">
        <v>1.25868</v>
      </c>
      <c r="G452">
        <v>1.2175800000000001</v>
      </c>
      <c r="I452" s="17">
        <f t="shared" si="49"/>
        <v>72.014435695538054</v>
      </c>
      <c r="J452" s="16">
        <f t="shared" si="50"/>
        <v>-72.714435695538057</v>
      </c>
      <c r="K452" s="16">
        <v>112</v>
      </c>
      <c r="L452" s="16">
        <v>7827.0997375327834</v>
      </c>
      <c r="M452" s="16">
        <v>3343.6351706036994</v>
      </c>
      <c r="N452" s="16">
        <v>31.206255468066487</v>
      </c>
      <c r="O452" s="16">
        <v>16.132956685499064</v>
      </c>
      <c r="P452" s="16">
        <v>16.203900446899151</v>
      </c>
      <c r="Q452" s="16">
        <v>0.3623050888142102</v>
      </c>
      <c r="R452" s="16">
        <v>2.2359128285285315</v>
      </c>
      <c r="S452" s="16">
        <v>4.9266500972281912</v>
      </c>
      <c r="T452" s="20" t="s">
        <v>122</v>
      </c>
      <c r="U452" s="10">
        <v>5</v>
      </c>
      <c r="V452" s="20" t="s">
        <v>144</v>
      </c>
      <c r="W452" s="10">
        <v>4</v>
      </c>
      <c r="X452" s="20" t="s">
        <v>33</v>
      </c>
      <c r="Y452" s="10">
        <v>3</v>
      </c>
      <c r="Z452" s="20" t="s">
        <v>33</v>
      </c>
      <c r="AA452" s="15">
        <v>3</v>
      </c>
      <c r="AB452" s="11">
        <v>26.007527137332907</v>
      </c>
      <c r="AC452" s="10">
        <v>61.052939634234527</v>
      </c>
      <c r="AD452" s="19">
        <v>12.939533228432564</v>
      </c>
      <c r="AE452" s="12">
        <v>1613.2956685499064</v>
      </c>
      <c r="AF452" s="10">
        <v>1431.8931821116494</v>
      </c>
      <c r="AG452" s="10">
        <v>1080.2600297932768</v>
      </c>
      <c r="AH452" s="10">
        <v>0</v>
      </c>
      <c r="AI452" s="10">
        <v>4.4724462744735289</v>
      </c>
      <c r="AJ452" s="10"/>
      <c r="AK452" s="10"/>
      <c r="AL452" s="10"/>
      <c r="AM452" s="10"/>
      <c r="AN452" s="10">
        <v>8.0664783427495319</v>
      </c>
      <c r="AO452" s="10">
        <v>5.0668322769561795</v>
      </c>
      <c r="AP452" s="10">
        <v>8.5618202085529376</v>
      </c>
      <c r="AQ452" s="10">
        <v>114.66</v>
      </c>
      <c r="AR452" s="10"/>
      <c r="AS452" s="10"/>
      <c r="AT452" s="10">
        <v>1.9269048304625422</v>
      </c>
      <c r="AU452" s="10">
        <v>1</v>
      </c>
      <c r="AV452" s="16"/>
      <c r="AW452" s="19">
        <v>214.78397731674741</v>
      </c>
      <c r="AX452" s="1" t="s">
        <v>120</v>
      </c>
      <c r="AY452" s="23">
        <v>72.7144356955381</v>
      </c>
      <c r="AZ452" s="18">
        <v>0</v>
      </c>
      <c r="BA452" s="18">
        <v>100</v>
      </c>
      <c r="BB452" s="18">
        <v>0</v>
      </c>
      <c r="BC452" s="18">
        <v>100</v>
      </c>
      <c r="BD452" s="18">
        <v>0</v>
      </c>
      <c r="BE452" s="18">
        <v>0</v>
      </c>
      <c r="BF452" s="24">
        <v>26.007527137332907</v>
      </c>
      <c r="BG452" s="24">
        <v>61.052939634234527</v>
      </c>
      <c r="BH452" s="24">
        <v>12.939533228432564</v>
      </c>
      <c r="BI452" s="21"/>
      <c r="BJ452" s="25">
        <f t="shared" ca="1" si="46"/>
        <v>1</v>
      </c>
      <c r="BK452" s="24">
        <f t="shared" ca="1" si="47"/>
        <v>7.3514901901894483</v>
      </c>
      <c r="BL452" s="23">
        <f t="shared" si="51"/>
        <v>2.9478824587707919</v>
      </c>
      <c r="BM452" s="23">
        <f t="shared" ca="1" si="48"/>
        <v>3.1037567143101299</v>
      </c>
      <c r="BN452" s="22">
        <f t="shared" si="52"/>
        <v>2.7726432224539237</v>
      </c>
      <c r="BP452" s="2"/>
    </row>
    <row r="453" spans="1:68" x14ac:dyDescent="0.2">
      <c r="A453">
        <v>22</v>
      </c>
      <c r="B453">
        <v>2</v>
      </c>
      <c r="C453">
        <v>1.2903199999999999</v>
      </c>
      <c r="D453">
        <v>-0.22858000000000001</v>
      </c>
      <c r="E453">
        <v>3.8399999999999997E-2</v>
      </c>
      <c r="F453">
        <v>1.2568299999999999</v>
      </c>
      <c r="G453">
        <v>1.2159</v>
      </c>
      <c r="I453" s="17">
        <f t="shared" si="49"/>
        <v>72.178477690288716</v>
      </c>
      <c r="J453" s="16">
        <f t="shared" si="50"/>
        <v>-72.878477690288719</v>
      </c>
      <c r="K453" s="16">
        <v>112</v>
      </c>
      <c r="L453" s="16">
        <v>7845.4724409448572</v>
      </c>
      <c r="M453" s="16">
        <v>3351.7716535433324</v>
      </c>
      <c r="N453" s="16">
        <v>31.277340332458444</v>
      </c>
      <c r="O453" s="16">
        <v>15.843502824858746</v>
      </c>
      <c r="P453" s="16">
        <v>15.9153748223893</v>
      </c>
      <c r="Q453" s="16">
        <v>0.35560153624579915</v>
      </c>
      <c r="R453" s="16">
        <v>2.2343271221331773</v>
      </c>
      <c r="S453" s="16">
        <v>4.9911109396218292</v>
      </c>
      <c r="T453" s="20" t="s">
        <v>122</v>
      </c>
      <c r="U453" s="10">
        <v>5</v>
      </c>
      <c r="V453" s="20" t="s">
        <v>144</v>
      </c>
      <c r="W453" s="10">
        <v>4</v>
      </c>
      <c r="X453" s="20" t="s">
        <v>33</v>
      </c>
      <c r="Y453" s="10">
        <v>3</v>
      </c>
      <c r="Z453" s="20" t="s">
        <v>33</v>
      </c>
      <c r="AA453" s="15">
        <v>3</v>
      </c>
      <c r="AB453" s="11">
        <v>26.410784699880232</v>
      </c>
      <c r="AC453" s="10">
        <v>60.902182652373995</v>
      </c>
      <c r="AD453" s="19">
        <v>12.687032647745776</v>
      </c>
      <c r="AE453" s="12">
        <v>1584.3502824858747</v>
      </c>
      <c r="AF453" s="10">
        <v>1396.8682437333098</v>
      </c>
      <c r="AG453" s="10">
        <v>1061.0249881592867</v>
      </c>
      <c r="AH453" s="10">
        <v>0</v>
      </c>
      <c r="AI453" s="10">
        <v>4.4756203784756048</v>
      </c>
      <c r="AJ453" s="10"/>
      <c r="AK453" s="10"/>
      <c r="AL453" s="10"/>
      <c r="AM453" s="10"/>
      <c r="AN453" s="10">
        <v>7.9217514124293729</v>
      </c>
      <c r="AO453" s="10">
        <v>5.0055427373264108</v>
      </c>
      <c r="AP453" s="10">
        <v>8.427174917115007</v>
      </c>
      <c r="AQ453" s="10">
        <v>114.66</v>
      </c>
      <c r="AR453" s="10"/>
      <c r="AS453" s="10"/>
      <c r="AT453" s="10">
        <v>1.8726456860136369</v>
      </c>
      <c r="AU453" s="10">
        <v>1</v>
      </c>
      <c r="AV453" s="16"/>
      <c r="AW453" s="19">
        <v>209.53023655999647</v>
      </c>
      <c r="AX453" s="1" t="s">
        <v>120</v>
      </c>
      <c r="AY453" s="23">
        <v>72.878477690288705</v>
      </c>
      <c r="AZ453" s="18">
        <v>0</v>
      </c>
      <c r="BA453" s="18">
        <v>100</v>
      </c>
      <c r="BB453" s="18">
        <v>0</v>
      </c>
      <c r="BC453" s="18">
        <v>100</v>
      </c>
      <c r="BD453" s="18">
        <v>0</v>
      </c>
      <c r="BE453" s="18">
        <v>0</v>
      </c>
      <c r="BF453" s="24">
        <v>26.410784699880232</v>
      </c>
      <c r="BG453" s="24">
        <v>60.902182652373995</v>
      </c>
      <c r="BH453" s="24">
        <v>12.687032647745776</v>
      </c>
      <c r="BI453" s="21"/>
      <c r="BJ453" s="25">
        <f t="shared" ca="1" si="46"/>
        <v>1</v>
      </c>
      <c r="BK453" s="24">
        <f t="shared" ca="1" si="47"/>
        <v>7.1559997765592591</v>
      </c>
      <c r="BL453" s="23">
        <f t="shared" si="51"/>
        <v>2.965165115448078</v>
      </c>
      <c r="BM453" s="23">
        <f t="shared" ca="1" si="48"/>
        <v>3.114960475383123</v>
      </c>
      <c r="BN453" s="22">
        <f t="shared" si="52"/>
        <v>2.7789050563876843</v>
      </c>
      <c r="BP453" s="2"/>
    </row>
    <row r="454" spans="1:68" x14ac:dyDescent="0.2">
      <c r="A454">
        <v>22.05</v>
      </c>
      <c r="B454">
        <v>2</v>
      </c>
      <c r="C454">
        <v>1.29077</v>
      </c>
      <c r="D454">
        <v>-0.22939000000000001</v>
      </c>
      <c r="E454">
        <v>3.8629999999999998E-2</v>
      </c>
      <c r="F454">
        <v>1.2594000000000001</v>
      </c>
      <c r="G454">
        <v>1.2153799999999999</v>
      </c>
      <c r="I454" s="17">
        <f t="shared" si="49"/>
        <v>72.342519685039363</v>
      </c>
      <c r="J454" s="16">
        <f t="shared" si="50"/>
        <v>-73.042519685039366</v>
      </c>
      <c r="K454" s="16">
        <v>112</v>
      </c>
      <c r="L454" s="16">
        <v>7863.8451443569302</v>
      </c>
      <c r="M454" s="16">
        <v>3359.9081364829644</v>
      </c>
      <c r="N454" s="16">
        <v>31.348425196850389</v>
      </c>
      <c r="O454" s="16">
        <v>15.966384180790966</v>
      </c>
      <c r="P454" s="16">
        <v>16.039272817892986</v>
      </c>
      <c r="Q454" s="16">
        <v>0.35052688430148804</v>
      </c>
      <c r="R454" s="16">
        <v>2.1854287802278018</v>
      </c>
      <c r="S454" s="16">
        <v>5.061710909862482</v>
      </c>
      <c r="T454" s="20" t="s">
        <v>122</v>
      </c>
      <c r="U454" s="10">
        <v>5</v>
      </c>
      <c r="V454" s="20" t="s">
        <v>144</v>
      </c>
      <c r="W454" s="10">
        <v>4</v>
      </c>
      <c r="X454" s="20" t="s">
        <v>33</v>
      </c>
      <c r="Y454" s="10">
        <v>3</v>
      </c>
      <c r="Z454" s="20" t="s">
        <v>33</v>
      </c>
      <c r="AA454" s="15">
        <v>3</v>
      </c>
      <c r="AB454" s="11">
        <v>25.35391536868751</v>
      </c>
      <c r="AC454" s="10">
        <v>61.285187800115835</v>
      </c>
      <c r="AD454" s="19">
        <v>13.360896831196651</v>
      </c>
      <c r="AE454" s="12">
        <v>1596.6384180790967</v>
      </c>
      <c r="AF454" s="10">
        <v>1410.3637312389155</v>
      </c>
      <c r="AG454" s="10">
        <v>1069.2848545261991</v>
      </c>
      <c r="AH454" s="10">
        <v>0</v>
      </c>
      <c r="AI454" s="10">
        <v>4.575761100280574</v>
      </c>
      <c r="AJ454" s="10"/>
      <c r="AK454" s="10"/>
      <c r="AL454" s="10"/>
      <c r="AM454" s="10"/>
      <c r="AN454" s="10">
        <v>7.9831920903954829</v>
      </c>
      <c r="AO454" s="10">
        <v>5.0221021074499115</v>
      </c>
      <c r="AP454" s="10">
        <v>8.4849939816833935</v>
      </c>
      <c r="AQ454" s="10">
        <v>114.66</v>
      </c>
      <c r="AR454" s="10"/>
      <c r="AS454" s="10"/>
      <c r="AT454" s="10">
        <v>1.8868226204214067</v>
      </c>
      <c r="AU454" s="10">
        <v>1</v>
      </c>
      <c r="AV454" s="16"/>
      <c r="AW454" s="19">
        <v>211.55455968583732</v>
      </c>
      <c r="AX454" s="1" t="s">
        <v>120</v>
      </c>
      <c r="AY454" s="23">
        <v>73.042519685039395</v>
      </c>
      <c r="AZ454" s="18">
        <v>0</v>
      </c>
      <c r="BA454" s="18">
        <v>100</v>
      </c>
      <c r="BB454" s="18">
        <v>0</v>
      </c>
      <c r="BC454" s="18">
        <v>100</v>
      </c>
      <c r="BD454" s="18">
        <v>0</v>
      </c>
      <c r="BE454" s="18">
        <v>0</v>
      </c>
      <c r="BF454" s="24">
        <v>25.35391536868751</v>
      </c>
      <c r="BG454" s="24">
        <v>61.285187800115835</v>
      </c>
      <c r="BH454" s="24">
        <v>13.360896831196651</v>
      </c>
      <c r="BI454" s="21"/>
      <c r="BJ454" s="25">
        <f t="shared" ca="1" si="46"/>
        <v>1</v>
      </c>
      <c r="BK454" s="24">
        <f t="shared" ca="1" si="47"/>
        <v>7.2069531391343791</v>
      </c>
      <c r="BL454" s="23">
        <f t="shared" si="51"/>
        <v>2.8951577115360929</v>
      </c>
      <c r="BM454" s="23">
        <f t="shared" ca="1" si="48"/>
        <v>3.1067447059309043</v>
      </c>
      <c r="BN454" s="22">
        <f t="shared" si="52"/>
        <v>2.7707056242266281</v>
      </c>
      <c r="BP454" s="2"/>
    </row>
    <row r="455" spans="1:68" x14ac:dyDescent="0.2">
      <c r="A455">
        <v>22.1</v>
      </c>
      <c r="B455">
        <v>2</v>
      </c>
      <c r="C455">
        <v>1.29112</v>
      </c>
      <c r="D455">
        <v>-0.22935</v>
      </c>
      <c r="E455">
        <v>3.8879999999999998E-2</v>
      </c>
      <c r="F455">
        <v>1.25318</v>
      </c>
      <c r="G455">
        <v>1.2143299999999999</v>
      </c>
      <c r="I455" s="17">
        <f t="shared" si="49"/>
        <v>72.506561679790025</v>
      </c>
      <c r="J455" s="16">
        <f t="shared" si="50"/>
        <v>-73.206561679790028</v>
      </c>
      <c r="K455" s="16">
        <v>112</v>
      </c>
      <c r="L455" s="16">
        <v>7882.217847769004</v>
      </c>
      <c r="M455" s="16">
        <v>3368.0446194225974</v>
      </c>
      <c r="N455" s="16">
        <v>31.419510061242345</v>
      </c>
      <c r="O455" s="16">
        <v>16.061958568738259</v>
      </c>
      <c r="P455" s="16">
        <v>16.135952248852742</v>
      </c>
      <c r="Q455" s="16">
        <v>0.35077748439750345</v>
      </c>
      <c r="R455" s="16">
        <v>2.1738877197188256</v>
      </c>
      <c r="S455" s="16">
        <v>5.1384500079501487</v>
      </c>
      <c r="T455" s="20" t="s">
        <v>122</v>
      </c>
      <c r="U455" s="10">
        <v>5</v>
      </c>
      <c r="V455" s="20" t="s">
        <v>144</v>
      </c>
      <c r="W455" s="10">
        <v>4</v>
      </c>
      <c r="X455" s="20" t="s">
        <v>33</v>
      </c>
      <c r="Y455" s="10">
        <v>3</v>
      </c>
      <c r="Z455" s="20" t="s">
        <v>33</v>
      </c>
      <c r="AA455" s="15">
        <v>3</v>
      </c>
      <c r="AB455" s="11">
        <v>25.013530859757772</v>
      </c>
      <c r="AC455" s="10">
        <v>61.400026861246047</v>
      </c>
      <c r="AD455" s="19">
        <v>13.586442278996181</v>
      </c>
      <c r="AE455" s="12">
        <v>1606.195856873826</v>
      </c>
      <c r="AF455" s="10">
        <v>1420.6570346805293</v>
      </c>
      <c r="AG455" s="10">
        <v>1075.7301499235161</v>
      </c>
      <c r="AH455" s="10">
        <v>0</v>
      </c>
      <c r="AI455" s="10">
        <v>4.6000535856991815</v>
      </c>
      <c r="AJ455" s="10"/>
      <c r="AK455" s="10"/>
      <c r="AL455" s="10"/>
      <c r="AM455" s="10"/>
      <c r="AN455" s="10">
        <v>8.0309792843691294</v>
      </c>
      <c r="AO455" s="10">
        <v>5.0436204253728549</v>
      </c>
      <c r="AP455" s="10">
        <v>8.5301110494646135</v>
      </c>
      <c r="AQ455" s="10">
        <v>114.66</v>
      </c>
      <c r="AR455" s="10"/>
      <c r="AS455" s="10"/>
      <c r="AT455" s="10">
        <v>1.8964472796621785</v>
      </c>
      <c r="AU455" s="10">
        <v>1</v>
      </c>
      <c r="AV455" s="16"/>
      <c r="AW455" s="19">
        <v>213.09855520207938</v>
      </c>
      <c r="AX455" s="1" t="s">
        <v>120</v>
      </c>
      <c r="AY455" s="23">
        <v>73.206561679789999</v>
      </c>
      <c r="AZ455" s="18">
        <v>0</v>
      </c>
      <c r="BA455" s="18">
        <v>100</v>
      </c>
      <c r="BB455" s="18">
        <v>0</v>
      </c>
      <c r="BC455" s="18">
        <v>100</v>
      </c>
      <c r="BD455" s="18">
        <v>0</v>
      </c>
      <c r="BE455" s="18">
        <v>0</v>
      </c>
      <c r="BF455" s="24">
        <v>25.013530859757772</v>
      </c>
      <c r="BG455" s="24">
        <v>61.400026861246047</v>
      </c>
      <c r="BH455" s="24">
        <v>13.586442278996181</v>
      </c>
      <c r="BI455" s="21"/>
      <c r="BJ455" s="25">
        <f t="shared" ca="1" si="46"/>
        <v>1</v>
      </c>
      <c r="BK455" s="24">
        <f t="shared" ca="1" si="47"/>
        <v>7.2414974876780995</v>
      </c>
      <c r="BL455" s="23">
        <f t="shared" si="51"/>
        <v>2.8764410911233829</v>
      </c>
      <c r="BM455" s="23">
        <f t="shared" ca="1" si="48"/>
        <v>3.1034741178225671</v>
      </c>
      <c r="BN455" s="22">
        <f t="shared" si="52"/>
        <v>2.7672540908024459</v>
      </c>
      <c r="BP455" s="2"/>
    </row>
    <row r="456" spans="1:68" x14ac:dyDescent="0.2">
      <c r="A456">
        <v>22.15</v>
      </c>
      <c r="B456">
        <v>2</v>
      </c>
      <c r="C456">
        <v>1.29081</v>
      </c>
      <c r="D456">
        <v>-0.2286</v>
      </c>
      <c r="E456">
        <v>3.9120000000000002E-2</v>
      </c>
      <c r="F456">
        <v>1.24905</v>
      </c>
      <c r="G456">
        <v>1.20458</v>
      </c>
      <c r="I456" s="17">
        <f t="shared" si="49"/>
        <v>72.670603674540672</v>
      </c>
      <c r="J456" s="16">
        <f t="shared" si="50"/>
        <v>-73.370603674540675</v>
      </c>
      <c r="K456" s="16">
        <v>112</v>
      </c>
      <c r="L456" s="16">
        <v>7900.5905511810761</v>
      </c>
      <c r="M456" s="16">
        <v>3376.1811023622295</v>
      </c>
      <c r="N456" s="16">
        <v>31.490594925634291</v>
      </c>
      <c r="O456" s="16">
        <v>15.97730696798495</v>
      </c>
      <c r="P456" s="16">
        <v>16.052361489391394</v>
      </c>
      <c r="Q456" s="16">
        <v>0.35547623619779156</v>
      </c>
      <c r="R456" s="16">
        <v>2.2144793863053542</v>
      </c>
      <c r="S456" s="16">
        <v>5.2121195421143103</v>
      </c>
      <c r="T456" s="20" t="s">
        <v>122</v>
      </c>
      <c r="U456" s="10">
        <v>5</v>
      </c>
      <c r="V456" s="20" t="s">
        <v>144</v>
      </c>
      <c r="W456" s="10">
        <v>4</v>
      </c>
      <c r="X456" s="20" t="s">
        <v>33</v>
      </c>
      <c r="Y456" s="10">
        <v>3</v>
      </c>
      <c r="Z456" s="20" t="s">
        <v>33</v>
      </c>
      <c r="AA456" s="15">
        <v>3</v>
      </c>
      <c r="AB456" s="11">
        <v>25.861396459153688</v>
      </c>
      <c r="AC456" s="10">
        <v>61.106178986570541</v>
      </c>
      <c r="AD456" s="19">
        <v>13.032424554275771</v>
      </c>
      <c r="AE456" s="12">
        <v>1597.7306967984948</v>
      </c>
      <c r="AF456" s="10">
        <v>1409.7420804255432</v>
      </c>
      <c r="AG456" s="10">
        <v>1070.1574326260929</v>
      </c>
      <c r="AH456" s="10">
        <v>0</v>
      </c>
      <c r="AI456" s="10">
        <v>4.5157340645577371</v>
      </c>
      <c r="AJ456" s="10"/>
      <c r="AK456" s="10"/>
      <c r="AL456" s="10"/>
      <c r="AM456" s="10"/>
      <c r="AN456" s="10">
        <v>7.9886534839924748</v>
      </c>
      <c r="AO456" s="10">
        <v>5.0407022966777433</v>
      </c>
      <c r="AP456" s="10">
        <v>8.4911020283826506</v>
      </c>
      <c r="AQ456" s="10">
        <v>114.66</v>
      </c>
      <c r="AR456" s="10"/>
      <c r="AS456" s="10"/>
      <c r="AT456" s="10">
        <v>1.8763768616020429</v>
      </c>
      <c r="AU456" s="10">
        <v>1</v>
      </c>
      <c r="AV456" s="16"/>
      <c r="AW456" s="19">
        <v>211.46131206383149</v>
      </c>
      <c r="AX456" s="1" t="s">
        <v>120</v>
      </c>
      <c r="AY456" s="23">
        <v>73.370603674540703</v>
      </c>
      <c r="AZ456" s="18">
        <v>0</v>
      </c>
      <c r="BA456" s="18">
        <v>100</v>
      </c>
      <c r="BB456" s="18">
        <v>0</v>
      </c>
      <c r="BC456" s="18">
        <v>100</v>
      </c>
      <c r="BD456" s="18">
        <v>0</v>
      </c>
      <c r="BE456" s="18">
        <v>0</v>
      </c>
      <c r="BF456" s="24">
        <v>25.861396459153688</v>
      </c>
      <c r="BG456" s="24">
        <v>61.106178986570541</v>
      </c>
      <c r="BH456" s="24">
        <v>13.032424554275771</v>
      </c>
      <c r="BI456" s="21"/>
      <c r="BJ456" s="25">
        <f t="shared" ca="1" si="46"/>
        <v>1</v>
      </c>
      <c r="BK456" s="24">
        <f t="shared" ca="1" si="47"/>
        <v>7.1690859268973117</v>
      </c>
      <c r="BL456" s="23">
        <f t="shared" si="51"/>
        <v>2.9373185530287089</v>
      </c>
      <c r="BM456" s="23">
        <f t="shared" ca="1" si="48"/>
        <v>3.112069786728759</v>
      </c>
      <c r="BN456" s="22">
        <f t="shared" si="52"/>
        <v>2.773645241446379</v>
      </c>
      <c r="BP456" s="2"/>
    </row>
    <row r="457" spans="1:68" x14ac:dyDescent="0.2">
      <c r="A457">
        <v>22.2</v>
      </c>
      <c r="B457">
        <v>2</v>
      </c>
      <c r="C457">
        <v>1.29104</v>
      </c>
      <c r="D457">
        <v>-0.22795000000000001</v>
      </c>
      <c r="E457">
        <v>3.9390000000000001E-2</v>
      </c>
      <c r="F457">
        <v>1.2430000000000001</v>
      </c>
      <c r="G457">
        <v>1.20248</v>
      </c>
      <c r="I457" s="17">
        <f t="shared" si="49"/>
        <v>72.834645669291334</v>
      </c>
      <c r="J457" s="16">
        <f t="shared" si="50"/>
        <v>-73.534645669291336</v>
      </c>
      <c r="K457" s="16">
        <v>112</v>
      </c>
      <c r="L457" s="16">
        <v>7918.9632545931499</v>
      </c>
      <c r="M457" s="16">
        <v>3384.3175853018624</v>
      </c>
      <c r="N457" s="16">
        <v>31.561679790026247</v>
      </c>
      <c r="O457" s="16">
        <v>16.040112994350284</v>
      </c>
      <c r="P457" s="16">
        <v>16.116360962210191</v>
      </c>
      <c r="Q457" s="16">
        <v>0.35954848775804105</v>
      </c>
      <c r="R457" s="16">
        <v>2.2309533064015756</v>
      </c>
      <c r="S457" s="16">
        <v>5.2949977680489901</v>
      </c>
      <c r="T457" s="20" t="s">
        <v>122</v>
      </c>
      <c r="U457" s="10">
        <v>5</v>
      </c>
      <c r="V457" s="20" t="s">
        <v>144</v>
      </c>
      <c r="W457" s="10">
        <v>4</v>
      </c>
      <c r="X457" s="20" t="s">
        <v>33</v>
      </c>
      <c r="Y457" s="10">
        <v>3</v>
      </c>
      <c r="Z457" s="20" t="s">
        <v>33</v>
      </c>
      <c r="AA457" s="15">
        <v>3</v>
      </c>
      <c r="AB457" s="11">
        <v>26.067955684872381</v>
      </c>
      <c r="AC457" s="10">
        <v>61.030705986205867</v>
      </c>
      <c r="AD457" s="19">
        <v>12.901338328921751</v>
      </c>
      <c r="AE457" s="12">
        <v>1604.0112994350284</v>
      </c>
      <c r="AF457" s="10">
        <v>1416.1906829093971</v>
      </c>
      <c r="AG457" s="10">
        <v>1074.4240641473461</v>
      </c>
      <c r="AH457" s="10">
        <v>0</v>
      </c>
      <c r="AI457" s="10">
        <v>4.4823887489288321</v>
      </c>
      <c r="AJ457" s="10"/>
      <c r="AK457" s="10"/>
      <c r="AL457" s="10"/>
      <c r="AM457" s="10"/>
      <c r="AN457" s="10">
        <v>8.0200564971751422</v>
      </c>
      <c r="AO457" s="10">
        <v>5.0633853609102903</v>
      </c>
      <c r="AP457" s="10">
        <v>8.5209684490314217</v>
      </c>
      <c r="AQ457" s="10">
        <v>114.66</v>
      </c>
      <c r="AR457" s="10"/>
      <c r="AS457" s="10"/>
      <c r="AT457" s="10">
        <v>1.880616589620808</v>
      </c>
      <c r="AU457" s="10">
        <v>1</v>
      </c>
      <c r="AV457" s="16"/>
      <c r="AW457" s="19">
        <v>212.42860243640956</v>
      </c>
      <c r="AX457" s="1" t="s">
        <v>120</v>
      </c>
      <c r="AY457" s="23">
        <v>73.534645669291294</v>
      </c>
      <c r="AZ457" s="18">
        <v>0</v>
      </c>
      <c r="BA457" s="18">
        <v>100</v>
      </c>
      <c r="BB457" s="18">
        <v>0</v>
      </c>
      <c r="BC457" s="18">
        <v>100</v>
      </c>
      <c r="BD457" s="18">
        <v>0</v>
      </c>
      <c r="BE457" s="18">
        <v>0</v>
      </c>
      <c r="BF457" s="24">
        <v>26.067955684872381</v>
      </c>
      <c r="BG457" s="24">
        <v>61.030705986205867</v>
      </c>
      <c r="BH457" s="24">
        <v>12.901338328921751</v>
      </c>
      <c r="BI457" s="21"/>
      <c r="BJ457" s="25">
        <f t="shared" ca="1" si="46"/>
        <v>1</v>
      </c>
      <c r="BK457" s="24">
        <f t="shared" ca="1" si="47"/>
        <v>7.184242630012684</v>
      </c>
      <c r="BL457" s="23">
        <f t="shared" si="51"/>
        <v>2.9575722342282829</v>
      </c>
      <c r="BM457" s="23">
        <f t="shared" ca="1" si="48"/>
        <v>3.1129193238244039</v>
      </c>
      <c r="BN457" s="22">
        <f t="shared" si="52"/>
        <v>2.7740375451110166</v>
      </c>
      <c r="BP457" s="2"/>
    </row>
    <row r="458" spans="1:68" x14ac:dyDescent="0.2">
      <c r="A458">
        <v>22.25</v>
      </c>
      <c r="B458">
        <v>2</v>
      </c>
      <c r="C458">
        <v>1.2916300000000001</v>
      </c>
      <c r="D458">
        <v>-0.2281</v>
      </c>
      <c r="E458">
        <v>3.9669999999999997E-2</v>
      </c>
      <c r="F458">
        <v>1.2463299999999999</v>
      </c>
      <c r="G458">
        <v>1.2034</v>
      </c>
      <c r="I458" s="17">
        <f t="shared" si="49"/>
        <v>72.998687664041995</v>
      </c>
      <c r="J458" s="16">
        <f t="shared" si="50"/>
        <v>-73.698687664041998</v>
      </c>
      <c r="K458" s="16">
        <v>112</v>
      </c>
      <c r="L458" s="16">
        <v>7937.3359580052238</v>
      </c>
      <c r="M458" s="16">
        <v>3392.4540682414954</v>
      </c>
      <c r="N458" s="16">
        <v>31.6327646544182</v>
      </c>
      <c r="O458" s="16">
        <v>16.201224105461424</v>
      </c>
      <c r="P458" s="16">
        <v>16.278709721495289</v>
      </c>
      <c r="Q458" s="16">
        <v>0.35860873739798355</v>
      </c>
      <c r="R458" s="16">
        <v>2.2029309664786094</v>
      </c>
      <c r="S458" s="16">
        <v>5.3809455579071761</v>
      </c>
      <c r="T458" s="20" t="s">
        <v>122</v>
      </c>
      <c r="U458" s="10">
        <v>5</v>
      </c>
      <c r="V458" s="20" t="s">
        <v>144</v>
      </c>
      <c r="W458" s="10">
        <v>4</v>
      </c>
      <c r="X458" s="20" t="s">
        <v>33</v>
      </c>
      <c r="Y458" s="10">
        <v>3</v>
      </c>
      <c r="Z458" s="20" t="s">
        <v>33</v>
      </c>
      <c r="AA458" s="15">
        <v>3</v>
      </c>
      <c r="AB458" s="11">
        <v>25.334243338213092</v>
      </c>
      <c r="AC458" s="10">
        <v>61.291940368281978</v>
      </c>
      <c r="AD458" s="19">
        <v>13.373816293504932</v>
      </c>
      <c r="AE458" s="12">
        <v>1620.1224105461424</v>
      </c>
      <c r="AF458" s="10">
        <v>1434.2097896834046</v>
      </c>
      <c r="AG458" s="10">
        <v>1085.2473147663527</v>
      </c>
      <c r="AH458" s="10">
        <v>0</v>
      </c>
      <c r="AI458" s="10">
        <v>4.5394068866284201</v>
      </c>
      <c r="AJ458" s="10"/>
      <c r="AK458" s="10"/>
      <c r="AL458" s="10"/>
      <c r="AM458" s="10"/>
      <c r="AN458" s="10">
        <v>8.1006120527307122</v>
      </c>
      <c r="AO458" s="10">
        <v>5.0946423516878179</v>
      </c>
      <c r="AP458" s="10">
        <v>8.5967312033644685</v>
      </c>
      <c r="AQ458" s="10">
        <v>114.66</v>
      </c>
      <c r="AR458" s="10"/>
      <c r="AS458" s="10"/>
      <c r="AT458" s="10">
        <v>1.9009357271265985</v>
      </c>
      <c r="AU458" s="10">
        <v>1</v>
      </c>
      <c r="AV458" s="16"/>
      <c r="AW458" s="19">
        <v>215.13146845251069</v>
      </c>
      <c r="AX458" s="1" t="s">
        <v>120</v>
      </c>
      <c r="AY458" s="23">
        <v>73.698687664041998</v>
      </c>
      <c r="AZ458" s="18">
        <v>0</v>
      </c>
      <c r="BA458" s="18">
        <v>100</v>
      </c>
      <c r="BB458" s="18">
        <v>0</v>
      </c>
      <c r="BC458" s="18">
        <v>100</v>
      </c>
      <c r="BD458" s="18">
        <v>0</v>
      </c>
      <c r="BE458" s="18">
        <v>0</v>
      </c>
      <c r="BF458" s="24">
        <v>25.334243338213092</v>
      </c>
      <c r="BG458" s="24">
        <v>61.291940368281978</v>
      </c>
      <c r="BH458" s="24">
        <v>13.373816293504932</v>
      </c>
      <c r="BI458" s="21"/>
      <c r="BJ458" s="25">
        <f t="shared" ca="1" si="46"/>
        <v>1</v>
      </c>
      <c r="BK458" s="24">
        <f t="shared" ca="1" si="47"/>
        <v>7.2573078337203141</v>
      </c>
      <c r="BL458" s="23">
        <f t="shared" si="51"/>
        <v>2.9131398974880192</v>
      </c>
      <c r="BM458" s="23">
        <f t="shared" ca="1" si="48"/>
        <v>3.1056602171700223</v>
      </c>
      <c r="BN458" s="22">
        <f t="shared" si="52"/>
        <v>2.7673440339984565</v>
      </c>
      <c r="BP458" s="2"/>
    </row>
    <row r="459" spans="1:68" x14ac:dyDescent="0.2">
      <c r="A459">
        <v>22.3</v>
      </c>
      <c r="B459">
        <v>2</v>
      </c>
      <c r="C459">
        <v>1.2936700000000001</v>
      </c>
      <c r="D459">
        <v>-0.22802</v>
      </c>
      <c r="E459">
        <v>3.9980000000000002E-2</v>
      </c>
      <c r="F459">
        <v>1.23838</v>
      </c>
      <c r="G459">
        <v>1.1918500000000001</v>
      </c>
      <c r="I459" s="17">
        <f t="shared" si="49"/>
        <v>73.162729658792657</v>
      </c>
      <c r="J459" s="16">
        <f t="shared" si="50"/>
        <v>-73.862729658792659</v>
      </c>
      <c r="K459" s="16">
        <v>112</v>
      </c>
      <c r="L459" s="16">
        <v>7955.7086614172977</v>
      </c>
      <c r="M459" s="16">
        <v>3400.5905511811284</v>
      </c>
      <c r="N459" s="16">
        <v>31.703849518810152</v>
      </c>
      <c r="O459" s="16">
        <v>16.75828625235409</v>
      </c>
      <c r="P459" s="16">
        <v>16.837142121723407</v>
      </c>
      <c r="Q459" s="16">
        <v>0.35910993759001425</v>
      </c>
      <c r="R459" s="16">
        <v>2.1328437747560969</v>
      </c>
      <c r="S459" s="16">
        <v>5.476102039535883</v>
      </c>
      <c r="T459" s="20" t="s">
        <v>122</v>
      </c>
      <c r="U459" s="10">
        <v>5</v>
      </c>
      <c r="V459" s="20" t="s">
        <v>144</v>
      </c>
      <c r="W459" s="10">
        <v>4</v>
      </c>
      <c r="X459" s="20" t="s">
        <v>33</v>
      </c>
      <c r="Y459" s="10">
        <v>3</v>
      </c>
      <c r="Z459" s="20" t="s">
        <v>33</v>
      </c>
      <c r="AA459" s="15">
        <v>3</v>
      </c>
      <c r="AB459" s="11">
        <v>23.343492231427867</v>
      </c>
      <c r="AC459" s="10">
        <v>61.899108843303473</v>
      </c>
      <c r="AD459" s="19">
        <v>14.75739892526866</v>
      </c>
      <c r="AE459" s="12">
        <v>1675.8286252354089</v>
      </c>
      <c r="AF459" s="10">
        <v>1498.8269718624724</v>
      </c>
      <c r="AG459" s="10">
        <v>1122.4761414482271</v>
      </c>
      <c r="AH459" s="10">
        <v>0</v>
      </c>
      <c r="AI459" s="10">
        <v>4.6885759371398681</v>
      </c>
      <c r="AJ459" s="10"/>
      <c r="AK459" s="10"/>
      <c r="AL459" s="10"/>
      <c r="AM459" s="10"/>
      <c r="AN459" s="10">
        <v>8.3791431261770448</v>
      </c>
      <c r="AO459" s="10">
        <v>5.2006012908173505</v>
      </c>
      <c r="AP459" s="10">
        <v>8.8573329901375892</v>
      </c>
      <c r="AQ459" s="10">
        <v>114.66</v>
      </c>
      <c r="AR459" s="10"/>
      <c r="AS459" s="10"/>
      <c r="AT459" s="10">
        <v>1.9859463099045984</v>
      </c>
      <c r="AU459" s="10">
        <v>1</v>
      </c>
      <c r="AV459" s="16"/>
      <c r="AW459" s="19">
        <v>224.82404577937089</v>
      </c>
      <c r="AX459" s="1" t="s">
        <v>120</v>
      </c>
      <c r="AY459" s="23">
        <v>73.862729658792702</v>
      </c>
      <c r="AZ459" s="18">
        <v>0</v>
      </c>
      <c r="BA459" s="18">
        <v>100</v>
      </c>
      <c r="BB459" s="18">
        <v>0</v>
      </c>
      <c r="BC459" s="18">
        <v>100</v>
      </c>
      <c r="BD459" s="18">
        <v>0</v>
      </c>
      <c r="BE459" s="18">
        <v>0</v>
      </c>
      <c r="BF459" s="24">
        <v>23.343492231427867</v>
      </c>
      <c r="BG459" s="24">
        <v>61.899108843303473</v>
      </c>
      <c r="BH459" s="24">
        <v>14.75739892526866</v>
      </c>
      <c r="BI459" s="21"/>
      <c r="BJ459" s="25">
        <f t="shared" ca="1" si="46"/>
        <v>1</v>
      </c>
      <c r="BK459" s="24">
        <f t="shared" ca="1" si="47"/>
        <v>7.5629733115316311</v>
      </c>
      <c r="BL459" s="23">
        <f t="shared" si="51"/>
        <v>2.7926114060604283</v>
      </c>
      <c r="BM459" s="23">
        <f t="shared" ca="1" si="48"/>
        <v>3.0806598674732606</v>
      </c>
      <c r="BN459" s="22">
        <f t="shared" si="52"/>
        <v>2.7473269271809624</v>
      </c>
      <c r="BP459" s="2"/>
    </row>
    <row r="460" spans="1:68" x14ac:dyDescent="0.2">
      <c r="A460">
        <v>22.35</v>
      </c>
      <c r="B460">
        <v>2</v>
      </c>
      <c r="C460">
        <v>1.2950999999999999</v>
      </c>
      <c r="D460">
        <v>-0.22531999999999999</v>
      </c>
      <c r="E460">
        <v>4.0390000000000002E-2</v>
      </c>
      <c r="F460">
        <v>1.2425999999999999</v>
      </c>
      <c r="G460">
        <v>1.2038500000000001</v>
      </c>
      <c r="I460" s="17">
        <f t="shared" si="49"/>
        <v>73.326771653543304</v>
      </c>
      <c r="J460" s="16">
        <f t="shared" si="50"/>
        <v>-74.026771653543307</v>
      </c>
      <c r="K460" s="16">
        <v>112</v>
      </c>
      <c r="L460" s="16">
        <v>7974.0813648293697</v>
      </c>
      <c r="M460" s="16">
        <v>3408.7270341207604</v>
      </c>
      <c r="N460" s="16">
        <v>31.774934383202101</v>
      </c>
      <c r="O460" s="16">
        <v>17.148775894538598</v>
      </c>
      <c r="P460" s="16">
        <v>17.229444034448353</v>
      </c>
      <c r="Q460" s="16">
        <v>0.37602544407105126</v>
      </c>
      <c r="R460" s="16">
        <v>2.1824583736958099</v>
      </c>
      <c r="S460" s="16">
        <v>5.6019541603996572</v>
      </c>
      <c r="T460" s="20" t="s">
        <v>122</v>
      </c>
      <c r="U460" s="10">
        <v>5</v>
      </c>
      <c r="V460" s="20" t="s">
        <v>144</v>
      </c>
      <c r="W460" s="10">
        <v>4</v>
      </c>
      <c r="X460" s="20" t="s">
        <v>33</v>
      </c>
      <c r="Y460" s="10">
        <v>3</v>
      </c>
      <c r="Z460" s="20" t="s">
        <v>33</v>
      </c>
      <c r="AA460" s="15">
        <v>3</v>
      </c>
      <c r="AB460" s="11">
        <v>23.673902585650431</v>
      </c>
      <c r="AC460" s="10">
        <v>61.809181043766777</v>
      </c>
      <c r="AD460" s="19">
        <v>14.516916370582791</v>
      </c>
      <c r="AE460" s="12">
        <v>1714.8775894538599</v>
      </c>
      <c r="AF460" s="10">
        <v>1543.899390805874</v>
      </c>
      <c r="AG460" s="10">
        <v>1148.6296022965569</v>
      </c>
      <c r="AH460" s="10">
        <v>0</v>
      </c>
      <c r="AI460" s="10">
        <v>4.5819888803037472</v>
      </c>
      <c r="AJ460" s="10"/>
      <c r="AK460" s="10"/>
      <c r="AL460" s="10"/>
      <c r="AM460" s="10"/>
      <c r="AN460" s="10">
        <v>8.5743879472692992</v>
      </c>
      <c r="AO460" s="10">
        <v>5.3067596511381918</v>
      </c>
      <c r="AP460" s="10">
        <v>9.0404072160758986</v>
      </c>
      <c r="AQ460" s="10">
        <v>114.66</v>
      </c>
      <c r="AR460" s="10"/>
      <c r="AS460" s="10"/>
      <c r="AT460" s="10">
        <v>2.0435502084942851</v>
      </c>
      <c r="AU460" s="10">
        <v>1</v>
      </c>
      <c r="AV460" s="16"/>
      <c r="AW460" s="19">
        <v>231.58490862088109</v>
      </c>
      <c r="AX460" s="1" t="s">
        <v>120</v>
      </c>
      <c r="AY460" s="23">
        <v>74.026771653543307</v>
      </c>
      <c r="AZ460" s="18">
        <v>0</v>
      </c>
      <c r="BA460" s="18">
        <v>100</v>
      </c>
      <c r="BB460" s="18">
        <v>0</v>
      </c>
      <c r="BC460" s="18">
        <v>100</v>
      </c>
      <c r="BD460" s="18">
        <v>0</v>
      </c>
      <c r="BE460" s="18">
        <v>0</v>
      </c>
      <c r="BF460" s="24">
        <v>23.673902585650431</v>
      </c>
      <c r="BG460" s="24">
        <v>61.809181043766777</v>
      </c>
      <c r="BH460" s="24">
        <v>14.516916370582791</v>
      </c>
      <c r="BI460" s="21"/>
      <c r="BJ460" s="25">
        <f t="shared" ca="1" si="46"/>
        <v>1</v>
      </c>
      <c r="BK460" s="24">
        <f t="shared" ca="1" si="47"/>
        <v>7.7697059456386679</v>
      </c>
      <c r="BL460" s="23">
        <f t="shared" si="51"/>
        <v>2.839555887816271</v>
      </c>
      <c r="BM460" s="23">
        <f t="shared" ca="1" si="48"/>
        <v>3.074748686942756</v>
      </c>
      <c r="BN460" s="22">
        <f t="shared" si="52"/>
        <v>2.7447312920565072</v>
      </c>
      <c r="BP460" s="2"/>
    </row>
    <row r="461" spans="1:68" x14ac:dyDescent="0.2">
      <c r="A461">
        <v>22.4</v>
      </c>
      <c r="B461">
        <v>2</v>
      </c>
      <c r="C461">
        <v>1.2970200000000001</v>
      </c>
      <c r="D461">
        <v>-0.20093</v>
      </c>
      <c r="E461">
        <v>4.0669999999999998E-2</v>
      </c>
      <c r="F461">
        <v>1.2364999999999999</v>
      </c>
      <c r="G461">
        <v>1.1963999999999999</v>
      </c>
      <c r="I461" s="17">
        <f t="shared" si="49"/>
        <v>73.490813648293951</v>
      </c>
      <c r="J461" s="16">
        <f t="shared" si="50"/>
        <v>-74.190813648293954</v>
      </c>
      <c r="K461" s="16">
        <v>112</v>
      </c>
      <c r="L461" s="16">
        <v>7992.4540682414427</v>
      </c>
      <c r="M461" s="16">
        <v>3416.8635170603925</v>
      </c>
      <c r="N461" s="16">
        <v>31.846019247594047</v>
      </c>
      <c r="O461" s="16">
        <v>17.67306967984937</v>
      </c>
      <c r="P461" s="16">
        <v>17.754975467933082</v>
      </c>
      <c r="Q461" s="16">
        <v>0.52882885261641854</v>
      </c>
      <c r="R461" s="16">
        <v>2.9784825868755838</v>
      </c>
      <c r="S461" s="16">
        <v>5.6879019502578423</v>
      </c>
      <c r="T461" s="20" t="s">
        <v>122</v>
      </c>
      <c r="U461" s="10">
        <v>5</v>
      </c>
      <c r="V461" s="20" t="s">
        <v>144</v>
      </c>
      <c r="W461" s="10">
        <v>4</v>
      </c>
      <c r="X461" s="20" t="s">
        <v>33</v>
      </c>
      <c r="Y461" s="10">
        <v>3</v>
      </c>
      <c r="Z461" s="20" t="s">
        <v>33</v>
      </c>
      <c r="AA461" s="15">
        <v>3</v>
      </c>
      <c r="AB461" s="11">
        <v>38.704395508415963</v>
      </c>
      <c r="AC461" s="10">
        <v>54.172252886135261</v>
      </c>
      <c r="AD461" s="19">
        <v>7.1233516054487733</v>
      </c>
      <c r="AE461" s="12">
        <v>1767.306967984937</v>
      </c>
      <c r="AF461" s="10">
        <v>1604.6458710151321</v>
      </c>
      <c r="AG461" s="10">
        <v>1183.6650311955389</v>
      </c>
      <c r="AH461" s="10">
        <v>0</v>
      </c>
      <c r="AI461" s="10">
        <v>3.3574142901033239</v>
      </c>
      <c r="AJ461" s="10"/>
      <c r="AK461" s="10"/>
      <c r="AL461" s="10"/>
      <c r="AM461" s="10"/>
      <c r="AN461" s="10">
        <v>8.8365348399246848</v>
      </c>
      <c r="AO461" s="10">
        <v>5.6611988899607217</v>
      </c>
      <c r="AP461" s="10">
        <v>9.2856552183687722</v>
      </c>
      <c r="AQ461" s="10">
        <v>114.66</v>
      </c>
      <c r="AR461" s="10"/>
      <c r="AS461" s="10"/>
      <c r="AT461" s="10">
        <v>2.1227218103144874</v>
      </c>
      <c r="AU461" s="10">
        <v>1</v>
      </c>
      <c r="AV461" s="16"/>
      <c r="AW461" s="19">
        <v>240.69688065226981</v>
      </c>
      <c r="AX461" s="1" t="s">
        <v>120</v>
      </c>
      <c r="AY461" s="23">
        <v>74.190813648293997</v>
      </c>
      <c r="AZ461" s="18">
        <v>0</v>
      </c>
      <c r="BA461" s="18">
        <v>100</v>
      </c>
      <c r="BB461" s="18">
        <v>0</v>
      </c>
      <c r="BC461" s="18">
        <v>100</v>
      </c>
      <c r="BD461" s="18">
        <v>0</v>
      </c>
      <c r="BE461" s="18">
        <v>0</v>
      </c>
      <c r="BF461" s="24">
        <v>38.704395508415963</v>
      </c>
      <c r="BG461" s="24">
        <v>54.172252886135261</v>
      </c>
      <c r="BH461" s="24">
        <v>7.1233516054487733</v>
      </c>
      <c r="BI461" s="21"/>
      <c r="BJ461" s="25">
        <f t="shared" ca="1" si="46"/>
        <v>1</v>
      </c>
      <c r="BK461" s="24">
        <f t="shared" ca="1" si="47"/>
        <v>8.0534375254469257</v>
      </c>
      <c r="BL461" s="23">
        <f t="shared" si="51"/>
        <v>3.8435825406678163</v>
      </c>
      <c r="BM461" s="23">
        <f t="shared" ca="1" si="48"/>
        <v>3.1354847662650491</v>
      </c>
      <c r="BN461" s="22">
        <f t="shared" si="52"/>
        <v>2.8131959485048572</v>
      </c>
      <c r="BP461" s="2"/>
    </row>
    <row r="462" spans="1:68" x14ac:dyDescent="0.2">
      <c r="A462">
        <v>22.45</v>
      </c>
      <c r="B462">
        <v>2</v>
      </c>
      <c r="C462">
        <v>1.3257300000000001</v>
      </c>
      <c r="D462">
        <v>-0.20494999999999999</v>
      </c>
      <c r="E462">
        <v>4.1180000000000001E-2</v>
      </c>
      <c r="F462">
        <v>1.2372000000000001</v>
      </c>
      <c r="G462">
        <v>1.19825</v>
      </c>
      <c r="I462" s="17">
        <f t="shared" si="49"/>
        <v>73.654855643044613</v>
      </c>
      <c r="J462" s="16">
        <f t="shared" si="50"/>
        <v>-74.354855643044615</v>
      </c>
      <c r="K462" s="16">
        <v>112</v>
      </c>
      <c r="L462" s="16">
        <v>8010.8267716535165</v>
      </c>
      <c r="M462" s="16">
        <v>3425.0000000000255</v>
      </c>
      <c r="N462" s="16">
        <v>31.917104111985996</v>
      </c>
      <c r="O462" s="16">
        <v>25.512900188323947</v>
      </c>
      <c r="P462" s="16">
        <v>25.597060264153082</v>
      </c>
      <c r="Q462" s="16">
        <v>0.50364354296687464</v>
      </c>
      <c r="R462" s="16">
        <v>1.9675835340833756</v>
      </c>
      <c r="S462" s="16">
        <v>5.8444497103566819</v>
      </c>
      <c r="T462" s="20" t="s">
        <v>122</v>
      </c>
      <c r="U462" s="10">
        <v>5</v>
      </c>
      <c r="V462" s="20" t="s">
        <v>142</v>
      </c>
      <c r="W462" s="10">
        <v>5</v>
      </c>
      <c r="X462" s="20" t="s">
        <v>144</v>
      </c>
      <c r="Y462" s="10">
        <v>4</v>
      </c>
      <c r="Z462" s="20" t="s">
        <v>123</v>
      </c>
      <c r="AA462" s="15">
        <v>4</v>
      </c>
      <c r="AB462" s="11">
        <v>12.778476701708357</v>
      </c>
      <c r="AC462" s="10">
        <v>61.52754522224852</v>
      </c>
      <c r="AD462" s="19">
        <v>25.693978076043127</v>
      </c>
      <c r="AE462" s="12">
        <v>2551.2900188323947</v>
      </c>
      <c r="AF462" s="10">
        <v>2526.1633350755983</v>
      </c>
      <c r="AG462" s="10">
        <v>1706.4706842768724</v>
      </c>
      <c r="AH462" s="10">
        <v>0</v>
      </c>
      <c r="AI462" s="10">
        <v>5.0823763396956005</v>
      </c>
      <c r="AJ462" s="10"/>
      <c r="AK462" s="10"/>
      <c r="AL462" s="10"/>
      <c r="AM462" s="10"/>
      <c r="AN462" s="10">
        <v>12.756450094161973</v>
      </c>
      <c r="AO462" s="10">
        <v>7.0604175697034606</v>
      </c>
      <c r="AP462" s="10">
        <v>12.945294789938105</v>
      </c>
      <c r="AQ462" s="10">
        <v>114.66</v>
      </c>
      <c r="AR462" s="10"/>
      <c r="AS462" s="10"/>
      <c r="AT462" s="10">
        <v>3.4098994394762192</v>
      </c>
      <c r="AU462" s="10">
        <v>1</v>
      </c>
      <c r="AV462" s="16"/>
      <c r="AW462" s="19">
        <v>378.92450026133974</v>
      </c>
      <c r="AX462" s="1" t="s">
        <v>120</v>
      </c>
      <c r="AY462" s="23">
        <v>74.354855643044601</v>
      </c>
      <c r="AZ462" s="18">
        <v>0</v>
      </c>
      <c r="BA462" s="18">
        <v>100</v>
      </c>
      <c r="BB462" s="18">
        <v>0</v>
      </c>
      <c r="BC462" s="18">
        <v>0</v>
      </c>
      <c r="BD462" s="18">
        <v>100</v>
      </c>
      <c r="BE462" s="18">
        <v>0</v>
      </c>
      <c r="BF462" s="24">
        <v>12.778476701708357</v>
      </c>
      <c r="BG462" s="24">
        <v>61.52754522224852</v>
      </c>
      <c r="BH462" s="24">
        <v>25.693978076043127</v>
      </c>
      <c r="BI462" s="21"/>
      <c r="BJ462" s="25">
        <f t="shared" ca="1" si="46"/>
        <v>1</v>
      </c>
      <c r="BK462" s="24">
        <f t="shared" ca="1" si="47"/>
        <v>12.608260950847393</v>
      </c>
      <c r="BL462" s="23">
        <f t="shared" si="51"/>
        <v>2.3325851233350412</v>
      </c>
      <c r="BM462" s="23">
        <f t="shared" ca="1" si="48"/>
        <v>2.8521961302962113</v>
      </c>
      <c r="BN462" s="22">
        <f t="shared" si="52"/>
        <v>2.5783804853817296</v>
      </c>
      <c r="BP462" s="2"/>
    </row>
    <row r="463" spans="1:68" x14ac:dyDescent="0.2">
      <c r="A463">
        <v>22.5</v>
      </c>
      <c r="B463">
        <v>2</v>
      </c>
      <c r="C463">
        <v>1.36879</v>
      </c>
      <c r="D463">
        <v>-0.18356</v>
      </c>
      <c r="E463">
        <v>4.1259999999999998E-2</v>
      </c>
      <c r="F463">
        <v>1.23045</v>
      </c>
      <c r="G463">
        <v>1.1931499999999999</v>
      </c>
      <c r="I463" s="17">
        <f t="shared" si="49"/>
        <v>73.818897637795274</v>
      </c>
      <c r="J463" s="16">
        <f t="shared" si="50"/>
        <v>-74.518897637795277</v>
      </c>
      <c r="K463" s="16">
        <v>112</v>
      </c>
      <c r="L463" s="16">
        <v>8029.1994750655904</v>
      </c>
      <c r="M463" s="16">
        <v>3433.1364829396584</v>
      </c>
      <c r="N463" s="16">
        <v>31.988188976377948</v>
      </c>
      <c r="O463" s="16">
        <v>37.271280602636537</v>
      </c>
      <c r="P463" s="16">
        <v>37.35579429222966</v>
      </c>
      <c r="Q463" s="16">
        <v>0.63765194431108951</v>
      </c>
      <c r="R463" s="16">
        <v>1.7069693106317558</v>
      </c>
      <c r="S463" s="16">
        <v>5.8690062217447352</v>
      </c>
      <c r="T463" s="20" t="s">
        <v>122</v>
      </c>
      <c r="U463" s="10">
        <v>5</v>
      </c>
      <c r="V463" s="20" t="s">
        <v>142</v>
      </c>
      <c r="W463" s="10">
        <v>5</v>
      </c>
      <c r="X463" s="20" t="s">
        <v>144</v>
      </c>
      <c r="Y463" s="10">
        <v>4</v>
      </c>
      <c r="Z463" s="20" t="s">
        <v>121</v>
      </c>
      <c r="AA463" s="15">
        <v>5</v>
      </c>
      <c r="AB463" s="11">
        <v>5.6742691774956739</v>
      </c>
      <c r="AC463" s="10">
        <v>53.890067614971365</v>
      </c>
      <c r="AD463" s="19">
        <v>40.435663207532961</v>
      </c>
      <c r="AE463" s="12">
        <v>3727.1280602636534</v>
      </c>
      <c r="AF463" s="10">
        <v>3908.4630617074263</v>
      </c>
      <c r="AG463" s="10">
        <v>2490.3862861486441</v>
      </c>
      <c r="AH463" s="10">
        <v>0</v>
      </c>
      <c r="AI463" s="10">
        <v>5.858336138626278</v>
      </c>
      <c r="AJ463" s="10"/>
      <c r="AK463" s="10"/>
      <c r="AL463" s="10"/>
      <c r="AM463" s="10"/>
      <c r="AN463" s="10">
        <v>18.635640301318269</v>
      </c>
      <c r="AO463" s="10">
        <v>9.3796219434178596</v>
      </c>
      <c r="AP463" s="10">
        <v>18.67789714611483</v>
      </c>
      <c r="AQ463" s="10">
        <v>114.66</v>
      </c>
      <c r="AR463" s="10"/>
      <c r="AS463" s="10"/>
      <c r="AT463" s="10">
        <v>5.3787099791010542</v>
      </c>
      <c r="AU463" s="10">
        <v>1</v>
      </c>
      <c r="AV463" s="16"/>
      <c r="AW463" s="19">
        <v>586.26945925611392</v>
      </c>
      <c r="AX463" s="1" t="s">
        <v>120</v>
      </c>
      <c r="AY463" s="23">
        <v>74.518897637795305</v>
      </c>
      <c r="AZ463" s="18">
        <v>0</v>
      </c>
      <c r="BA463" s="18">
        <v>100</v>
      </c>
      <c r="BB463" s="18">
        <v>0</v>
      </c>
      <c r="BC463" s="18">
        <v>0</v>
      </c>
      <c r="BD463" s="18">
        <v>100</v>
      </c>
      <c r="BE463" s="18">
        <v>0</v>
      </c>
      <c r="BF463" s="24">
        <v>5.6742691774956739</v>
      </c>
      <c r="BG463" s="24">
        <v>53.890067614971365</v>
      </c>
      <c r="BH463" s="24">
        <v>40.435663207532961</v>
      </c>
      <c r="BI463" s="21"/>
      <c r="BJ463" s="25">
        <f t="shared" ref="BJ463:BJ471" ca="1" si="53">IF((0.381*BM463)+(0.05*(M463/2116.217)-0.15)&lt;1,(0.381*BM463)+(0.05*(M463/2116.217)-0.15),1)</f>
        <v>0.93599080568380522</v>
      </c>
      <c r="BK463" s="24">
        <f t="shared" ref="BK463:BK471" ca="1" si="54">((P463-(L463/2000))/1.06)*(1.06/(M463/2000))^BJ463</f>
        <v>20.03183529218197</v>
      </c>
      <c r="BL463" s="23">
        <f t="shared" si="51"/>
        <v>1.9125047942268818</v>
      </c>
      <c r="BM463" s="23">
        <f t="shared" ref="BM463:BM471" ca="1" si="55">SQRT(((3.47-LOG(BK463))^2)+((LOG(BL463)+1.22)^2))</f>
        <v>2.6374694523699804</v>
      </c>
      <c r="BN463" s="22">
        <f t="shared" si="52"/>
        <v>2.409707058874067</v>
      </c>
      <c r="BP463" s="2"/>
    </row>
    <row r="464" spans="1:68" x14ac:dyDescent="0.2">
      <c r="A464">
        <v>22.55</v>
      </c>
      <c r="B464">
        <v>2</v>
      </c>
      <c r="C464">
        <v>1.3626400000000001</v>
      </c>
      <c r="D464">
        <v>-0.19550999999999999</v>
      </c>
      <c r="E464">
        <v>4.0480000000000002E-2</v>
      </c>
      <c r="F464">
        <v>1.2294799999999999</v>
      </c>
      <c r="G464">
        <v>1.19295</v>
      </c>
      <c r="I464" s="17">
        <f t="shared" si="49"/>
        <v>73.982939632545936</v>
      </c>
      <c r="J464" s="16">
        <f t="shared" si="50"/>
        <v>-74.682939632545938</v>
      </c>
      <c r="K464" s="16">
        <v>112</v>
      </c>
      <c r="L464" s="16">
        <v>8047.5721784776642</v>
      </c>
      <c r="M464" s="16">
        <v>3441.2729658792914</v>
      </c>
      <c r="N464" s="16">
        <v>32.059273840769904</v>
      </c>
      <c r="O464" s="16">
        <v>35.591902071563119</v>
      </c>
      <c r="P464" s="16">
        <v>35.672968026957363</v>
      </c>
      <c r="Q464" s="16">
        <v>0.56278516562650016</v>
      </c>
      <c r="R464" s="16">
        <v>1.5776236090061651</v>
      </c>
      <c r="S464" s="16">
        <v>5.6295802357112166</v>
      </c>
      <c r="T464" s="20" t="s">
        <v>125</v>
      </c>
      <c r="U464" s="10">
        <v>7</v>
      </c>
      <c r="V464" s="20" t="s">
        <v>142</v>
      </c>
      <c r="W464" s="10">
        <v>5</v>
      </c>
      <c r="X464" s="20" t="s">
        <v>144</v>
      </c>
      <c r="Y464" s="10">
        <v>4</v>
      </c>
      <c r="Z464" s="20" t="s">
        <v>121</v>
      </c>
      <c r="AA464" s="15">
        <v>5</v>
      </c>
      <c r="AB464" s="11">
        <v>5.2605681442337726</v>
      </c>
      <c r="AC464" s="10">
        <v>52.987063093960678</v>
      </c>
      <c r="AD464" s="19">
        <v>41.752368761805549</v>
      </c>
      <c r="AE464" s="12"/>
      <c r="AF464" s="10"/>
      <c r="AG464" s="10"/>
      <c r="AH464" s="10"/>
      <c r="AI464" s="10"/>
      <c r="AJ464" s="10">
        <v>31</v>
      </c>
      <c r="AK464" s="10">
        <v>30.731147007652321</v>
      </c>
      <c r="AL464" s="10">
        <v>31.617494452906307</v>
      </c>
      <c r="AM464" s="10">
        <v>33.918242006739341</v>
      </c>
      <c r="AN464" s="10">
        <v>11.863967357187706</v>
      </c>
      <c r="AO464" s="10">
        <v>5.841777442723127</v>
      </c>
      <c r="AP464" s="10">
        <v>8.701890408087209</v>
      </c>
      <c r="AQ464" s="10">
        <v>117.845</v>
      </c>
      <c r="AR464" s="10">
        <v>0</v>
      </c>
      <c r="AS464" s="10">
        <v>0</v>
      </c>
      <c r="AT464" s="10">
        <v>0.2755998513745534</v>
      </c>
      <c r="AU464" s="10">
        <v>0.25309090739132872</v>
      </c>
      <c r="AV464" s="16">
        <v>0.28248972115478332</v>
      </c>
      <c r="AW464" s="19">
        <v>89.182420067393409</v>
      </c>
      <c r="AX464" s="1" t="s">
        <v>120</v>
      </c>
      <c r="AY464" s="23">
        <v>74.682939632545896</v>
      </c>
      <c r="AZ464" s="18">
        <v>0</v>
      </c>
      <c r="BA464" s="18">
        <v>0</v>
      </c>
      <c r="BB464" s="18">
        <v>100</v>
      </c>
      <c r="BC464" s="18">
        <v>0</v>
      </c>
      <c r="BD464" s="18">
        <v>100</v>
      </c>
      <c r="BE464" s="18">
        <v>0</v>
      </c>
      <c r="BF464" s="24">
        <v>5.2605681442337726</v>
      </c>
      <c r="BG464" s="24">
        <v>52.987063093960678</v>
      </c>
      <c r="BH464" s="24">
        <v>41.752368761805549</v>
      </c>
      <c r="BI464" s="21"/>
      <c r="BJ464" s="25">
        <f t="shared" ca="1" si="53"/>
        <v>0.93688116123798781</v>
      </c>
      <c r="BK464" s="24">
        <f t="shared" ca="1" si="54"/>
        <v>18.964985239863015</v>
      </c>
      <c r="BL464" s="23">
        <f t="shared" si="51"/>
        <v>1.7781981434274923</v>
      </c>
      <c r="BM464" s="23">
        <f t="shared" ca="1" si="55"/>
        <v>2.6393017734457667</v>
      </c>
      <c r="BN464" s="22">
        <f t="shared" si="52"/>
        <v>2.4053799954483361</v>
      </c>
      <c r="BP464" s="2"/>
    </row>
    <row r="465" spans="1:68" x14ac:dyDescent="0.2">
      <c r="A465">
        <v>22.6</v>
      </c>
      <c r="B465">
        <v>2</v>
      </c>
      <c r="C465">
        <v>1.3553900000000001</v>
      </c>
      <c r="D465">
        <v>-0.20347000000000001</v>
      </c>
      <c r="E465">
        <v>4.1619999999999997E-2</v>
      </c>
      <c r="F465">
        <v>1.2270300000000001</v>
      </c>
      <c r="G465">
        <v>1.18458</v>
      </c>
      <c r="I465" s="17">
        <f t="shared" si="49"/>
        <v>74.146981627296583</v>
      </c>
      <c r="J465" s="16">
        <f t="shared" si="50"/>
        <v>-74.846981627296586</v>
      </c>
      <c r="K465" s="16">
        <v>112</v>
      </c>
      <c r="L465" s="16">
        <v>8065.9448818897363</v>
      </c>
      <c r="M465" s="16">
        <v>3449.4094488189235</v>
      </c>
      <c r="N465" s="16">
        <v>32.130358705161854</v>
      </c>
      <c r="O465" s="16">
        <v>33.612146892655403</v>
      </c>
      <c r="P465" s="16">
        <v>33.698251844186473</v>
      </c>
      <c r="Q465" s="16">
        <v>0.51291574651944294</v>
      </c>
      <c r="R465" s="16">
        <v>1.5220841392338569</v>
      </c>
      <c r="S465" s="16">
        <v>5.9795105229909744</v>
      </c>
      <c r="T465" s="20" t="s">
        <v>125</v>
      </c>
      <c r="U465" s="10">
        <v>7</v>
      </c>
      <c r="V465" s="20" t="s">
        <v>142</v>
      </c>
      <c r="W465" s="10">
        <v>5</v>
      </c>
      <c r="X465" s="20" t="s">
        <v>144</v>
      </c>
      <c r="Y465" s="10">
        <v>4</v>
      </c>
      <c r="Z465" s="20" t="s">
        <v>121</v>
      </c>
      <c r="AA465" s="15">
        <v>5</v>
      </c>
      <c r="AB465" s="11">
        <v>5.4098254980520295</v>
      </c>
      <c r="AC465" s="10">
        <v>53.323123264335372</v>
      </c>
      <c r="AD465" s="19">
        <v>41.267051237612598</v>
      </c>
      <c r="AE465" s="12"/>
      <c r="AF465" s="10"/>
      <c r="AG465" s="10"/>
      <c r="AH465" s="10"/>
      <c r="AI465" s="10"/>
      <c r="AJ465" s="10">
        <v>31</v>
      </c>
      <c r="AK465" s="10">
        <v>30.317608912662109</v>
      </c>
      <c r="AL465" s="10">
        <v>31.111064488878156</v>
      </c>
      <c r="AM465" s="10">
        <v>33.424562961046618</v>
      </c>
      <c r="AN465" s="10">
        <v>11.204048964218467</v>
      </c>
      <c r="AO465" s="10">
        <v>5.5081475971651352</v>
      </c>
      <c r="AP465" s="10">
        <v>8.1094755532559404</v>
      </c>
      <c r="AQ465" s="10">
        <v>117.845</v>
      </c>
      <c r="AR465" s="10">
        <v>0</v>
      </c>
      <c r="AS465" s="10">
        <v>0</v>
      </c>
      <c r="AT465" s="10">
        <v>0.23853704128041281</v>
      </c>
      <c r="AU465" s="10">
        <v>0.24020463792594576</v>
      </c>
      <c r="AV465" s="16">
        <v>0.28251464305255708</v>
      </c>
      <c r="AW465" s="19">
        <v>84.245629610466182</v>
      </c>
      <c r="AX465" s="1" t="s">
        <v>120</v>
      </c>
      <c r="AY465" s="23">
        <v>74.8469816272966</v>
      </c>
      <c r="AZ465" s="18">
        <v>0</v>
      </c>
      <c r="BA465" s="18">
        <v>0</v>
      </c>
      <c r="BB465" s="18">
        <v>100</v>
      </c>
      <c r="BC465" s="18">
        <v>0</v>
      </c>
      <c r="BD465" s="18">
        <v>100</v>
      </c>
      <c r="BE465" s="18">
        <v>0</v>
      </c>
      <c r="BF465" s="24">
        <v>5.4098254980520295</v>
      </c>
      <c r="BG465" s="24">
        <v>53.323123264335372</v>
      </c>
      <c r="BH465" s="24">
        <v>41.267051237612598</v>
      </c>
      <c r="BI465" s="21"/>
      <c r="BJ465" s="25">
        <f t="shared" ca="1" si="53"/>
        <v>0.94423338719544359</v>
      </c>
      <c r="BK465" s="24">
        <f t="shared" ca="1" si="54"/>
        <v>17.673527812910816</v>
      </c>
      <c r="BL465" s="23">
        <f t="shared" si="51"/>
        <v>1.7290103340924383</v>
      </c>
      <c r="BM465" s="23">
        <f t="shared" ca="1" si="55"/>
        <v>2.6580943842939226</v>
      </c>
      <c r="BN465" s="22">
        <f t="shared" si="52"/>
        <v>2.416334322484194</v>
      </c>
      <c r="BP465" s="2"/>
    </row>
    <row r="466" spans="1:68" x14ac:dyDescent="0.2">
      <c r="A466">
        <v>22.65</v>
      </c>
      <c r="B466">
        <v>2</v>
      </c>
      <c r="C466">
        <v>1.4011</v>
      </c>
      <c r="D466">
        <v>-0.23208000000000001</v>
      </c>
      <c r="E466">
        <v>4.2340000000000003E-2</v>
      </c>
      <c r="F466">
        <v>1.23448</v>
      </c>
      <c r="G466">
        <v>1.18855</v>
      </c>
      <c r="I466" s="17">
        <f t="shared" si="49"/>
        <v>74.31102362204723</v>
      </c>
      <c r="J466" s="16">
        <f t="shared" si="50"/>
        <v>-75.011023622047233</v>
      </c>
      <c r="K466" s="16">
        <v>112</v>
      </c>
      <c r="L466" s="16">
        <v>8084.3175853018092</v>
      </c>
      <c r="M466" s="16">
        <v>3457.5459317585555</v>
      </c>
      <c r="N466" s="16">
        <v>32.201443569553795</v>
      </c>
      <c r="O466" s="16">
        <v>46.094161958568755</v>
      </c>
      <c r="P466" s="16">
        <v>46.183449433975717</v>
      </c>
      <c r="Q466" s="16">
        <v>0.33367402784445488</v>
      </c>
      <c r="R466" s="16">
        <v>0.72249698091840964</v>
      </c>
      <c r="S466" s="16">
        <v>6.2005191254834555</v>
      </c>
      <c r="T466" s="20" t="s">
        <v>125</v>
      </c>
      <c r="U466" s="10">
        <v>7</v>
      </c>
      <c r="V466" s="20" t="s">
        <v>142</v>
      </c>
      <c r="W466" s="10">
        <v>5</v>
      </c>
      <c r="X466" s="20" t="s">
        <v>142</v>
      </c>
      <c r="Y466" s="10">
        <v>5</v>
      </c>
      <c r="Z466" s="20" t="s">
        <v>121</v>
      </c>
      <c r="AA466" s="15">
        <v>5</v>
      </c>
      <c r="AB466" s="11">
        <v>1.3307079473462977</v>
      </c>
      <c r="AC466" s="10">
        <v>33.52774971417098</v>
      </c>
      <c r="AD466" s="19">
        <v>65.141542338482722</v>
      </c>
      <c r="AE466" s="12"/>
      <c r="AF466" s="10"/>
      <c r="AG466" s="10"/>
      <c r="AH466" s="10"/>
      <c r="AI466" s="10"/>
      <c r="AJ466" s="10">
        <v>31</v>
      </c>
      <c r="AK466" s="10">
        <v>32.453071864674385</v>
      </c>
      <c r="AL466" s="10">
        <v>33.71351838729155</v>
      </c>
      <c r="AM466" s="10">
        <v>34.46375870754818</v>
      </c>
      <c r="AN466" s="10">
        <v>15.364720652856251</v>
      </c>
      <c r="AO466" s="10">
        <v>6.8112195760969332</v>
      </c>
      <c r="AP466" s="10">
        <v>11.545862358493929</v>
      </c>
      <c r="AQ466" s="10">
        <v>117.845</v>
      </c>
      <c r="AR466" s="10">
        <v>0</v>
      </c>
      <c r="AS466" s="10">
        <v>0</v>
      </c>
      <c r="AT466" s="10">
        <v>0.4696355383703712</v>
      </c>
      <c r="AU466" s="10">
        <v>0.30889580727262178</v>
      </c>
      <c r="AV466" s="16">
        <v>0.28253945167357469</v>
      </c>
      <c r="AW466" s="19">
        <v>115.45862358493929</v>
      </c>
      <c r="AX466" s="1" t="s">
        <v>120</v>
      </c>
      <c r="AY466" s="23">
        <v>75.011023622047205</v>
      </c>
      <c r="AZ466" s="18">
        <v>0</v>
      </c>
      <c r="BA466" s="18">
        <v>0</v>
      </c>
      <c r="BB466" s="18">
        <v>100</v>
      </c>
      <c r="BC466" s="18">
        <v>0</v>
      </c>
      <c r="BD466" s="18">
        <v>100</v>
      </c>
      <c r="BE466" s="18">
        <v>0</v>
      </c>
      <c r="BF466" s="24">
        <v>1.3307079473462977</v>
      </c>
      <c r="BG466" s="24">
        <v>33.52774971417098</v>
      </c>
      <c r="BH466" s="24">
        <v>65.141542338482722</v>
      </c>
      <c r="BI466" s="21"/>
      <c r="BJ466" s="25">
        <f t="shared" ca="1" si="53"/>
        <v>0.81969198459950854</v>
      </c>
      <c r="BK466" s="24">
        <f t="shared" ca="1" si="54"/>
        <v>26.623986214188243</v>
      </c>
      <c r="BL466" s="23">
        <f t="shared" si="51"/>
        <v>0.79179831174236903</v>
      </c>
      <c r="BM466" s="23">
        <f t="shared" ca="1" si="55"/>
        <v>2.3307094923772742</v>
      </c>
      <c r="BN466" s="22">
        <f t="shared" si="52"/>
        <v>2.125038171087454</v>
      </c>
      <c r="BP466" s="2"/>
    </row>
    <row r="467" spans="1:68" x14ac:dyDescent="0.2">
      <c r="A467">
        <v>22.7</v>
      </c>
      <c r="B467">
        <v>0.6</v>
      </c>
      <c r="C467">
        <v>1.50007</v>
      </c>
      <c r="D467">
        <v>-0.23735000000000001</v>
      </c>
      <c r="E467">
        <v>4.2430000000000002E-2</v>
      </c>
      <c r="F467">
        <v>1.2331799999999999</v>
      </c>
      <c r="G467">
        <v>1.18858</v>
      </c>
      <c r="I467" s="17">
        <f t="shared" si="49"/>
        <v>74.475065616797892</v>
      </c>
      <c r="J467" s="16">
        <f t="shared" si="50"/>
        <v>-75.175065616797895</v>
      </c>
      <c r="K467" s="16">
        <v>112</v>
      </c>
      <c r="L467" s="16">
        <v>8102.6902887138831</v>
      </c>
      <c r="M467" s="16">
        <v>3465.6824146981885</v>
      </c>
      <c r="N467" s="16">
        <v>32.272528433945752</v>
      </c>
      <c r="O467" s="16">
        <v>73.119868173258013</v>
      </c>
      <c r="P467" s="16">
        <v>73.209553464149465</v>
      </c>
      <c r="Q467" s="16">
        <v>0.30065746519443093</v>
      </c>
      <c r="R467" s="16">
        <v>0.41068064339671478</v>
      </c>
      <c r="S467" s="16">
        <v>6.2281452007950158</v>
      </c>
      <c r="T467" s="20" t="s">
        <v>125</v>
      </c>
      <c r="U467" s="10">
        <v>8</v>
      </c>
      <c r="V467" s="20" t="s">
        <v>30</v>
      </c>
      <c r="W467" s="10">
        <v>6</v>
      </c>
      <c r="X467" s="20" t="s">
        <v>30</v>
      </c>
      <c r="Y467" s="10">
        <v>6</v>
      </c>
      <c r="Z467" s="20" t="s">
        <v>30</v>
      </c>
      <c r="AA467" s="15">
        <v>6</v>
      </c>
      <c r="AB467" s="11">
        <v>0.74192032925746787</v>
      </c>
      <c r="AC467" s="10">
        <v>19.791010848543422</v>
      </c>
      <c r="AD467" s="19">
        <v>79.46706882219911</v>
      </c>
      <c r="AE467" s="12"/>
      <c r="AF467" s="10"/>
      <c r="AG467" s="10"/>
      <c r="AH467" s="10"/>
      <c r="AI467" s="10"/>
      <c r="AJ467" s="10">
        <v>31</v>
      </c>
      <c r="AK467" s="10">
        <v>35.406721917698057</v>
      </c>
      <c r="AL467" s="10">
        <v>37.257882045450458</v>
      </c>
      <c r="AM467" s="10">
        <v>36.490716509811207</v>
      </c>
      <c r="AN467" s="10">
        <v>18.279967043314503</v>
      </c>
      <c r="AO467" s="10">
        <v>10.012335979333342</v>
      </c>
      <c r="AP467" s="10">
        <v>18.302388366037366</v>
      </c>
      <c r="AQ467" s="10">
        <v>121.03</v>
      </c>
      <c r="AR467" s="10">
        <v>2.11524857563459</v>
      </c>
      <c r="AS467" s="10">
        <v>0</v>
      </c>
      <c r="AT467" s="10">
        <v>0.98701462549279118</v>
      </c>
      <c r="AU467" s="10">
        <v>0.41744997838652242</v>
      </c>
      <c r="AV467" s="16">
        <v>0.351174841084893</v>
      </c>
      <c r="AW467" s="19">
        <v>183.02388366037366</v>
      </c>
      <c r="AX467" s="1" t="s">
        <v>120</v>
      </c>
      <c r="AY467" s="23">
        <v>75.175065616797895</v>
      </c>
      <c r="AZ467" s="18">
        <v>0</v>
      </c>
      <c r="BA467" s="18">
        <v>0</v>
      </c>
      <c r="BB467" s="18">
        <v>100</v>
      </c>
      <c r="BC467" s="18">
        <v>0</v>
      </c>
      <c r="BD467" s="18">
        <v>0</v>
      </c>
      <c r="BE467" s="18">
        <v>100</v>
      </c>
      <c r="BF467" s="24">
        <v>0.74192032925746787</v>
      </c>
      <c r="BG467" s="24">
        <v>19.791010848543422</v>
      </c>
      <c r="BH467" s="24">
        <v>79.46706882219911</v>
      </c>
      <c r="BI467" s="21"/>
      <c r="BJ467" s="25">
        <f t="shared" ca="1" si="53"/>
        <v>0.69279698705867898</v>
      </c>
      <c r="BK467" s="24">
        <f t="shared" ca="1" si="54"/>
        <v>46.414998527108096</v>
      </c>
      <c r="BL467" s="23">
        <f t="shared" si="51"/>
        <v>0.43473865575604448</v>
      </c>
      <c r="BM467" s="23">
        <f t="shared" ca="1" si="55"/>
        <v>1.9971471859070968</v>
      </c>
      <c r="BN467" s="22">
        <f t="shared" si="52"/>
        <v>1.8314027635729777</v>
      </c>
      <c r="BP467" s="2"/>
    </row>
    <row r="468" spans="1:68" x14ac:dyDescent="0.2">
      <c r="A468">
        <v>22.75</v>
      </c>
      <c r="B468">
        <v>2</v>
      </c>
      <c r="C468">
        <v>1.5482100000000001</v>
      </c>
      <c r="D468">
        <v>-0.23705000000000001</v>
      </c>
      <c r="E468">
        <v>4.283E-2</v>
      </c>
      <c r="F468">
        <v>1.2332000000000001</v>
      </c>
      <c r="G468">
        <v>1.1784300000000001</v>
      </c>
      <c r="I468" s="17">
        <f t="shared" si="49"/>
        <v>74.639107611548553</v>
      </c>
      <c r="J468" s="16">
        <f t="shared" si="50"/>
        <v>-75.339107611548556</v>
      </c>
      <c r="K468" s="16">
        <v>112</v>
      </c>
      <c r="L468" s="16">
        <v>8121.062992125957</v>
      </c>
      <c r="M468" s="16">
        <v>3473.8188976378215</v>
      </c>
      <c r="N468" s="16">
        <v>32.343613298337708</v>
      </c>
      <c r="O468" s="16">
        <v>86.265442561205305</v>
      </c>
      <c r="P468" s="16">
        <v>86.356895920916699</v>
      </c>
      <c r="Q468" s="16">
        <v>0.3025369659145461</v>
      </c>
      <c r="R468" s="16">
        <v>0.35033330307703653</v>
      </c>
      <c r="S468" s="16">
        <v>6.3509277577352812</v>
      </c>
      <c r="T468" s="20" t="s">
        <v>125</v>
      </c>
      <c r="U468" s="10">
        <v>8</v>
      </c>
      <c r="V468" s="20" t="s">
        <v>30</v>
      </c>
      <c r="W468" s="10">
        <v>6</v>
      </c>
      <c r="X468" s="20" t="s">
        <v>30</v>
      </c>
      <c r="Y468" s="10">
        <v>6</v>
      </c>
      <c r="Z468" s="20" t="s">
        <v>30</v>
      </c>
      <c r="AA468" s="15">
        <v>6</v>
      </c>
      <c r="AB468" s="11">
        <v>0.64577922057510762</v>
      </c>
      <c r="AC468" s="10">
        <v>16.631426758312728</v>
      </c>
      <c r="AD468" s="19">
        <v>82.722794021112165</v>
      </c>
      <c r="AE468" s="12"/>
      <c r="AF468" s="10"/>
      <c r="AG468" s="10"/>
      <c r="AH468" s="10"/>
      <c r="AI468" s="10"/>
      <c r="AJ468" s="10">
        <v>32.251371401119584</v>
      </c>
      <c r="AK468" s="10">
        <v>36.406482211516114</v>
      </c>
      <c r="AL468" s="10">
        <v>38.442054490295206</v>
      </c>
      <c r="AM468" s="10">
        <v>37.476767194068749</v>
      </c>
      <c r="AN468" s="10">
        <v>21.566360640301326</v>
      </c>
      <c r="AO468" s="10">
        <v>11.589597479288058</v>
      </c>
      <c r="AP468" s="10">
        <v>21.589223980229175</v>
      </c>
      <c r="AQ468" s="10">
        <v>121.03</v>
      </c>
      <c r="AR468" s="10">
        <v>7.7659100779682664</v>
      </c>
      <c r="AS468" s="10">
        <v>0</v>
      </c>
      <c r="AT468" s="10">
        <v>1.2253317595744042</v>
      </c>
      <c r="AU468" s="10">
        <v>0.45859505496536912</v>
      </c>
      <c r="AV468" s="16">
        <v>0.41828636170867123</v>
      </c>
      <c r="AW468" s="19">
        <v>215.89223980229175</v>
      </c>
      <c r="AX468" s="1" t="s">
        <v>120</v>
      </c>
      <c r="AY468" s="23">
        <v>75.339107611548599</v>
      </c>
      <c r="AZ468" s="18">
        <v>0</v>
      </c>
      <c r="BA468" s="18">
        <v>0</v>
      </c>
      <c r="BB468" s="18">
        <v>100</v>
      </c>
      <c r="BC468" s="18">
        <v>0</v>
      </c>
      <c r="BD468" s="18">
        <v>0</v>
      </c>
      <c r="BE468" s="18">
        <v>100</v>
      </c>
      <c r="BF468" s="24">
        <v>0.64577922057510762</v>
      </c>
      <c r="BG468" s="24">
        <v>16.631426758312728</v>
      </c>
      <c r="BH468" s="24">
        <v>82.722794021112165</v>
      </c>
      <c r="BI468" s="21"/>
      <c r="BJ468" s="25">
        <f t="shared" ca="1" si="53"/>
        <v>0.65243271310788975</v>
      </c>
      <c r="BK468" s="24">
        <f t="shared" ca="1" si="54"/>
        <v>56.253128994769298</v>
      </c>
      <c r="BL468" s="23">
        <f t="shared" si="51"/>
        <v>0.36761887117236874</v>
      </c>
      <c r="BM468" s="23">
        <f t="shared" ca="1" si="55"/>
        <v>1.8906996395157651</v>
      </c>
      <c r="BN468" s="22">
        <f t="shared" si="52"/>
        <v>1.7363583779221798</v>
      </c>
      <c r="BP468" s="2"/>
    </row>
    <row r="469" spans="1:68" x14ac:dyDescent="0.2">
      <c r="A469">
        <v>22.8</v>
      </c>
      <c r="B469">
        <v>2</v>
      </c>
      <c r="C469">
        <v>1.5279799999999999</v>
      </c>
      <c r="D469">
        <v>-0.21875</v>
      </c>
      <c r="E469">
        <v>4.829E-2</v>
      </c>
      <c r="F469">
        <v>1.23183</v>
      </c>
      <c r="G469">
        <v>1.1797800000000001</v>
      </c>
      <c r="I469" s="17">
        <f t="shared" si="49"/>
        <v>74.803149606299215</v>
      </c>
      <c r="J469" s="16">
        <f t="shared" si="50"/>
        <v>-75.503149606299218</v>
      </c>
      <c r="K469" s="16">
        <v>112</v>
      </c>
      <c r="L469" s="16">
        <v>8139.4356955380308</v>
      </c>
      <c r="M469" s="16">
        <v>3481.9553805774544</v>
      </c>
      <c r="N469" s="16">
        <v>32.414698162729657</v>
      </c>
      <c r="O469" s="16">
        <v>80.741242937853087</v>
      </c>
      <c r="P469" s="16">
        <v>80.856830436956656</v>
      </c>
      <c r="Q469" s="16">
        <v>0.41718650984157452</v>
      </c>
      <c r="R469" s="16">
        <v>0.51595704108986939</v>
      </c>
      <c r="S469" s="16">
        <v>8.0269096599699186</v>
      </c>
      <c r="T469" s="20" t="s">
        <v>125</v>
      </c>
      <c r="U469" s="10">
        <v>8</v>
      </c>
      <c r="V469" s="20" t="s">
        <v>30</v>
      </c>
      <c r="W469" s="10">
        <v>6</v>
      </c>
      <c r="X469" s="20" t="s">
        <v>30</v>
      </c>
      <c r="Y469" s="10">
        <v>6</v>
      </c>
      <c r="Z469" s="20" t="s">
        <v>30</v>
      </c>
      <c r="AA469" s="15">
        <v>6</v>
      </c>
      <c r="AB469" s="11">
        <v>0.73289200965758994</v>
      </c>
      <c r="AC469" s="10">
        <v>19.47244251788949</v>
      </c>
      <c r="AD469" s="19">
        <v>79.79466547245292</v>
      </c>
      <c r="AE469" s="12"/>
      <c r="AF469" s="10"/>
      <c r="AG469" s="10"/>
      <c r="AH469" s="10"/>
      <c r="AI469" s="10"/>
      <c r="AJ469" s="10">
        <v>31.777335088061477</v>
      </c>
      <c r="AK469" s="10">
        <v>35.989195942756147</v>
      </c>
      <c r="AL469" s="10">
        <v>37.948784601691607</v>
      </c>
      <c r="AM469" s="10">
        <v>37.06426228277175</v>
      </c>
      <c r="AN469" s="10">
        <v>20.185310734463272</v>
      </c>
      <c r="AO469" s="10">
        <v>11.333103083056892</v>
      </c>
      <c r="AP469" s="10">
        <v>20.214207609239164</v>
      </c>
      <c r="AQ469" s="10">
        <v>121.03</v>
      </c>
      <c r="AR469" s="10">
        <v>5.4521475009113454</v>
      </c>
      <c r="AS469" s="10">
        <v>0</v>
      </c>
      <c r="AT469" s="10">
        <v>1.1206482558882991</v>
      </c>
      <c r="AU469" s="10">
        <v>0.44091413375287963</v>
      </c>
      <c r="AV469" s="16">
        <v>0.39081070053379791</v>
      </c>
      <c r="AW469" s="19">
        <v>202.14207609239165</v>
      </c>
      <c r="AX469" s="1" t="s">
        <v>120</v>
      </c>
      <c r="AY469" s="23">
        <v>75.503149606299203</v>
      </c>
      <c r="AZ469" s="18">
        <v>0</v>
      </c>
      <c r="BA469" s="18">
        <v>0</v>
      </c>
      <c r="BB469" s="18">
        <v>100</v>
      </c>
      <c r="BC469" s="18">
        <v>0</v>
      </c>
      <c r="BD469" s="18">
        <v>0</v>
      </c>
      <c r="BE469" s="18">
        <v>100</v>
      </c>
      <c r="BF469" s="24">
        <v>0.73289200965758994</v>
      </c>
      <c r="BG469" s="24">
        <v>19.47244251788949</v>
      </c>
      <c r="BH469" s="24">
        <v>79.79466547245292</v>
      </c>
      <c r="BI469" s="21"/>
      <c r="BJ469" s="25">
        <f t="shared" ca="1" si="53"/>
        <v>0.69512823313634498</v>
      </c>
      <c r="BK469" s="24">
        <f t="shared" ca="1" si="54"/>
        <v>51.30871493738163</v>
      </c>
      <c r="BL469" s="23">
        <f t="shared" si="51"/>
        <v>0.54330277018427486</v>
      </c>
      <c r="BM469" s="23">
        <f t="shared" ca="1" si="55"/>
        <v>2.0022568017313742</v>
      </c>
      <c r="BN469" s="22">
        <f t="shared" si="52"/>
        <v>1.8412515682339394</v>
      </c>
      <c r="BP469" s="2"/>
    </row>
    <row r="470" spans="1:68" x14ac:dyDescent="0.2">
      <c r="A470">
        <v>22.85</v>
      </c>
      <c r="B470">
        <v>2</v>
      </c>
      <c r="C470">
        <v>1.46112</v>
      </c>
      <c r="D470">
        <v>-0.21729999999999999</v>
      </c>
      <c r="E470">
        <v>5.008E-2</v>
      </c>
      <c r="F470">
        <v>1.2293499999999999</v>
      </c>
      <c r="G470">
        <v>1.1833800000000001</v>
      </c>
      <c r="I470" s="17">
        <f t="shared" si="49"/>
        <v>74.967191601049876</v>
      </c>
      <c r="J470" s="16">
        <f t="shared" si="50"/>
        <v>-75.667191601049879</v>
      </c>
      <c r="K470" s="16">
        <v>112</v>
      </c>
      <c r="L470" s="16">
        <v>8157.8083989501047</v>
      </c>
      <c r="M470" s="16">
        <v>3490.0918635170874</v>
      </c>
      <c r="N470" s="16">
        <v>32.485783027121613</v>
      </c>
      <c r="O470" s="16">
        <v>62.483804143126179</v>
      </c>
      <c r="P470" s="16">
        <v>62.607303750198973</v>
      </c>
      <c r="Q470" s="16">
        <v>0.42627076332213137</v>
      </c>
      <c r="R470" s="16">
        <v>0.68086427267805261</v>
      </c>
      <c r="S470" s="16">
        <v>8.5763616022776095</v>
      </c>
      <c r="T470" s="20" t="s">
        <v>125</v>
      </c>
      <c r="U470" s="10">
        <v>8</v>
      </c>
      <c r="V470" s="20" t="s">
        <v>30</v>
      </c>
      <c r="W470" s="10">
        <v>6</v>
      </c>
      <c r="X470" s="20" t="s">
        <v>142</v>
      </c>
      <c r="Y470" s="10">
        <v>5</v>
      </c>
      <c r="Z470" s="20" t="s">
        <v>121</v>
      </c>
      <c r="AA470" s="15">
        <v>5</v>
      </c>
      <c r="AB470" s="11">
        <v>0.94143726446743869</v>
      </c>
      <c r="AC470" s="10">
        <v>26.276807051006216</v>
      </c>
      <c r="AD470" s="19">
        <v>72.781755684526345</v>
      </c>
      <c r="AE470" s="12"/>
      <c r="AF470" s="10"/>
      <c r="AG470" s="10"/>
      <c r="AH470" s="10"/>
      <c r="AI470" s="10"/>
      <c r="AJ470" s="10">
        <v>31</v>
      </c>
      <c r="AK470" s="10">
        <v>34.373539020931894</v>
      </c>
      <c r="AL470" s="10">
        <v>36.025710034287123</v>
      </c>
      <c r="AM470" s="10">
        <v>35.695547781264921</v>
      </c>
      <c r="AN470" s="10">
        <v>15.620951035781545</v>
      </c>
      <c r="AO470" s="10">
        <v>9.092099513336434</v>
      </c>
      <c r="AP470" s="10">
        <v>15.651825937549743</v>
      </c>
      <c r="AQ470" s="10">
        <v>121.03</v>
      </c>
      <c r="AR470" s="10">
        <v>0</v>
      </c>
      <c r="AS470" s="10">
        <v>0</v>
      </c>
      <c r="AT470" s="10">
        <v>0.77469484694591417</v>
      </c>
      <c r="AU470" s="10">
        <v>0.37697039856151265</v>
      </c>
      <c r="AV470" s="16">
        <v>0.29687939097132232</v>
      </c>
      <c r="AW470" s="19">
        <v>156.51825937549742</v>
      </c>
      <c r="AX470" s="1" t="s">
        <v>120</v>
      </c>
      <c r="AY470" s="23">
        <v>75.667191601049893</v>
      </c>
      <c r="AZ470" s="18">
        <v>0</v>
      </c>
      <c r="BA470" s="18">
        <v>0</v>
      </c>
      <c r="BB470" s="18">
        <v>100</v>
      </c>
      <c r="BC470" s="18">
        <v>0</v>
      </c>
      <c r="BD470" s="18">
        <v>100</v>
      </c>
      <c r="BE470" s="18">
        <v>0</v>
      </c>
      <c r="BF470" s="24">
        <v>0.94143726446743869</v>
      </c>
      <c r="BG470" s="24">
        <v>26.276807051006216</v>
      </c>
      <c r="BH470" s="24">
        <v>72.781755684526345</v>
      </c>
      <c r="BI470" s="21"/>
      <c r="BJ470" s="25">
        <f t="shared" ca="1" si="53"/>
        <v>0.76332171627157408</v>
      </c>
      <c r="BK470" s="24">
        <f t="shared" ca="1" si="54"/>
        <v>37.739910893635454</v>
      </c>
      <c r="BL470" s="23">
        <f t="shared" si="51"/>
        <v>0.72831440222912935</v>
      </c>
      <c r="BM470" s="23">
        <f t="shared" ca="1" si="55"/>
        <v>2.1807377516288047</v>
      </c>
      <c r="BN470" s="22">
        <f t="shared" si="52"/>
        <v>1.998612817021048</v>
      </c>
      <c r="BP470" s="2"/>
    </row>
    <row r="471" spans="1:68" x14ac:dyDescent="0.2">
      <c r="A471">
        <v>22.9</v>
      </c>
      <c r="B471">
        <v>2</v>
      </c>
      <c r="C471">
        <v>1.4681500000000001</v>
      </c>
      <c r="D471">
        <v>-0.21833</v>
      </c>
      <c r="E471">
        <v>5.1520000000000003E-2</v>
      </c>
      <c r="F471">
        <v>1.22725</v>
      </c>
      <c r="G471">
        <v>1.1783300000000001</v>
      </c>
      <c r="I471" s="17">
        <f t="shared" si="49"/>
        <v>75.131233595800524</v>
      </c>
      <c r="J471" s="16">
        <f t="shared" si="50"/>
        <v>-75.831233595800526</v>
      </c>
      <c r="K471" s="16">
        <v>112</v>
      </c>
      <c r="L471" s="16">
        <v>8176.1811023621776</v>
      </c>
      <c r="M471" s="16">
        <v>3498.2283464567195</v>
      </c>
      <c r="N471" s="16">
        <v>32.556867891513562</v>
      </c>
      <c r="O471" s="16">
        <v>64.403483992467073</v>
      </c>
      <c r="P471" s="16">
        <v>64.53334864729166</v>
      </c>
      <c r="Q471" s="16">
        <v>0.41981781084973585</v>
      </c>
      <c r="R471" s="16">
        <v>0.65054397400677089</v>
      </c>
      <c r="S471" s="16">
        <v>9.0183788072625699</v>
      </c>
      <c r="T471" s="20" t="s">
        <v>125</v>
      </c>
      <c r="U471" s="10">
        <v>8</v>
      </c>
      <c r="V471" s="20" t="s">
        <v>30</v>
      </c>
      <c r="W471" s="10">
        <v>6</v>
      </c>
      <c r="X471" s="20" t="s">
        <v>142</v>
      </c>
      <c r="Y471" s="10">
        <v>5</v>
      </c>
      <c r="Z471" s="20" t="s">
        <v>121</v>
      </c>
      <c r="AA471" s="15">
        <v>5</v>
      </c>
      <c r="AB471" s="11">
        <v>0.90428229657189263</v>
      </c>
      <c r="AC471" s="10">
        <v>25.239937368090224</v>
      </c>
      <c r="AD471" s="19">
        <v>73.855780335337883</v>
      </c>
      <c r="AE471" s="12"/>
      <c r="AF471" s="10"/>
      <c r="AG471" s="10"/>
      <c r="AH471" s="10"/>
      <c r="AI471" s="10"/>
      <c r="AJ471" s="10">
        <v>31</v>
      </c>
      <c r="AK471" s="10">
        <v>34.551050491673791</v>
      </c>
      <c r="AL471" s="10">
        <v>36.238007760078048</v>
      </c>
      <c r="AM471" s="10">
        <v>35.840001148546875</v>
      </c>
      <c r="AN471" s="10">
        <v>16.100870998116768</v>
      </c>
      <c r="AO471" s="10">
        <v>9.3169945254774618</v>
      </c>
      <c r="AP471" s="10">
        <v>16.133337161822915</v>
      </c>
      <c r="AQ471" s="10">
        <v>121.03</v>
      </c>
      <c r="AR471" s="10">
        <v>0</v>
      </c>
      <c r="AS471" s="10">
        <v>0</v>
      </c>
      <c r="AT471" s="10">
        <v>0.80792011062467262</v>
      </c>
      <c r="AU471" s="10">
        <v>0.38354121773935346</v>
      </c>
      <c r="AV471" s="16">
        <v>0.30471849029005149</v>
      </c>
      <c r="AW471" s="19">
        <v>161.33337161822914</v>
      </c>
      <c r="AX471" s="1" t="s">
        <v>120</v>
      </c>
      <c r="AY471" s="23">
        <v>75.831233595800498</v>
      </c>
      <c r="AZ471" s="18">
        <v>0</v>
      </c>
      <c r="BA471" s="18">
        <v>0</v>
      </c>
      <c r="BB471" s="18">
        <v>100</v>
      </c>
      <c r="BC471" s="18">
        <v>0</v>
      </c>
      <c r="BD471" s="18">
        <v>100</v>
      </c>
      <c r="BE471" s="18">
        <v>0</v>
      </c>
      <c r="BF471" s="24">
        <v>0.90428229657189263</v>
      </c>
      <c r="BG471" s="24">
        <v>25.239937368090224</v>
      </c>
      <c r="BH471" s="24">
        <v>73.855780335337883</v>
      </c>
      <c r="BI471" s="21"/>
      <c r="BJ471" s="25">
        <f t="shared" ca="1" si="53"/>
        <v>0.75462473922550433</v>
      </c>
      <c r="BK471" s="24">
        <f t="shared" ca="1" si="54"/>
        <v>39.076549957938973</v>
      </c>
      <c r="BL471" s="23">
        <f t="shared" si="51"/>
        <v>0.694542175967232</v>
      </c>
      <c r="BM471" s="23">
        <f t="shared" ca="1" si="55"/>
        <v>2.1574064700792563</v>
      </c>
      <c r="BN471" s="22">
        <f t="shared" si="52"/>
        <v>1.9770290671473194</v>
      </c>
      <c r="BP471" s="2"/>
    </row>
    <row r="472" spans="1:68" x14ac:dyDescent="0.2">
      <c r="A472">
        <v>22.95</v>
      </c>
      <c r="B472">
        <v>2</v>
      </c>
      <c r="C472">
        <v>1.44807</v>
      </c>
      <c r="D472">
        <v>-0.2203</v>
      </c>
      <c r="E472">
        <v>5.2260000000000001E-2</v>
      </c>
      <c r="F472">
        <v>1.2256800000000001</v>
      </c>
      <c r="G472">
        <v>1.17458</v>
      </c>
      <c r="I472" s="17">
        <f t="shared" ref="I472:I499" si="56">IF(A472="(m)",0,A472/0.3048)</f>
        <v>75.295275590551171</v>
      </c>
      <c r="J472" s="16">
        <f t="shared" si="50"/>
        <v>-75.995275590551174</v>
      </c>
      <c r="K472" s="16">
        <v>112</v>
      </c>
      <c r="L472" s="16">
        <v>8194.5538057742506</v>
      </c>
      <c r="M472" s="16">
        <v>3506.3648293963515</v>
      </c>
      <c r="N472" s="16">
        <v>32.627952755905511</v>
      </c>
      <c r="O472" s="16">
        <v>58.920244821092282</v>
      </c>
      <c r="P472" s="16">
        <v>59.053380403233753</v>
      </c>
      <c r="Q472" s="16">
        <v>0.40747575612097919</v>
      </c>
      <c r="R472" s="16">
        <v>0.69001258410376431</v>
      </c>
      <c r="S472" s="16">
        <v>9.2455265376020623</v>
      </c>
      <c r="T472" s="20" t="s">
        <v>125</v>
      </c>
      <c r="U472" s="10">
        <v>8</v>
      </c>
      <c r="V472" s="20" t="s">
        <v>30</v>
      </c>
      <c r="W472" s="10">
        <v>6</v>
      </c>
      <c r="X472" s="20" t="s">
        <v>142</v>
      </c>
      <c r="Y472" s="10">
        <v>5</v>
      </c>
      <c r="Z472" s="20" t="s">
        <v>121</v>
      </c>
      <c r="AA472" s="15">
        <v>5</v>
      </c>
      <c r="AB472" s="11">
        <v>0.99467310910300455</v>
      </c>
      <c r="AC472" s="10">
        <v>27.616320044544295</v>
      </c>
      <c r="AD472" s="19">
        <v>71.3890068463527</v>
      </c>
      <c r="AE472" s="12"/>
      <c r="AF472" s="10"/>
      <c r="AG472" s="10"/>
      <c r="AH472" s="10"/>
      <c r="AI472" s="10"/>
      <c r="AJ472" s="10">
        <v>31</v>
      </c>
      <c r="AK472" s="10">
        <v>33.967790900511986</v>
      </c>
      <c r="AL472" s="10">
        <v>35.539530788964115</v>
      </c>
      <c r="AM472" s="10">
        <v>35.429003530242532</v>
      </c>
      <c r="AN472" s="10">
        <v>14.730061205273071</v>
      </c>
      <c r="AO472" s="10">
        <v>8.6008888520523392</v>
      </c>
      <c r="AP472" s="10">
        <v>14.763345100808438</v>
      </c>
      <c r="AQ472" s="10">
        <v>121.03</v>
      </c>
      <c r="AR472" s="10">
        <v>0</v>
      </c>
      <c r="AS472" s="10">
        <v>0</v>
      </c>
      <c r="AT472" s="10">
        <v>0.70026220914751169</v>
      </c>
      <c r="AU472" s="10">
        <v>0.36161845733370568</v>
      </c>
      <c r="AV472" s="16">
        <v>0.28493707515021255</v>
      </c>
      <c r="AW472" s="19">
        <v>147.63345100808439</v>
      </c>
      <c r="AX472" s="1" t="s">
        <v>120</v>
      </c>
      <c r="AY472" s="23">
        <v>75.995275590551202</v>
      </c>
      <c r="AZ472" s="18">
        <v>0</v>
      </c>
      <c r="BA472" s="18">
        <v>0</v>
      </c>
      <c r="BB472" s="18">
        <v>100</v>
      </c>
      <c r="BC472" s="18">
        <v>0</v>
      </c>
      <c r="BD472" s="18">
        <v>100</v>
      </c>
      <c r="BE472" s="18">
        <v>0</v>
      </c>
      <c r="BF472" s="24">
        <v>0.99467310910300455</v>
      </c>
      <c r="BG472" s="24">
        <v>27.616320044544295</v>
      </c>
      <c r="BH472" s="24">
        <v>71.3890068463527</v>
      </c>
      <c r="BI472" s="21"/>
      <c r="BJ472" s="25">
        <f t="shared" ref="BJ472:BJ499" ca="1" si="57">IF((0.381*BM472)+(0.05*(M472/2116.217)-0.15)&lt;1,(0.381*BM472)+(0.05*(M472/2116.217)-0.15),1)</f>
        <v>0.77562791955399157</v>
      </c>
      <c r="BK472" s="24">
        <f t="shared" ref="BK472:BK499" ca="1" si="58">((P472-(L472/2000))/1.06)*(1.06/(M472/2000))^BJ472</f>
        <v>35.092870384650247</v>
      </c>
      <c r="BL472" s="23">
        <f t="shared" ref="BL472:BL499" si="59">(Q472/(P472-(L472/2000)))*100</f>
        <v>0.74145678126253811</v>
      </c>
      <c r="BM472" s="23">
        <f t="shared" ref="BM472:BM499" ca="1" si="60">SQRT(((3.47-LOG(BK472))^2)+((LOG(BL472)+1.22)^2))</f>
        <v>2.2120283574918003</v>
      </c>
      <c r="BN472" s="22">
        <f t="shared" ref="BN472:BN499" si="61">SQRT(((3.47-LOG(P472/1.06))^2)+((LOG(R472)+1.22)^2))</f>
        <v>2.0232560031853937</v>
      </c>
      <c r="BP472" s="2"/>
    </row>
    <row r="473" spans="1:68" x14ac:dyDescent="0.2">
      <c r="A473">
        <v>23</v>
      </c>
      <c r="B473">
        <v>2</v>
      </c>
      <c r="C473">
        <v>1.4029499999999999</v>
      </c>
      <c r="D473">
        <v>-0.22661999999999999</v>
      </c>
      <c r="E473">
        <v>5.407E-2</v>
      </c>
      <c r="F473">
        <v>1.2269300000000001</v>
      </c>
      <c r="G473">
        <v>1.17048</v>
      </c>
      <c r="I473" s="17">
        <f t="shared" si="56"/>
        <v>75.459317585301832</v>
      </c>
      <c r="J473" s="16">
        <f t="shared" si="50"/>
        <v>-76.159317585301835</v>
      </c>
      <c r="K473" s="16">
        <v>112</v>
      </c>
      <c r="L473" s="16">
        <v>8212.9265091863253</v>
      </c>
      <c r="M473" s="16">
        <v>3514.5013123359845</v>
      </c>
      <c r="N473" s="16">
        <v>32.69903762029746</v>
      </c>
      <c r="O473" s="16">
        <v>46.599340866290007</v>
      </c>
      <c r="P473" s="16">
        <v>46.7404769598417</v>
      </c>
      <c r="Q473" s="16">
        <v>0.36788094095055207</v>
      </c>
      <c r="R473" s="16">
        <v>0.78707143118506595</v>
      </c>
      <c r="S473" s="16">
        <v>9.801117607756769</v>
      </c>
      <c r="T473" s="20" t="s">
        <v>125</v>
      </c>
      <c r="U473" s="10">
        <v>7</v>
      </c>
      <c r="V473" s="20" t="s">
        <v>142</v>
      </c>
      <c r="W473" s="10">
        <v>5</v>
      </c>
      <c r="X473" s="20" t="s">
        <v>142</v>
      </c>
      <c r="Y473" s="10">
        <v>5</v>
      </c>
      <c r="Z473" s="20" t="s">
        <v>121</v>
      </c>
      <c r="AA473" s="15">
        <v>5</v>
      </c>
      <c r="AB473" s="11">
        <v>1.393113147255832</v>
      </c>
      <c r="AC473" s="10">
        <v>34.333253729287264</v>
      </c>
      <c r="AD473" s="19">
        <v>64.273633123456904</v>
      </c>
      <c r="AE473" s="12"/>
      <c r="AF473" s="10"/>
      <c r="AG473" s="10"/>
      <c r="AH473" s="10"/>
      <c r="AI473" s="10"/>
      <c r="AJ473" s="10">
        <v>31</v>
      </c>
      <c r="AK473" s="10">
        <v>32.416525348846882</v>
      </c>
      <c r="AL473" s="10">
        <v>33.669250944370745</v>
      </c>
      <c r="AM473" s="10">
        <v>34.505535771988129</v>
      </c>
      <c r="AN473" s="10">
        <v>15.533113622096669</v>
      </c>
      <c r="AO473" s="10">
        <v>6.9612252295528378</v>
      </c>
      <c r="AP473" s="10">
        <v>11.685119239960425</v>
      </c>
      <c r="AQ473" s="10">
        <v>117.845</v>
      </c>
      <c r="AR473" s="10">
        <v>0</v>
      </c>
      <c r="AS473" s="10">
        <v>0</v>
      </c>
      <c r="AT473" s="10">
        <v>0.46261017385050024</v>
      </c>
      <c r="AU473" s="10">
        <v>0.30689088048667551</v>
      </c>
      <c r="AV473" s="16">
        <v>0.28271000412969338</v>
      </c>
      <c r="AW473" s="19">
        <v>116.85119239960426</v>
      </c>
      <c r="AX473" s="1" t="s">
        <v>120</v>
      </c>
      <c r="AY473" s="23">
        <v>76.159317585301807</v>
      </c>
      <c r="AZ473" s="18">
        <v>0</v>
      </c>
      <c r="BA473" s="18">
        <v>0</v>
      </c>
      <c r="BB473" s="18">
        <v>100</v>
      </c>
      <c r="BC473" s="18">
        <v>0</v>
      </c>
      <c r="BD473" s="18">
        <v>100</v>
      </c>
      <c r="BE473" s="18">
        <v>0</v>
      </c>
      <c r="BF473" s="24">
        <v>1.393113147255832</v>
      </c>
      <c r="BG473" s="24">
        <v>34.333253729287264</v>
      </c>
      <c r="BH473" s="24">
        <v>64.273633123456904</v>
      </c>
      <c r="BI473" s="21"/>
      <c r="BJ473" s="25">
        <f t="shared" ca="1" si="57"/>
        <v>0.82887553500095579</v>
      </c>
      <c r="BK473" s="24">
        <f t="shared" ca="1" si="58"/>
        <v>26.453862508438419</v>
      </c>
      <c r="BL473" s="23">
        <f t="shared" si="59"/>
        <v>0.86288132169283283</v>
      </c>
      <c r="BM473" s="23">
        <f t="shared" ca="1" si="60"/>
        <v>2.3512813082074331</v>
      </c>
      <c r="BN473" s="22">
        <f t="shared" si="61"/>
        <v>2.1397077846622934</v>
      </c>
      <c r="BP473" s="2"/>
    </row>
    <row r="474" spans="1:68" x14ac:dyDescent="0.2">
      <c r="A474">
        <v>23.05</v>
      </c>
      <c r="B474">
        <v>2</v>
      </c>
      <c r="C474">
        <v>1.3481000000000001</v>
      </c>
      <c r="D474">
        <v>-0.23291999999999999</v>
      </c>
      <c r="E474">
        <v>5.7599999999999998E-2</v>
      </c>
      <c r="F474">
        <v>1.2273000000000001</v>
      </c>
      <c r="G474">
        <v>1.1698500000000001</v>
      </c>
      <c r="I474" s="17">
        <f t="shared" si="56"/>
        <v>75.623359580052494</v>
      </c>
      <c r="J474" s="16">
        <f t="shared" si="50"/>
        <v>-76.323359580052497</v>
      </c>
      <c r="K474" s="16">
        <v>112</v>
      </c>
      <c r="L474" s="16">
        <v>8231.2992125984001</v>
      </c>
      <c r="M474" s="16">
        <v>3522.6377952756175</v>
      </c>
      <c r="N474" s="16">
        <v>32.770122484689416</v>
      </c>
      <c r="O474" s="16">
        <v>31.621468926553707</v>
      </c>
      <c r="P474" s="16">
        <v>31.778208227441372</v>
      </c>
      <c r="Q474" s="16">
        <v>0.32841142582813243</v>
      </c>
      <c r="R474" s="16">
        <v>1.033448530129965</v>
      </c>
      <c r="S474" s="16">
        <v>10.884673672754619</v>
      </c>
      <c r="T474" s="20" t="s">
        <v>125</v>
      </c>
      <c r="U474" s="10">
        <v>7</v>
      </c>
      <c r="V474" s="20" t="s">
        <v>142</v>
      </c>
      <c r="W474" s="10">
        <v>5</v>
      </c>
      <c r="X474" s="20" t="s">
        <v>144</v>
      </c>
      <c r="Y474" s="10">
        <v>4</v>
      </c>
      <c r="Z474" s="20" t="s">
        <v>121</v>
      </c>
      <c r="AA474" s="15">
        <v>5</v>
      </c>
      <c r="AB474" s="11">
        <v>3.3951873887943407</v>
      </c>
      <c r="AC474" s="10">
        <v>47.435646146711292</v>
      </c>
      <c r="AD474" s="19">
        <v>49.169166464494367</v>
      </c>
      <c r="AE474" s="12"/>
      <c r="AF474" s="10"/>
      <c r="AG474" s="10"/>
      <c r="AH474" s="10"/>
      <c r="AI474" s="10"/>
      <c r="AJ474" s="10">
        <v>31</v>
      </c>
      <c r="AK474" s="10">
        <v>29.742039092008259</v>
      </c>
      <c r="AL474" s="10">
        <v>30.40432133884396</v>
      </c>
      <c r="AM474" s="10">
        <v>32.944552056860346</v>
      </c>
      <c r="AN474" s="10">
        <v>10.54048964218457</v>
      </c>
      <c r="AO474" s="10">
        <v>4.9727020125394956</v>
      </c>
      <c r="AP474" s="10">
        <v>7.5334624682324112</v>
      </c>
      <c r="AQ474" s="10">
        <v>117.845</v>
      </c>
      <c r="AR474" s="10">
        <v>0</v>
      </c>
      <c r="AS474" s="10">
        <v>0</v>
      </c>
      <c r="AT474" s="10">
        <v>0.19179350687728211</v>
      </c>
      <c r="AU474" s="10">
        <v>0.22210829640946003</v>
      </c>
      <c r="AV474" s="16">
        <v>0.28273393370082717</v>
      </c>
      <c r="AW474" s="19">
        <v>79.445520568603428</v>
      </c>
      <c r="AX474" s="1" t="s">
        <v>120</v>
      </c>
      <c r="AY474" s="23">
        <v>76.323359580052497</v>
      </c>
      <c r="AZ474" s="18">
        <v>0</v>
      </c>
      <c r="BA474" s="18">
        <v>0</v>
      </c>
      <c r="BB474" s="18">
        <v>100</v>
      </c>
      <c r="BC474" s="18">
        <v>0</v>
      </c>
      <c r="BD474" s="18">
        <v>100</v>
      </c>
      <c r="BE474" s="18">
        <v>0</v>
      </c>
      <c r="BF474" s="24">
        <v>3.3951873887943407</v>
      </c>
      <c r="BG474" s="24">
        <v>47.435646146711292</v>
      </c>
      <c r="BH474" s="24">
        <v>49.169166464494367</v>
      </c>
      <c r="BI474" s="21"/>
      <c r="BJ474" s="25">
        <f t="shared" ca="1" si="57"/>
        <v>0.92466009132908766</v>
      </c>
      <c r="BK474" s="24">
        <f t="shared" ca="1" si="58"/>
        <v>16.318086201427231</v>
      </c>
      <c r="BL474" s="23">
        <f t="shared" si="59"/>
        <v>1.187205530500463</v>
      </c>
      <c r="BM474" s="23">
        <f t="shared" ca="1" si="60"/>
        <v>2.6021797730468657</v>
      </c>
      <c r="BN474" s="22">
        <f t="shared" si="61"/>
        <v>2.3444021340093921</v>
      </c>
      <c r="BP474" s="2"/>
    </row>
    <row r="475" spans="1:68" x14ac:dyDescent="0.2">
      <c r="A475">
        <v>23.1</v>
      </c>
      <c r="B475">
        <v>0.7</v>
      </c>
      <c r="C475">
        <v>1.30437</v>
      </c>
      <c r="D475">
        <v>-0.22181999999999999</v>
      </c>
      <c r="E475">
        <v>6.7080000000000001E-2</v>
      </c>
      <c r="F475">
        <v>1.22698</v>
      </c>
      <c r="G475">
        <v>1.16873</v>
      </c>
      <c r="I475" s="17">
        <f t="shared" si="56"/>
        <v>75.787401574803155</v>
      </c>
      <c r="J475" s="16">
        <f t="shared" si="50"/>
        <v>-76.487401574803158</v>
      </c>
      <c r="K475" s="16">
        <v>112</v>
      </c>
      <c r="L475" s="16">
        <v>8249.6719160104749</v>
      </c>
      <c r="M475" s="16">
        <v>3530.7742782152504</v>
      </c>
      <c r="N475" s="16">
        <v>32.841207349081373</v>
      </c>
      <c r="O475" s="16">
        <v>19.680131826742016</v>
      </c>
      <c r="P475" s="16">
        <v>19.878774358662255</v>
      </c>
      <c r="Q475" s="16">
        <v>0.39795295247239554</v>
      </c>
      <c r="R475" s="16">
        <v>2.0018988358755929</v>
      </c>
      <c r="S475" s="16">
        <v>13.794620272238932</v>
      </c>
      <c r="T475" s="20" t="s">
        <v>125</v>
      </c>
      <c r="U475" s="10">
        <v>7</v>
      </c>
      <c r="V475" s="20" t="s">
        <v>144</v>
      </c>
      <c r="W475" s="10">
        <v>4</v>
      </c>
      <c r="X475" s="20" t="s">
        <v>33</v>
      </c>
      <c r="Y475" s="10">
        <v>3</v>
      </c>
      <c r="Z475" s="20" t="s">
        <v>123</v>
      </c>
      <c r="AA475" s="15">
        <v>4</v>
      </c>
      <c r="AB475" s="11">
        <v>18.056457598481487</v>
      </c>
      <c r="AC475" s="10">
        <v>62.633006292267666</v>
      </c>
      <c r="AD475" s="19">
        <v>19.310536109250844</v>
      </c>
      <c r="AE475" s="12"/>
      <c r="AF475" s="10"/>
      <c r="AG475" s="10"/>
      <c r="AH475" s="10"/>
      <c r="AI475" s="10"/>
      <c r="AJ475" s="10">
        <v>31</v>
      </c>
      <c r="AK475" s="10">
        <v>29</v>
      </c>
      <c r="AL475" s="10">
        <v>29</v>
      </c>
      <c r="AM475" s="10">
        <v>29</v>
      </c>
      <c r="AN475" s="10">
        <v>6.5600439422473391</v>
      </c>
      <c r="AO475" s="10">
        <v>3.4800018530324848</v>
      </c>
      <c r="AP475" s="10">
        <v>3</v>
      </c>
      <c r="AQ475" s="10">
        <v>117.845</v>
      </c>
      <c r="AR475" s="10">
        <v>0</v>
      </c>
      <c r="AS475" s="10">
        <v>0</v>
      </c>
      <c r="AT475" s="10">
        <v>9.7781698826698848E-2</v>
      </c>
      <c r="AU475" s="10">
        <v>0.16689176387986882</v>
      </c>
      <c r="AV475" s="16">
        <v>0.28275775668568259</v>
      </c>
      <c r="AW475" s="19">
        <v>49.696935896655638</v>
      </c>
      <c r="AX475" s="1" t="s">
        <v>120</v>
      </c>
      <c r="AY475" s="23">
        <v>76.487401574803201</v>
      </c>
      <c r="AZ475" s="18">
        <v>0</v>
      </c>
      <c r="BA475" s="18">
        <v>0</v>
      </c>
      <c r="BB475" s="18">
        <v>100</v>
      </c>
      <c r="BC475" s="18">
        <v>0</v>
      </c>
      <c r="BD475" s="18">
        <v>100</v>
      </c>
      <c r="BE475" s="18">
        <v>0</v>
      </c>
      <c r="BF475" s="24">
        <v>18.056457598481487</v>
      </c>
      <c r="BG475" s="24">
        <v>62.633006292267666</v>
      </c>
      <c r="BH475" s="24">
        <v>19.310536109250844</v>
      </c>
      <c r="BI475" s="21"/>
      <c r="BJ475" s="25">
        <f t="shared" ca="1" si="57"/>
        <v>1</v>
      </c>
      <c r="BK475" s="24">
        <f t="shared" ca="1" si="58"/>
        <v>8.9237867726964293</v>
      </c>
      <c r="BL475" s="23">
        <f t="shared" si="59"/>
        <v>2.526053754633184</v>
      </c>
      <c r="BM475" s="23">
        <f t="shared" ca="1" si="60"/>
        <v>2.996656864421432</v>
      </c>
      <c r="BN475" s="22">
        <f t="shared" si="61"/>
        <v>2.6723074681551346</v>
      </c>
      <c r="BP475" s="2"/>
    </row>
    <row r="476" spans="1:68" x14ac:dyDescent="0.2">
      <c r="A476">
        <v>23.15</v>
      </c>
      <c r="B476">
        <v>2</v>
      </c>
      <c r="C476">
        <v>1.2805200000000001</v>
      </c>
      <c r="D476">
        <v>-0.23139999999999999</v>
      </c>
      <c r="E476">
        <v>0.10458000000000001</v>
      </c>
      <c r="F476">
        <v>1.2284299999999999</v>
      </c>
      <c r="G476">
        <v>1.1754800000000001</v>
      </c>
      <c r="I476" s="17">
        <f t="shared" si="56"/>
        <v>75.951443569553803</v>
      </c>
      <c r="J476" s="16">
        <f t="shared" si="50"/>
        <v>-76.651443569553805</v>
      </c>
      <c r="K476" s="16">
        <v>112</v>
      </c>
      <c r="L476" s="16">
        <v>8268.0446194225478</v>
      </c>
      <c r="M476" s="16">
        <v>3538.9107611548825</v>
      </c>
      <c r="N476" s="16">
        <v>32.912292213473314</v>
      </c>
      <c r="O476" s="16">
        <v>13.167419962335257</v>
      </c>
      <c r="P476" s="16">
        <v>13.531818946124858</v>
      </c>
      <c r="Q476" s="16">
        <v>0.33793422947671614</v>
      </c>
      <c r="R476" s="16">
        <v>2.4973304093275002</v>
      </c>
      <c r="S476" s="16">
        <v>25.305484985388915</v>
      </c>
      <c r="T476" s="20" t="s">
        <v>122</v>
      </c>
      <c r="U476" s="10">
        <v>5</v>
      </c>
      <c r="V476" s="20" t="s">
        <v>144</v>
      </c>
      <c r="W476" s="10">
        <v>4</v>
      </c>
      <c r="X476" s="20" t="s">
        <v>33</v>
      </c>
      <c r="Y476" s="10">
        <v>3</v>
      </c>
      <c r="Z476" s="20" t="s">
        <v>33</v>
      </c>
      <c r="AA476" s="15">
        <v>3</v>
      </c>
      <c r="AB476" s="11">
        <v>37.425179012337146</v>
      </c>
      <c r="AC476" s="10">
        <v>55.028832092469756</v>
      </c>
      <c r="AD476" s="19">
        <v>7.545988895193096</v>
      </c>
      <c r="AE476" s="12">
        <v>1316.7419962335257</v>
      </c>
      <c r="AF476" s="10">
        <v>1091.5927183799818</v>
      </c>
      <c r="AG476" s="10">
        <v>889.88642095936439</v>
      </c>
      <c r="AH476" s="10">
        <v>0</v>
      </c>
      <c r="AI476" s="10">
        <v>4.004275911048901</v>
      </c>
      <c r="AJ476" s="10"/>
      <c r="AK476" s="10"/>
      <c r="AL476" s="10"/>
      <c r="AM476" s="10"/>
      <c r="AN476" s="10">
        <v>6.5837099811676287</v>
      </c>
      <c r="AO476" s="10">
        <v>4.6264009200431682</v>
      </c>
      <c r="AP476" s="10">
        <v>7.1190913676749146</v>
      </c>
      <c r="AQ476" s="10">
        <v>114.66</v>
      </c>
      <c r="AR476" s="10"/>
      <c r="AS476" s="10"/>
      <c r="AT476" s="10">
        <v>1.365077314568037</v>
      </c>
      <c r="AU476" s="10">
        <v>1</v>
      </c>
      <c r="AV476" s="16"/>
      <c r="AW476" s="19">
        <v>163.73890775699726</v>
      </c>
      <c r="AX476" s="1" t="s">
        <v>120</v>
      </c>
      <c r="AY476" s="23">
        <v>76.651443569553805</v>
      </c>
      <c r="AZ476" s="18">
        <v>0</v>
      </c>
      <c r="BA476" s="18">
        <v>100</v>
      </c>
      <c r="BB476" s="18">
        <v>0</v>
      </c>
      <c r="BC476" s="18">
        <v>100</v>
      </c>
      <c r="BD476" s="18">
        <v>0</v>
      </c>
      <c r="BE476" s="18">
        <v>0</v>
      </c>
      <c r="BF476" s="24">
        <v>37.425179012337146</v>
      </c>
      <c r="BG476" s="24">
        <v>55.028832092469756</v>
      </c>
      <c r="BH476" s="24">
        <v>7.545988895193096</v>
      </c>
      <c r="BI476" s="21"/>
      <c r="BJ476" s="25">
        <f t="shared" ca="1" si="57"/>
        <v>1</v>
      </c>
      <c r="BK476" s="24">
        <f t="shared" ca="1" si="58"/>
        <v>5.311123829156247</v>
      </c>
      <c r="BL476" s="23">
        <f t="shared" si="59"/>
        <v>3.5958878719222804</v>
      </c>
      <c r="BM476" s="23">
        <f t="shared" ca="1" si="60"/>
        <v>3.2691725252837491</v>
      </c>
      <c r="BN476" s="22">
        <f t="shared" si="61"/>
        <v>2.8643475261525473</v>
      </c>
      <c r="BP476" s="2"/>
    </row>
    <row r="477" spans="1:68" x14ac:dyDescent="0.2">
      <c r="A477">
        <v>23.2</v>
      </c>
      <c r="B477">
        <v>2</v>
      </c>
      <c r="C477">
        <v>1.28914</v>
      </c>
      <c r="D477">
        <v>-0.24013999999999999</v>
      </c>
      <c r="E477">
        <v>0.10485999999999999</v>
      </c>
      <c r="F477">
        <v>1.2228300000000001</v>
      </c>
      <c r="G477">
        <v>1.1714</v>
      </c>
      <c r="I477" s="17">
        <f t="shared" si="56"/>
        <v>76.11548556430445</v>
      </c>
      <c r="J477" s="16">
        <f t="shared" si="50"/>
        <v>-76.815485564304453</v>
      </c>
      <c r="K477" s="16">
        <v>112</v>
      </c>
      <c r="L477" s="16">
        <v>8286.4173228346208</v>
      </c>
      <c r="M477" s="16">
        <v>3547.0472440945146</v>
      </c>
      <c r="N477" s="16">
        <v>32.983377077865256</v>
      </c>
      <c r="O477" s="16">
        <v>15.521280602636534</v>
      </c>
      <c r="P477" s="16">
        <v>15.886917234600091</v>
      </c>
      <c r="Q477" s="16">
        <v>0.28317810849735947</v>
      </c>
      <c r="R477" s="16">
        <v>1.7824610295106613</v>
      </c>
      <c r="S477" s="16">
        <v>25.391432775247093</v>
      </c>
      <c r="T477" s="20" t="s">
        <v>122</v>
      </c>
      <c r="U477" s="10">
        <v>5</v>
      </c>
      <c r="V477" s="20" t="s">
        <v>144</v>
      </c>
      <c r="W477" s="10">
        <v>4</v>
      </c>
      <c r="X477" s="20" t="s">
        <v>33</v>
      </c>
      <c r="Y477" s="10">
        <v>3</v>
      </c>
      <c r="Z477" s="20" t="s">
        <v>33</v>
      </c>
      <c r="AA477" s="15">
        <v>3</v>
      </c>
      <c r="AB477" s="11">
        <v>19.879816895135306</v>
      </c>
      <c r="AC477" s="10">
        <v>62.545197031807234</v>
      </c>
      <c r="AD477" s="19">
        <v>17.57498607305746</v>
      </c>
      <c r="AE477" s="12">
        <v>1552.1280602636534</v>
      </c>
      <c r="AF477" s="10">
        <v>1367.5823579998871</v>
      </c>
      <c r="AG477" s="10">
        <v>1059.127815640006</v>
      </c>
      <c r="AH477" s="10">
        <v>0</v>
      </c>
      <c r="AI477" s="10">
        <v>5.610220832006239</v>
      </c>
      <c r="AJ477" s="10"/>
      <c r="AK477" s="10"/>
      <c r="AL477" s="10"/>
      <c r="AM477" s="10"/>
      <c r="AN477" s="10">
        <v>7.7606403013182668</v>
      </c>
      <c r="AO477" s="10">
        <v>4.9388321830467392</v>
      </c>
      <c r="AP477" s="10">
        <v>8.4138947094800418</v>
      </c>
      <c r="AQ477" s="10">
        <v>114.66</v>
      </c>
      <c r="AR477" s="10"/>
      <c r="AS477" s="10"/>
      <c r="AT477" s="10">
        <v>1.7254186502753692</v>
      </c>
      <c r="AU477" s="10">
        <v>1</v>
      </c>
      <c r="AV477" s="16"/>
      <c r="AW477" s="19">
        <v>205.13735369998307</v>
      </c>
      <c r="AX477" s="1" t="s">
        <v>120</v>
      </c>
      <c r="AY477" s="23">
        <v>76.815485564304495</v>
      </c>
      <c r="AZ477" s="18">
        <v>0</v>
      </c>
      <c r="BA477" s="18">
        <v>100</v>
      </c>
      <c r="BB477" s="18">
        <v>0</v>
      </c>
      <c r="BC477" s="18">
        <v>100</v>
      </c>
      <c r="BD477" s="18">
        <v>0</v>
      </c>
      <c r="BE477" s="18">
        <v>0</v>
      </c>
      <c r="BF477" s="24">
        <v>19.879816895135306</v>
      </c>
      <c r="BG477" s="24">
        <v>62.545197031807234</v>
      </c>
      <c r="BH477" s="24">
        <v>17.57498607305746</v>
      </c>
      <c r="BI477" s="21"/>
      <c r="BJ477" s="25">
        <f t="shared" ca="1" si="57"/>
        <v>1</v>
      </c>
      <c r="BK477" s="24">
        <f t="shared" ca="1" si="58"/>
        <v>6.6216815086040368</v>
      </c>
      <c r="BL477" s="23">
        <f t="shared" si="59"/>
        <v>2.4113175725767566</v>
      </c>
      <c r="BM477" s="23">
        <f t="shared" ca="1" si="60"/>
        <v>3.0958986108228395</v>
      </c>
      <c r="BN477" s="22">
        <f t="shared" si="61"/>
        <v>2.7253545664422285</v>
      </c>
      <c r="BP477" s="2"/>
    </row>
    <row r="478" spans="1:68" x14ac:dyDescent="0.2">
      <c r="A478">
        <v>23.25</v>
      </c>
      <c r="B478">
        <v>2</v>
      </c>
      <c r="C478">
        <v>1.28261</v>
      </c>
      <c r="D478">
        <v>-0.23441000000000001</v>
      </c>
      <c r="E478">
        <v>0.11218</v>
      </c>
      <c r="F478">
        <v>1.2195800000000001</v>
      </c>
      <c r="G478">
        <v>1.1666799999999999</v>
      </c>
      <c r="I478" s="17">
        <f t="shared" si="56"/>
        <v>76.279527559055111</v>
      </c>
      <c r="J478" s="16">
        <f t="shared" si="50"/>
        <v>-76.979527559055114</v>
      </c>
      <c r="K478" s="16">
        <v>112</v>
      </c>
      <c r="L478" s="16">
        <v>8304.7900262466956</v>
      </c>
      <c r="M478" s="16">
        <v>3555.1837270341475</v>
      </c>
      <c r="N478" s="16">
        <v>33.054461942257213</v>
      </c>
      <c r="O478" s="16">
        <v>13.738135593220361</v>
      </c>
      <c r="P478" s="16">
        <v>14.136127884588818</v>
      </c>
      <c r="Q478" s="16">
        <v>0.31907657225156005</v>
      </c>
      <c r="R478" s="16">
        <v>2.2571709513141629</v>
      </c>
      <c r="S478" s="16">
        <v>27.638353567253976</v>
      </c>
      <c r="T478" s="20" t="s">
        <v>122</v>
      </c>
      <c r="U478" s="10">
        <v>5</v>
      </c>
      <c r="V478" s="20" t="s">
        <v>144</v>
      </c>
      <c r="W478" s="10">
        <v>4</v>
      </c>
      <c r="X478" s="20" t="s">
        <v>33</v>
      </c>
      <c r="Y478" s="10">
        <v>3</v>
      </c>
      <c r="Z478" s="20" t="s">
        <v>33</v>
      </c>
      <c r="AA478" s="15">
        <v>3</v>
      </c>
      <c r="AB478" s="11">
        <v>31.363060060085296</v>
      </c>
      <c r="AC478" s="10">
        <v>58.638993823713875</v>
      </c>
      <c r="AD478" s="19">
        <v>9.9979461162008327</v>
      </c>
      <c r="AE478" s="12">
        <v>1373.8135593220363</v>
      </c>
      <c r="AF478" s="10">
        <v>1160.5263930919687</v>
      </c>
      <c r="AG478" s="10">
        <v>935.20959134416137</v>
      </c>
      <c r="AH478" s="10">
        <v>0</v>
      </c>
      <c r="AI478" s="10">
        <v>4.4303246035387049</v>
      </c>
      <c r="AJ478" s="10"/>
      <c r="AK478" s="10"/>
      <c r="AL478" s="10"/>
      <c r="AM478" s="10"/>
      <c r="AN478" s="10">
        <v>6.8690677966101807</v>
      </c>
      <c r="AO478" s="10">
        <v>4.7032521485064462</v>
      </c>
      <c r="AP478" s="10">
        <v>7.481676730753291</v>
      </c>
      <c r="AQ478" s="10">
        <v>114.66</v>
      </c>
      <c r="AR478" s="10"/>
      <c r="AS478" s="10"/>
      <c r="AT478" s="10">
        <v>1.4487159648464842</v>
      </c>
      <c r="AU478" s="10">
        <v>1</v>
      </c>
      <c r="AV478" s="16"/>
      <c r="AW478" s="19">
        <v>174.07895896379532</v>
      </c>
      <c r="AX478" s="1" t="s">
        <v>120</v>
      </c>
      <c r="AY478" s="23">
        <v>76.9795275590551</v>
      </c>
      <c r="AZ478" s="18">
        <v>0</v>
      </c>
      <c r="BA478" s="18">
        <v>100</v>
      </c>
      <c r="BB478" s="18">
        <v>0</v>
      </c>
      <c r="BC478" s="18">
        <v>100</v>
      </c>
      <c r="BD478" s="18">
        <v>0</v>
      </c>
      <c r="BE478" s="18">
        <v>0</v>
      </c>
      <c r="BF478" s="24">
        <v>31.363060060085296</v>
      </c>
      <c r="BG478" s="24">
        <v>58.638993823713875</v>
      </c>
      <c r="BH478" s="24">
        <v>9.9979461162008327</v>
      </c>
      <c r="BI478" s="21"/>
      <c r="BJ478" s="25">
        <f t="shared" ca="1" si="57"/>
        <v>1</v>
      </c>
      <c r="BK478" s="24">
        <f t="shared" ca="1" si="58"/>
        <v>5.6164370890582536</v>
      </c>
      <c r="BL478" s="23">
        <f t="shared" si="59"/>
        <v>3.195964639273488</v>
      </c>
      <c r="BM478" s="23">
        <f t="shared" ca="1" si="60"/>
        <v>3.2211154809694684</v>
      </c>
      <c r="BN478" s="22">
        <f t="shared" si="61"/>
        <v>2.8240068540896432</v>
      </c>
      <c r="BP478" s="2"/>
    </row>
    <row r="479" spans="1:68" x14ac:dyDescent="0.2">
      <c r="A479">
        <v>23.3</v>
      </c>
      <c r="B479">
        <v>2</v>
      </c>
      <c r="C479">
        <v>1.28363</v>
      </c>
      <c r="D479">
        <v>-0.23524999999999999</v>
      </c>
      <c r="E479">
        <v>0.11461</v>
      </c>
      <c r="F479">
        <v>1.2211799999999999</v>
      </c>
      <c r="G479">
        <v>1.1645799999999999</v>
      </c>
      <c r="I479" s="17">
        <f t="shared" si="56"/>
        <v>76.443569553805773</v>
      </c>
      <c r="J479" s="16">
        <f t="shared" si="50"/>
        <v>-77.143569553805776</v>
      </c>
      <c r="K479" s="16">
        <v>112</v>
      </c>
      <c r="L479" s="16">
        <v>8323.1627296587703</v>
      </c>
      <c r="M479" s="16">
        <v>3563.3202099737805</v>
      </c>
      <c r="N479" s="16">
        <v>33.125546806649169</v>
      </c>
      <c r="O479" s="16">
        <v>14.016666666666694</v>
      </c>
      <c r="P479" s="16">
        <v>14.425399976116285</v>
      </c>
      <c r="Q479" s="16">
        <v>0.31381397023523755</v>
      </c>
      <c r="R479" s="16">
        <v>2.1754264752090768</v>
      </c>
      <c r="S479" s="16">
        <v>28.384257600666093</v>
      </c>
      <c r="T479" s="20" t="s">
        <v>122</v>
      </c>
      <c r="U479" s="10">
        <v>5</v>
      </c>
      <c r="V479" s="20" t="s">
        <v>144</v>
      </c>
      <c r="W479" s="10">
        <v>4</v>
      </c>
      <c r="X479" s="20" t="s">
        <v>33</v>
      </c>
      <c r="Y479" s="10">
        <v>3</v>
      </c>
      <c r="Z479" s="20" t="s">
        <v>33</v>
      </c>
      <c r="AA479" s="15">
        <v>3</v>
      </c>
      <c r="AB479" s="11">
        <v>29.258492238625813</v>
      </c>
      <c r="AC479" s="10">
        <v>59.687927680235916</v>
      </c>
      <c r="AD479" s="19">
        <v>11.053580081138271</v>
      </c>
      <c r="AE479" s="12">
        <v>1401.6666666666692</v>
      </c>
      <c r="AF479" s="10">
        <v>1193.477656600372</v>
      </c>
      <c r="AG479" s="10">
        <v>956.90499820872139</v>
      </c>
      <c r="AH479" s="10">
        <v>0</v>
      </c>
      <c r="AI479" s="10">
        <v>4.5967998063639062</v>
      </c>
      <c r="AJ479" s="10"/>
      <c r="AK479" s="10"/>
      <c r="AL479" s="10"/>
      <c r="AM479" s="10"/>
      <c r="AN479" s="10">
        <v>7.0083333333333471</v>
      </c>
      <c r="AO479" s="10">
        <v>4.7475943885439253</v>
      </c>
      <c r="AP479" s="10">
        <v>7.6552399856697706</v>
      </c>
      <c r="AQ479" s="10">
        <v>114.66</v>
      </c>
      <c r="AR479" s="10"/>
      <c r="AS479" s="10"/>
      <c r="AT479" s="10">
        <v>1.4883498648154991</v>
      </c>
      <c r="AU479" s="10">
        <v>1</v>
      </c>
      <c r="AV479" s="16"/>
      <c r="AW479" s="19">
        <v>179.02164849005581</v>
      </c>
      <c r="AX479" s="1" t="s">
        <v>120</v>
      </c>
      <c r="AY479" s="23">
        <v>77.143569553805804</v>
      </c>
      <c r="AZ479" s="18">
        <v>0</v>
      </c>
      <c r="BA479" s="18">
        <v>100</v>
      </c>
      <c r="BB479" s="18">
        <v>0</v>
      </c>
      <c r="BC479" s="18">
        <v>100</v>
      </c>
      <c r="BD479" s="18">
        <v>0</v>
      </c>
      <c r="BE479" s="18">
        <v>0</v>
      </c>
      <c r="BF479" s="24">
        <v>29.258492238625813</v>
      </c>
      <c r="BG479" s="24">
        <v>59.687927680235916</v>
      </c>
      <c r="BH479" s="24">
        <v>11.053580081138271</v>
      </c>
      <c r="BI479" s="21"/>
      <c r="BJ479" s="25">
        <f t="shared" ca="1" si="57"/>
        <v>1</v>
      </c>
      <c r="BK479" s="24">
        <f t="shared" ca="1" si="58"/>
        <v>5.7608174435507289</v>
      </c>
      <c r="BL479" s="23">
        <f t="shared" si="59"/>
        <v>3.0574777489748608</v>
      </c>
      <c r="BM479" s="23">
        <f t="shared" ca="1" si="60"/>
        <v>3.201521567103021</v>
      </c>
      <c r="BN479" s="22">
        <f t="shared" si="61"/>
        <v>2.8077877844827173</v>
      </c>
      <c r="BP479" s="2"/>
    </row>
    <row r="480" spans="1:68" x14ac:dyDescent="0.2">
      <c r="A480">
        <v>23.35</v>
      </c>
      <c r="B480">
        <v>2</v>
      </c>
      <c r="C480">
        <v>1.28468</v>
      </c>
      <c r="D480">
        <v>-0.23289000000000001</v>
      </c>
      <c r="E480">
        <v>0.11619</v>
      </c>
      <c r="F480">
        <v>1.22573</v>
      </c>
      <c r="G480">
        <v>1.16703</v>
      </c>
      <c r="I480" s="17">
        <f t="shared" si="56"/>
        <v>76.607611548556434</v>
      </c>
      <c r="J480" s="16">
        <f t="shared" si="50"/>
        <v>-77.307611548556437</v>
      </c>
      <c r="K480" s="16">
        <v>112</v>
      </c>
      <c r="L480" s="16">
        <v>8341.5354330708451</v>
      </c>
      <c r="M480" s="16">
        <v>3571.4566929134135</v>
      </c>
      <c r="N480" s="16">
        <v>33.196631671041118</v>
      </c>
      <c r="O480" s="16">
        <v>14.303389830508499</v>
      </c>
      <c r="P480" s="16">
        <v>14.719107011796853</v>
      </c>
      <c r="Q480" s="16">
        <v>0.32859937590014382</v>
      </c>
      <c r="R480" s="16">
        <v>2.232468149302691</v>
      </c>
      <c r="S480" s="16">
        <v>28.869248700580144</v>
      </c>
      <c r="T480" s="20" t="s">
        <v>122</v>
      </c>
      <c r="U480" s="10">
        <v>5</v>
      </c>
      <c r="V480" s="20" t="s">
        <v>144</v>
      </c>
      <c r="W480" s="10">
        <v>4</v>
      </c>
      <c r="X480" s="20" t="s">
        <v>33</v>
      </c>
      <c r="Y480" s="10">
        <v>3</v>
      </c>
      <c r="Z480" s="20" t="s">
        <v>33</v>
      </c>
      <c r="AA480" s="15">
        <v>3</v>
      </c>
      <c r="AB480" s="11">
        <v>29.869443477632217</v>
      </c>
      <c r="AC480" s="10">
        <v>59.395816552299848</v>
      </c>
      <c r="AD480" s="19">
        <v>10.734739970067936</v>
      </c>
      <c r="AE480" s="12">
        <v>1430.3389830508499</v>
      </c>
      <c r="AF480" s="10">
        <v>1226.9506782444344</v>
      </c>
      <c r="AG480" s="10">
        <v>978.93302588476399</v>
      </c>
      <c r="AH480" s="10">
        <v>0</v>
      </c>
      <c r="AI480" s="10">
        <v>4.4793472207536258</v>
      </c>
      <c r="AJ480" s="10"/>
      <c r="AK480" s="10"/>
      <c r="AL480" s="10"/>
      <c r="AM480" s="10"/>
      <c r="AN480" s="10">
        <v>7.1516949152542493</v>
      </c>
      <c r="AO480" s="10">
        <v>4.8329494478924193</v>
      </c>
      <c r="AP480" s="10">
        <v>7.8314642070781115</v>
      </c>
      <c r="AQ480" s="10">
        <v>114.66</v>
      </c>
      <c r="AR480" s="10"/>
      <c r="AS480" s="10"/>
      <c r="AT480" s="10">
        <v>1.5285351425717604</v>
      </c>
      <c r="AU480" s="10">
        <v>1</v>
      </c>
      <c r="AV480" s="16"/>
      <c r="AW480" s="19">
        <v>184.04260173666515</v>
      </c>
      <c r="AX480" s="1" t="s">
        <v>120</v>
      </c>
      <c r="AY480" s="23">
        <v>77.307611548556395</v>
      </c>
      <c r="AZ480" s="18">
        <v>0</v>
      </c>
      <c r="BA480" s="18">
        <v>100</v>
      </c>
      <c r="BB480" s="18">
        <v>0</v>
      </c>
      <c r="BC480" s="18">
        <v>100</v>
      </c>
      <c r="BD480" s="18">
        <v>0</v>
      </c>
      <c r="BE480" s="18">
        <v>0</v>
      </c>
      <c r="BF480" s="24">
        <v>29.869443477632217</v>
      </c>
      <c r="BG480" s="24">
        <v>59.395816552299848</v>
      </c>
      <c r="BH480" s="24">
        <v>10.734739970067936</v>
      </c>
      <c r="BI480" s="21"/>
      <c r="BJ480" s="25">
        <f t="shared" ca="1" si="57"/>
        <v>1</v>
      </c>
      <c r="BK480" s="24">
        <f t="shared" ca="1" si="58"/>
        <v>5.9070234933503452</v>
      </c>
      <c r="BL480" s="23">
        <f t="shared" si="59"/>
        <v>3.1151763960395042</v>
      </c>
      <c r="BM480" s="23">
        <f t="shared" ca="1" si="60"/>
        <v>3.1966597681017164</v>
      </c>
      <c r="BN480" s="22">
        <f t="shared" si="61"/>
        <v>2.8067760112900921</v>
      </c>
      <c r="BP480" s="2"/>
    </row>
    <row r="481" spans="1:68" x14ac:dyDescent="0.2">
      <c r="A481">
        <v>23.4</v>
      </c>
      <c r="B481">
        <v>2</v>
      </c>
      <c r="C481">
        <v>1.28556</v>
      </c>
      <c r="D481">
        <v>-0.23158000000000001</v>
      </c>
      <c r="E481">
        <v>0.11792999999999999</v>
      </c>
      <c r="F481">
        <v>1.22218</v>
      </c>
      <c r="G481">
        <v>1.1623300000000001</v>
      </c>
      <c r="I481" s="17">
        <f t="shared" si="56"/>
        <v>76.771653543307082</v>
      </c>
      <c r="J481" s="16">
        <f t="shared" si="50"/>
        <v>-77.471653543307085</v>
      </c>
      <c r="K481" s="16">
        <v>112</v>
      </c>
      <c r="L481" s="16">
        <v>8359.9081364829181</v>
      </c>
      <c r="M481" s="16">
        <v>3579.5931758530455</v>
      </c>
      <c r="N481" s="16">
        <v>33.267716535433067</v>
      </c>
      <c r="O481" s="16">
        <v>14.543691148775917</v>
      </c>
      <c r="P481" s="16">
        <v>14.967099429431009</v>
      </c>
      <c r="Q481" s="16">
        <v>0.33680652904464692</v>
      </c>
      <c r="R481" s="16">
        <v>2.2503126316001962</v>
      </c>
      <c r="S481" s="16">
        <v>29.403352823270296</v>
      </c>
      <c r="T481" s="20" t="s">
        <v>122</v>
      </c>
      <c r="U481" s="10">
        <v>5</v>
      </c>
      <c r="V481" s="20" t="s">
        <v>144</v>
      </c>
      <c r="W481" s="10">
        <v>4</v>
      </c>
      <c r="X481" s="20" t="s">
        <v>33</v>
      </c>
      <c r="Y481" s="10">
        <v>3</v>
      </c>
      <c r="Z481" s="20" t="s">
        <v>33</v>
      </c>
      <c r="AA481" s="15">
        <v>3</v>
      </c>
      <c r="AB481" s="11">
        <v>29.80994656833338</v>
      </c>
      <c r="AC481" s="10">
        <v>59.424722209513938</v>
      </c>
      <c r="AD481" s="19">
        <v>10.76533122215268</v>
      </c>
      <c r="AE481" s="12">
        <v>1454.3691148775918</v>
      </c>
      <c r="AF481" s="10">
        <v>1255.0455095300956</v>
      </c>
      <c r="AG481" s="10">
        <v>997.53245720732571</v>
      </c>
      <c r="AH481" s="10">
        <v>0</v>
      </c>
      <c r="AI481" s="10">
        <v>4.4438269863370072</v>
      </c>
      <c r="AJ481" s="10"/>
      <c r="AK481" s="10"/>
      <c r="AL481" s="10"/>
      <c r="AM481" s="10"/>
      <c r="AN481" s="10">
        <v>7.2718455743879584</v>
      </c>
      <c r="AO481" s="10">
        <v>4.8969053590045952</v>
      </c>
      <c r="AP481" s="10">
        <v>7.9802596576586051</v>
      </c>
      <c r="AQ481" s="10">
        <v>114.66</v>
      </c>
      <c r="AR481" s="10"/>
      <c r="AS481" s="10"/>
      <c r="AT481" s="10">
        <v>1.5615602270778741</v>
      </c>
      <c r="AU481" s="10">
        <v>1</v>
      </c>
      <c r="AV481" s="16"/>
      <c r="AW481" s="19">
        <v>188.25682642951432</v>
      </c>
      <c r="AX481" s="1" t="s">
        <v>120</v>
      </c>
      <c r="AY481" s="23">
        <v>77.471653543307099</v>
      </c>
      <c r="AZ481" s="18">
        <v>0</v>
      </c>
      <c r="BA481" s="18">
        <v>100</v>
      </c>
      <c r="BB481" s="18">
        <v>0</v>
      </c>
      <c r="BC481" s="18">
        <v>100</v>
      </c>
      <c r="BD481" s="18">
        <v>0</v>
      </c>
      <c r="BE481" s="18">
        <v>0</v>
      </c>
      <c r="BF481" s="24">
        <v>29.80994656833338</v>
      </c>
      <c r="BG481" s="24">
        <v>59.424722209513938</v>
      </c>
      <c r="BH481" s="24">
        <v>10.76533122215268</v>
      </c>
      <c r="BI481" s="21"/>
      <c r="BJ481" s="25">
        <f t="shared" ca="1" si="57"/>
        <v>1</v>
      </c>
      <c r="BK481" s="24">
        <f t="shared" ca="1" si="58"/>
        <v>6.0270230896386083</v>
      </c>
      <c r="BL481" s="23">
        <f t="shared" si="59"/>
        <v>3.1222952668870465</v>
      </c>
      <c r="BM481" s="23">
        <f t="shared" ca="1" si="60"/>
        <v>3.1898225100304125</v>
      </c>
      <c r="BN481" s="22">
        <f t="shared" si="61"/>
        <v>2.8027001588730336</v>
      </c>
      <c r="BP481" s="2"/>
    </row>
    <row r="482" spans="1:68" x14ac:dyDescent="0.2">
      <c r="A482">
        <v>23.45</v>
      </c>
      <c r="B482">
        <v>2</v>
      </c>
      <c r="C482">
        <v>1.2878499999999999</v>
      </c>
      <c r="D482">
        <v>-0.23375000000000001</v>
      </c>
      <c r="E482">
        <v>0.11973</v>
      </c>
      <c r="F482">
        <v>1.2155800000000001</v>
      </c>
      <c r="G482">
        <v>1.1554800000000001</v>
      </c>
      <c r="I482" s="17">
        <f t="shared" si="56"/>
        <v>76.935695538057743</v>
      </c>
      <c r="J482" s="16">
        <f t="shared" si="50"/>
        <v>-77.635695538057746</v>
      </c>
      <c r="K482" s="16">
        <v>112</v>
      </c>
      <c r="L482" s="16">
        <v>8378.2808398949928</v>
      </c>
      <c r="M482" s="16">
        <v>3587.7296587926785</v>
      </c>
      <c r="N482" s="16">
        <v>33.338801399825023</v>
      </c>
      <c r="O482" s="16">
        <v>15.169020715630882</v>
      </c>
      <c r="P482" s="16">
        <v>15.600385305975704</v>
      </c>
      <c r="Q482" s="16">
        <v>0.3232114738358135</v>
      </c>
      <c r="R482" s="16">
        <v>2.0718172500009202</v>
      </c>
      <c r="S482" s="16">
        <v>29.955874329501505</v>
      </c>
      <c r="T482" s="20" t="s">
        <v>122</v>
      </c>
      <c r="U482" s="10">
        <v>5</v>
      </c>
      <c r="V482" s="20" t="s">
        <v>144</v>
      </c>
      <c r="W482" s="10">
        <v>4</v>
      </c>
      <c r="X482" s="20" t="s">
        <v>33</v>
      </c>
      <c r="Y482" s="10">
        <v>3</v>
      </c>
      <c r="Z482" s="20" t="s">
        <v>33</v>
      </c>
      <c r="AA482" s="15">
        <v>3</v>
      </c>
      <c r="AB482" s="11">
        <v>25.402185399334691</v>
      </c>
      <c r="AC482" s="10">
        <v>61.268559174420794</v>
      </c>
      <c r="AD482" s="19">
        <v>13.329255426244513</v>
      </c>
      <c r="AE482" s="12">
        <v>1516.9020715630882</v>
      </c>
      <c r="AF482" s="10">
        <v>1328.4689830405259</v>
      </c>
      <c r="AG482" s="10">
        <v>1040.0256870650469</v>
      </c>
      <c r="AH482" s="10">
        <v>0</v>
      </c>
      <c r="AI482" s="10">
        <v>4.8266805385443909</v>
      </c>
      <c r="AJ482" s="10"/>
      <c r="AK482" s="10"/>
      <c r="AL482" s="10"/>
      <c r="AM482" s="10"/>
      <c r="AN482" s="10">
        <v>7.5845103578154411</v>
      </c>
      <c r="AO482" s="10">
        <v>4.9871485528133457</v>
      </c>
      <c r="AP482" s="10">
        <v>8.2801798094553281</v>
      </c>
      <c r="AQ482" s="10">
        <v>114.66</v>
      </c>
      <c r="AR482" s="10"/>
      <c r="AS482" s="10"/>
      <c r="AT482" s="10">
        <v>1.6536628652598855</v>
      </c>
      <c r="AU482" s="10">
        <v>1</v>
      </c>
      <c r="AV482" s="16"/>
      <c r="AW482" s="19">
        <v>199.27034745607889</v>
      </c>
      <c r="AX482" s="1" t="s">
        <v>120</v>
      </c>
      <c r="AY482" s="23">
        <v>77.635695538057703</v>
      </c>
      <c r="AZ482" s="18">
        <v>0</v>
      </c>
      <c r="BA482" s="18">
        <v>100</v>
      </c>
      <c r="BB482" s="18">
        <v>0</v>
      </c>
      <c r="BC482" s="18">
        <v>100</v>
      </c>
      <c r="BD482" s="18">
        <v>0</v>
      </c>
      <c r="BE482" s="18">
        <v>0</v>
      </c>
      <c r="BF482" s="24">
        <v>25.402185399334691</v>
      </c>
      <c r="BG482" s="24">
        <v>61.268559174420794</v>
      </c>
      <c r="BH482" s="24">
        <v>13.329255426244513</v>
      </c>
      <c r="BI482" s="21"/>
      <c r="BJ482" s="25">
        <f t="shared" ca="1" si="57"/>
        <v>1</v>
      </c>
      <c r="BK482" s="24">
        <f t="shared" ca="1" si="58"/>
        <v>6.3612623978297469</v>
      </c>
      <c r="BL482" s="23">
        <f t="shared" si="59"/>
        <v>2.8323945114134728</v>
      </c>
      <c r="BM482" s="23">
        <f t="shared" ca="1" si="60"/>
        <v>3.1473940684446839</v>
      </c>
      <c r="BN482" s="22">
        <f t="shared" si="61"/>
        <v>2.7677364322699369</v>
      </c>
      <c r="BP482" s="2"/>
    </row>
    <row r="483" spans="1:68" x14ac:dyDescent="0.2">
      <c r="A483">
        <v>23.5</v>
      </c>
      <c r="B483">
        <v>2</v>
      </c>
      <c r="C483">
        <v>1.2888599999999999</v>
      </c>
      <c r="D483">
        <v>-0.23402000000000001</v>
      </c>
      <c r="E483">
        <v>0.12275999999999999</v>
      </c>
      <c r="F483">
        <v>1.2192499999999999</v>
      </c>
      <c r="G483">
        <v>1.15673</v>
      </c>
      <c r="I483" s="17">
        <f t="shared" si="56"/>
        <v>77.09973753280839</v>
      </c>
      <c r="J483" s="16">
        <f t="shared" si="50"/>
        <v>-77.799737532808393</v>
      </c>
      <c r="K483" s="16">
        <v>112</v>
      </c>
      <c r="L483" s="16">
        <v>8396.6535433070658</v>
      </c>
      <c r="M483" s="16">
        <v>3595.8661417323106</v>
      </c>
      <c r="N483" s="16">
        <v>33.409886264216965</v>
      </c>
      <c r="O483" s="16">
        <v>15.444821092278707</v>
      </c>
      <c r="P483" s="16">
        <v>15.889578803934572</v>
      </c>
      <c r="Q483" s="16">
        <v>0.32151992318770983</v>
      </c>
      <c r="R483" s="16">
        <v>2.0234641028250238</v>
      </c>
      <c r="S483" s="16">
        <v>30.885952198324016</v>
      </c>
      <c r="T483" s="20" t="s">
        <v>122</v>
      </c>
      <c r="U483" s="10">
        <v>5</v>
      </c>
      <c r="V483" s="20" t="s">
        <v>144</v>
      </c>
      <c r="W483" s="10">
        <v>4</v>
      </c>
      <c r="X483" s="20" t="s">
        <v>33</v>
      </c>
      <c r="Y483" s="10">
        <v>3</v>
      </c>
      <c r="Z483" s="20" t="s">
        <v>33</v>
      </c>
      <c r="AA483" s="15">
        <v>3</v>
      </c>
      <c r="AB483" s="11">
        <v>24.140021199786169</v>
      </c>
      <c r="AC483" s="10">
        <v>61.674776404143252</v>
      </c>
      <c r="AD483" s="19">
        <v>14.185202396070578</v>
      </c>
      <c r="AE483" s="12">
        <v>1544.4821092278705</v>
      </c>
      <c r="AF483" s="10">
        <v>1361.4110002467414</v>
      </c>
      <c r="AG483" s="10">
        <v>1059.3052535956381</v>
      </c>
      <c r="AH483" s="10">
        <v>0</v>
      </c>
      <c r="AI483" s="10">
        <v>4.942019967657779</v>
      </c>
      <c r="AJ483" s="10"/>
      <c r="AK483" s="10"/>
      <c r="AL483" s="10"/>
      <c r="AM483" s="10"/>
      <c r="AN483" s="10">
        <v>7.7224105461393533</v>
      </c>
      <c r="AO483" s="10">
        <v>5.0392292637092293</v>
      </c>
      <c r="AP483" s="10">
        <v>8.4151367751694668</v>
      </c>
      <c r="AQ483" s="10">
        <v>114.66</v>
      </c>
      <c r="AR483" s="10"/>
      <c r="AS483" s="10"/>
      <c r="AT483" s="10">
        <v>1.6927029609382291</v>
      </c>
      <c r="AU483" s="10">
        <v>1</v>
      </c>
      <c r="AV483" s="16"/>
      <c r="AW483" s="19">
        <v>204.21165003701122</v>
      </c>
      <c r="AX483" s="1" t="s">
        <v>120</v>
      </c>
      <c r="AY483" s="23">
        <v>77.799737532808393</v>
      </c>
      <c r="AZ483" s="18">
        <v>0</v>
      </c>
      <c r="BA483" s="18">
        <v>100</v>
      </c>
      <c r="BB483" s="18">
        <v>0</v>
      </c>
      <c r="BC483" s="18">
        <v>100</v>
      </c>
      <c r="BD483" s="18">
        <v>0</v>
      </c>
      <c r="BE483" s="18">
        <v>0</v>
      </c>
      <c r="BF483" s="24">
        <v>24.140021199786169</v>
      </c>
      <c r="BG483" s="24">
        <v>61.674776404143252</v>
      </c>
      <c r="BH483" s="24">
        <v>14.185202396070578</v>
      </c>
      <c r="BI483" s="21"/>
      <c r="BJ483" s="25">
        <f t="shared" ca="1" si="57"/>
        <v>1</v>
      </c>
      <c r="BK483" s="24">
        <f t="shared" ca="1" si="58"/>
        <v>6.5026069222080505</v>
      </c>
      <c r="BL483" s="23">
        <f t="shared" si="59"/>
        <v>2.7500897448789257</v>
      </c>
      <c r="BM483" s="23">
        <f t="shared" ca="1" si="60"/>
        <v>3.132509544368443</v>
      </c>
      <c r="BN483" s="22">
        <f t="shared" si="61"/>
        <v>2.7554112600268619</v>
      </c>
      <c r="BP483" s="2"/>
    </row>
    <row r="484" spans="1:68" x14ac:dyDescent="0.2">
      <c r="A484">
        <v>23.55</v>
      </c>
      <c r="B484">
        <v>2</v>
      </c>
      <c r="C484">
        <v>1.2902899999999999</v>
      </c>
      <c r="D484">
        <v>-0.23136999999999999</v>
      </c>
      <c r="E484">
        <v>0.12519</v>
      </c>
      <c r="F484">
        <v>1.21533</v>
      </c>
      <c r="G484">
        <v>1.1507499999999999</v>
      </c>
      <c r="I484" s="17">
        <f t="shared" si="56"/>
        <v>77.263779527559052</v>
      </c>
      <c r="J484" s="16">
        <f t="shared" si="50"/>
        <v>-77.963779527559055</v>
      </c>
      <c r="K484" s="16">
        <v>112</v>
      </c>
      <c r="L484" s="16">
        <v>8415.0262467191405</v>
      </c>
      <c r="M484" s="16">
        <v>3604.0026246719435</v>
      </c>
      <c r="N484" s="16">
        <v>33.480971128608921</v>
      </c>
      <c r="O484" s="16">
        <v>15.835310734463274</v>
      </c>
      <c r="P484" s="16">
        <v>16.290809464200276</v>
      </c>
      <c r="Q484" s="16">
        <v>0.3381221795487277</v>
      </c>
      <c r="R484" s="16">
        <v>2.0755394647010332</v>
      </c>
      <c r="S484" s="16">
        <v>31.631856231736137</v>
      </c>
      <c r="T484" s="20" t="s">
        <v>122</v>
      </c>
      <c r="U484" s="10">
        <v>5</v>
      </c>
      <c r="V484" s="20" t="s">
        <v>144</v>
      </c>
      <c r="W484" s="10">
        <v>4</v>
      </c>
      <c r="X484" s="20" t="s">
        <v>33</v>
      </c>
      <c r="Y484" s="10">
        <v>3</v>
      </c>
      <c r="Z484" s="20" t="s">
        <v>33</v>
      </c>
      <c r="AA484" s="15">
        <v>3</v>
      </c>
      <c r="AB484" s="11">
        <v>24.492419220888209</v>
      </c>
      <c r="AC484" s="10">
        <v>61.567457913840606</v>
      </c>
      <c r="AD484" s="19">
        <v>13.940122865271183</v>
      </c>
      <c r="AE484" s="12">
        <v>1583.5310734463274</v>
      </c>
      <c r="AF484" s="10">
        <v>1407.5338600772905</v>
      </c>
      <c r="AG484" s="10">
        <v>1086.0539642800184</v>
      </c>
      <c r="AH484" s="10">
        <v>0</v>
      </c>
      <c r="AI484" s="10">
        <v>4.8180245040247547</v>
      </c>
      <c r="AJ484" s="10"/>
      <c r="AK484" s="10"/>
      <c r="AL484" s="10"/>
      <c r="AM484" s="10"/>
      <c r="AN484" s="10">
        <v>7.917655367231637</v>
      </c>
      <c r="AO484" s="10">
        <v>5.1480459937048737</v>
      </c>
      <c r="AP484" s="10">
        <v>8.6023777499601284</v>
      </c>
      <c r="AQ484" s="10">
        <v>114.66</v>
      </c>
      <c r="AR484" s="10"/>
      <c r="AS484" s="10"/>
      <c r="AT484" s="10">
        <v>1.7488003408923092</v>
      </c>
      <c r="AU484" s="10">
        <v>1</v>
      </c>
      <c r="AV484" s="16"/>
      <c r="AW484" s="19">
        <v>211.13007901159358</v>
      </c>
      <c r="AX484" s="1" t="s">
        <v>120</v>
      </c>
      <c r="AY484" s="23">
        <v>77.963779527559097</v>
      </c>
      <c r="AZ484" s="18">
        <v>0</v>
      </c>
      <c r="BA484" s="18">
        <v>100</v>
      </c>
      <c r="BB484" s="18">
        <v>0</v>
      </c>
      <c r="BC484" s="18">
        <v>100</v>
      </c>
      <c r="BD484" s="18">
        <v>0</v>
      </c>
      <c r="BE484" s="18">
        <v>0</v>
      </c>
      <c r="BF484" s="24">
        <v>24.492419220888209</v>
      </c>
      <c r="BG484" s="24">
        <v>61.567457913840606</v>
      </c>
      <c r="BH484" s="24">
        <v>13.940122865271183</v>
      </c>
      <c r="BI484" s="21"/>
      <c r="BJ484" s="25">
        <f t="shared" ca="1" si="57"/>
        <v>1</v>
      </c>
      <c r="BK484" s="24">
        <f t="shared" ca="1" si="58"/>
        <v>6.7054869816808713</v>
      </c>
      <c r="BL484" s="23">
        <f t="shared" si="59"/>
        <v>2.7982610871331368</v>
      </c>
      <c r="BM484" s="23">
        <f t="shared" ca="1" si="60"/>
        <v>3.1252163149779992</v>
      </c>
      <c r="BN484" s="22">
        <f t="shared" si="61"/>
        <v>2.7525477662107622</v>
      </c>
      <c r="BP484" s="2"/>
    </row>
    <row r="485" spans="1:68" x14ac:dyDescent="0.2">
      <c r="A485">
        <v>23.6</v>
      </c>
      <c r="B485">
        <v>2</v>
      </c>
      <c r="C485">
        <v>1.2933300000000001</v>
      </c>
      <c r="D485">
        <v>-0.22861999999999999</v>
      </c>
      <c r="E485">
        <v>0.12795000000000001</v>
      </c>
      <c r="F485">
        <v>1.2125999999999999</v>
      </c>
      <c r="G485">
        <v>1.1456299999999999</v>
      </c>
      <c r="I485" s="17">
        <f t="shared" si="56"/>
        <v>77.427821522309713</v>
      </c>
      <c r="J485" s="16">
        <f t="shared" ref="J485:J499" si="62">$J$7-I485</f>
        <v>-78.127821522309716</v>
      </c>
      <c r="K485" s="16">
        <v>112</v>
      </c>
      <c r="L485" s="16">
        <v>8433.3989501312153</v>
      </c>
      <c r="M485" s="16">
        <v>3612.1391076115765</v>
      </c>
      <c r="N485" s="16">
        <v>33.552055993000877</v>
      </c>
      <c r="O485" s="16">
        <v>16.66544256120531</v>
      </c>
      <c r="P485" s="16">
        <v>17.133140965799896</v>
      </c>
      <c r="Q485" s="16">
        <v>0.35535093614978391</v>
      </c>
      <c r="R485" s="16">
        <v>2.0740559880941456</v>
      </c>
      <c r="S485" s="16">
        <v>32.479055874623981</v>
      </c>
      <c r="T485" s="20" t="s">
        <v>122</v>
      </c>
      <c r="U485" s="10">
        <v>5</v>
      </c>
      <c r="V485" s="20" t="s">
        <v>144</v>
      </c>
      <c r="W485" s="10">
        <v>4</v>
      </c>
      <c r="X485" s="20" t="s">
        <v>33</v>
      </c>
      <c r="Y485" s="10">
        <v>3</v>
      </c>
      <c r="Z485" s="20" t="s">
        <v>33</v>
      </c>
      <c r="AA485" s="15">
        <v>3</v>
      </c>
      <c r="AB485" s="11">
        <v>23.288268896058526</v>
      </c>
      <c r="AC485" s="10">
        <v>61.913697740420687</v>
      </c>
      <c r="AD485" s="19">
        <v>14.798033363520791</v>
      </c>
      <c r="AE485" s="12">
        <v>1666.5442561205309</v>
      </c>
      <c r="AF485" s="10">
        <v>1505.5509365353591</v>
      </c>
      <c r="AG485" s="10">
        <v>1142.2093977199931</v>
      </c>
      <c r="AH485" s="10">
        <v>0</v>
      </c>
      <c r="AI485" s="10">
        <v>4.8214706147778683</v>
      </c>
      <c r="AJ485" s="10"/>
      <c r="AK485" s="10"/>
      <c r="AL485" s="10"/>
      <c r="AM485" s="10"/>
      <c r="AN485" s="10">
        <v>8.3327212806026552</v>
      </c>
      <c r="AO485" s="10">
        <v>5.3374722377956676</v>
      </c>
      <c r="AP485" s="10">
        <v>8.9954657840399523</v>
      </c>
      <c r="AQ485" s="10">
        <v>114.66</v>
      </c>
      <c r="AR485" s="10"/>
      <c r="AS485" s="10"/>
      <c r="AT485" s="10">
        <v>1.8724377954616973</v>
      </c>
      <c r="AU485" s="10">
        <v>1</v>
      </c>
      <c r="AV485" s="16"/>
      <c r="AW485" s="19">
        <v>225.83264048030387</v>
      </c>
      <c r="AX485" s="1" t="s">
        <v>120</v>
      </c>
      <c r="AY485" s="23">
        <v>78.127821522309702</v>
      </c>
      <c r="AZ485" s="18">
        <v>0</v>
      </c>
      <c r="BA485" s="18">
        <v>100</v>
      </c>
      <c r="BB485" s="18">
        <v>0</v>
      </c>
      <c r="BC485" s="18">
        <v>100</v>
      </c>
      <c r="BD485" s="18">
        <v>0</v>
      </c>
      <c r="BE485" s="18">
        <v>0</v>
      </c>
      <c r="BF485" s="24">
        <v>23.288268896058526</v>
      </c>
      <c r="BG485" s="24">
        <v>61.913697740420687</v>
      </c>
      <c r="BH485" s="24">
        <v>14.798033363520791</v>
      </c>
      <c r="BI485" s="21"/>
      <c r="BJ485" s="25">
        <f t="shared" ca="1" si="57"/>
        <v>1</v>
      </c>
      <c r="BK485" s="24">
        <f t="shared" ca="1" si="58"/>
        <v>7.1516855281218206</v>
      </c>
      <c r="BL485" s="23">
        <f t="shared" si="59"/>
        <v>2.7511519825696396</v>
      </c>
      <c r="BM485" s="23">
        <f t="shared" ca="1" si="60"/>
        <v>3.0976294192395155</v>
      </c>
      <c r="BN485" s="22">
        <f t="shared" si="61"/>
        <v>2.7342382224304336</v>
      </c>
      <c r="BP485" s="2"/>
    </row>
    <row r="486" spans="1:68" x14ac:dyDescent="0.2">
      <c r="A486">
        <v>23.65</v>
      </c>
      <c r="B486">
        <v>2</v>
      </c>
      <c r="C486">
        <v>1.29853</v>
      </c>
      <c r="D486">
        <v>-0.22475999999999999</v>
      </c>
      <c r="E486">
        <v>0.13274</v>
      </c>
      <c r="F486">
        <v>1.212</v>
      </c>
      <c r="G486">
        <v>1.1439299999999999</v>
      </c>
      <c r="I486" s="17">
        <f t="shared" si="56"/>
        <v>77.591863517060361</v>
      </c>
      <c r="J486" s="16">
        <f t="shared" si="62"/>
        <v>-78.291863517060364</v>
      </c>
      <c r="K486" s="16">
        <v>112</v>
      </c>
      <c r="L486" s="16">
        <v>8451.7716535432883</v>
      </c>
      <c r="M486" s="16">
        <v>3620.2755905512086</v>
      </c>
      <c r="N486" s="16">
        <v>33.623140857392826</v>
      </c>
      <c r="O486" s="16">
        <v>18.085404896421846</v>
      </c>
      <c r="P486" s="16">
        <v>18.574275925135211</v>
      </c>
      <c r="Q486" s="16">
        <v>0.37953384541526636</v>
      </c>
      <c r="R486" s="16">
        <v>2.0433305015226511</v>
      </c>
      <c r="S486" s="16">
        <v>33.94937699398367</v>
      </c>
      <c r="T486" s="20" t="s">
        <v>122</v>
      </c>
      <c r="U486" s="10">
        <v>5</v>
      </c>
      <c r="V486" s="20" t="s">
        <v>144</v>
      </c>
      <c r="W486" s="10">
        <v>4</v>
      </c>
      <c r="X486" s="20" t="s">
        <v>33</v>
      </c>
      <c r="Y486" s="10">
        <v>3</v>
      </c>
      <c r="Z486" s="20" t="s">
        <v>33</v>
      </c>
      <c r="AA486" s="15">
        <v>3</v>
      </c>
      <c r="AB486" s="11">
        <v>20.954002881911109</v>
      </c>
      <c r="AC486" s="10">
        <v>62.406827513065103</v>
      </c>
      <c r="AD486" s="19">
        <v>16.639169605023788</v>
      </c>
      <c r="AE486" s="12">
        <v>1808.5404896421846</v>
      </c>
      <c r="AF486" s="10">
        <v>1674.0154786093917</v>
      </c>
      <c r="AG486" s="10">
        <v>1238.2850616756807</v>
      </c>
      <c r="AH486" s="10">
        <v>6.7111433812973473</v>
      </c>
      <c r="AI486" s="10">
        <v>4.8939708933763724</v>
      </c>
      <c r="AJ486" s="10"/>
      <c r="AK486" s="10"/>
      <c r="AL486" s="10"/>
      <c r="AM486" s="10"/>
      <c r="AN486" s="10">
        <v>9.0427024482109228</v>
      </c>
      <c r="AO486" s="10">
        <v>5.6488681562972678</v>
      </c>
      <c r="AP486" s="10">
        <v>9.6679954317297643</v>
      </c>
      <c r="AQ486" s="10">
        <v>114.66</v>
      </c>
      <c r="AR486" s="10"/>
      <c r="AS486" s="10"/>
      <c r="AT486" s="10">
        <v>2.0880730101631459</v>
      </c>
      <c r="AU486" s="10">
        <v>1</v>
      </c>
      <c r="AV486" s="16"/>
      <c r="AW486" s="19">
        <v>251.10232179140877</v>
      </c>
      <c r="AX486" s="1" t="s">
        <v>120</v>
      </c>
      <c r="AY486" s="23">
        <v>78.291863517060406</v>
      </c>
      <c r="AZ486" s="18">
        <v>0</v>
      </c>
      <c r="BA486" s="18">
        <v>100</v>
      </c>
      <c r="BB486" s="18">
        <v>0</v>
      </c>
      <c r="BC486" s="18">
        <v>100</v>
      </c>
      <c r="BD486" s="18">
        <v>0</v>
      </c>
      <c r="BE486" s="18">
        <v>0</v>
      </c>
      <c r="BF486" s="24">
        <v>20.954002881911109</v>
      </c>
      <c r="BG486" s="24">
        <v>62.406827513065103</v>
      </c>
      <c r="BH486" s="24">
        <v>16.639169605023788</v>
      </c>
      <c r="BI486" s="21"/>
      <c r="BJ486" s="25">
        <f t="shared" ca="1" si="57"/>
        <v>1</v>
      </c>
      <c r="BK486" s="24">
        <f t="shared" ca="1" si="58"/>
        <v>7.9266838888245719</v>
      </c>
      <c r="BL486" s="23">
        <f t="shared" si="59"/>
        <v>2.6451319124544308</v>
      </c>
      <c r="BM486" s="23">
        <f t="shared" ca="1" si="60"/>
        <v>3.0507709784192705</v>
      </c>
      <c r="BN486" s="22">
        <f t="shared" si="61"/>
        <v>2.7016229207836266</v>
      </c>
      <c r="BP486" s="2"/>
    </row>
    <row r="487" spans="1:68" x14ac:dyDescent="0.2">
      <c r="A487">
        <v>23.7</v>
      </c>
      <c r="B487">
        <v>0.5</v>
      </c>
      <c r="C487">
        <v>1.30105</v>
      </c>
      <c r="D487">
        <v>-0.22228999999999999</v>
      </c>
      <c r="E487">
        <v>0.13722999999999999</v>
      </c>
      <c r="F487">
        <v>1.20838</v>
      </c>
      <c r="G487">
        <v>1.1394299999999999</v>
      </c>
      <c r="I487" s="17">
        <f t="shared" si="56"/>
        <v>77.755905511811022</v>
      </c>
      <c r="J487" s="16">
        <f t="shared" si="62"/>
        <v>-78.455905511811025</v>
      </c>
      <c r="K487" s="16">
        <v>112</v>
      </c>
      <c r="L487" s="16">
        <v>8470.144356955363</v>
      </c>
      <c r="M487" s="16">
        <v>3628.4120734908415</v>
      </c>
      <c r="N487" s="16">
        <v>33.694225721784775</v>
      </c>
      <c r="O487" s="16">
        <v>18.773540489642208</v>
      </c>
      <c r="P487" s="16">
        <v>19.282258090859397</v>
      </c>
      <c r="Q487" s="16">
        <v>0.39500840134421505</v>
      </c>
      <c r="R487" s="16">
        <v>2.0485588331143938</v>
      </c>
      <c r="S487" s="16">
        <v>35.327611195638156</v>
      </c>
      <c r="T487" s="20" t="s">
        <v>122</v>
      </c>
      <c r="U487" s="10">
        <v>5</v>
      </c>
      <c r="V487" s="20" t="s">
        <v>144</v>
      </c>
      <c r="W487" s="10">
        <v>4</v>
      </c>
      <c r="X487" s="20" t="s">
        <v>33</v>
      </c>
      <c r="Y487" s="10">
        <v>3</v>
      </c>
      <c r="Z487" s="20" t="s">
        <v>33</v>
      </c>
      <c r="AA487" s="15">
        <v>3</v>
      </c>
      <c r="AB487" s="11">
        <v>20.254776900468258</v>
      </c>
      <c r="AC487" s="10">
        <v>62.50375343141225</v>
      </c>
      <c r="AD487" s="19">
        <v>17.241469668119493</v>
      </c>
      <c r="AE487" s="12">
        <v>1877.3540489642207</v>
      </c>
      <c r="AF487" s="10">
        <v>1756.226750846821</v>
      </c>
      <c r="AG487" s="10">
        <v>1285.4838727239598</v>
      </c>
      <c r="AH487" s="10">
        <v>33.60107260498382</v>
      </c>
      <c r="AI487" s="10">
        <v>4.8814805014885261</v>
      </c>
      <c r="AJ487" s="10"/>
      <c r="AK487" s="10"/>
      <c r="AL487" s="10"/>
      <c r="AM487" s="10"/>
      <c r="AN487" s="10">
        <v>9.3867702448211041</v>
      </c>
      <c r="AO487" s="10">
        <v>5.8102052933345192</v>
      </c>
      <c r="AP487" s="10">
        <v>9.9983871090677177</v>
      </c>
      <c r="AQ487" s="10">
        <v>114.66</v>
      </c>
      <c r="AR487" s="10"/>
      <c r="AS487" s="10"/>
      <c r="AT487" s="10">
        <v>2.1906915605572941</v>
      </c>
      <c r="AU487" s="10">
        <v>1</v>
      </c>
      <c r="AV487" s="16"/>
      <c r="AW487" s="19">
        <v>263.43401262702315</v>
      </c>
      <c r="AX487" s="1" t="s">
        <v>120</v>
      </c>
      <c r="AY487" s="23">
        <v>78.455905511810997</v>
      </c>
      <c r="AZ487" s="18">
        <v>0</v>
      </c>
      <c r="BA487" s="18">
        <v>100</v>
      </c>
      <c r="BB487" s="18">
        <v>0</v>
      </c>
      <c r="BC487" s="18">
        <v>100</v>
      </c>
      <c r="BD487" s="18">
        <v>0</v>
      </c>
      <c r="BE487" s="18">
        <v>0</v>
      </c>
      <c r="BF487" s="24">
        <v>20.254776900468258</v>
      </c>
      <c r="BG487" s="24">
        <v>62.50375343141225</v>
      </c>
      <c r="BH487" s="24">
        <v>17.241469668119493</v>
      </c>
      <c r="BI487" s="21"/>
      <c r="BJ487" s="25">
        <f t="shared" ca="1" si="57"/>
        <v>1</v>
      </c>
      <c r="BK487" s="24">
        <f t="shared" ca="1" si="58"/>
        <v>8.2940887680957598</v>
      </c>
      <c r="BL487" s="23">
        <f t="shared" si="59"/>
        <v>2.6251313942973136</v>
      </c>
      <c r="BM487" s="23">
        <f t="shared" ca="1" si="60"/>
        <v>3.0324243442439403</v>
      </c>
      <c r="BN487" s="22">
        <f t="shared" si="61"/>
        <v>2.6888823688370254</v>
      </c>
      <c r="BP487" s="2"/>
    </row>
    <row r="488" spans="1:68" x14ac:dyDescent="0.2">
      <c r="A488">
        <v>23.75</v>
      </c>
      <c r="B488">
        <v>2</v>
      </c>
      <c r="C488">
        <v>1.3053300000000001</v>
      </c>
      <c r="D488">
        <v>-0.21362999999999999</v>
      </c>
      <c r="E488">
        <v>0.14967</v>
      </c>
      <c r="F488">
        <v>1.212</v>
      </c>
      <c r="G488">
        <v>1.14598</v>
      </c>
      <c r="I488" s="17">
        <f t="shared" si="56"/>
        <v>77.91994750656167</v>
      </c>
      <c r="J488" s="16">
        <f t="shared" si="62"/>
        <v>-78.619947506561672</v>
      </c>
      <c r="K488" s="16">
        <v>112</v>
      </c>
      <c r="L488" s="16">
        <v>8488.517060367436</v>
      </c>
      <c r="M488" s="16">
        <v>3636.5485564304736</v>
      </c>
      <c r="N488" s="16">
        <v>33.765310586176724</v>
      </c>
      <c r="O488" s="16">
        <v>19.942278719397404</v>
      </c>
      <c r="P488" s="16">
        <v>20.505983260914721</v>
      </c>
      <c r="Q488" s="16">
        <v>0.44926332213154097</v>
      </c>
      <c r="R488" s="16">
        <v>2.1908889538004064</v>
      </c>
      <c r="S488" s="16">
        <v>39.14614871648044</v>
      </c>
      <c r="T488" s="20" t="s">
        <v>122</v>
      </c>
      <c r="U488" s="10">
        <v>5</v>
      </c>
      <c r="V488" s="20" t="s">
        <v>144</v>
      </c>
      <c r="W488" s="10">
        <v>4</v>
      </c>
      <c r="X488" s="20" t="s">
        <v>33</v>
      </c>
      <c r="Y488" s="10">
        <v>3</v>
      </c>
      <c r="Z488" s="20" t="s">
        <v>33</v>
      </c>
      <c r="AA488" s="15">
        <v>3</v>
      </c>
      <c r="AB488" s="11">
        <v>21.353902321475076</v>
      </c>
      <c r="AC488" s="10">
        <v>62.340344084290173</v>
      </c>
      <c r="AD488" s="19">
        <v>16.305753594234751</v>
      </c>
      <c r="AE488" s="12">
        <v>1994.2278719397405</v>
      </c>
      <c r="AF488" s="10">
        <v>1899.1136706526197</v>
      </c>
      <c r="AG488" s="10">
        <v>1367.0655507276481</v>
      </c>
      <c r="AH488" s="10">
        <v>110.69152725196213</v>
      </c>
      <c r="AI488" s="10">
        <v>4.5643573046701373</v>
      </c>
      <c r="AJ488" s="10"/>
      <c r="AK488" s="10"/>
      <c r="AL488" s="10"/>
      <c r="AM488" s="10"/>
      <c r="AN488" s="10">
        <v>9.9711393596987019</v>
      </c>
      <c r="AO488" s="10">
        <v>6.1347916173815733</v>
      </c>
      <c r="AP488" s="10">
        <v>10.569458855093536</v>
      </c>
      <c r="AQ488" s="10">
        <v>114.66</v>
      </c>
      <c r="AR488" s="10"/>
      <c r="AS488" s="10"/>
      <c r="AT488" s="10">
        <v>2.3726070278883786</v>
      </c>
      <c r="AU488" s="10">
        <v>1</v>
      </c>
      <c r="AV488" s="16"/>
      <c r="AW488" s="19">
        <v>284.86705059789296</v>
      </c>
      <c r="AX488" s="1" t="s">
        <v>120</v>
      </c>
      <c r="AY488" s="23">
        <v>78.619947506561701</v>
      </c>
      <c r="AZ488" s="18">
        <v>0</v>
      </c>
      <c r="BA488" s="18">
        <v>100</v>
      </c>
      <c r="BB488" s="18">
        <v>0</v>
      </c>
      <c r="BC488" s="18">
        <v>100</v>
      </c>
      <c r="BD488" s="18">
        <v>0</v>
      </c>
      <c r="BE488" s="18">
        <v>0</v>
      </c>
      <c r="BF488" s="24">
        <v>21.353902321475076</v>
      </c>
      <c r="BG488" s="24">
        <v>62.340344084290173</v>
      </c>
      <c r="BH488" s="24">
        <v>16.305753594234751</v>
      </c>
      <c r="BI488" s="21"/>
      <c r="BJ488" s="25">
        <f t="shared" ca="1" si="57"/>
        <v>1</v>
      </c>
      <c r="BK488" s="24">
        <f t="shared" ca="1" si="58"/>
        <v>8.9434937982475464</v>
      </c>
      <c r="BL488" s="23">
        <f t="shared" si="59"/>
        <v>2.7627040155373819</v>
      </c>
      <c r="BM488" s="23">
        <f t="shared" ca="1" si="60"/>
        <v>3.0170909473501069</v>
      </c>
      <c r="BN488" s="22">
        <f t="shared" si="61"/>
        <v>2.6838185149717315</v>
      </c>
      <c r="BP488" s="2"/>
    </row>
    <row r="489" spans="1:68" x14ac:dyDescent="0.2">
      <c r="A489">
        <v>23.8</v>
      </c>
      <c r="B489">
        <v>2</v>
      </c>
      <c r="C489">
        <v>1.31209</v>
      </c>
      <c r="D489">
        <v>-0.20216999999999999</v>
      </c>
      <c r="E489">
        <v>0.15912000000000001</v>
      </c>
      <c r="F489">
        <v>1.2048000000000001</v>
      </c>
      <c r="G489">
        <v>1.1377999999999999</v>
      </c>
      <c r="I489" s="17">
        <f t="shared" si="56"/>
        <v>78.083989501312331</v>
      </c>
      <c r="J489" s="16">
        <f t="shared" si="62"/>
        <v>-78.783989501312334</v>
      </c>
      <c r="K489" s="16">
        <v>112</v>
      </c>
      <c r="L489" s="16">
        <v>8506.8897637795108</v>
      </c>
      <c r="M489" s="16">
        <v>3644.6850393701066</v>
      </c>
      <c r="N489" s="16">
        <v>33.836395450568681</v>
      </c>
      <c r="O489" s="16">
        <v>21.788229755178914</v>
      </c>
      <c r="P489" s="16">
        <v>22.393704922567313</v>
      </c>
      <c r="Q489" s="16">
        <v>0.52106024963994235</v>
      </c>
      <c r="R489" s="16">
        <v>2.3268157343398883</v>
      </c>
      <c r="S489" s="16">
        <v>42.046886624194244</v>
      </c>
      <c r="T489" s="20" t="s">
        <v>122</v>
      </c>
      <c r="U489" s="10">
        <v>5</v>
      </c>
      <c r="V489" s="20" t="s">
        <v>144</v>
      </c>
      <c r="W489" s="10">
        <v>4</v>
      </c>
      <c r="X489" s="20" t="s">
        <v>33</v>
      </c>
      <c r="Y489" s="10">
        <v>3</v>
      </c>
      <c r="Z489" s="20" t="s">
        <v>33</v>
      </c>
      <c r="AA489" s="15">
        <v>3</v>
      </c>
      <c r="AB489" s="11">
        <v>21.723775580356751</v>
      </c>
      <c r="AC489" s="10">
        <v>62.271965381106526</v>
      </c>
      <c r="AD489" s="19">
        <v>16.004259038536727</v>
      </c>
      <c r="AE489" s="12">
        <v>2178.8229755178918</v>
      </c>
      <c r="AF489" s="10">
        <v>2120.1178247639796</v>
      </c>
      <c r="AG489" s="10">
        <v>1492.9136615044877</v>
      </c>
      <c r="AH489" s="10">
        <v>168.90153271458303</v>
      </c>
      <c r="AI489" s="10">
        <v>4.2977189179258213</v>
      </c>
      <c r="AJ489" s="10"/>
      <c r="AK489" s="10"/>
      <c r="AL489" s="10"/>
      <c r="AM489" s="10"/>
      <c r="AN489" s="10">
        <v>10.894114877589457</v>
      </c>
      <c r="AO489" s="10">
        <v>6.6056234977716963</v>
      </c>
      <c r="AP489" s="10">
        <v>11.450395630531412</v>
      </c>
      <c r="AQ489" s="10">
        <v>114.66</v>
      </c>
      <c r="AR489" s="10"/>
      <c r="AS489" s="10"/>
      <c r="AT489" s="10">
        <v>2.6570717630083678</v>
      </c>
      <c r="AU489" s="10">
        <v>1</v>
      </c>
      <c r="AV489" s="16"/>
      <c r="AW489" s="19">
        <v>318.01767371459698</v>
      </c>
      <c r="AX489" s="1" t="s">
        <v>120</v>
      </c>
      <c r="AY489" s="23">
        <v>78.783989501312305</v>
      </c>
      <c r="AZ489" s="18">
        <v>0</v>
      </c>
      <c r="BA489" s="18">
        <v>100</v>
      </c>
      <c r="BB489" s="18">
        <v>0</v>
      </c>
      <c r="BC489" s="18">
        <v>100</v>
      </c>
      <c r="BD489" s="18">
        <v>0</v>
      </c>
      <c r="BE489" s="18">
        <v>0</v>
      </c>
      <c r="BF489" s="24">
        <v>21.723775580356751</v>
      </c>
      <c r="BG489" s="24">
        <v>62.271965381106526</v>
      </c>
      <c r="BH489" s="24">
        <v>16.004259038536727</v>
      </c>
      <c r="BI489" s="21"/>
      <c r="BJ489" s="25">
        <f t="shared" ca="1" si="57"/>
        <v>1</v>
      </c>
      <c r="BK489" s="24">
        <f t="shared" ca="1" si="58"/>
        <v>9.9543635978008425</v>
      </c>
      <c r="BL489" s="23">
        <f t="shared" si="59"/>
        <v>2.8723968039681984</v>
      </c>
      <c r="BM489" s="23">
        <f t="shared" ca="1" si="60"/>
        <v>2.9878456518859533</v>
      </c>
      <c r="BN489" s="22">
        <f t="shared" si="61"/>
        <v>2.6682598228557963</v>
      </c>
      <c r="BP489" s="2"/>
    </row>
    <row r="490" spans="1:68" x14ac:dyDescent="0.2">
      <c r="A490">
        <v>23.85</v>
      </c>
      <c r="B490">
        <v>2</v>
      </c>
      <c r="C490">
        <v>1.3183100000000001</v>
      </c>
      <c r="D490">
        <v>-0.17741999999999999</v>
      </c>
      <c r="E490">
        <v>0.16374</v>
      </c>
      <c r="F490">
        <v>1.2009300000000001</v>
      </c>
      <c r="G490">
        <v>1.1348499999999999</v>
      </c>
      <c r="I490" s="17">
        <f t="shared" si="56"/>
        <v>78.248031496062993</v>
      </c>
      <c r="J490" s="16">
        <f t="shared" si="62"/>
        <v>-78.948031496062995</v>
      </c>
      <c r="K490" s="16">
        <v>112</v>
      </c>
      <c r="L490" s="16">
        <v>8525.2624671915855</v>
      </c>
      <c r="M490" s="16">
        <v>3652.8215223097395</v>
      </c>
      <c r="N490" s="16">
        <v>33.90748031496063</v>
      </c>
      <c r="O490" s="16">
        <v>23.486723163841848</v>
      </c>
      <c r="P490" s="16">
        <v>24.112619526100548</v>
      </c>
      <c r="Q490" s="16">
        <v>0.6761190590494478</v>
      </c>
      <c r="R490" s="16">
        <v>2.8040050079071133</v>
      </c>
      <c r="S490" s="16">
        <v>43.465025156854317</v>
      </c>
      <c r="T490" s="20" t="s">
        <v>122</v>
      </c>
      <c r="U490" s="10">
        <v>5</v>
      </c>
      <c r="V490" s="20" t="s">
        <v>144</v>
      </c>
      <c r="W490" s="10">
        <v>4</v>
      </c>
      <c r="X490" s="20" t="s">
        <v>33</v>
      </c>
      <c r="Y490" s="10">
        <v>3</v>
      </c>
      <c r="Z490" s="20" t="s">
        <v>33</v>
      </c>
      <c r="AA490" s="15">
        <v>3</v>
      </c>
      <c r="AB490" s="11">
        <v>28.856752058425734</v>
      </c>
      <c r="AC490" s="10">
        <v>59.874216666645594</v>
      </c>
      <c r="AD490" s="19">
        <v>11.269031274928668</v>
      </c>
      <c r="AE490" s="12">
        <v>2348.6723163841848</v>
      </c>
      <c r="AF490" s="10">
        <v>2321.2623249789435</v>
      </c>
      <c r="AG490" s="10">
        <v>1607.5079684067032</v>
      </c>
      <c r="AH490" s="10">
        <v>196.61235103324157</v>
      </c>
      <c r="AI490" s="10">
        <v>3.5663274394306161</v>
      </c>
      <c r="AJ490" s="10"/>
      <c r="AK490" s="10"/>
      <c r="AL490" s="10"/>
      <c r="AM490" s="10"/>
      <c r="AN490" s="10">
        <v>11.743361581920924</v>
      </c>
      <c r="AO490" s="10">
        <v>7.1640435608839361</v>
      </c>
      <c r="AP490" s="10">
        <v>12.252555778846922</v>
      </c>
      <c r="AQ490" s="10">
        <v>114.66</v>
      </c>
      <c r="AR490" s="10"/>
      <c r="AS490" s="10"/>
      <c r="AT490" s="10">
        <v>2.9155197560288468</v>
      </c>
      <c r="AU490" s="10">
        <v>1</v>
      </c>
      <c r="AV490" s="16"/>
      <c r="AW490" s="19">
        <v>348.18934874684152</v>
      </c>
      <c r="AX490" s="1" t="s">
        <v>120</v>
      </c>
      <c r="AY490" s="23">
        <v>78.948031496062995</v>
      </c>
      <c r="AZ490" s="18">
        <v>0</v>
      </c>
      <c r="BA490" s="18">
        <v>100</v>
      </c>
      <c r="BB490" s="18">
        <v>0</v>
      </c>
      <c r="BC490" s="18">
        <v>100</v>
      </c>
      <c r="BD490" s="18">
        <v>0</v>
      </c>
      <c r="BE490" s="18">
        <v>0</v>
      </c>
      <c r="BF490" s="24">
        <v>28.856752058425734</v>
      </c>
      <c r="BG490" s="24">
        <v>59.874216666645594</v>
      </c>
      <c r="BH490" s="24">
        <v>11.269031274928668</v>
      </c>
      <c r="BI490" s="21"/>
      <c r="BJ490" s="25">
        <f t="shared" ca="1" si="57"/>
        <v>1</v>
      </c>
      <c r="BK490" s="24">
        <f t="shared" ca="1" si="58"/>
        <v>10.868304499012741</v>
      </c>
      <c r="BL490" s="23">
        <f t="shared" si="59"/>
        <v>3.4061433643502284</v>
      </c>
      <c r="BM490" s="23">
        <f t="shared" ca="1" si="60"/>
        <v>2.9989987909714633</v>
      </c>
      <c r="BN490" s="22">
        <f t="shared" si="61"/>
        <v>2.6919351513638539</v>
      </c>
      <c r="BP490" s="2"/>
    </row>
    <row r="491" spans="1:68" x14ac:dyDescent="0.2">
      <c r="A491">
        <v>23.9</v>
      </c>
      <c r="B491">
        <v>2</v>
      </c>
      <c r="C491">
        <v>1.31345</v>
      </c>
      <c r="D491">
        <v>-0.17088999999999999</v>
      </c>
      <c r="E491">
        <v>0.16309000000000001</v>
      </c>
      <c r="F491">
        <v>1.1992499999999999</v>
      </c>
      <c r="G491">
        <v>1.13435</v>
      </c>
      <c r="I491" s="17">
        <f t="shared" si="56"/>
        <v>78.41207349081364</v>
      </c>
      <c r="J491" s="16">
        <f t="shared" si="62"/>
        <v>-79.112073490813643</v>
      </c>
      <c r="K491" s="16">
        <v>112</v>
      </c>
      <c r="L491" s="16">
        <v>8543.6351706036585</v>
      </c>
      <c r="M491" s="16">
        <v>3660.9580052493716</v>
      </c>
      <c r="N491" s="16">
        <v>33.978565179352579</v>
      </c>
      <c r="O491" s="16">
        <v>22.159604519774025</v>
      </c>
      <c r="P491" s="16">
        <v>22.782627770200325</v>
      </c>
      <c r="Q491" s="16">
        <v>0.71702952472395565</v>
      </c>
      <c r="R491" s="16">
        <v>3.1472643628134511</v>
      </c>
      <c r="S491" s="16">
        <v>43.265503501826387</v>
      </c>
      <c r="T491" s="20" t="s">
        <v>122</v>
      </c>
      <c r="U491" s="10">
        <v>5</v>
      </c>
      <c r="V491" s="20" t="s">
        <v>144</v>
      </c>
      <c r="W491" s="10">
        <v>4</v>
      </c>
      <c r="X491" s="20" t="s">
        <v>33</v>
      </c>
      <c r="Y491" s="10">
        <v>3</v>
      </c>
      <c r="Z491" s="20" t="s">
        <v>33</v>
      </c>
      <c r="AA491" s="15">
        <v>3</v>
      </c>
      <c r="AB491" s="11">
        <v>37.964745984937082</v>
      </c>
      <c r="AC491" s="10">
        <v>54.671127161093317</v>
      </c>
      <c r="AD491" s="19">
        <v>7.3641268539695997</v>
      </c>
      <c r="AE491" s="12">
        <v>2215.9604519774025</v>
      </c>
      <c r="AF491" s="10">
        <v>2163.7119593782072</v>
      </c>
      <c r="AG491" s="10">
        <v>1518.8418513466884</v>
      </c>
      <c r="AH491" s="10">
        <v>191.04558834803265</v>
      </c>
      <c r="AI491" s="10">
        <v>3.1773625749889804</v>
      </c>
      <c r="AJ491" s="10"/>
      <c r="AK491" s="10"/>
      <c r="AL491" s="10"/>
      <c r="AM491" s="10"/>
      <c r="AN491" s="10">
        <v>11.079802259887012</v>
      </c>
      <c r="AO491" s="10">
        <v>6.9794889522583556</v>
      </c>
      <c r="AP491" s="10">
        <v>11.631892959426818</v>
      </c>
      <c r="AQ491" s="10">
        <v>114.66</v>
      </c>
      <c r="AR491" s="10"/>
      <c r="AS491" s="10"/>
      <c r="AT491" s="10">
        <v>2.7017646543270359</v>
      </c>
      <c r="AU491" s="10">
        <v>1</v>
      </c>
      <c r="AV491" s="16"/>
      <c r="AW491" s="19">
        <v>324.55679390673106</v>
      </c>
      <c r="AX491" s="1" t="s">
        <v>120</v>
      </c>
      <c r="AY491" s="23">
        <v>79.1120734908136</v>
      </c>
      <c r="AZ491" s="18">
        <v>0</v>
      </c>
      <c r="BA491" s="18">
        <v>100</v>
      </c>
      <c r="BB491" s="18">
        <v>0</v>
      </c>
      <c r="BC491" s="18">
        <v>100</v>
      </c>
      <c r="BD491" s="18">
        <v>0</v>
      </c>
      <c r="BE491" s="18">
        <v>0</v>
      </c>
      <c r="BF491" s="24">
        <v>37.964745984937082</v>
      </c>
      <c r="BG491" s="24">
        <v>54.671127161093317</v>
      </c>
      <c r="BH491" s="24">
        <v>7.3641268539695997</v>
      </c>
      <c r="BI491" s="21"/>
      <c r="BJ491" s="25">
        <f t="shared" ca="1" si="57"/>
        <v>1</v>
      </c>
      <c r="BK491" s="24">
        <f t="shared" ca="1" si="58"/>
        <v>10.112549861733584</v>
      </c>
      <c r="BL491" s="23">
        <f t="shared" si="59"/>
        <v>3.8735718078343391</v>
      </c>
      <c r="BM491" s="23">
        <f t="shared" ca="1" si="60"/>
        <v>3.0571521855498927</v>
      </c>
      <c r="BN491" s="22">
        <f t="shared" si="61"/>
        <v>2.742455946811222</v>
      </c>
      <c r="BP491" s="2"/>
    </row>
    <row r="492" spans="1:68" x14ac:dyDescent="0.2">
      <c r="A492">
        <v>23.95</v>
      </c>
      <c r="B492">
        <v>2</v>
      </c>
      <c r="C492">
        <v>1.3037099999999999</v>
      </c>
      <c r="D492">
        <v>-0.18676999999999999</v>
      </c>
      <c r="E492">
        <v>0.36175000000000002</v>
      </c>
      <c r="F492">
        <v>1.1981999999999999</v>
      </c>
      <c r="G492">
        <v>1.1258999999999999</v>
      </c>
      <c r="I492" s="17">
        <f t="shared" si="56"/>
        <v>78.576115485564301</v>
      </c>
      <c r="J492" s="16">
        <f t="shared" si="62"/>
        <v>-79.276115485564304</v>
      </c>
      <c r="K492" s="16">
        <v>112</v>
      </c>
      <c r="L492" s="16">
        <v>8562.0078740157333</v>
      </c>
      <c r="M492" s="16">
        <v>3669.0944881890046</v>
      </c>
      <c r="N492" s="16">
        <v>34.049650043744528</v>
      </c>
      <c r="O492" s="16">
        <v>19.499905838041425</v>
      </c>
      <c r="P492" s="16">
        <v>21.001040467890846</v>
      </c>
      <c r="Q492" s="16">
        <v>0.61754128660585672</v>
      </c>
      <c r="R492" s="16">
        <v>2.9405271017406736</v>
      </c>
      <c r="S492" s="16">
        <v>104.24546040620972</v>
      </c>
      <c r="T492" s="20" t="s">
        <v>122</v>
      </c>
      <c r="U492" s="10">
        <v>5</v>
      </c>
      <c r="V492" s="20" t="s">
        <v>144</v>
      </c>
      <c r="W492" s="10">
        <v>4</v>
      </c>
      <c r="X492" s="20" t="s">
        <v>33</v>
      </c>
      <c r="Y492" s="10">
        <v>3</v>
      </c>
      <c r="Z492" s="20" t="s">
        <v>33</v>
      </c>
      <c r="AA492" s="15">
        <v>3</v>
      </c>
      <c r="AB492" s="11">
        <v>39.921895532825069</v>
      </c>
      <c r="AC492" s="10">
        <v>53.330462680638718</v>
      </c>
      <c r="AD492" s="19">
        <v>6.7476417865362137</v>
      </c>
      <c r="AE492" s="12">
        <v>1949.9905838041425</v>
      </c>
      <c r="AF492" s="10">
        <v>1953.032705964617</v>
      </c>
      <c r="AG492" s="10">
        <v>1400.0693645260565</v>
      </c>
      <c r="AH492" s="10">
        <v>1444.0280988849981</v>
      </c>
      <c r="AI492" s="10">
        <v>3.4007508361614498</v>
      </c>
      <c r="AJ492" s="10"/>
      <c r="AK492" s="10"/>
      <c r="AL492" s="10"/>
      <c r="AM492" s="10"/>
      <c r="AN492" s="10">
        <v>9.7499529190207124</v>
      </c>
      <c r="AO492" s="10">
        <v>6.5105764527523302</v>
      </c>
      <c r="AP492" s="10">
        <v>10.800485551682394</v>
      </c>
      <c r="AQ492" s="10">
        <v>114.66</v>
      </c>
      <c r="AR492" s="10"/>
      <c r="AS492" s="10"/>
      <c r="AT492" s="10">
        <v>2.4205714029485179</v>
      </c>
      <c r="AU492" s="10">
        <v>1</v>
      </c>
      <c r="AV492" s="16"/>
      <c r="AW492" s="19">
        <v>292.9549058946925</v>
      </c>
      <c r="AX492" s="1" t="s">
        <v>120</v>
      </c>
      <c r="AY492" s="23">
        <v>79.276115485564304</v>
      </c>
      <c r="AZ492" s="18">
        <v>0</v>
      </c>
      <c r="BA492" s="18">
        <v>100</v>
      </c>
      <c r="BB492" s="18">
        <v>0</v>
      </c>
      <c r="BC492" s="18">
        <v>100</v>
      </c>
      <c r="BD492" s="18">
        <v>0</v>
      </c>
      <c r="BE492" s="18">
        <v>0</v>
      </c>
      <c r="BF492" s="24">
        <v>39.921895532825069</v>
      </c>
      <c r="BG492" s="24">
        <v>53.330462680638718</v>
      </c>
      <c r="BH492" s="24">
        <v>6.7476417865362137</v>
      </c>
      <c r="BI492" s="21"/>
      <c r="BJ492" s="25">
        <f t="shared" ca="1" si="57"/>
        <v>1</v>
      </c>
      <c r="BK492" s="24">
        <f t="shared" ca="1" si="58"/>
        <v>9.1139852542394841</v>
      </c>
      <c r="BL492" s="23">
        <f t="shared" si="59"/>
        <v>3.6934206780303285</v>
      </c>
      <c r="BM492" s="23">
        <f t="shared" ca="1" si="60"/>
        <v>3.0816336480929758</v>
      </c>
      <c r="BN492" s="22">
        <f t="shared" si="61"/>
        <v>2.7519068547057812</v>
      </c>
      <c r="BP492" s="2"/>
    </row>
    <row r="493" spans="1:68" x14ac:dyDescent="0.2">
      <c r="A493">
        <v>24</v>
      </c>
      <c r="B493">
        <v>2</v>
      </c>
      <c r="C493">
        <v>1.3022899999999999</v>
      </c>
      <c r="D493">
        <v>-0.20079</v>
      </c>
      <c r="E493">
        <v>0.31890000000000002</v>
      </c>
      <c r="F493">
        <v>1.1995499999999999</v>
      </c>
      <c r="G493">
        <v>1.1274999999999999</v>
      </c>
      <c r="I493" s="17">
        <f t="shared" si="56"/>
        <v>78.740157480314963</v>
      </c>
      <c r="J493" s="16">
        <f t="shared" si="62"/>
        <v>-79.440157480314966</v>
      </c>
      <c r="K493" s="16">
        <v>112</v>
      </c>
      <c r="L493" s="16">
        <v>8580.380577427808</v>
      </c>
      <c r="M493" s="16">
        <v>3677.2309711286375</v>
      </c>
      <c r="N493" s="16">
        <v>34.120734908136484</v>
      </c>
      <c r="O493" s="16">
        <v>19.112146892655367</v>
      </c>
      <c r="P493" s="16">
        <v>20.423877150168732</v>
      </c>
      <c r="Q493" s="16">
        <v>0.52970595295247225</v>
      </c>
      <c r="R493" s="16">
        <v>2.5935621775324673</v>
      </c>
      <c r="S493" s="16">
        <v>91.092378993983672</v>
      </c>
      <c r="T493" s="20" t="s">
        <v>122</v>
      </c>
      <c r="U493" s="10">
        <v>5</v>
      </c>
      <c r="V493" s="20" t="s">
        <v>144</v>
      </c>
      <c r="W493" s="10">
        <v>4</v>
      </c>
      <c r="X493" s="20" t="s">
        <v>33</v>
      </c>
      <c r="Y493" s="10">
        <v>3</v>
      </c>
      <c r="Z493" s="20" t="s">
        <v>33</v>
      </c>
      <c r="AA493" s="15">
        <v>3</v>
      </c>
      <c r="AB493" s="11">
        <v>31.918928490987241</v>
      </c>
      <c r="AC493" s="10">
        <v>58.342610575587912</v>
      </c>
      <c r="AD493" s="19">
        <v>9.7384609334248449</v>
      </c>
      <c r="AE493" s="12">
        <v>1911.2146892655369</v>
      </c>
      <c r="AF493" s="10">
        <v>1884.0503919142466</v>
      </c>
      <c r="AG493" s="10">
        <v>1361.5918100112488</v>
      </c>
      <c r="AH493" s="10">
        <v>1171.9881069088563</v>
      </c>
      <c r="AI493" s="10">
        <v>3.8557008914720017</v>
      </c>
      <c r="AJ493" s="10"/>
      <c r="AK493" s="10"/>
      <c r="AL493" s="10"/>
      <c r="AM493" s="10"/>
      <c r="AN493" s="10">
        <v>9.5560734463276837</v>
      </c>
      <c r="AO493" s="10">
        <v>6.2724287257861979</v>
      </c>
      <c r="AP493" s="10">
        <v>10.531142670078742</v>
      </c>
      <c r="AQ493" s="10">
        <v>114.66</v>
      </c>
      <c r="AR493" s="10"/>
      <c r="AS493" s="10"/>
      <c r="AT493" s="10">
        <v>2.3254505549859075</v>
      </c>
      <c r="AU493" s="10">
        <v>1</v>
      </c>
      <c r="AV493" s="16"/>
      <c r="AW493" s="19">
        <v>282.60755878713695</v>
      </c>
      <c r="AX493" s="1" t="s">
        <v>120</v>
      </c>
      <c r="AY493" s="23">
        <v>79.440157480314994</v>
      </c>
      <c r="AZ493" s="18">
        <v>0</v>
      </c>
      <c r="BA493" s="18">
        <v>100</v>
      </c>
      <c r="BB493" s="18">
        <v>0</v>
      </c>
      <c r="BC493" s="18">
        <v>100</v>
      </c>
      <c r="BD493" s="18">
        <v>0</v>
      </c>
      <c r="BE493" s="18">
        <v>0</v>
      </c>
      <c r="BF493" s="24">
        <v>31.918928490987241</v>
      </c>
      <c r="BG493" s="24">
        <v>58.342610575587912</v>
      </c>
      <c r="BH493" s="24">
        <v>9.7384609334248449</v>
      </c>
      <c r="BI493" s="21"/>
      <c r="BJ493" s="25">
        <f t="shared" ca="1" si="57"/>
        <v>1</v>
      </c>
      <c r="BK493" s="24">
        <f t="shared" ca="1" si="58"/>
        <v>8.7749107891925426</v>
      </c>
      <c r="BL493" s="23">
        <f t="shared" si="59"/>
        <v>3.2832294161974764</v>
      </c>
      <c r="BM493" s="23">
        <f t="shared" ca="1" si="60"/>
        <v>3.0658187104211536</v>
      </c>
      <c r="BN493" s="22">
        <f t="shared" si="61"/>
        <v>2.7284750466555212</v>
      </c>
      <c r="BP493" s="2"/>
    </row>
    <row r="494" spans="1:68" x14ac:dyDescent="0.2">
      <c r="A494">
        <v>24.05</v>
      </c>
      <c r="B494">
        <v>2</v>
      </c>
      <c r="C494">
        <v>1.30036</v>
      </c>
      <c r="D494">
        <v>-0.20856</v>
      </c>
      <c r="E494">
        <v>0.31119999999999998</v>
      </c>
      <c r="F494">
        <v>1.19845</v>
      </c>
      <c r="G494">
        <v>1.12408</v>
      </c>
      <c r="I494" s="17">
        <f t="shared" si="56"/>
        <v>78.90419947506561</v>
      </c>
      <c r="J494" s="16">
        <f t="shared" si="62"/>
        <v>-79.604199475065613</v>
      </c>
      <c r="K494" s="16">
        <v>112</v>
      </c>
      <c r="L494" s="16">
        <v>8598.753280839881</v>
      </c>
      <c r="M494" s="16">
        <v>3685.3674540682696</v>
      </c>
      <c r="N494" s="16">
        <v>34.191819772528426</v>
      </c>
      <c r="O494" s="16">
        <v>18.585122410546145</v>
      </c>
      <c r="P494" s="16">
        <v>19.862817343275665</v>
      </c>
      <c r="Q494" s="16">
        <v>0.4810268843014881</v>
      </c>
      <c r="R494" s="16">
        <v>2.4217454955569755</v>
      </c>
      <c r="S494" s="16">
        <v>88.728814772883524</v>
      </c>
      <c r="T494" s="20" t="s">
        <v>122</v>
      </c>
      <c r="U494" s="10">
        <v>5</v>
      </c>
      <c r="V494" s="20" t="s">
        <v>144</v>
      </c>
      <c r="W494" s="10">
        <v>4</v>
      </c>
      <c r="X494" s="20" t="s">
        <v>33</v>
      </c>
      <c r="Y494" s="10">
        <v>3</v>
      </c>
      <c r="Z494" s="20" t="s">
        <v>33</v>
      </c>
      <c r="AA494" s="15">
        <v>3</v>
      </c>
      <c r="AB494" s="11">
        <v>28.978861993838123</v>
      </c>
      <c r="AC494" s="10">
        <v>59.818088280075038</v>
      </c>
      <c r="AD494" s="19">
        <v>11.203049726086839</v>
      </c>
      <c r="AE494" s="12">
        <v>1858.5122410546144</v>
      </c>
      <c r="AF494" s="10">
        <v>1816.9626085496463</v>
      </c>
      <c r="AG494" s="10">
        <v>1324.1878228850444</v>
      </c>
      <c r="AH494" s="10">
        <v>1121.903897150162</v>
      </c>
      <c r="AI494" s="10">
        <v>4.129253060797005</v>
      </c>
      <c r="AJ494" s="10"/>
      <c r="AK494" s="10"/>
      <c r="AL494" s="10"/>
      <c r="AM494" s="10"/>
      <c r="AN494" s="10">
        <v>9.2925612052730724</v>
      </c>
      <c r="AO494" s="10">
        <v>6.0929788833847747</v>
      </c>
      <c r="AP494" s="10">
        <v>10.269314760195311</v>
      </c>
      <c r="AQ494" s="10">
        <v>114.66</v>
      </c>
      <c r="AR494" s="10"/>
      <c r="AS494" s="10"/>
      <c r="AT494" s="10">
        <v>2.2333797155616919</v>
      </c>
      <c r="AU494" s="10">
        <v>1</v>
      </c>
      <c r="AV494" s="16"/>
      <c r="AW494" s="19">
        <v>272.54439128244695</v>
      </c>
      <c r="AX494" s="1" t="s">
        <v>120</v>
      </c>
      <c r="AY494" s="23">
        <v>79.604199475065599</v>
      </c>
      <c r="AZ494" s="18">
        <v>0</v>
      </c>
      <c r="BA494" s="18">
        <v>100</v>
      </c>
      <c r="BB494" s="18">
        <v>0</v>
      </c>
      <c r="BC494" s="18">
        <v>100</v>
      </c>
      <c r="BD494" s="18">
        <v>0</v>
      </c>
      <c r="BE494" s="18">
        <v>0</v>
      </c>
      <c r="BF494" s="24">
        <v>28.978861993838123</v>
      </c>
      <c r="BG494" s="24">
        <v>59.818088280075038</v>
      </c>
      <c r="BH494" s="24">
        <v>11.203049726086839</v>
      </c>
      <c r="BI494" s="21"/>
      <c r="BJ494" s="25">
        <f t="shared" ca="1" si="57"/>
        <v>1</v>
      </c>
      <c r="BK494" s="24">
        <f t="shared" ca="1" si="58"/>
        <v>8.4460726898075116</v>
      </c>
      <c r="BL494" s="23">
        <f t="shared" si="59"/>
        <v>3.0907489769484249</v>
      </c>
      <c r="BM494" s="23">
        <f t="shared" ca="1" si="60"/>
        <v>3.0647875466362016</v>
      </c>
      <c r="BN494" s="22">
        <f t="shared" si="61"/>
        <v>2.72051498777603</v>
      </c>
      <c r="BP494" s="2"/>
    </row>
    <row r="495" spans="1:68" x14ac:dyDescent="0.2">
      <c r="A495">
        <v>24.1</v>
      </c>
      <c r="B495">
        <v>2</v>
      </c>
      <c r="C495">
        <v>1.2942400000000001</v>
      </c>
      <c r="D495">
        <v>-0.21475</v>
      </c>
      <c r="E495">
        <v>0.29554000000000002</v>
      </c>
      <c r="F495">
        <v>1.1983999999999999</v>
      </c>
      <c r="G495">
        <v>1.1233</v>
      </c>
      <c r="I495" s="17">
        <f t="shared" si="56"/>
        <v>79.068241469816272</v>
      </c>
      <c r="J495" s="16">
        <f t="shared" si="62"/>
        <v>-79.768241469816275</v>
      </c>
      <c r="K495" s="16">
        <v>112</v>
      </c>
      <c r="L495" s="16">
        <v>8617.1259842519557</v>
      </c>
      <c r="M495" s="16">
        <v>3693.5039370079026</v>
      </c>
      <c r="N495" s="16">
        <v>34.262904636920382</v>
      </c>
      <c r="O495" s="16">
        <v>16.913935969868202</v>
      </c>
      <c r="P495" s="16">
        <v>18.122411008297082</v>
      </c>
      <c r="Q495" s="16">
        <v>0.44224651944311072</v>
      </c>
      <c r="R495" s="16">
        <v>2.4403293758244118</v>
      </c>
      <c r="S495" s="16">
        <v>83.921877668672124</v>
      </c>
      <c r="T495" s="20" t="s">
        <v>122</v>
      </c>
      <c r="U495" s="10">
        <v>5</v>
      </c>
      <c r="V495" s="20" t="s">
        <v>144</v>
      </c>
      <c r="W495" s="10">
        <v>4</v>
      </c>
      <c r="X495" s="20" t="s">
        <v>33</v>
      </c>
      <c r="Y495" s="10">
        <v>3</v>
      </c>
      <c r="Z495" s="20" t="s">
        <v>33</v>
      </c>
      <c r="AA495" s="15">
        <v>3</v>
      </c>
      <c r="AB495" s="11">
        <v>31.872892602678377</v>
      </c>
      <c r="AC495" s="10">
        <v>58.36744871514464</v>
      </c>
      <c r="AD495" s="19">
        <v>9.7596586821769815</v>
      </c>
      <c r="AE495" s="12">
        <v>1691.3935969868203</v>
      </c>
      <c r="AF495" s="10">
        <v>1611.1281748220435</v>
      </c>
      <c r="AG495" s="10">
        <v>1208.1607338864721</v>
      </c>
      <c r="AH495" s="10">
        <v>1021.5560166531786</v>
      </c>
      <c r="AI495" s="10">
        <v>4.0978074923274317</v>
      </c>
      <c r="AJ495" s="10"/>
      <c r="AK495" s="10"/>
      <c r="AL495" s="10"/>
      <c r="AM495" s="10"/>
      <c r="AN495" s="10">
        <v>8.4569679849341011</v>
      </c>
      <c r="AO495" s="10">
        <v>5.7115822968401915</v>
      </c>
      <c r="AP495" s="10">
        <v>9.4571251372053045</v>
      </c>
      <c r="AQ495" s="10">
        <v>114.66</v>
      </c>
      <c r="AR495" s="10"/>
      <c r="AS495" s="10"/>
      <c r="AT495" s="10">
        <v>1.9639363954072424</v>
      </c>
      <c r="AU495" s="10">
        <v>1</v>
      </c>
      <c r="AV495" s="16"/>
      <c r="AW495" s="19">
        <v>241.66922622330654</v>
      </c>
      <c r="AX495" s="1" t="s">
        <v>120</v>
      </c>
      <c r="AY495" s="23">
        <v>79.768241469816303</v>
      </c>
      <c r="AZ495" s="18">
        <v>0</v>
      </c>
      <c r="BA495" s="18">
        <v>100</v>
      </c>
      <c r="BB495" s="18">
        <v>0</v>
      </c>
      <c r="BC495" s="18">
        <v>100</v>
      </c>
      <c r="BD495" s="18">
        <v>0</v>
      </c>
      <c r="BE495" s="18">
        <v>0</v>
      </c>
      <c r="BF495" s="24">
        <v>31.872892602678377</v>
      </c>
      <c r="BG495" s="24">
        <v>58.36744871514464</v>
      </c>
      <c r="BH495" s="24">
        <v>9.7596586821769815</v>
      </c>
      <c r="BI495" s="21"/>
      <c r="BJ495" s="25">
        <f t="shared" ca="1" si="57"/>
        <v>1</v>
      </c>
      <c r="BK495" s="24">
        <f t="shared" ca="1" si="58"/>
        <v>7.480077591232603</v>
      </c>
      <c r="BL495" s="23">
        <f t="shared" si="59"/>
        <v>3.2014723118815072</v>
      </c>
      <c r="BM495" s="23">
        <f t="shared" ca="1" si="60"/>
        <v>3.1171357498826744</v>
      </c>
      <c r="BN495" s="22">
        <f t="shared" si="61"/>
        <v>2.7547162623478485</v>
      </c>
      <c r="BP495" s="2"/>
    </row>
    <row r="496" spans="1:68" x14ac:dyDescent="0.2">
      <c r="A496">
        <v>24.15</v>
      </c>
      <c r="B496">
        <v>1</v>
      </c>
      <c r="C496">
        <v>1.2871300000000001</v>
      </c>
      <c r="D496">
        <v>-0.22117000000000001</v>
      </c>
      <c r="E496">
        <v>0.28382000000000002</v>
      </c>
      <c r="F496">
        <v>1.20143</v>
      </c>
      <c r="G496">
        <v>1.1261000000000001</v>
      </c>
      <c r="I496" s="17">
        <f t="shared" si="56"/>
        <v>79.232283464566919</v>
      </c>
      <c r="J496" s="16">
        <f t="shared" si="62"/>
        <v>-79.932283464566922</v>
      </c>
      <c r="K496" s="16">
        <v>112</v>
      </c>
      <c r="L496" s="16">
        <v>8635.4986876640287</v>
      </c>
      <c r="M496" s="16">
        <v>3701.6404199475346</v>
      </c>
      <c r="N496" s="16">
        <v>34.333989501312331</v>
      </c>
      <c r="O496" s="16">
        <v>14.972410546139402</v>
      </c>
      <c r="P496" s="16">
        <v>16.129081168144044</v>
      </c>
      <c r="Q496" s="16">
        <v>0.40202520403264502</v>
      </c>
      <c r="R496" s="16">
        <v>2.49254870653556</v>
      </c>
      <c r="S496" s="16">
        <v>80.324348750322301</v>
      </c>
      <c r="T496" s="20" t="s">
        <v>122</v>
      </c>
      <c r="U496" s="10">
        <v>5</v>
      </c>
      <c r="V496" s="20" t="s">
        <v>144</v>
      </c>
      <c r="W496" s="10">
        <v>4</v>
      </c>
      <c r="X496" s="20" t="s">
        <v>33</v>
      </c>
      <c r="Y496" s="10">
        <v>3</v>
      </c>
      <c r="Z496" s="20" t="s">
        <v>33</v>
      </c>
      <c r="AA496" s="15">
        <v>3</v>
      </c>
      <c r="AB496" s="11">
        <v>36.515251500300337</v>
      </c>
      <c r="AC496" s="10">
        <v>55.619749054759652</v>
      </c>
      <c r="AD496" s="19">
        <v>7.8649994449400147</v>
      </c>
      <c r="AE496" s="12">
        <v>1497.2410546139404</v>
      </c>
      <c r="AF496" s="10">
        <v>1375.5380346033289</v>
      </c>
      <c r="AG496" s="10">
        <v>1075.2720778762696</v>
      </c>
      <c r="AH496" s="10">
        <v>946.08739026534795</v>
      </c>
      <c r="AI496" s="10">
        <v>4.0119577097047729</v>
      </c>
      <c r="AJ496" s="10"/>
      <c r="AK496" s="10"/>
      <c r="AL496" s="10"/>
      <c r="AM496" s="10"/>
      <c r="AN496" s="10">
        <v>7.4862052730697011</v>
      </c>
      <c r="AO496" s="10">
        <v>5.2815704206369229</v>
      </c>
      <c r="AP496" s="10">
        <v>8.5269045451338865</v>
      </c>
      <c r="AQ496" s="10">
        <v>114.66</v>
      </c>
      <c r="AR496" s="10"/>
      <c r="AS496" s="10"/>
      <c r="AT496" s="10">
        <v>1.6597046996324338</v>
      </c>
      <c r="AU496" s="10">
        <v>1</v>
      </c>
      <c r="AV496" s="16"/>
      <c r="AW496" s="19">
        <v>206.33070519049934</v>
      </c>
      <c r="AX496" s="1" t="s">
        <v>120</v>
      </c>
      <c r="AY496" s="23">
        <v>79.932283464566893</v>
      </c>
      <c r="AZ496" s="18">
        <v>0</v>
      </c>
      <c r="BA496" s="18">
        <v>100</v>
      </c>
      <c r="BB496" s="18">
        <v>0</v>
      </c>
      <c r="BC496" s="18">
        <v>100</v>
      </c>
      <c r="BD496" s="18">
        <v>0</v>
      </c>
      <c r="BE496" s="18">
        <v>0</v>
      </c>
      <c r="BF496" s="24">
        <v>36.515251500300337</v>
      </c>
      <c r="BG496" s="24">
        <v>55.619749054759652</v>
      </c>
      <c r="BH496" s="24">
        <v>7.8649994449400147</v>
      </c>
      <c r="BI496" s="21"/>
      <c r="BJ496" s="25">
        <f t="shared" ca="1" si="57"/>
        <v>1</v>
      </c>
      <c r="BK496" s="24">
        <f t="shared" ca="1" si="58"/>
        <v>6.3816743304739676</v>
      </c>
      <c r="BL496" s="23">
        <f t="shared" si="59"/>
        <v>3.4037245757936501</v>
      </c>
      <c r="BM496" s="23">
        <f t="shared" ca="1" si="60"/>
        <v>3.1893443906866805</v>
      </c>
      <c r="BN496" s="22">
        <f t="shared" si="61"/>
        <v>2.8012659243660378</v>
      </c>
      <c r="BP496" s="2"/>
    </row>
    <row r="497" spans="1:68" x14ac:dyDescent="0.2">
      <c r="A497">
        <v>24.2</v>
      </c>
      <c r="B497">
        <v>1.9</v>
      </c>
      <c r="C497">
        <v>1.2836099999999999</v>
      </c>
      <c r="D497">
        <v>-0.22766</v>
      </c>
      <c r="E497">
        <v>0.27589999999999998</v>
      </c>
      <c r="F497">
        <v>1.1970499999999999</v>
      </c>
      <c r="G497">
        <v>1.1205000000000001</v>
      </c>
      <c r="I497" s="17">
        <f t="shared" si="56"/>
        <v>79.39632545931758</v>
      </c>
      <c r="J497" s="16">
        <f t="shared" si="62"/>
        <v>-80.096325459317583</v>
      </c>
      <c r="K497" s="16">
        <v>112</v>
      </c>
      <c r="L497" s="16">
        <v>8653.8713910761035</v>
      </c>
      <c r="M497" s="16">
        <v>3709.7769028871676</v>
      </c>
      <c r="N497" s="16">
        <v>34.40507436570428</v>
      </c>
      <c r="O497" s="16">
        <v>14.01120527306967</v>
      </c>
      <c r="P497" s="16">
        <v>15.132868132439501</v>
      </c>
      <c r="Q497" s="16">
        <v>0.36136533845415253</v>
      </c>
      <c r="R497" s="16">
        <v>2.3879500917576455</v>
      </c>
      <c r="S497" s="16">
        <v>77.89325412290502</v>
      </c>
      <c r="T497" s="20" t="s">
        <v>122</v>
      </c>
      <c r="U497" s="10">
        <v>5</v>
      </c>
      <c r="V497" s="20" t="s">
        <v>144</v>
      </c>
      <c r="W497" s="10">
        <v>4</v>
      </c>
      <c r="X497" s="20" t="s">
        <v>33</v>
      </c>
      <c r="Y497" s="10">
        <v>3</v>
      </c>
      <c r="Z497" s="20" t="s">
        <v>33</v>
      </c>
      <c r="AA497" s="15">
        <v>3</v>
      </c>
      <c r="AB497" s="11">
        <v>36.04345274629798</v>
      </c>
      <c r="AC497" s="10">
        <v>55.919856003829295</v>
      </c>
      <c r="AD497" s="19">
        <v>8.0366912498727245</v>
      </c>
      <c r="AE497" s="12">
        <v>1401.120527306967</v>
      </c>
      <c r="AF497" s="10">
        <v>1257.2557537314963</v>
      </c>
      <c r="AG497" s="10">
        <v>1008.8578754959667</v>
      </c>
      <c r="AH497" s="10">
        <v>894.613983576701</v>
      </c>
      <c r="AI497" s="10">
        <v>4.1876922112051016</v>
      </c>
      <c r="AJ497" s="10"/>
      <c r="AK497" s="10"/>
      <c r="AL497" s="10"/>
      <c r="AM497" s="10"/>
      <c r="AN497" s="10">
        <v>7.0056026365348352</v>
      </c>
      <c r="AO497" s="10">
        <v>5.0306212023948271</v>
      </c>
      <c r="AP497" s="10">
        <v>8.0620051284717675</v>
      </c>
      <c r="AQ497" s="10">
        <v>114.66</v>
      </c>
      <c r="AR497" s="10"/>
      <c r="AS497" s="10"/>
      <c r="AT497" s="10">
        <v>1.5066951412078093</v>
      </c>
      <c r="AU497" s="10">
        <v>1</v>
      </c>
      <c r="AV497" s="16"/>
      <c r="AW497" s="19">
        <v>188.58836305972446</v>
      </c>
      <c r="AX497" s="1" t="s">
        <v>120</v>
      </c>
      <c r="AY497" s="23">
        <v>80.096325459317598</v>
      </c>
      <c r="AZ497" s="18">
        <v>0</v>
      </c>
      <c r="BA497" s="18">
        <v>100</v>
      </c>
      <c r="BB497" s="18">
        <v>0</v>
      </c>
      <c r="BC497" s="18">
        <v>100</v>
      </c>
      <c r="BD497" s="18">
        <v>0</v>
      </c>
      <c r="BE497" s="18">
        <v>0</v>
      </c>
      <c r="BF497" s="24">
        <v>36.04345274629798</v>
      </c>
      <c r="BG497" s="24">
        <v>55.919856003829295</v>
      </c>
      <c r="BH497" s="24">
        <v>8.0366912498727245</v>
      </c>
      <c r="BI497" s="21"/>
      <c r="BJ497" s="25">
        <f t="shared" ca="1" si="57"/>
        <v>1</v>
      </c>
      <c r="BK497" s="24">
        <f t="shared" ca="1" si="58"/>
        <v>5.8256508247121994</v>
      </c>
      <c r="BL497" s="23">
        <f t="shared" si="59"/>
        <v>3.3441384217813259</v>
      </c>
      <c r="BM497" s="23">
        <f t="shared" ca="1" si="60"/>
        <v>3.2183363980201101</v>
      </c>
      <c r="BN497" s="22">
        <f t="shared" si="61"/>
        <v>2.8133059935982891</v>
      </c>
      <c r="BP497" s="2"/>
    </row>
    <row r="498" spans="1:68" x14ac:dyDescent="0.2">
      <c r="A498">
        <v>24.25</v>
      </c>
      <c r="B498">
        <v>2</v>
      </c>
      <c r="C498">
        <v>1.2835700000000001</v>
      </c>
      <c r="D498">
        <v>-0.23175999999999999</v>
      </c>
      <c r="E498">
        <v>0.27301999999999998</v>
      </c>
      <c r="F498">
        <v>1.1975800000000001</v>
      </c>
      <c r="G498">
        <v>1.1212800000000001</v>
      </c>
      <c r="I498" s="17">
        <f t="shared" si="56"/>
        <v>79.560367454068242</v>
      </c>
      <c r="J498" s="16">
        <f t="shared" si="62"/>
        <v>-80.260367454068245</v>
      </c>
      <c r="K498" s="16">
        <v>112</v>
      </c>
      <c r="L498" s="16">
        <v>8672.2440944881782</v>
      </c>
      <c r="M498" s="16">
        <v>3717.9133858268005</v>
      </c>
      <c r="N498" s="16">
        <v>34.476159230096236</v>
      </c>
      <c r="O498" s="16">
        <v>14.000282485875745</v>
      </c>
      <c r="P498" s="16">
        <v>15.109215249742011</v>
      </c>
      <c r="Q498" s="16">
        <v>0.33567882861257792</v>
      </c>
      <c r="R498" s="16">
        <v>2.2216827483367121</v>
      </c>
      <c r="S498" s="16">
        <v>77.009219712935106</v>
      </c>
      <c r="T498" s="20" t="s">
        <v>122</v>
      </c>
      <c r="U498" s="10">
        <v>5</v>
      </c>
      <c r="V498" s="20" t="s">
        <v>144</v>
      </c>
      <c r="W498" s="10">
        <v>4</v>
      </c>
      <c r="X498" s="20" t="s">
        <v>33</v>
      </c>
      <c r="Y498" s="10">
        <v>3</v>
      </c>
      <c r="Z498" s="20" t="s">
        <v>33</v>
      </c>
      <c r="AA498" s="15">
        <v>3</v>
      </c>
      <c r="AB498" s="11">
        <v>32.362388802051072</v>
      </c>
      <c r="AC498" s="10">
        <v>58.100691755878387</v>
      </c>
      <c r="AD498" s="19">
        <v>9.5369194420705394</v>
      </c>
      <c r="AE498" s="12">
        <v>1400.0282485875746</v>
      </c>
      <c r="AF498" s="10">
        <v>1253.3923143899044</v>
      </c>
      <c r="AG498" s="10">
        <v>1007.2810166494673</v>
      </c>
      <c r="AH498" s="10">
        <v>874.96581564697101</v>
      </c>
      <c r="AI498" s="10">
        <v>4.5010926998855316</v>
      </c>
      <c r="AJ498" s="10"/>
      <c r="AK498" s="10"/>
      <c r="AL498" s="10"/>
      <c r="AM498" s="10"/>
      <c r="AN498" s="10">
        <v>7.0001412429378727</v>
      </c>
      <c r="AO498" s="10">
        <v>4.9798102618134044</v>
      </c>
      <c r="AP498" s="10">
        <v>8.0509671165462713</v>
      </c>
      <c r="AQ498" s="10">
        <v>114.66</v>
      </c>
      <c r="AR498" s="10"/>
      <c r="AS498" s="10"/>
      <c r="AT498" s="10">
        <v>1.4983737051266985</v>
      </c>
      <c r="AU498" s="10">
        <v>1</v>
      </c>
      <c r="AV498" s="16"/>
      <c r="AW498" s="19">
        <v>188.00884715848568</v>
      </c>
      <c r="AX498" s="1" t="s">
        <v>120</v>
      </c>
      <c r="AY498" s="23">
        <v>80.260367454068202</v>
      </c>
      <c r="AZ498" s="18">
        <v>0</v>
      </c>
      <c r="BA498" s="18">
        <v>100</v>
      </c>
      <c r="BB498" s="18">
        <v>0</v>
      </c>
      <c r="BC498" s="18">
        <v>100</v>
      </c>
      <c r="BD498" s="18">
        <v>0</v>
      </c>
      <c r="BE498" s="18">
        <v>0</v>
      </c>
      <c r="BF498" s="24">
        <v>32.362388802051072</v>
      </c>
      <c r="BG498" s="24">
        <v>58.100691755878387</v>
      </c>
      <c r="BH498" s="24">
        <v>9.5369194420705394</v>
      </c>
      <c r="BI498" s="21"/>
      <c r="BJ498" s="25">
        <f t="shared" ca="1" si="57"/>
        <v>1</v>
      </c>
      <c r="BK498" s="24">
        <f t="shared" ca="1" si="58"/>
        <v>5.7952362438385148</v>
      </c>
      <c r="BL498" s="23">
        <f t="shared" si="59"/>
        <v>3.1159001625897487</v>
      </c>
      <c r="BM498" s="23">
        <f t="shared" ca="1" si="60"/>
        <v>3.2037216413008656</v>
      </c>
      <c r="BN498" s="22">
        <f t="shared" si="61"/>
        <v>2.796183984570241</v>
      </c>
      <c r="BP498" s="2"/>
    </row>
    <row r="499" spans="1:68" x14ac:dyDescent="0.2">
      <c r="A499">
        <v>24.3</v>
      </c>
      <c r="B499">
        <v>2</v>
      </c>
      <c r="C499">
        <v>1.2836799999999999</v>
      </c>
      <c r="D499">
        <v>-0.23355999999999999</v>
      </c>
      <c r="E499">
        <v>0.27888000000000002</v>
      </c>
      <c r="F499">
        <v>1.19258</v>
      </c>
      <c r="G499">
        <v>1.1178300000000001</v>
      </c>
      <c r="I499" s="17">
        <f t="shared" si="56"/>
        <v>79.724409448818889</v>
      </c>
      <c r="J499" s="16">
        <f t="shared" si="62"/>
        <v>-80.424409448818892</v>
      </c>
      <c r="K499" s="16">
        <v>112</v>
      </c>
      <c r="L499" s="16">
        <v>8690.6167979002512</v>
      </c>
      <c r="M499" s="16">
        <v>3726.0498687664326</v>
      </c>
      <c r="N499" s="16">
        <v>34.547244094488185</v>
      </c>
      <c r="O499" s="16">
        <v>14.030320150659128</v>
      </c>
      <c r="P499" s="16">
        <v>15.165155122737511</v>
      </c>
      <c r="Q499" s="16">
        <v>0.32440182429188663</v>
      </c>
      <c r="R499" s="16">
        <v>2.139126317313448</v>
      </c>
      <c r="S499" s="16">
        <v>78.807984172110025</v>
      </c>
      <c r="T499" s="20" t="s">
        <v>122</v>
      </c>
      <c r="U499" s="10">
        <v>5</v>
      </c>
      <c r="V499" s="20" t="s">
        <v>144</v>
      </c>
      <c r="W499" s="10">
        <v>4</v>
      </c>
      <c r="X499" s="20" t="s">
        <v>33</v>
      </c>
      <c r="Y499" s="10">
        <v>3</v>
      </c>
      <c r="Z499" s="20" t="s">
        <v>33</v>
      </c>
      <c r="AA499" s="15">
        <v>3</v>
      </c>
      <c r="AB499" s="11">
        <v>30.633085879188791</v>
      </c>
      <c r="AC499" s="10">
        <v>59.016250972156492</v>
      </c>
      <c r="AD499" s="19">
        <v>10.350663148654716</v>
      </c>
      <c r="AE499" s="12">
        <v>1403.0320150659127</v>
      </c>
      <c r="AF499" s="10">
        <v>1258.8927286592534</v>
      </c>
      <c r="AG499" s="10">
        <v>1011.0103415158341</v>
      </c>
      <c r="AH499" s="10">
        <v>910.50665302536356</v>
      </c>
      <c r="AI499" s="10">
        <v>4.6748057461885226</v>
      </c>
      <c r="AJ499" s="10"/>
      <c r="AK499" s="10"/>
      <c r="AL499" s="10"/>
      <c r="AM499" s="10"/>
      <c r="AN499" s="10">
        <v>7.0151600753295638</v>
      </c>
      <c r="AO499" s="10">
        <v>4.9706067082506946</v>
      </c>
      <c r="AP499" s="10">
        <v>8.077072390610839</v>
      </c>
      <c r="AQ499" s="10">
        <v>114.66</v>
      </c>
      <c r="AR499" s="10"/>
      <c r="AS499" s="10"/>
      <c r="AT499" s="10">
        <v>1.5018180221697157</v>
      </c>
      <c r="AU499" s="10">
        <v>1</v>
      </c>
      <c r="AV499" s="16"/>
      <c r="AW499" s="19">
        <v>188.83390929888799</v>
      </c>
      <c r="AX499" s="1" t="s">
        <v>120</v>
      </c>
      <c r="AY499" s="23">
        <v>80.424409448818906</v>
      </c>
      <c r="AZ499" s="18">
        <v>0</v>
      </c>
      <c r="BA499" s="18">
        <v>100</v>
      </c>
      <c r="BB499" s="18">
        <v>0</v>
      </c>
      <c r="BC499" s="18">
        <v>100</v>
      </c>
      <c r="BD499" s="18">
        <v>0</v>
      </c>
      <c r="BE499" s="18">
        <v>0</v>
      </c>
      <c r="BF499" s="24">
        <v>30.633085879188791</v>
      </c>
      <c r="BG499" s="24">
        <v>59.016250972156492</v>
      </c>
      <c r="BH499" s="24">
        <v>10.350663148654716</v>
      </c>
      <c r="BI499" s="21"/>
      <c r="BJ499" s="25">
        <f t="shared" ca="1" si="57"/>
        <v>1</v>
      </c>
      <c r="BK499" s="24">
        <f t="shared" ca="1" si="58"/>
        <v>5.8076768185442811</v>
      </c>
      <c r="BL499" s="23">
        <f t="shared" si="59"/>
        <v>2.9982109042144804</v>
      </c>
      <c r="BM499" s="23">
        <f t="shared" ca="1" si="60"/>
        <v>3.194020044491813</v>
      </c>
      <c r="BN499" s="22">
        <f t="shared" si="61"/>
        <v>2.7856693077669914</v>
      </c>
      <c r="BP499" s="2"/>
    </row>
    <row r="500" spans="1:68" x14ac:dyDescent="0.2">
      <c r="A500">
        <v>24.35</v>
      </c>
      <c r="B500">
        <v>2</v>
      </c>
      <c r="C500">
        <v>1.28241</v>
      </c>
      <c r="D500">
        <v>-32768</v>
      </c>
      <c r="E500">
        <v>0.28116000000000002</v>
      </c>
      <c r="F500">
        <v>1.1923999999999999</v>
      </c>
      <c r="G500">
        <v>1.1175299999999999</v>
      </c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1:68" x14ac:dyDescent="0.2">
      <c r="A501"/>
      <c r="B501"/>
      <c r="C501">
        <v>1.2327999999999999</v>
      </c>
      <c r="D501">
        <v>-0.28550999999999999</v>
      </c>
      <c r="E501">
        <v>2.1780000000000001E-2</v>
      </c>
      <c r="F501">
        <v>2.0284499999999999</v>
      </c>
      <c r="G501">
        <v>1.8672</v>
      </c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1:68" x14ac:dyDescent="0.2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1:68" x14ac:dyDescent="0.2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1:68" x14ac:dyDescent="0.2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1:68" x14ac:dyDescent="0.2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1:68" x14ac:dyDescent="0.2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1:68" x14ac:dyDescent="0.2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1:68" x14ac:dyDescent="0.2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1:68" x14ac:dyDescent="0.2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1:68" x14ac:dyDescent="0.2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1:68" x14ac:dyDescent="0.2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1:68" x14ac:dyDescent="0.2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 x14ac:dyDescent="0.2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 x14ac:dyDescent="0.2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 x14ac:dyDescent="0.2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 x14ac:dyDescent="0.2">
      <c r="I516" s="17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20"/>
      <c r="U516" s="10"/>
      <c r="V516" s="20"/>
      <c r="W516" s="10"/>
      <c r="X516" s="20"/>
      <c r="Y516" s="10"/>
      <c r="Z516" s="20"/>
      <c r="AA516" s="15"/>
      <c r="AB516" s="11"/>
      <c r="AC516" s="10"/>
      <c r="AD516" s="19"/>
      <c r="AE516" s="12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6"/>
      <c r="AW516" s="19"/>
      <c r="AY516" s="23"/>
      <c r="AZ516" s="18"/>
      <c r="BA516" s="18"/>
      <c r="BB516" s="18"/>
      <c r="BC516" s="18"/>
      <c r="BD516" s="18"/>
      <c r="BE516" s="18"/>
      <c r="BF516" s="24"/>
      <c r="BG516" s="24"/>
      <c r="BH516" s="24"/>
      <c r="BI516" s="21"/>
      <c r="BJ516" s="25"/>
      <c r="BK516" s="24"/>
      <c r="BL516" s="23"/>
      <c r="BM516" s="23"/>
      <c r="BN516" s="22"/>
      <c r="BP516" s="2"/>
    </row>
    <row r="517" spans="9:68" x14ac:dyDescent="0.2">
      <c r="I517" s="17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20"/>
      <c r="U517" s="10"/>
      <c r="V517" s="20"/>
      <c r="W517" s="10"/>
      <c r="X517" s="20"/>
      <c r="Y517" s="10"/>
      <c r="Z517" s="20"/>
      <c r="AA517" s="15"/>
      <c r="AB517" s="11"/>
      <c r="AC517" s="10"/>
      <c r="AD517" s="19"/>
      <c r="AE517" s="12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6"/>
      <c r="AW517" s="19"/>
      <c r="AY517" s="23"/>
      <c r="AZ517" s="18"/>
      <c r="BA517" s="18"/>
      <c r="BB517" s="18"/>
      <c r="BC517" s="18"/>
      <c r="BD517" s="18"/>
      <c r="BE517" s="18"/>
      <c r="BF517" s="24"/>
      <c r="BG517" s="24"/>
      <c r="BH517" s="24"/>
      <c r="BI517" s="21"/>
      <c r="BJ517" s="25"/>
      <c r="BK517" s="24"/>
      <c r="BL517" s="23"/>
      <c r="BM517" s="23"/>
      <c r="BN517" s="22"/>
      <c r="BP517" s="2"/>
    </row>
    <row r="518" spans="9:68" x14ac:dyDescent="0.2">
      <c r="I518" s="17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20"/>
      <c r="U518" s="10"/>
      <c r="V518" s="20"/>
      <c r="W518" s="10"/>
      <c r="X518" s="20"/>
      <c r="Y518" s="10"/>
      <c r="Z518" s="20"/>
      <c r="AA518" s="15"/>
      <c r="AB518" s="11"/>
      <c r="AC518" s="10"/>
      <c r="AD518" s="19"/>
      <c r="AE518" s="12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6"/>
      <c r="AW518" s="19"/>
      <c r="AY518" s="23"/>
      <c r="AZ518" s="18"/>
      <c r="BA518" s="18"/>
      <c r="BB518" s="18"/>
      <c r="BC518" s="18"/>
      <c r="BD518" s="18"/>
      <c r="BE518" s="18"/>
      <c r="BF518" s="24"/>
      <c r="BG518" s="24"/>
      <c r="BH518" s="24"/>
      <c r="BI518" s="21"/>
      <c r="BJ518" s="25"/>
      <c r="BK518" s="24"/>
      <c r="BL518" s="23"/>
      <c r="BM518" s="23"/>
      <c r="BN518" s="22"/>
      <c r="BP518" s="2"/>
    </row>
    <row r="519" spans="9:68" x14ac:dyDescent="0.2">
      <c r="I519" s="17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20"/>
      <c r="U519" s="10"/>
      <c r="V519" s="20"/>
      <c r="W519" s="10"/>
      <c r="X519" s="20"/>
      <c r="Y519" s="10"/>
      <c r="Z519" s="20"/>
      <c r="AA519" s="15"/>
      <c r="AB519" s="11"/>
      <c r="AC519" s="10"/>
      <c r="AD519" s="19"/>
      <c r="AE519" s="12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6"/>
      <c r="AW519" s="19"/>
      <c r="AY519" s="23"/>
      <c r="AZ519" s="18"/>
      <c r="BA519" s="18"/>
      <c r="BB519" s="18"/>
      <c r="BC519" s="18"/>
      <c r="BD519" s="18"/>
      <c r="BE519" s="18"/>
      <c r="BF519" s="24"/>
      <c r="BG519" s="24"/>
      <c r="BH519" s="24"/>
      <c r="BI519" s="21"/>
      <c r="BJ519" s="25"/>
      <c r="BK519" s="24"/>
      <c r="BL519" s="23"/>
      <c r="BM519" s="23"/>
      <c r="BN519" s="22"/>
      <c r="BP519" s="2"/>
    </row>
    <row r="520" spans="9:68" x14ac:dyDescent="0.2">
      <c r="I520" s="17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20"/>
      <c r="U520" s="10"/>
      <c r="V520" s="20"/>
      <c r="W520" s="10"/>
      <c r="X520" s="20"/>
      <c r="Y520" s="10"/>
      <c r="Z520" s="20"/>
      <c r="AA520" s="15"/>
      <c r="AB520" s="11"/>
      <c r="AC520" s="10"/>
      <c r="AD520" s="19"/>
      <c r="AE520" s="12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6"/>
      <c r="AW520" s="19"/>
      <c r="AY520" s="23"/>
      <c r="AZ520" s="18"/>
      <c r="BA520" s="18"/>
      <c r="BB520" s="18"/>
      <c r="BC520" s="18"/>
      <c r="BD520" s="18"/>
      <c r="BE520" s="18"/>
      <c r="BF520" s="24"/>
      <c r="BG520" s="24"/>
      <c r="BH520" s="24"/>
      <c r="BI520" s="21"/>
      <c r="BJ520" s="25"/>
      <c r="BK520" s="24"/>
      <c r="BL520" s="23"/>
      <c r="BM520" s="23"/>
      <c r="BN520" s="22"/>
      <c r="BP520" s="2"/>
    </row>
    <row r="521" spans="9:68" x14ac:dyDescent="0.2">
      <c r="I521" s="17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20"/>
      <c r="U521" s="10"/>
      <c r="V521" s="20"/>
      <c r="W521" s="10"/>
      <c r="X521" s="20"/>
      <c r="Y521" s="10"/>
      <c r="Z521" s="20"/>
      <c r="AA521" s="15"/>
      <c r="AB521" s="11"/>
      <c r="AC521" s="10"/>
      <c r="AD521" s="19"/>
      <c r="AE521" s="12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6"/>
      <c r="AW521" s="19"/>
      <c r="AY521" s="23"/>
      <c r="AZ521" s="18"/>
      <c r="BA521" s="18"/>
      <c r="BB521" s="18"/>
      <c r="BC521" s="18"/>
      <c r="BD521" s="18"/>
      <c r="BE521" s="18"/>
      <c r="BF521" s="24"/>
      <c r="BG521" s="24"/>
      <c r="BH521" s="24"/>
      <c r="BI521" s="21"/>
      <c r="BJ521" s="25"/>
      <c r="BK521" s="24"/>
      <c r="BL521" s="23"/>
      <c r="BM521" s="23"/>
      <c r="BN521" s="22"/>
      <c r="BP521" s="2"/>
    </row>
    <row r="522" spans="9:68" x14ac:dyDescent="0.2">
      <c r="I522" s="17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20"/>
      <c r="U522" s="10"/>
      <c r="V522" s="20"/>
      <c r="W522" s="10"/>
      <c r="X522" s="20"/>
      <c r="Y522" s="10"/>
      <c r="Z522" s="20"/>
      <c r="AA522" s="15"/>
      <c r="AB522" s="11"/>
      <c r="AC522" s="10"/>
      <c r="AD522" s="19"/>
      <c r="AE522" s="12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6"/>
      <c r="AW522" s="19"/>
      <c r="AY522" s="23"/>
      <c r="AZ522" s="18"/>
      <c r="BA522" s="18"/>
      <c r="BB522" s="18"/>
      <c r="BC522" s="18"/>
      <c r="BD522" s="18"/>
      <c r="BE522" s="18"/>
      <c r="BF522" s="24"/>
      <c r="BG522" s="24"/>
      <c r="BH522" s="24"/>
      <c r="BI522" s="21"/>
      <c r="BJ522" s="25"/>
      <c r="BK522" s="24"/>
      <c r="BL522" s="23"/>
      <c r="BM522" s="23"/>
      <c r="BN522" s="22"/>
      <c r="BP522" s="2"/>
    </row>
    <row r="523" spans="9:68" x14ac:dyDescent="0.2">
      <c r="I523" s="17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20"/>
      <c r="U523" s="10"/>
      <c r="V523" s="20"/>
      <c r="W523" s="10"/>
      <c r="X523" s="20"/>
      <c r="Y523" s="10"/>
      <c r="Z523" s="20"/>
      <c r="AA523" s="15"/>
      <c r="AB523" s="11"/>
      <c r="AC523" s="10"/>
      <c r="AD523" s="19"/>
      <c r="AE523" s="12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6"/>
      <c r="AW523" s="19"/>
      <c r="AY523" s="23"/>
      <c r="AZ523" s="18"/>
      <c r="BA523" s="18"/>
      <c r="BB523" s="18"/>
      <c r="BC523" s="18"/>
      <c r="BD523" s="18"/>
      <c r="BE523" s="18"/>
      <c r="BF523" s="24"/>
      <c r="BG523" s="24"/>
      <c r="BH523" s="24"/>
      <c r="BI523" s="21"/>
      <c r="BJ523" s="25"/>
      <c r="BK523" s="24"/>
      <c r="BL523" s="23"/>
      <c r="BM523" s="23"/>
      <c r="BN523" s="22"/>
      <c r="BP523" s="2"/>
    </row>
    <row r="524" spans="9:68" x14ac:dyDescent="0.2">
      <c r="I524" s="17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20"/>
      <c r="U524" s="10"/>
      <c r="V524" s="20"/>
      <c r="W524" s="10"/>
      <c r="X524" s="20"/>
      <c r="Y524" s="10"/>
      <c r="Z524" s="20"/>
      <c r="AA524" s="15"/>
      <c r="AB524" s="11"/>
      <c r="AC524" s="10"/>
      <c r="AD524" s="19"/>
      <c r="AE524" s="12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6"/>
      <c r="AW524" s="19"/>
      <c r="AY524" s="23"/>
      <c r="AZ524" s="18"/>
      <c r="BA524" s="18"/>
      <c r="BB524" s="18"/>
      <c r="BC524" s="18"/>
      <c r="BD524" s="18"/>
      <c r="BE524" s="18"/>
      <c r="BF524" s="24"/>
      <c r="BG524" s="24"/>
      <c r="BH524" s="24"/>
      <c r="BI524" s="21"/>
      <c r="BJ524" s="25"/>
      <c r="BK524" s="24"/>
      <c r="BL524" s="23"/>
      <c r="BM524" s="23"/>
      <c r="BN524" s="22"/>
      <c r="BP524" s="2"/>
    </row>
    <row r="525" spans="9:68" x14ac:dyDescent="0.2">
      <c r="I525" s="17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20"/>
      <c r="U525" s="10"/>
      <c r="V525" s="20"/>
      <c r="W525" s="10"/>
      <c r="X525" s="20"/>
      <c r="Y525" s="10"/>
      <c r="Z525" s="20"/>
      <c r="AA525" s="15"/>
      <c r="AB525" s="11"/>
      <c r="AC525" s="10"/>
      <c r="AD525" s="19"/>
      <c r="AE525" s="12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6"/>
      <c r="AW525" s="19"/>
      <c r="AY525" s="23"/>
      <c r="AZ525" s="18"/>
      <c r="BA525" s="18"/>
      <c r="BB525" s="18"/>
      <c r="BC525" s="18"/>
      <c r="BD525" s="18"/>
      <c r="BE525" s="18"/>
      <c r="BF525" s="24"/>
      <c r="BG525" s="24"/>
      <c r="BH525" s="24"/>
      <c r="BI525" s="21"/>
      <c r="BJ525" s="25"/>
      <c r="BK525" s="24"/>
      <c r="BL525" s="23"/>
      <c r="BM525" s="23"/>
      <c r="BN525" s="22"/>
      <c r="BP525" s="2"/>
    </row>
    <row r="526" spans="9:68" x14ac:dyDescent="0.2">
      <c r="I526" s="17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20"/>
      <c r="U526" s="10"/>
      <c r="V526" s="20"/>
      <c r="W526" s="10"/>
      <c r="X526" s="20"/>
      <c r="Y526" s="10"/>
      <c r="Z526" s="20"/>
      <c r="AA526" s="15"/>
      <c r="AB526" s="11"/>
      <c r="AC526" s="10"/>
      <c r="AD526" s="19"/>
      <c r="AE526" s="12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6"/>
      <c r="AW526" s="19"/>
      <c r="AY526" s="23"/>
      <c r="AZ526" s="18"/>
      <c r="BA526" s="18"/>
      <c r="BB526" s="18"/>
      <c r="BC526" s="18"/>
      <c r="BD526" s="18"/>
      <c r="BE526" s="18"/>
      <c r="BF526" s="24"/>
      <c r="BG526" s="24"/>
      <c r="BH526" s="24"/>
      <c r="BI526" s="21"/>
      <c r="BJ526" s="25"/>
      <c r="BK526" s="24"/>
      <c r="BL526" s="23"/>
      <c r="BM526" s="23"/>
      <c r="BN526" s="22"/>
      <c r="BP526" s="2"/>
    </row>
    <row r="527" spans="9:68" x14ac:dyDescent="0.2">
      <c r="I527" s="17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20"/>
      <c r="U527" s="10"/>
      <c r="V527" s="20"/>
      <c r="W527" s="10"/>
      <c r="X527" s="20"/>
      <c r="Y527" s="10"/>
      <c r="Z527" s="20"/>
      <c r="AA527" s="15"/>
      <c r="AB527" s="11"/>
      <c r="AC527" s="10"/>
      <c r="AD527" s="19"/>
      <c r="AE527" s="12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6"/>
      <c r="AW527" s="19"/>
      <c r="AY527" s="23"/>
      <c r="AZ527" s="18"/>
      <c r="BA527" s="18"/>
      <c r="BB527" s="18"/>
      <c r="BC527" s="18"/>
      <c r="BD527" s="18"/>
      <c r="BE527" s="18"/>
      <c r="BF527" s="24"/>
      <c r="BG527" s="24"/>
      <c r="BH527" s="24"/>
      <c r="BI527" s="21"/>
      <c r="BJ527" s="25"/>
      <c r="BK527" s="24"/>
      <c r="BL527" s="23"/>
      <c r="BM527" s="23"/>
      <c r="BN527" s="22"/>
      <c r="BP527" s="2"/>
    </row>
    <row r="528" spans="9:68" x14ac:dyDescent="0.2">
      <c r="I528" s="17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20"/>
      <c r="U528" s="10"/>
      <c r="V528" s="20"/>
      <c r="W528" s="10"/>
      <c r="X528" s="20"/>
      <c r="Y528" s="10"/>
      <c r="Z528" s="20"/>
      <c r="AA528" s="15"/>
      <c r="AB528" s="11"/>
      <c r="AC528" s="10"/>
      <c r="AD528" s="19"/>
      <c r="AE528" s="12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6"/>
      <c r="AW528" s="19"/>
      <c r="AY528" s="23"/>
      <c r="AZ528" s="18"/>
      <c r="BA528" s="18"/>
      <c r="BB528" s="18"/>
      <c r="BC528" s="18"/>
      <c r="BD528" s="18"/>
      <c r="BE528" s="18"/>
      <c r="BF528" s="24"/>
      <c r="BG528" s="24"/>
      <c r="BH528" s="24"/>
      <c r="BI528" s="21"/>
      <c r="BJ528" s="25"/>
      <c r="BK528" s="24"/>
      <c r="BL528" s="23"/>
      <c r="BM528" s="23"/>
      <c r="BN528" s="22"/>
      <c r="BP528" s="2"/>
    </row>
    <row r="529" spans="9:68" x14ac:dyDescent="0.2">
      <c r="I529" s="17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20"/>
      <c r="U529" s="10"/>
      <c r="V529" s="20"/>
      <c r="W529" s="10"/>
      <c r="X529" s="20"/>
      <c r="Y529" s="10"/>
      <c r="Z529" s="20"/>
      <c r="AA529" s="15"/>
      <c r="AB529" s="11"/>
      <c r="AC529" s="10"/>
      <c r="AD529" s="19"/>
      <c r="AE529" s="12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6"/>
      <c r="AW529" s="19"/>
      <c r="AY529" s="23"/>
      <c r="AZ529" s="18"/>
      <c r="BA529" s="18"/>
      <c r="BB529" s="18"/>
      <c r="BC529" s="18"/>
      <c r="BD529" s="18"/>
      <c r="BE529" s="18"/>
      <c r="BF529" s="24"/>
      <c r="BG529" s="24"/>
      <c r="BH529" s="24"/>
      <c r="BI529" s="21"/>
      <c r="BJ529" s="25"/>
      <c r="BK529" s="24"/>
      <c r="BL529" s="23"/>
      <c r="BM529" s="23"/>
      <c r="BN529" s="22"/>
      <c r="BP529" s="2"/>
    </row>
    <row r="530" spans="9:68" x14ac:dyDescent="0.2">
      <c r="I530" s="17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20"/>
      <c r="U530" s="10"/>
      <c r="V530" s="20"/>
      <c r="W530" s="10"/>
      <c r="X530" s="20"/>
      <c r="Y530" s="10"/>
      <c r="Z530" s="20"/>
      <c r="AA530" s="15"/>
      <c r="AB530" s="11"/>
      <c r="AC530" s="10"/>
      <c r="AD530" s="19"/>
      <c r="AE530" s="12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6"/>
      <c r="AW530" s="19"/>
      <c r="AY530" s="23"/>
      <c r="AZ530" s="18"/>
      <c r="BA530" s="18"/>
      <c r="BB530" s="18"/>
      <c r="BC530" s="18"/>
      <c r="BD530" s="18"/>
      <c r="BE530" s="18"/>
      <c r="BF530" s="24"/>
      <c r="BG530" s="24"/>
      <c r="BH530" s="24"/>
      <c r="BI530" s="21"/>
      <c r="BJ530" s="25"/>
      <c r="BK530" s="24"/>
      <c r="BL530" s="23"/>
      <c r="BM530" s="23"/>
      <c r="BN530" s="22"/>
      <c r="BP530" s="2"/>
    </row>
    <row r="531" spans="9:68" x14ac:dyDescent="0.2">
      <c r="I531" s="17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20"/>
      <c r="U531" s="10"/>
      <c r="V531" s="20"/>
      <c r="W531" s="10"/>
      <c r="X531" s="20"/>
      <c r="Y531" s="10"/>
      <c r="Z531" s="20"/>
      <c r="AA531" s="15"/>
      <c r="AB531" s="11"/>
      <c r="AC531" s="10"/>
      <c r="AD531" s="19"/>
      <c r="AE531" s="12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6"/>
      <c r="AW531" s="19"/>
      <c r="AY531" s="23"/>
      <c r="AZ531" s="18"/>
      <c r="BA531" s="18"/>
      <c r="BB531" s="18"/>
      <c r="BC531" s="18"/>
      <c r="BD531" s="18"/>
      <c r="BE531" s="18"/>
      <c r="BF531" s="24"/>
      <c r="BG531" s="24"/>
      <c r="BH531" s="24"/>
      <c r="BI531" s="21"/>
      <c r="BJ531" s="25"/>
      <c r="BK531" s="24"/>
      <c r="BL531" s="23"/>
      <c r="BM531" s="23"/>
      <c r="BN531" s="22"/>
      <c r="BP531" s="2"/>
    </row>
    <row r="532" spans="9:68" x14ac:dyDescent="0.2">
      <c r="I532" s="17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20"/>
      <c r="U532" s="10"/>
      <c r="V532" s="20"/>
      <c r="W532" s="10"/>
      <c r="X532" s="20"/>
      <c r="Y532" s="10"/>
      <c r="Z532" s="20"/>
      <c r="AA532" s="15"/>
      <c r="AB532" s="11"/>
      <c r="AC532" s="10"/>
      <c r="AD532" s="19"/>
      <c r="AE532" s="12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6"/>
      <c r="AW532" s="19"/>
      <c r="AY532" s="23"/>
      <c r="AZ532" s="18"/>
      <c r="BA532" s="18"/>
      <c r="BB532" s="18"/>
      <c r="BC532" s="18"/>
      <c r="BD532" s="18"/>
      <c r="BE532" s="18"/>
      <c r="BF532" s="24"/>
      <c r="BG532" s="24"/>
      <c r="BH532" s="24"/>
      <c r="BI532" s="21"/>
      <c r="BJ532" s="25"/>
      <c r="BK532" s="24"/>
      <c r="BL532" s="23"/>
      <c r="BM532" s="23"/>
      <c r="BN532" s="22"/>
      <c r="BP532" s="2"/>
    </row>
    <row r="533" spans="9:68" x14ac:dyDescent="0.2">
      <c r="I533" s="17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20"/>
      <c r="U533" s="10"/>
      <c r="V533" s="20"/>
      <c r="W533" s="10"/>
      <c r="X533" s="20"/>
      <c r="Y533" s="10"/>
      <c r="Z533" s="20"/>
      <c r="AA533" s="15"/>
      <c r="AB533" s="11"/>
      <c r="AC533" s="10"/>
      <c r="AD533" s="19"/>
      <c r="AE533" s="12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6"/>
      <c r="AW533" s="19"/>
      <c r="AY533" s="23"/>
      <c r="AZ533" s="18"/>
      <c r="BA533" s="18"/>
      <c r="BB533" s="18"/>
      <c r="BC533" s="18"/>
      <c r="BD533" s="18"/>
      <c r="BE533" s="18"/>
      <c r="BF533" s="24"/>
      <c r="BG533" s="24"/>
      <c r="BH533" s="24"/>
      <c r="BI533" s="21"/>
      <c r="BJ533" s="25"/>
      <c r="BK533" s="24"/>
      <c r="BL533" s="23"/>
      <c r="BM533" s="23"/>
      <c r="BN533" s="22"/>
      <c r="BP533" s="2"/>
    </row>
    <row r="534" spans="9:68" x14ac:dyDescent="0.2">
      <c r="I534" s="17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20"/>
      <c r="U534" s="10"/>
      <c r="V534" s="20"/>
      <c r="W534" s="10"/>
      <c r="X534" s="20"/>
      <c r="Y534" s="10"/>
      <c r="Z534" s="20"/>
      <c r="AA534" s="15"/>
      <c r="AB534" s="11"/>
      <c r="AC534" s="10"/>
      <c r="AD534" s="19"/>
      <c r="AE534" s="12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6"/>
      <c r="AW534" s="19"/>
      <c r="AY534" s="23"/>
      <c r="AZ534" s="18"/>
      <c r="BA534" s="18"/>
      <c r="BB534" s="18"/>
      <c r="BC534" s="18"/>
      <c r="BD534" s="18"/>
      <c r="BE534" s="18"/>
      <c r="BF534" s="24"/>
      <c r="BG534" s="24"/>
      <c r="BH534" s="24"/>
      <c r="BI534" s="21"/>
      <c r="BJ534" s="25"/>
      <c r="BK534" s="24"/>
      <c r="BL534" s="23"/>
      <c r="BM534" s="23"/>
      <c r="BN534" s="22"/>
      <c r="BP534" s="2"/>
    </row>
    <row r="535" spans="9:68" x14ac:dyDescent="0.2">
      <c r="I535" s="17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20"/>
      <c r="U535" s="10"/>
      <c r="V535" s="20"/>
      <c r="W535" s="10"/>
      <c r="X535" s="20"/>
      <c r="Y535" s="10"/>
      <c r="Z535" s="20"/>
      <c r="AA535" s="15"/>
      <c r="AB535" s="11"/>
      <c r="AC535" s="10"/>
      <c r="AD535" s="19"/>
      <c r="AE535" s="12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6"/>
      <c r="AW535" s="19"/>
      <c r="AY535" s="23"/>
      <c r="AZ535" s="18"/>
      <c r="BA535" s="18"/>
      <c r="BB535" s="18"/>
      <c r="BC535" s="18"/>
      <c r="BD535" s="18"/>
      <c r="BE535" s="18"/>
      <c r="BF535" s="24"/>
      <c r="BG535" s="24"/>
      <c r="BH535" s="24"/>
      <c r="BI535" s="21"/>
      <c r="BJ535" s="25"/>
      <c r="BK535" s="24"/>
      <c r="BL535" s="23"/>
      <c r="BM535" s="23"/>
      <c r="BN535" s="22"/>
      <c r="BP535" s="2"/>
    </row>
    <row r="536" spans="9:68" x14ac:dyDescent="0.2">
      <c r="I536" s="17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20"/>
      <c r="U536" s="10"/>
      <c r="V536" s="20"/>
      <c r="W536" s="10"/>
      <c r="X536" s="20"/>
      <c r="Y536" s="10"/>
      <c r="Z536" s="20"/>
      <c r="AA536" s="15"/>
      <c r="AB536" s="11"/>
      <c r="AC536" s="10"/>
      <c r="AD536" s="19"/>
      <c r="AE536" s="12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6"/>
      <c r="AW536" s="19"/>
      <c r="AY536" s="23"/>
      <c r="AZ536" s="18"/>
      <c r="BA536" s="18"/>
      <c r="BB536" s="18"/>
      <c r="BC536" s="18"/>
      <c r="BD536" s="18"/>
      <c r="BE536" s="18"/>
      <c r="BF536" s="24"/>
      <c r="BG536" s="24"/>
      <c r="BH536" s="24"/>
      <c r="BI536" s="21"/>
      <c r="BJ536" s="25"/>
      <c r="BK536" s="24"/>
      <c r="BL536" s="23"/>
      <c r="BM536" s="23"/>
      <c r="BN536" s="22"/>
      <c r="BP536" s="2"/>
    </row>
    <row r="537" spans="9:68" x14ac:dyDescent="0.2">
      <c r="I537" s="17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20"/>
      <c r="U537" s="10"/>
      <c r="V537" s="20"/>
      <c r="W537" s="10"/>
      <c r="X537" s="20"/>
      <c r="Y537" s="10"/>
      <c r="Z537" s="20"/>
      <c r="AA537" s="15"/>
      <c r="AB537" s="11"/>
      <c r="AC537" s="10"/>
      <c r="AD537" s="19"/>
      <c r="AE537" s="12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6"/>
      <c r="AW537" s="19"/>
      <c r="AY537" s="23"/>
      <c r="AZ537" s="18"/>
      <c r="BA537" s="18"/>
      <c r="BB537" s="18"/>
      <c r="BC537" s="18"/>
      <c r="BD537" s="18"/>
      <c r="BE537" s="18"/>
      <c r="BF537" s="24"/>
      <c r="BG537" s="24"/>
      <c r="BH537" s="24"/>
      <c r="BI537" s="21"/>
      <c r="BJ537" s="25"/>
      <c r="BK537" s="24"/>
      <c r="BL537" s="23"/>
      <c r="BM537" s="23"/>
      <c r="BN537" s="22"/>
      <c r="BP537" s="2"/>
    </row>
    <row r="538" spans="9:68" x14ac:dyDescent="0.2">
      <c r="I538" s="17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20"/>
      <c r="U538" s="10"/>
      <c r="V538" s="20"/>
      <c r="W538" s="10"/>
      <c r="X538" s="20"/>
      <c r="Y538" s="10"/>
      <c r="Z538" s="20"/>
      <c r="AA538" s="15"/>
      <c r="AB538" s="11"/>
      <c r="AC538" s="10"/>
      <c r="AD538" s="19"/>
      <c r="AE538" s="12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6"/>
      <c r="AW538" s="19"/>
      <c r="AY538" s="23"/>
      <c r="AZ538" s="18"/>
      <c r="BA538" s="18"/>
      <c r="BB538" s="18"/>
      <c r="BC538" s="18"/>
      <c r="BD538" s="18"/>
      <c r="BE538" s="18"/>
      <c r="BF538" s="24"/>
      <c r="BG538" s="24"/>
      <c r="BH538" s="24"/>
      <c r="BI538" s="21"/>
      <c r="BJ538" s="25"/>
      <c r="BK538" s="24"/>
      <c r="BL538" s="23"/>
      <c r="BM538" s="23"/>
      <c r="BN538" s="22"/>
      <c r="BP538" s="2"/>
    </row>
    <row r="539" spans="9:68" x14ac:dyDescent="0.2">
      <c r="I539" s="17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20"/>
      <c r="U539" s="10"/>
      <c r="V539" s="20"/>
      <c r="W539" s="10"/>
      <c r="X539" s="20"/>
      <c r="Y539" s="10"/>
      <c r="Z539" s="20"/>
      <c r="AA539" s="15"/>
      <c r="AB539" s="11"/>
      <c r="AC539" s="10"/>
      <c r="AD539" s="19"/>
      <c r="AE539" s="12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6"/>
      <c r="AW539" s="19"/>
      <c r="AY539" s="23"/>
      <c r="AZ539" s="18"/>
      <c r="BA539" s="18"/>
      <c r="BB539" s="18"/>
      <c r="BC539" s="18"/>
      <c r="BD539" s="18"/>
      <c r="BE539" s="18"/>
      <c r="BF539" s="24"/>
      <c r="BG539" s="24"/>
      <c r="BH539" s="24"/>
      <c r="BI539" s="21"/>
      <c r="BJ539" s="25"/>
      <c r="BK539" s="24"/>
      <c r="BL539" s="23"/>
      <c r="BM539" s="23"/>
      <c r="BN539" s="22"/>
      <c r="BP539" s="2"/>
    </row>
    <row r="540" spans="9:68" x14ac:dyDescent="0.2">
      <c r="I540" s="17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20"/>
      <c r="U540" s="10"/>
      <c r="V540" s="20"/>
      <c r="W540" s="10"/>
      <c r="X540" s="20"/>
      <c r="Y540" s="10"/>
      <c r="Z540" s="20"/>
      <c r="AA540" s="15"/>
      <c r="AB540" s="11"/>
      <c r="AC540" s="10"/>
      <c r="AD540" s="19"/>
      <c r="AE540" s="12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6"/>
      <c r="AW540" s="19"/>
      <c r="AY540" s="23"/>
      <c r="AZ540" s="18"/>
      <c r="BA540" s="18"/>
      <c r="BB540" s="18"/>
      <c r="BC540" s="18"/>
      <c r="BD540" s="18"/>
      <c r="BE540" s="18"/>
      <c r="BF540" s="24"/>
      <c r="BG540" s="24"/>
      <c r="BH540" s="24"/>
      <c r="BI540" s="21"/>
      <c r="BJ540" s="25"/>
      <c r="BK540" s="24"/>
      <c r="BL540" s="23"/>
      <c r="BM540" s="23"/>
      <c r="BN540" s="22"/>
      <c r="BP540" s="2"/>
    </row>
    <row r="541" spans="9:68" x14ac:dyDescent="0.2">
      <c r="I541" s="17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20"/>
      <c r="U541" s="10"/>
      <c r="V541" s="20"/>
      <c r="W541" s="10"/>
      <c r="X541" s="20"/>
      <c r="Y541" s="10"/>
      <c r="Z541" s="20"/>
      <c r="AA541" s="15"/>
      <c r="AB541" s="11"/>
      <c r="AC541" s="10"/>
      <c r="AD541" s="19"/>
      <c r="AE541" s="12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6"/>
      <c r="AW541" s="19"/>
      <c r="AY541" s="23"/>
      <c r="AZ541" s="18"/>
      <c r="BA541" s="18"/>
      <c r="BB541" s="18"/>
      <c r="BC541" s="18"/>
      <c r="BD541" s="18"/>
      <c r="BE541" s="18"/>
      <c r="BF541" s="24"/>
      <c r="BG541" s="24"/>
      <c r="BH541" s="24"/>
      <c r="BI541" s="21"/>
      <c r="BJ541" s="25"/>
      <c r="BK541" s="24"/>
      <c r="BL541" s="23"/>
      <c r="BM541" s="23"/>
      <c r="BN541" s="22"/>
      <c r="BP541" s="2"/>
    </row>
    <row r="542" spans="9:68" x14ac:dyDescent="0.2">
      <c r="I542" s="17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20"/>
      <c r="U542" s="10"/>
      <c r="V542" s="20"/>
      <c r="W542" s="10"/>
      <c r="X542" s="20"/>
      <c r="Y542" s="10"/>
      <c r="Z542" s="20"/>
      <c r="AA542" s="15"/>
      <c r="AB542" s="11"/>
      <c r="AC542" s="10"/>
      <c r="AD542" s="19"/>
      <c r="AE542" s="12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6"/>
      <c r="AW542" s="19"/>
      <c r="AY542" s="23"/>
      <c r="AZ542" s="18"/>
      <c r="BA542" s="18"/>
      <c r="BB542" s="18"/>
      <c r="BC542" s="18"/>
      <c r="BD542" s="18"/>
      <c r="BE542" s="18"/>
      <c r="BF542" s="24"/>
      <c r="BG542" s="24"/>
      <c r="BH542" s="24"/>
      <c r="BI542" s="21"/>
      <c r="BJ542" s="25"/>
      <c r="BK542" s="24"/>
      <c r="BL542" s="23"/>
      <c r="BM542" s="23"/>
      <c r="BN542" s="22"/>
      <c r="BP542" s="2"/>
    </row>
    <row r="543" spans="9:68" x14ac:dyDescent="0.2">
      <c r="I543" s="17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20"/>
      <c r="U543" s="10"/>
      <c r="V543" s="20"/>
      <c r="W543" s="10"/>
      <c r="X543" s="20"/>
      <c r="Y543" s="10"/>
      <c r="Z543" s="20"/>
      <c r="AA543" s="15"/>
      <c r="AB543" s="11"/>
      <c r="AC543" s="10"/>
      <c r="AD543" s="19"/>
      <c r="AE543" s="12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6"/>
      <c r="AW543" s="19"/>
      <c r="AY543" s="23"/>
      <c r="AZ543" s="18"/>
      <c r="BA543" s="18"/>
      <c r="BB543" s="18"/>
      <c r="BC543" s="18"/>
      <c r="BD543" s="18"/>
      <c r="BE543" s="18"/>
      <c r="BF543" s="24"/>
      <c r="BG543" s="24"/>
      <c r="BH543" s="24"/>
      <c r="BI543" s="21"/>
      <c r="BJ543" s="25"/>
      <c r="BK543" s="24"/>
      <c r="BL543" s="23"/>
      <c r="BM543" s="23"/>
      <c r="BN543" s="22"/>
      <c r="BP543" s="2"/>
    </row>
    <row r="544" spans="9:68" x14ac:dyDescent="0.2">
      <c r="I544" s="17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20"/>
      <c r="U544" s="10"/>
      <c r="V544" s="20"/>
      <c r="W544" s="10"/>
      <c r="X544" s="20"/>
      <c r="Y544" s="10"/>
      <c r="Z544" s="20"/>
      <c r="AA544" s="15"/>
      <c r="AB544" s="11"/>
      <c r="AC544" s="10"/>
      <c r="AD544" s="19"/>
      <c r="AE544" s="12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6"/>
      <c r="AW544" s="19"/>
      <c r="AY544" s="23"/>
      <c r="AZ544" s="18"/>
      <c r="BA544" s="18"/>
      <c r="BB544" s="18"/>
      <c r="BC544" s="18"/>
      <c r="BD544" s="18"/>
      <c r="BE544" s="18"/>
      <c r="BF544" s="24"/>
      <c r="BG544" s="24"/>
      <c r="BH544" s="24"/>
      <c r="BI544" s="21"/>
      <c r="BJ544" s="25"/>
      <c r="BK544" s="24"/>
      <c r="BL544" s="23"/>
      <c r="BM544" s="23"/>
      <c r="BN544" s="22"/>
      <c r="BP544" s="2"/>
    </row>
    <row r="545" spans="9:68" x14ac:dyDescent="0.2">
      <c r="I545" s="17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20"/>
      <c r="U545" s="10"/>
      <c r="V545" s="20"/>
      <c r="W545" s="10"/>
      <c r="X545" s="20"/>
      <c r="Y545" s="10"/>
      <c r="Z545" s="20"/>
      <c r="AA545" s="15"/>
      <c r="AB545" s="11"/>
      <c r="AC545" s="10"/>
      <c r="AD545" s="19"/>
      <c r="AE545" s="12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6"/>
      <c r="AW545" s="19"/>
      <c r="AY545" s="23"/>
      <c r="AZ545" s="18"/>
      <c r="BA545" s="18"/>
      <c r="BB545" s="18"/>
      <c r="BC545" s="18"/>
      <c r="BD545" s="18"/>
      <c r="BE545" s="18"/>
      <c r="BF545" s="24"/>
      <c r="BG545" s="24"/>
      <c r="BH545" s="24"/>
      <c r="BI545" s="21"/>
      <c r="BJ545" s="25"/>
      <c r="BK545" s="24"/>
      <c r="BL545" s="23"/>
      <c r="BM545" s="23"/>
      <c r="BN545" s="22"/>
      <c r="BP545" s="2"/>
    </row>
    <row r="546" spans="9:68" x14ac:dyDescent="0.2">
      <c r="I546" s="17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20"/>
      <c r="U546" s="10"/>
      <c r="V546" s="20"/>
      <c r="W546" s="10"/>
      <c r="X546" s="20"/>
      <c r="Y546" s="10"/>
      <c r="Z546" s="20"/>
      <c r="AA546" s="15"/>
      <c r="AB546" s="11"/>
      <c r="AC546" s="10"/>
      <c r="AD546" s="19"/>
      <c r="AE546" s="12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6"/>
      <c r="AW546" s="19"/>
      <c r="AY546" s="23"/>
      <c r="AZ546" s="18"/>
      <c r="BA546" s="18"/>
      <c r="BB546" s="18"/>
      <c r="BC546" s="18"/>
      <c r="BD546" s="18"/>
      <c r="BE546" s="18"/>
      <c r="BF546" s="24"/>
      <c r="BG546" s="24"/>
      <c r="BH546" s="24"/>
      <c r="BI546" s="21"/>
      <c r="BJ546" s="25"/>
      <c r="BK546" s="24"/>
      <c r="BL546" s="23"/>
      <c r="BM546" s="23"/>
      <c r="BN546" s="22"/>
      <c r="BP546" s="2"/>
    </row>
    <row r="547" spans="9:68" x14ac:dyDescent="0.2">
      <c r="I547" s="17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20"/>
      <c r="U547" s="10"/>
      <c r="V547" s="20"/>
      <c r="W547" s="10"/>
      <c r="X547" s="20"/>
      <c r="Y547" s="10"/>
      <c r="Z547" s="20"/>
      <c r="AA547" s="15"/>
      <c r="AB547" s="11"/>
      <c r="AC547" s="10"/>
      <c r="AD547" s="19"/>
      <c r="AE547" s="12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6"/>
      <c r="AW547" s="19"/>
      <c r="AY547" s="23"/>
      <c r="AZ547" s="18"/>
      <c r="BA547" s="18"/>
      <c r="BB547" s="18"/>
      <c r="BC547" s="18"/>
      <c r="BD547" s="18"/>
      <c r="BE547" s="18"/>
      <c r="BF547" s="24"/>
      <c r="BG547" s="24"/>
      <c r="BH547" s="24"/>
      <c r="BI547" s="21"/>
      <c r="BJ547" s="25"/>
      <c r="BK547" s="24"/>
      <c r="BL547" s="23"/>
      <c r="BM547" s="23"/>
      <c r="BN547" s="22"/>
      <c r="BP547" s="2"/>
    </row>
    <row r="548" spans="9:68" x14ac:dyDescent="0.2">
      <c r="I548" s="17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20"/>
      <c r="U548" s="10"/>
      <c r="V548" s="20"/>
      <c r="W548" s="10"/>
      <c r="X548" s="20"/>
      <c r="Y548" s="10"/>
      <c r="Z548" s="20"/>
      <c r="AA548" s="15"/>
      <c r="AB548" s="11"/>
      <c r="AC548" s="10"/>
      <c r="AD548" s="19"/>
      <c r="AE548" s="12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6"/>
      <c r="AW548" s="19"/>
      <c r="AY548" s="23"/>
      <c r="AZ548" s="18"/>
      <c r="BA548" s="18"/>
      <c r="BB548" s="18"/>
      <c r="BC548" s="18"/>
      <c r="BD548" s="18"/>
      <c r="BE548" s="18"/>
      <c r="BF548" s="24"/>
      <c r="BG548" s="24"/>
      <c r="BH548" s="24"/>
      <c r="BI548" s="21"/>
      <c r="BJ548" s="25"/>
      <c r="BK548" s="24"/>
      <c r="BL548" s="23"/>
      <c r="BM548" s="23"/>
      <c r="BN548" s="22"/>
      <c r="BP548" s="2"/>
    </row>
    <row r="549" spans="9:68" x14ac:dyDescent="0.2">
      <c r="I549" s="17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20"/>
      <c r="U549" s="10"/>
      <c r="V549" s="20"/>
      <c r="W549" s="10"/>
      <c r="X549" s="20"/>
      <c r="Y549" s="10"/>
      <c r="Z549" s="20"/>
      <c r="AA549" s="15"/>
      <c r="AB549" s="11"/>
      <c r="AC549" s="10"/>
      <c r="AD549" s="19"/>
      <c r="AE549" s="12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6"/>
      <c r="AW549" s="19"/>
      <c r="AY549" s="23"/>
      <c r="AZ549" s="18"/>
      <c r="BA549" s="18"/>
      <c r="BB549" s="18"/>
      <c r="BC549" s="18"/>
      <c r="BD549" s="18"/>
      <c r="BE549" s="18"/>
      <c r="BF549" s="24"/>
      <c r="BG549" s="24"/>
      <c r="BH549" s="24"/>
      <c r="BI549" s="21"/>
      <c r="BJ549" s="25"/>
      <c r="BK549" s="24"/>
      <c r="BL549" s="23"/>
      <c r="BM549" s="23"/>
      <c r="BN549" s="22"/>
      <c r="BP549" s="2"/>
    </row>
    <row r="550" spans="9:68" x14ac:dyDescent="0.2">
      <c r="I550" s="17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20"/>
      <c r="U550" s="10"/>
      <c r="V550" s="20"/>
      <c r="W550" s="10"/>
      <c r="X550" s="20"/>
      <c r="Y550" s="10"/>
      <c r="Z550" s="20"/>
      <c r="AA550" s="15"/>
      <c r="AB550" s="11"/>
      <c r="AC550" s="10"/>
      <c r="AD550" s="19"/>
      <c r="AE550" s="12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6"/>
      <c r="AW550" s="19"/>
      <c r="AY550" s="23"/>
      <c r="AZ550" s="18"/>
      <c r="BA550" s="18"/>
      <c r="BB550" s="18"/>
      <c r="BC550" s="18"/>
      <c r="BD550" s="18"/>
      <c r="BE550" s="18"/>
      <c r="BF550" s="24"/>
      <c r="BG550" s="24"/>
      <c r="BH550" s="24"/>
      <c r="BI550" s="21"/>
      <c r="BJ550" s="25"/>
      <c r="BK550" s="24"/>
      <c r="BL550" s="23"/>
      <c r="BM550" s="23"/>
      <c r="BN550" s="22"/>
      <c r="BP550" s="2"/>
    </row>
    <row r="551" spans="9:68" x14ac:dyDescent="0.2">
      <c r="I551" s="17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20"/>
      <c r="U551" s="10"/>
      <c r="V551" s="20"/>
      <c r="W551" s="10"/>
      <c r="X551" s="20"/>
      <c r="Y551" s="10"/>
      <c r="Z551" s="20"/>
      <c r="AA551" s="15"/>
      <c r="AB551" s="11"/>
      <c r="AC551" s="10"/>
      <c r="AD551" s="19"/>
      <c r="AE551" s="12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6"/>
      <c r="AW551" s="19"/>
      <c r="AY551" s="23"/>
      <c r="AZ551" s="18"/>
      <c r="BA551" s="18"/>
      <c r="BB551" s="18"/>
      <c r="BC551" s="18"/>
      <c r="BD551" s="18"/>
      <c r="BE551" s="18"/>
      <c r="BF551" s="24"/>
      <c r="BG551" s="24"/>
      <c r="BH551" s="24"/>
      <c r="BI551" s="21"/>
      <c r="BJ551" s="25"/>
      <c r="BK551" s="24"/>
      <c r="BL551" s="23"/>
      <c r="BM551" s="23"/>
      <c r="BN551" s="22"/>
      <c r="BP551" s="2"/>
    </row>
    <row r="552" spans="9:68" x14ac:dyDescent="0.2">
      <c r="I552" s="17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20"/>
      <c r="U552" s="10"/>
      <c r="V552" s="20"/>
      <c r="W552" s="10"/>
      <c r="X552" s="20"/>
      <c r="Y552" s="10"/>
      <c r="Z552" s="20"/>
      <c r="AA552" s="15"/>
      <c r="AB552" s="11"/>
      <c r="AC552" s="10"/>
      <c r="AD552" s="19"/>
      <c r="AE552" s="12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6"/>
      <c r="AW552" s="19"/>
      <c r="AY552" s="23"/>
      <c r="AZ552" s="18"/>
      <c r="BA552" s="18"/>
      <c r="BB552" s="18"/>
      <c r="BC552" s="18"/>
      <c r="BD552" s="18"/>
      <c r="BE552" s="18"/>
      <c r="BF552" s="24"/>
      <c r="BG552" s="24"/>
      <c r="BH552" s="24"/>
      <c r="BI552" s="21"/>
      <c r="BJ552" s="25"/>
      <c r="BK552" s="24"/>
      <c r="BL552" s="23"/>
      <c r="BM552" s="23"/>
      <c r="BN552" s="22"/>
      <c r="BP552" s="2"/>
    </row>
    <row r="553" spans="9:68" x14ac:dyDescent="0.2">
      <c r="I553" s="17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20"/>
      <c r="U553" s="10"/>
      <c r="V553" s="20"/>
      <c r="W553" s="10"/>
      <c r="X553" s="20"/>
      <c r="Y553" s="10"/>
      <c r="Z553" s="20"/>
      <c r="AA553" s="15"/>
      <c r="AB553" s="11"/>
      <c r="AC553" s="10"/>
      <c r="AD553" s="19"/>
      <c r="AE553" s="12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6"/>
      <c r="AW553" s="19"/>
      <c r="AY553" s="23"/>
      <c r="AZ553" s="18"/>
      <c r="BA553" s="18"/>
      <c r="BB553" s="18"/>
      <c r="BC553" s="18"/>
      <c r="BD553" s="18"/>
      <c r="BE553" s="18"/>
      <c r="BF553" s="24"/>
      <c r="BG553" s="24"/>
      <c r="BH553" s="24"/>
      <c r="BI553" s="21"/>
      <c r="BJ553" s="25"/>
      <c r="BK553" s="24"/>
      <c r="BL553" s="23"/>
      <c r="BM553" s="23"/>
      <c r="BN553" s="22"/>
      <c r="BP553" s="2"/>
    </row>
    <row r="554" spans="9:68" x14ac:dyDescent="0.2">
      <c r="I554" s="17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20"/>
      <c r="U554" s="10"/>
      <c r="V554" s="20"/>
      <c r="W554" s="10"/>
      <c r="X554" s="20"/>
      <c r="Y554" s="10"/>
      <c r="Z554" s="20"/>
      <c r="AA554" s="15"/>
      <c r="AB554" s="11"/>
      <c r="AC554" s="10"/>
      <c r="AD554" s="19"/>
      <c r="AE554" s="12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6"/>
      <c r="AW554" s="19"/>
      <c r="AY554" s="23"/>
      <c r="AZ554" s="18"/>
      <c r="BA554" s="18"/>
      <c r="BB554" s="18"/>
      <c r="BC554" s="18"/>
      <c r="BD554" s="18"/>
      <c r="BE554" s="18"/>
      <c r="BF554" s="24"/>
      <c r="BG554" s="24"/>
      <c r="BH554" s="24"/>
      <c r="BI554" s="21"/>
      <c r="BJ554" s="25"/>
      <c r="BK554" s="24"/>
      <c r="BL554" s="23"/>
      <c r="BM554" s="23"/>
      <c r="BN554" s="22"/>
      <c r="BP554" s="2"/>
    </row>
    <row r="555" spans="9:68" x14ac:dyDescent="0.2">
      <c r="I555" s="17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20"/>
      <c r="U555" s="10"/>
      <c r="V555" s="20"/>
      <c r="W555" s="10"/>
      <c r="X555" s="20"/>
      <c r="Y555" s="10"/>
      <c r="Z555" s="20"/>
      <c r="AA555" s="15"/>
      <c r="AB555" s="11"/>
      <c r="AC555" s="10"/>
      <c r="AD555" s="19"/>
      <c r="AE555" s="12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6"/>
      <c r="AW555" s="19"/>
      <c r="AY555" s="23"/>
      <c r="AZ555" s="18"/>
      <c r="BA555" s="18"/>
      <c r="BB555" s="18"/>
      <c r="BC555" s="18"/>
      <c r="BD555" s="18"/>
      <c r="BE555" s="18"/>
      <c r="BF555" s="24"/>
      <c r="BG555" s="24"/>
      <c r="BH555" s="24"/>
      <c r="BI555" s="21"/>
      <c r="BJ555" s="25"/>
      <c r="BK555" s="24"/>
      <c r="BL555" s="23"/>
      <c r="BM555" s="23"/>
      <c r="BN555" s="22"/>
      <c r="BP555" s="2"/>
    </row>
    <row r="556" spans="9:68" x14ac:dyDescent="0.2">
      <c r="I556" s="17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20"/>
      <c r="U556" s="10"/>
      <c r="V556" s="20"/>
      <c r="W556" s="10"/>
      <c r="X556" s="20"/>
      <c r="Y556" s="10"/>
      <c r="Z556" s="20"/>
      <c r="AA556" s="15"/>
      <c r="AB556" s="11"/>
      <c r="AC556" s="10"/>
      <c r="AD556" s="19"/>
      <c r="AE556" s="12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6"/>
      <c r="AW556" s="19"/>
      <c r="AY556" s="23"/>
      <c r="AZ556" s="18"/>
      <c r="BA556" s="18"/>
      <c r="BB556" s="18"/>
      <c r="BC556" s="18"/>
      <c r="BD556" s="18"/>
      <c r="BE556" s="18"/>
      <c r="BF556" s="24"/>
      <c r="BG556" s="24"/>
      <c r="BH556" s="24"/>
      <c r="BI556" s="21"/>
      <c r="BJ556" s="25"/>
      <c r="BK556" s="24"/>
      <c r="BL556" s="23"/>
      <c r="BM556" s="23"/>
      <c r="BN556" s="22"/>
      <c r="BP556" s="2"/>
    </row>
    <row r="557" spans="9:68" x14ac:dyDescent="0.2">
      <c r="I557" s="17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20"/>
      <c r="U557" s="10"/>
      <c r="V557" s="20"/>
      <c r="W557" s="10"/>
      <c r="X557" s="20"/>
      <c r="Y557" s="10"/>
      <c r="Z557" s="20"/>
      <c r="AA557" s="15"/>
      <c r="AB557" s="11"/>
      <c r="AC557" s="10"/>
      <c r="AD557" s="19"/>
      <c r="AE557" s="12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6"/>
      <c r="AW557" s="19"/>
      <c r="AY557" s="23"/>
      <c r="AZ557" s="18"/>
      <c r="BA557" s="18"/>
      <c r="BB557" s="18"/>
      <c r="BC557" s="18"/>
      <c r="BD557" s="18"/>
      <c r="BE557" s="18"/>
      <c r="BF557" s="24"/>
      <c r="BG557" s="24"/>
      <c r="BH557" s="24"/>
      <c r="BI557" s="21"/>
      <c r="BJ557" s="25"/>
      <c r="BK557" s="24"/>
      <c r="BL557" s="23"/>
      <c r="BM557" s="23"/>
      <c r="BN557" s="22"/>
      <c r="BP557" s="2"/>
    </row>
    <row r="558" spans="9:68" x14ac:dyDescent="0.2">
      <c r="I558" s="17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20"/>
      <c r="U558" s="10"/>
      <c r="V558" s="20"/>
      <c r="W558" s="10"/>
      <c r="X558" s="20"/>
      <c r="Y558" s="10"/>
      <c r="Z558" s="20"/>
      <c r="AA558" s="15"/>
      <c r="AB558" s="11"/>
      <c r="AC558" s="10"/>
      <c r="AD558" s="19"/>
      <c r="AE558" s="12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6"/>
      <c r="AW558" s="19"/>
      <c r="AY558" s="23"/>
      <c r="AZ558" s="18"/>
      <c r="BA558" s="18"/>
      <c r="BB558" s="18"/>
      <c r="BC558" s="18"/>
      <c r="BD558" s="18"/>
      <c r="BE558" s="18"/>
      <c r="BF558" s="24"/>
      <c r="BG558" s="24"/>
      <c r="BH558" s="24"/>
      <c r="BI558" s="21"/>
      <c r="BJ558" s="25"/>
      <c r="BK558" s="24"/>
      <c r="BL558" s="23"/>
      <c r="BM558" s="23"/>
      <c r="BN558" s="22"/>
      <c r="BP558" s="2"/>
    </row>
    <row r="559" spans="9:68" x14ac:dyDescent="0.2">
      <c r="I559" s="17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20"/>
      <c r="U559" s="10"/>
      <c r="V559" s="20"/>
      <c r="W559" s="10"/>
      <c r="X559" s="20"/>
      <c r="Y559" s="10"/>
      <c r="Z559" s="20"/>
      <c r="AA559" s="15"/>
      <c r="AB559" s="11"/>
      <c r="AC559" s="10"/>
      <c r="AD559" s="19"/>
      <c r="AE559" s="12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6"/>
      <c r="AW559" s="19"/>
      <c r="AY559" s="23"/>
      <c r="AZ559" s="18"/>
      <c r="BA559" s="18"/>
      <c r="BB559" s="18"/>
      <c r="BC559" s="18"/>
      <c r="BD559" s="18"/>
      <c r="BE559" s="18"/>
      <c r="BF559" s="24"/>
      <c r="BG559" s="24"/>
      <c r="BH559" s="24"/>
      <c r="BI559" s="21"/>
      <c r="BJ559" s="25"/>
      <c r="BK559" s="24"/>
      <c r="BL559" s="23"/>
      <c r="BM559" s="23"/>
      <c r="BN559" s="22"/>
      <c r="BP559" s="2"/>
    </row>
    <row r="560" spans="9:68" x14ac:dyDescent="0.2">
      <c r="I560" s="17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20"/>
      <c r="U560" s="10"/>
      <c r="V560" s="20"/>
      <c r="W560" s="10"/>
      <c r="X560" s="20"/>
      <c r="Y560" s="10"/>
      <c r="Z560" s="20"/>
      <c r="AA560" s="15"/>
      <c r="AB560" s="11"/>
      <c r="AC560" s="10"/>
      <c r="AD560" s="19"/>
      <c r="AE560" s="12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6"/>
      <c r="AW560" s="19"/>
      <c r="AY560" s="23"/>
      <c r="AZ560" s="18"/>
      <c r="BA560" s="18"/>
      <c r="BB560" s="18"/>
      <c r="BC560" s="18"/>
      <c r="BD560" s="18"/>
      <c r="BE560" s="18"/>
      <c r="BF560" s="24"/>
      <c r="BG560" s="24"/>
      <c r="BH560" s="24"/>
      <c r="BI560" s="21"/>
      <c r="BJ560" s="25"/>
      <c r="BK560" s="24"/>
      <c r="BL560" s="23"/>
      <c r="BM560" s="23"/>
      <c r="BN560" s="22"/>
      <c r="BP560" s="2"/>
    </row>
    <row r="561" spans="9:68" x14ac:dyDescent="0.2">
      <c r="I561" s="17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20"/>
      <c r="U561" s="10"/>
      <c r="V561" s="20"/>
      <c r="W561" s="10"/>
      <c r="X561" s="20"/>
      <c r="Y561" s="10"/>
      <c r="Z561" s="20"/>
      <c r="AA561" s="15"/>
      <c r="AB561" s="11"/>
      <c r="AC561" s="10"/>
      <c r="AD561" s="19"/>
      <c r="AE561" s="12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6"/>
      <c r="AW561" s="19"/>
      <c r="AY561" s="23"/>
      <c r="AZ561" s="18"/>
      <c r="BA561" s="18"/>
      <c r="BB561" s="18"/>
      <c r="BC561" s="18"/>
      <c r="BD561" s="18"/>
      <c r="BE561" s="18"/>
      <c r="BF561" s="24"/>
      <c r="BG561" s="24"/>
      <c r="BH561" s="24"/>
      <c r="BI561" s="21"/>
      <c r="BJ561" s="25"/>
      <c r="BK561" s="24"/>
      <c r="BL561" s="23"/>
      <c r="BM561" s="23"/>
      <c r="BN561" s="22"/>
      <c r="BP561" s="2"/>
    </row>
    <row r="562" spans="9:68" x14ac:dyDescent="0.2">
      <c r="I562" s="17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20"/>
      <c r="U562" s="10"/>
      <c r="V562" s="20"/>
      <c r="W562" s="10"/>
      <c r="X562" s="20"/>
      <c r="Y562" s="10"/>
      <c r="Z562" s="20"/>
      <c r="AA562" s="15"/>
      <c r="AB562" s="11"/>
      <c r="AC562" s="10"/>
      <c r="AD562" s="19"/>
      <c r="AE562" s="12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6"/>
      <c r="AW562" s="19"/>
      <c r="AY562" s="23"/>
      <c r="AZ562" s="18"/>
      <c r="BA562" s="18"/>
      <c r="BB562" s="18"/>
      <c r="BC562" s="18"/>
      <c r="BD562" s="18"/>
      <c r="BE562" s="18"/>
      <c r="BF562" s="24"/>
      <c r="BG562" s="24"/>
      <c r="BH562" s="24"/>
      <c r="BI562" s="21"/>
      <c r="BJ562" s="25"/>
      <c r="BK562" s="24"/>
      <c r="BL562" s="23"/>
      <c r="BM562" s="23"/>
      <c r="BN562" s="22"/>
      <c r="BP562" s="2"/>
    </row>
    <row r="563" spans="9:68" x14ac:dyDescent="0.2">
      <c r="I563" s="17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20"/>
      <c r="U563" s="10"/>
      <c r="V563" s="20"/>
      <c r="W563" s="10"/>
      <c r="X563" s="20"/>
      <c r="Y563" s="10"/>
      <c r="Z563" s="20"/>
      <c r="AA563" s="15"/>
      <c r="AB563" s="11"/>
      <c r="AC563" s="10"/>
      <c r="AD563" s="19"/>
      <c r="AE563" s="12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6"/>
      <c r="AW563" s="19"/>
      <c r="AY563" s="23"/>
      <c r="AZ563" s="18"/>
      <c r="BA563" s="18"/>
      <c r="BB563" s="18"/>
      <c r="BC563" s="18"/>
      <c r="BD563" s="18"/>
      <c r="BE563" s="18"/>
      <c r="BF563" s="24"/>
      <c r="BG563" s="24"/>
      <c r="BH563" s="24"/>
      <c r="BI563" s="21"/>
      <c r="BJ563" s="25"/>
      <c r="BK563" s="24"/>
      <c r="BL563" s="23"/>
      <c r="BM563" s="23"/>
      <c r="BN563" s="22"/>
      <c r="BP563" s="2"/>
    </row>
    <row r="564" spans="9:68" x14ac:dyDescent="0.2">
      <c r="I564" s="17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20"/>
      <c r="U564" s="10"/>
      <c r="V564" s="20"/>
      <c r="W564" s="10"/>
      <c r="X564" s="20"/>
      <c r="Y564" s="10"/>
      <c r="Z564" s="20"/>
      <c r="AA564" s="15"/>
      <c r="AB564" s="11"/>
      <c r="AC564" s="10"/>
      <c r="AD564" s="19"/>
      <c r="AE564" s="12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6"/>
      <c r="AW564" s="19"/>
      <c r="AY564" s="23"/>
      <c r="AZ564" s="18"/>
      <c r="BA564" s="18"/>
      <c r="BB564" s="18"/>
      <c r="BC564" s="18"/>
      <c r="BD564" s="18"/>
      <c r="BE564" s="18"/>
      <c r="BF564" s="24"/>
      <c r="BG564" s="24"/>
      <c r="BH564" s="24"/>
      <c r="BI564" s="21"/>
      <c r="BJ564" s="25"/>
      <c r="BK564" s="24"/>
      <c r="BL564" s="23"/>
      <c r="BM564" s="23"/>
      <c r="BN564" s="22"/>
      <c r="BP564" s="2"/>
    </row>
    <row r="565" spans="9:68" x14ac:dyDescent="0.2">
      <c r="I565" s="17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20"/>
      <c r="U565" s="10"/>
      <c r="V565" s="20"/>
      <c r="W565" s="10"/>
      <c r="X565" s="20"/>
      <c r="Y565" s="10"/>
      <c r="Z565" s="20"/>
      <c r="AA565" s="15"/>
      <c r="AB565" s="11"/>
      <c r="AC565" s="10"/>
      <c r="AD565" s="19"/>
      <c r="AE565" s="12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6"/>
      <c r="AW565" s="19"/>
      <c r="AY565" s="23"/>
      <c r="AZ565" s="18"/>
      <c r="BA565" s="18"/>
      <c r="BB565" s="18"/>
      <c r="BC565" s="18"/>
      <c r="BD565" s="18"/>
      <c r="BE565" s="18"/>
      <c r="BF565" s="24"/>
      <c r="BG565" s="24"/>
      <c r="BH565" s="24"/>
      <c r="BI565" s="21"/>
      <c r="BJ565" s="25"/>
      <c r="BK565" s="24"/>
      <c r="BL565" s="23"/>
      <c r="BM565" s="23"/>
      <c r="BN565" s="22"/>
      <c r="BP565" s="2"/>
    </row>
    <row r="566" spans="9:68" x14ac:dyDescent="0.2">
      <c r="I566" s="17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20"/>
      <c r="U566" s="10"/>
      <c r="V566" s="20"/>
      <c r="W566" s="10"/>
      <c r="X566" s="20"/>
      <c r="Y566" s="10"/>
      <c r="Z566" s="20"/>
      <c r="AA566" s="15"/>
      <c r="AB566" s="11"/>
      <c r="AC566" s="10"/>
      <c r="AD566" s="19"/>
      <c r="AE566" s="12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6"/>
      <c r="AW566" s="19"/>
      <c r="AY566" s="23"/>
      <c r="AZ566" s="18"/>
      <c r="BA566" s="18"/>
      <c r="BB566" s="18"/>
      <c r="BC566" s="18"/>
      <c r="BD566" s="18"/>
      <c r="BE566" s="18"/>
      <c r="BF566" s="24"/>
      <c r="BG566" s="24"/>
      <c r="BH566" s="24"/>
      <c r="BI566" s="21"/>
      <c r="BJ566" s="25"/>
      <c r="BK566" s="24"/>
      <c r="BL566" s="23"/>
      <c r="BM566" s="23"/>
      <c r="BN566" s="22"/>
      <c r="BP566" s="2"/>
    </row>
    <row r="567" spans="9:68" x14ac:dyDescent="0.2">
      <c r="I567" s="17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20"/>
      <c r="U567" s="10"/>
      <c r="V567" s="20"/>
      <c r="W567" s="10"/>
      <c r="X567" s="20"/>
      <c r="Y567" s="10"/>
      <c r="Z567" s="20"/>
      <c r="AA567" s="15"/>
      <c r="AB567" s="11"/>
      <c r="AC567" s="10"/>
      <c r="AD567" s="19"/>
      <c r="AE567" s="12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6"/>
      <c r="AW567" s="19"/>
      <c r="AY567" s="23"/>
      <c r="AZ567" s="18"/>
      <c r="BA567" s="18"/>
      <c r="BB567" s="18"/>
      <c r="BC567" s="18"/>
      <c r="BD567" s="18"/>
      <c r="BE567" s="18"/>
      <c r="BF567" s="24"/>
      <c r="BG567" s="24"/>
      <c r="BH567" s="24"/>
      <c r="BI567" s="21"/>
      <c r="BJ567" s="25"/>
      <c r="BK567" s="24"/>
      <c r="BL567" s="23"/>
      <c r="BM567" s="23"/>
      <c r="BN567" s="22"/>
      <c r="BP567" s="2"/>
    </row>
    <row r="568" spans="9:68" x14ac:dyDescent="0.2">
      <c r="I568" s="17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20"/>
      <c r="U568" s="10"/>
      <c r="V568" s="20"/>
      <c r="W568" s="10"/>
      <c r="X568" s="20"/>
      <c r="Y568" s="10"/>
      <c r="Z568" s="20"/>
      <c r="AA568" s="15"/>
      <c r="AB568" s="11"/>
      <c r="AC568" s="10"/>
      <c r="AD568" s="19"/>
      <c r="AE568" s="12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6"/>
      <c r="AW568" s="19"/>
      <c r="AY568" s="23"/>
      <c r="AZ568" s="18"/>
      <c r="BA568" s="18"/>
      <c r="BB568" s="18"/>
      <c r="BC568" s="18"/>
      <c r="BD568" s="18"/>
      <c r="BE568" s="18"/>
      <c r="BF568" s="24"/>
      <c r="BG568" s="24"/>
      <c r="BH568" s="24"/>
      <c r="BI568" s="21"/>
      <c r="BJ568" s="25"/>
      <c r="BK568" s="24"/>
      <c r="BL568" s="23"/>
      <c r="BM568" s="23"/>
      <c r="BN568" s="22"/>
      <c r="BP568" s="2"/>
    </row>
    <row r="569" spans="9:68" x14ac:dyDescent="0.2">
      <c r="I569" s="17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20"/>
      <c r="U569" s="10"/>
      <c r="V569" s="20"/>
      <c r="W569" s="10"/>
      <c r="X569" s="20"/>
      <c r="Y569" s="10"/>
      <c r="Z569" s="20"/>
      <c r="AA569" s="15"/>
      <c r="AB569" s="11"/>
      <c r="AC569" s="10"/>
      <c r="AD569" s="19"/>
      <c r="AE569" s="12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6"/>
      <c r="AW569" s="19"/>
      <c r="AY569" s="23"/>
      <c r="AZ569" s="18"/>
      <c r="BA569" s="18"/>
      <c r="BB569" s="18"/>
      <c r="BC569" s="18"/>
      <c r="BD569" s="18"/>
      <c r="BE569" s="18"/>
      <c r="BF569" s="24"/>
      <c r="BG569" s="24"/>
      <c r="BH569" s="24"/>
      <c r="BI569" s="21"/>
      <c r="BJ569" s="25"/>
      <c r="BK569" s="24"/>
      <c r="BL569" s="23"/>
      <c r="BM569" s="23"/>
      <c r="BN569" s="22"/>
      <c r="BP569" s="2"/>
    </row>
    <row r="570" spans="9:68" x14ac:dyDescent="0.2">
      <c r="I570" s="17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20"/>
      <c r="U570" s="10"/>
      <c r="V570" s="20"/>
      <c r="W570" s="10"/>
      <c r="X570" s="20"/>
      <c r="Y570" s="10"/>
      <c r="Z570" s="20"/>
      <c r="AA570" s="15"/>
      <c r="AB570" s="11"/>
      <c r="AC570" s="10"/>
      <c r="AD570" s="19"/>
      <c r="AE570" s="12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6"/>
      <c r="AW570" s="19"/>
      <c r="AY570" s="23"/>
      <c r="AZ570" s="18"/>
      <c r="BA570" s="18"/>
      <c r="BB570" s="18"/>
      <c r="BC570" s="18"/>
      <c r="BD570" s="18"/>
      <c r="BE570" s="18"/>
      <c r="BF570" s="24"/>
      <c r="BG570" s="24"/>
      <c r="BH570" s="24"/>
      <c r="BI570" s="21"/>
      <c r="BJ570" s="25"/>
      <c r="BK570" s="24"/>
      <c r="BL570" s="23"/>
      <c r="BM570" s="23"/>
      <c r="BN570" s="22"/>
      <c r="BP570" s="2"/>
    </row>
    <row r="571" spans="9:68" x14ac:dyDescent="0.2">
      <c r="I571" s="17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20"/>
      <c r="U571" s="10"/>
      <c r="V571" s="20"/>
      <c r="W571" s="10"/>
      <c r="X571" s="20"/>
      <c r="Y571" s="10"/>
      <c r="Z571" s="20"/>
      <c r="AA571" s="15"/>
      <c r="AB571" s="11"/>
      <c r="AC571" s="10"/>
      <c r="AD571" s="19"/>
      <c r="AE571" s="12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6"/>
      <c r="AW571" s="19"/>
      <c r="AY571" s="23"/>
      <c r="AZ571" s="18"/>
      <c r="BA571" s="18"/>
      <c r="BB571" s="18"/>
      <c r="BC571" s="18"/>
      <c r="BD571" s="18"/>
      <c r="BE571" s="18"/>
      <c r="BF571" s="24"/>
      <c r="BG571" s="24"/>
      <c r="BH571" s="24"/>
      <c r="BI571" s="21"/>
      <c r="BJ571" s="25"/>
      <c r="BK571" s="24"/>
      <c r="BL571" s="23"/>
      <c r="BM571" s="23"/>
      <c r="BN571" s="22"/>
      <c r="BP571" s="2"/>
    </row>
    <row r="572" spans="9:68" x14ac:dyDescent="0.2">
      <c r="I572" s="17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20"/>
      <c r="U572" s="10"/>
      <c r="V572" s="20"/>
      <c r="W572" s="10"/>
      <c r="X572" s="20"/>
      <c r="Y572" s="10"/>
      <c r="Z572" s="20"/>
      <c r="AA572" s="15"/>
      <c r="AB572" s="11"/>
      <c r="AC572" s="10"/>
      <c r="AD572" s="19"/>
      <c r="AE572" s="12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6"/>
      <c r="AW572" s="19"/>
      <c r="AY572" s="23"/>
      <c r="AZ572" s="18"/>
      <c r="BA572" s="18"/>
      <c r="BB572" s="18"/>
      <c r="BC572" s="18"/>
      <c r="BD572" s="18"/>
      <c r="BE572" s="18"/>
      <c r="BF572" s="24"/>
      <c r="BG572" s="24"/>
      <c r="BH572" s="24"/>
      <c r="BI572" s="21"/>
      <c r="BJ572" s="25"/>
      <c r="BK572" s="24"/>
      <c r="BL572" s="23"/>
      <c r="BM572" s="23"/>
      <c r="BN572" s="22"/>
      <c r="BP572" s="2"/>
    </row>
    <row r="573" spans="9:68" x14ac:dyDescent="0.2">
      <c r="I573" s="17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20"/>
      <c r="U573" s="10"/>
      <c r="V573" s="20"/>
      <c r="W573" s="10"/>
      <c r="X573" s="20"/>
      <c r="Y573" s="10"/>
      <c r="Z573" s="20"/>
      <c r="AA573" s="15"/>
      <c r="AB573" s="11"/>
      <c r="AC573" s="10"/>
      <c r="AD573" s="19"/>
      <c r="AE573" s="12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6"/>
      <c r="AW573" s="19"/>
      <c r="AY573" s="23"/>
      <c r="AZ573" s="18"/>
      <c r="BA573" s="18"/>
      <c r="BB573" s="18"/>
      <c r="BC573" s="18"/>
      <c r="BD573" s="18"/>
      <c r="BE573" s="18"/>
      <c r="BF573" s="24"/>
      <c r="BG573" s="24"/>
      <c r="BH573" s="24"/>
      <c r="BI573" s="21"/>
      <c r="BJ573" s="25"/>
      <c r="BK573" s="24"/>
      <c r="BL573" s="23"/>
      <c r="BM573" s="23"/>
      <c r="BN573" s="22"/>
      <c r="BP573" s="2"/>
    </row>
    <row r="574" spans="9:68" x14ac:dyDescent="0.2">
      <c r="I574" s="17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20"/>
      <c r="U574" s="10"/>
      <c r="V574" s="20"/>
      <c r="W574" s="10"/>
      <c r="X574" s="20"/>
      <c r="Y574" s="10"/>
      <c r="Z574" s="20"/>
      <c r="AA574" s="15"/>
      <c r="AB574" s="11"/>
      <c r="AC574" s="10"/>
      <c r="AD574" s="19"/>
      <c r="AE574" s="12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6"/>
      <c r="AW574" s="19"/>
      <c r="AY574" s="23"/>
      <c r="AZ574" s="18"/>
      <c r="BA574" s="18"/>
      <c r="BB574" s="18"/>
      <c r="BC574" s="18"/>
      <c r="BD574" s="18"/>
      <c r="BE574" s="18"/>
      <c r="BF574" s="24"/>
      <c r="BG574" s="24"/>
      <c r="BH574" s="24"/>
      <c r="BI574" s="21"/>
      <c r="BJ574" s="25"/>
      <c r="BK574" s="24"/>
      <c r="BL574" s="23"/>
      <c r="BM574" s="23"/>
      <c r="BN574" s="22"/>
      <c r="BP574" s="2"/>
    </row>
    <row r="575" spans="9:68" x14ac:dyDescent="0.2">
      <c r="I575" s="17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20"/>
      <c r="U575" s="10"/>
      <c r="V575" s="20"/>
      <c r="W575" s="10"/>
      <c r="X575" s="20"/>
      <c r="Y575" s="10"/>
      <c r="Z575" s="20"/>
      <c r="AA575" s="15"/>
      <c r="AB575" s="11"/>
      <c r="AC575" s="10"/>
      <c r="AD575" s="19"/>
      <c r="AE575" s="12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6"/>
      <c r="AW575" s="19"/>
      <c r="AY575" s="23"/>
      <c r="AZ575" s="18"/>
      <c r="BA575" s="18"/>
      <c r="BB575" s="18"/>
      <c r="BC575" s="18"/>
      <c r="BD575" s="18"/>
      <c r="BE575" s="18"/>
      <c r="BF575" s="24"/>
      <c r="BG575" s="24"/>
      <c r="BH575" s="24"/>
      <c r="BI575" s="21"/>
      <c r="BJ575" s="25"/>
      <c r="BK575" s="24"/>
      <c r="BL575" s="23"/>
      <c r="BM575" s="23"/>
      <c r="BN575" s="22"/>
      <c r="BP575" s="2"/>
    </row>
    <row r="576" spans="9:68" x14ac:dyDescent="0.2">
      <c r="I576" s="17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20"/>
      <c r="U576" s="10"/>
      <c r="V576" s="20"/>
      <c r="W576" s="10"/>
      <c r="X576" s="20"/>
      <c r="Y576" s="10"/>
      <c r="Z576" s="20"/>
      <c r="AA576" s="15"/>
      <c r="AB576" s="11"/>
      <c r="AC576" s="10"/>
      <c r="AD576" s="19"/>
      <c r="AE576" s="12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6"/>
      <c r="AW576" s="19"/>
      <c r="AY576" s="23"/>
      <c r="AZ576" s="18"/>
      <c r="BA576" s="18"/>
      <c r="BB576" s="18"/>
      <c r="BC576" s="18"/>
      <c r="BD576" s="18"/>
      <c r="BE576" s="18"/>
      <c r="BF576" s="24"/>
      <c r="BG576" s="24"/>
      <c r="BH576" s="24"/>
      <c r="BI576" s="21"/>
      <c r="BJ576" s="25"/>
      <c r="BK576" s="24"/>
      <c r="BL576" s="23"/>
      <c r="BM576" s="23"/>
      <c r="BN576" s="22"/>
      <c r="BP576" s="2"/>
    </row>
    <row r="577" spans="9:68" x14ac:dyDescent="0.2">
      <c r="I577" s="17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20"/>
      <c r="U577" s="10"/>
      <c r="V577" s="20"/>
      <c r="W577" s="10"/>
      <c r="X577" s="20"/>
      <c r="Y577" s="10"/>
      <c r="Z577" s="20"/>
      <c r="AA577" s="15"/>
      <c r="AB577" s="11"/>
      <c r="AC577" s="10"/>
      <c r="AD577" s="19"/>
      <c r="AE577" s="12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6"/>
      <c r="AW577" s="19"/>
      <c r="AY577" s="23"/>
      <c r="AZ577" s="18"/>
      <c r="BA577" s="18"/>
      <c r="BB577" s="18"/>
      <c r="BC577" s="18"/>
      <c r="BD577" s="18"/>
      <c r="BE577" s="18"/>
      <c r="BF577" s="24"/>
      <c r="BG577" s="24"/>
      <c r="BH577" s="24"/>
      <c r="BI577" s="21"/>
      <c r="BJ577" s="25"/>
      <c r="BK577" s="24"/>
      <c r="BL577" s="23"/>
      <c r="BM577" s="23"/>
      <c r="BN577" s="22"/>
      <c r="BP577" s="2"/>
    </row>
    <row r="578" spans="9:68" x14ac:dyDescent="0.2">
      <c r="I578" s="17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20"/>
      <c r="U578" s="10"/>
      <c r="V578" s="20"/>
      <c r="W578" s="10"/>
      <c r="X578" s="20"/>
      <c r="Y578" s="10"/>
      <c r="Z578" s="20"/>
      <c r="AA578" s="15"/>
      <c r="AB578" s="11"/>
      <c r="AC578" s="10"/>
      <c r="AD578" s="19"/>
      <c r="AE578" s="12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6"/>
      <c r="AW578" s="19"/>
      <c r="AY578" s="23"/>
      <c r="AZ578" s="18"/>
      <c r="BA578" s="18"/>
      <c r="BB578" s="18"/>
      <c r="BC578" s="18"/>
      <c r="BD578" s="18"/>
      <c r="BE578" s="18"/>
      <c r="BF578" s="24"/>
      <c r="BG578" s="24"/>
      <c r="BH578" s="24"/>
      <c r="BI578" s="21"/>
      <c r="BJ578" s="25"/>
      <c r="BK578" s="24"/>
      <c r="BL578" s="23"/>
      <c r="BM578" s="23"/>
      <c r="BN578" s="22"/>
      <c r="BP578" s="2"/>
    </row>
    <row r="579" spans="9:68" x14ac:dyDescent="0.2">
      <c r="I579" s="17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20"/>
      <c r="U579" s="10"/>
      <c r="V579" s="20"/>
      <c r="W579" s="10"/>
      <c r="X579" s="20"/>
      <c r="Y579" s="10"/>
      <c r="Z579" s="20"/>
      <c r="AA579" s="15"/>
      <c r="AB579" s="11"/>
      <c r="AC579" s="10"/>
      <c r="AD579" s="19"/>
      <c r="AE579" s="12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6"/>
      <c r="AW579" s="19"/>
      <c r="AY579" s="23"/>
      <c r="AZ579" s="18"/>
      <c r="BA579" s="18"/>
      <c r="BB579" s="18"/>
      <c r="BC579" s="18"/>
      <c r="BD579" s="18"/>
      <c r="BE579" s="18"/>
      <c r="BF579" s="24"/>
      <c r="BG579" s="24"/>
      <c r="BH579" s="24"/>
      <c r="BI579" s="21"/>
      <c r="BJ579" s="25"/>
      <c r="BK579" s="24"/>
      <c r="BL579" s="23"/>
      <c r="BM579" s="23"/>
      <c r="BN579" s="22"/>
      <c r="BP579" s="2"/>
    </row>
    <row r="580" spans="9:68" x14ac:dyDescent="0.2">
      <c r="I580" s="17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20"/>
      <c r="U580" s="10"/>
      <c r="V580" s="20"/>
      <c r="W580" s="10"/>
      <c r="X580" s="20"/>
      <c r="Y580" s="10"/>
      <c r="Z580" s="20"/>
      <c r="AA580" s="15"/>
      <c r="AB580" s="11"/>
      <c r="AC580" s="10"/>
      <c r="AD580" s="19"/>
      <c r="AE580" s="12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6"/>
      <c r="AW580" s="19"/>
      <c r="AY580" s="23"/>
      <c r="AZ580" s="18"/>
      <c r="BA580" s="18"/>
      <c r="BB580" s="18"/>
      <c r="BC580" s="18"/>
      <c r="BD580" s="18"/>
      <c r="BE580" s="18"/>
      <c r="BF580" s="24"/>
      <c r="BG580" s="24"/>
      <c r="BH580" s="24"/>
      <c r="BI580" s="21"/>
      <c r="BJ580" s="25"/>
      <c r="BK580" s="24"/>
      <c r="BL580" s="23"/>
      <c r="BM580" s="23"/>
      <c r="BN580" s="22"/>
      <c r="BP580" s="2"/>
    </row>
    <row r="581" spans="9:68" x14ac:dyDescent="0.2">
      <c r="I581" s="17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20"/>
      <c r="U581" s="10"/>
      <c r="V581" s="20"/>
      <c r="W581" s="10"/>
      <c r="X581" s="20"/>
      <c r="Y581" s="10"/>
      <c r="Z581" s="20"/>
      <c r="AA581" s="15"/>
      <c r="AB581" s="11"/>
      <c r="AC581" s="10"/>
      <c r="AD581" s="19"/>
      <c r="AE581" s="12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6"/>
      <c r="AW581" s="19"/>
      <c r="AY581" s="23"/>
      <c r="AZ581" s="18"/>
      <c r="BA581" s="18"/>
      <c r="BB581" s="18"/>
      <c r="BC581" s="18"/>
      <c r="BD581" s="18"/>
      <c r="BE581" s="18"/>
      <c r="BF581" s="24"/>
      <c r="BG581" s="24"/>
      <c r="BH581" s="24"/>
      <c r="BI581" s="21"/>
      <c r="BJ581" s="25"/>
      <c r="BK581" s="24"/>
      <c r="BL581" s="23"/>
      <c r="BM581" s="23"/>
      <c r="BN581" s="22"/>
      <c r="BP581" s="2"/>
    </row>
    <row r="582" spans="9:68" x14ac:dyDescent="0.2">
      <c r="I582" s="17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20"/>
      <c r="U582" s="10"/>
      <c r="V582" s="20"/>
      <c r="W582" s="10"/>
      <c r="X582" s="20"/>
      <c r="Y582" s="10"/>
      <c r="Z582" s="20"/>
      <c r="AA582" s="15"/>
      <c r="AB582" s="11"/>
      <c r="AC582" s="10"/>
      <c r="AD582" s="19"/>
      <c r="AE582" s="12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6"/>
      <c r="AW582" s="19"/>
      <c r="AY582" s="23"/>
      <c r="AZ582" s="18"/>
      <c r="BA582" s="18"/>
      <c r="BB582" s="18"/>
      <c r="BC582" s="18"/>
      <c r="BD582" s="18"/>
      <c r="BE582" s="18"/>
      <c r="BF582" s="24"/>
      <c r="BG582" s="24"/>
      <c r="BH582" s="24"/>
      <c r="BI582" s="21"/>
      <c r="BJ582" s="25"/>
      <c r="BK582" s="24"/>
      <c r="BL582" s="23"/>
      <c r="BM582" s="23"/>
      <c r="BN582" s="22"/>
      <c r="BP582" s="2"/>
    </row>
    <row r="583" spans="9:68" x14ac:dyDescent="0.2">
      <c r="I583" s="17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20"/>
      <c r="U583" s="10"/>
      <c r="V583" s="20"/>
      <c r="W583" s="10"/>
      <c r="X583" s="20"/>
      <c r="Y583" s="10"/>
      <c r="Z583" s="20"/>
      <c r="AA583" s="15"/>
      <c r="AB583" s="11"/>
      <c r="AC583" s="10"/>
      <c r="AD583" s="19"/>
      <c r="AE583" s="12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6"/>
      <c r="AW583" s="19"/>
      <c r="AY583" s="23"/>
      <c r="AZ583" s="18"/>
      <c r="BA583" s="18"/>
      <c r="BB583" s="18"/>
      <c r="BC583" s="18"/>
      <c r="BD583" s="18"/>
      <c r="BE583" s="18"/>
      <c r="BF583" s="24"/>
      <c r="BG583" s="24"/>
      <c r="BH583" s="24"/>
      <c r="BI583" s="21"/>
      <c r="BJ583" s="25"/>
      <c r="BK583" s="24"/>
      <c r="BL583" s="23"/>
      <c r="BM583" s="23"/>
      <c r="BN583" s="22"/>
      <c r="BP583" s="2"/>
    </row>
    <row r="584" spans="9:68" x14ac:dyDescent="0.2">
      <c r="I584" s="17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20"/>
      <c r="U584" s="10"/>
      <c r="V584" s="20"/>
      <c r="W584" s="10"/>
      <c r="X584" s="20"/>
      <c r="Y584" s="10"/>
      <c r="Z584" s="20"/>
      <c r="AA584" s="15"/>
      <c r="AB584" s="11"/>
      <c r="AC584" s="10"/>
      <c r="AD584" s="19"/>
      <c r="AE584" s="12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6"/>
      <c r="AW584" s="19"/>
      <c r="AY584" s="23"/>
      <c r="AZ584" s="18"/>
      <c r="BA584" s="18"/>
      <c r="BB584" s="18"/>
      <c r="BC584" s="18"/>
      <c r="BD584" s="18"/>
      <c r="BE584" s="18"/>
      <c r="BF584" s="24"/>
      <c r="BG584" s="24"/>
      <c r="BH584" s="24"/>
      <c r="BI584" s="21"/>
      <c r="BJ584" s="25"/>
      <c r="BK584" s="24"/>
      <c r="BL584" s="23"/>
      <c r="BM584" s="23"/>
      <c r="BN584" s="22"/>
      <c r="BP584" s="2"/>
    </row>
    <row r="585" spans="9:68" x14ac:dyDescent="0.2">
      <c r="I585" s="17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20"/>
      <c r="U585" s="10"/>
      <c r="V585" s="20"/>
      <c r="W585" s="10"/>
      <c r="X585" s="20"/>
      <c r="Y585" s="10"/>
      <c r="Z585" s="20"/>
      <c r="AA585" s="15"/>
      <c r="AB585" s="11"/>
      <c r="AC585" s="10"/>
      <c r="AD585" s="19"/>
      <c r="AE585" s="12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6"/>
      <c r="AW585" s="19"/>
      <c r="AY585" s="23"/>
      <c r="AZ585" s="18"/>
      <c r="BA585" s="18"/>
      <c r="BB585" s="18"/>
      <c r="BC585" s="18"/>
      <c r="BD585" s="18"/>
      <c r="BE585" s="18"/>
      <c r="BF585" s="24"/>
      <c r="BG585" s="24"/>
      <c r="BH585" s="24"/>
      <c r="BI585" s="21"/>
      <c r="BJ585" s="25"/>
      <c r="BK585" s="24"/>
      <c r="BL585" s="23"/>
      <c r="BM585" s="23"/>
      <c r="BN585" s="22"/>
      <c r="BP585" s="2"/>
    </row>
    <row r="586" spans="9:68" x14ac:dyDescent="0.2">
      <c r="I586" s="17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20"/>
      <c r="U586" s="10"/>
      <c r="V586" s="20"/>
      <c r="W586" s="10"/>
      <c r="X586" s="20"/>
      <c r="Y586" s="10"/>
      <c r="Z586" s="20"/>
      <c r="AA586" s="15"/>
      <c r="AB586" s="11"/>
      <c r="AC586" s="10"/>
      <c r="AD586" s="19"/>
      <c r="AE586" s="12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6"/>
      <c r="AW586" s="19"/>
      <c r="AY586" s="23"/>
      <c r="AZ586" s="18"/>
      <c r="BA586" s="18"/>
      <c r="BB586" s="18"/>
      <c r="BC586" s="18"/>
      <c r="BD586" s="18"/>
      <c r="BE586" s="18"/>
      <c r="BF586" s="24"/>
      <c r="BG586" s="24"/>
      <c r="BH586" s="24"/>
      <c r="BI586" s="21"/>
      <c r="BJ586" s="25"/>
      <c r="BK586" s="24"/>
      <c r="BL586" s="23"/>
      <c r="BM586" s="23"/>
      <c r="BN586" s="22"/>
      <c r="BP586" s="2"/>
    </row>
    <row r="587" spans="9:68" x14ac:dyDescent="0.2">
      <c r="I587" s="17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20"/>
      <c r="U587" s="10"/>
      <c r="V587" s="20"/>
      <c r="W587" s="10"/>
      <c r="X587" s="20"/>
      <c r="Y587" s="10"/>
      <c r="Z587" s="20"/>
      <c r="AA587" s="15"/>
      <c r="AB587" s="11"/>
      <c r="AC587" s="10"/>
      <c r="AD587" s="19"/>
      <c r="AE587" s="12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6"/>
      <c r="AW587" s="19"/>
      <c r="AY587" s="23"/>
      <c r="AZ587" s="18"/>
      <c r="BA587" s="18"/>
      <c r="BB587" s="18"/>
      <c r="BC587" s="18"/>
      <c r="BD587" s="18"/>
      <c r="BE587" s="18"/>
      <c r="BF587" s="24"/>
      <c r="BG587" s="24"/>
      <c r="BH587" s="24"/>
      <c r="BI587" s="21"/>
      <c r="BJ587" s="25"/>
      <c r="BK587" s="24"/>
      <c r="BL587" s="23"/>
      <c r="BM587" s="23"/>
      <c r="BN587" s="22"/>
      <c r="BP587" s="2"/>
    </row>
    <row r="588" spans="9:68" x14ac:dyDescent="0.2">
      <c r="I588" s="17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20"/>
      <c r="U588" s="10"/>
      <c r="V588" s="20"/>
      <c r="W588" s="10"/>
      <c r="X588" s="20"/>
      <c r="Y588" s="10"/>
      <c r="Z588" s="20"/>
      <c r="AA588" s="15"/>
      <c r="AB588" s="11"/>
      <c r="AC588" s="10"/>
      <c r="AD588" s="19"/>
      <c r="AE588" s="12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6"/>
      <c r="AW588" s="19"/>
      <c r="AY588" s="23"/>
      <c r="AZ588" s="18"/>
      <c r="BA588" s="18"/>
      <c r="BB588" s="18"/>
      <c r="BC588" s="18"/>
      <c r="BD588" s="18"/>
      <c r="BE588" s="18"/>
      <c r="BF588" s="24"/>
      <c r="BG588" s="24"/>
      <c r="BH588" s="24"/>
      <c r="BI588" s="21"/>
      <c r="BJ588" s="25"/>
      <c r="BK588" s="24"/>
      <c r="BL588" s="23"/>
      <c r="BM588" s="23"/>
      <c r="BN588" s="22"/>
      <c r="BP588" s="2"/>
    </row>
    <row r="589" spans="9:68" x14ac:dyDescent="0.2">
      <c r="I589" s="17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20"/>
      <c r="U589" s="10"/>
      <c r="V589" s="20"/>
      <c r="W589" s="10"/>
      <c r="X589" s="20"/>
      <c r="Y589" s="10"/>
      <c r="Z589" s="20"/>
      <c r="AA589" s="15"/>
      <c r="AB589" s="11"/>
      <c r="AC589" s="10"/>
      <c r="AD589" s="19"/>
      <c r="AE589" s="12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6"/>
      <c r="AW589" s="19"/>
      <c r="AY589" s="23"/>
      <c r="AZ589" s="18"/>
      <c r="BA589" s="18"/>
      <c r="BB589" s="18"/>
      <c r="BC589" s="18"/>
      <c r="BD589" s="18"/>
      <c r="BE589" s="18"/>
      <c r="BF589" s="24"/>
      <c r="BG589" s="24"/>
      <c r="BH589" s="24"/>
      <c r="BI589" s="21"/>
      <c r="BJ589" s="25"/>
      <c r="BK589" s="24"/>
      <c r="BL589" s="23"/>
      <c r="BM589" s="23"/>
      <c r="BN589" s="22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589">
    <cfRule type="cellIs" dxfId="35" priority="14" stopIfTrue="1" operator="between">
      <formula>33</formula>
      <formula>100</formula>
    </cfRule>
  </conditionalFormatting>
  <conditionalFormatting sqref="AC13:AC589">
    <cfRule type="cellIs" dxfId="34" priority="15" stopIfTrue="1" operator="between">
      <formula>33</formula>
      <formula>100</formula>
    </cfRule>
  </conditionalFormatting>
  <conditionalFormatting sqref="AD13:AD589">
    <cfRule type="cellIs" dxfId="33" priority="16" stopIfTrue="1" operator="between">
      <formula>33</formula>
      <formula>100</formula>
    </cfRule>
  </conditionalFormatting>
  <conditionalFormatting sqref="A6">
    <cfRule type="expression" dxfId="32" priority="17" stopIfTrue="1">
      <formula>$C$6=1</formula>
    </cfRule>
  </conditionalFormatting>
  <conditionalFormatting sqref="K14:K589">
    <cfRule type="cellIs" dxfId="31" priority="18" stopIfTrue="1" operator="notEqual">
      <formula>$J$5</formula>
    </cfRule>
  </conditionalFormatting>
  <conditionalFormatting sqref="Y14:Y817 W14:W817 AA14:AA817">
    <cfRule type="cellIs" dxfId="30" priority="5" operator="equal">
      <formula>7</formula>
    </cfRule>
    <cfRule type="cellIs" dxfId="29" priority="7" operator="equal">
      <formula>6</formula>
    </cfRule>
    <cfRule type="cellIs" dxfId="28" priority="9" operator="equal">
      <formula>5</formula>
    </cfRule>
    <cfRule type="cellIs" dxfId="27" priority="11" operator="equal">
      <formula>4</formula>
    </cfRule>
  </conditionalFormatting>
  <conditionalFormatting sqref="U14:U817">
    <cfRule type="cellIs" dxfId="26" priority="2" operator="between">
      <formula>11</formula>
      <formula>12</formula>
    </cfRule>
    <cfRule type="cellIs" dxfId="25" priority="4" operator="between">
      <formula>9</formula>
      <formula>10</formula>
    </cfRule>
    <cfRule type="cellIs" dxfId="24" priority="6" operator="equal">
      <formula>8</formula>
    </cfRule>
    <cfRule type="cellIs" dxfId="23" priority="8" operator="between">
      <formula>6</formula>
      <formula>7</formula>
    </cfRule>
    <cfRule type="cellIs" dxfId="22" priority="10" operator="between">
      <formula>4</formula>
      <formula>5</formula>
    </cfRule>
  </conditionalFormatting>
  <conditionalFormatting sqref="U14:U817 Y14:Y817 W14:W817 AA14:AA817">
    <cfRule type="cellIs" dxfId="21" priority="12" operator="equal">
      <formula>3</formula>
    </cfRule>
    <cfRule type="cellIs" dxfId="20" priority="13" operator="between">
      <formula>1</formula>
      <formula>2</formula>
    </cfRule>
  </conditionalFormatting>
  <conditionalFormatting sqref="Y14:Y817 W14:W817">
    <cfRule type="cellIs" dxfId="19" priority="3" operator="between">
      <formula>8</formula>
      <formula>9</formula>
    </cfRule>
  </conditionalFormatting>
  <conditionalFormatting sqref="K13:K499">
    <cfRule type="cellIs" dxfId="18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683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83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0">
    <pageSetUpPr fitToPage="1"/>
  </sheetPr>
  <dimension ref="A1:FC810"/>
  <sheetViews>
    <sheetView tabSelected="1"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8" t="s">
        <v>118</v>
      </c>
      <c r="I1" s="26"/>
      <c r="J1" s="26"/>
      <c r="K1" s="26"/>
      <c r="L1" s="26"/>
      <c r="M1" s="26"/>
      <c r="N1" s="26"/>
      <c r="O1" s="26"/>
      <c r="P1" s="26"/>
      <c r="X1" s="66"/>
      <c r="Y1" s="58" t="s">
        <v>151</v>
      </c>
      <c r="Z1" s="58" t="s">
        <v>150</v>
      </c>
      <c r="AA1" s="58" t="s">
        <v>149</v>
      </c>
      <c r="AB1" s="58" t="s">
        <v>74</v>
      </c>
    </row>
    <row r="2" spans="1:159" x14ac:dyDescent="0.2">
      <c r="A2" s="68" t="s">
        <v>1</v>
      </c>
      <c r="I2" s="99" t="s">
        <v>72</v>
      </c>
      <c r="J2" s="97" t="s">
        <v>163</v>
      </c>
      <c r="K2" s="97"/>
      <c r="L2" s="97"/>
      <c r="M2" s="97"/>
      <c r="N2" s="98" t="s">
        <v>53</v>
      </c>
      <c r="O2" s="97" t="s">
        <v>170</v>
      </c>
      <c r="P2" s="96"/>
      <c r="S2" s="75"/>
      <c r="T2" s="68" t="s">
        <v>63</v>
      </c>
      <c r="X2" s="95" t="s">
        <v>160</v>
      </c>
      <c r="Y2" s="58" t="s">
        <v>152</v>
      </c>
      <c r="Z2" s="58" t="s">
        <v>152</v>
      </c>
      <c r="AA2" s="58" t="s">
        <v>152</v>
      </c>
      <c r="AB2" s="58" t="s">
        <v>152</v>
      </c>
      <c r="AN2" s="68"/>
      <c r="AR2" s="65" t="s">
        <v>28</v>
      </c>
      <c r="AS2" s="78">
        <v>2.5</v>
      </c>
      <c r="AT2" s="1" t="s">
        <v>29</v>
      </c>
    </row>
    <row r="3" spans="1:159" ht="13.15" customHeight="1" x14ac:dyDescent="0.2">
      <c r="A3" s="68" t="s">
        <v>3</v>
      </c>
      <c r="I3" s="94" t="s">
        <v>48</v>
      </c>
      <c r="J3" s="93">
        <v>43867</v>
      </c>
      <c r="N3" s="65" t="s">
        <v>7</v>
      </c>
      <c r="O3" s="3">
        <f>I465</f>
        <v>74.146981627296583</v>
      </c>
      <c r="P3" s="87" t="s">
        <v>19</v>
      </c>
      <c r="S3" s="75"/>
      <c r="X3" s="92" t="s">
        <v>33</v>
      </c>
      <c r="Y3" s="58">
        <v>3</v>
      </c>
      <c r="Z3" s="58">
        <v>3</v>
      </c>
      <c r="AA3" s="58">
        <v>3</v>
      </c>
      <c r="AB3" s="58">
        <v>3</v>
      </c>
      <c r="AR3" s="65" t="s">
        <v>31</v>
      </c>
      <c r="AS3" s="78">
        <v>300</v>
      </c>
      <c r="AT3" s="1" t="s">
        <v>32</v>
      </c>
    </row>
    <row r="4" spans="1:159" x14ac:dyDescent="0.2">
      <c r="B4" s="91" t="str">
        <f>IF(ABS(T4-U4)=0,"",ABS(T4-U4))</f>
        <v/>
      </c>
      <c r="C4" s="68" t="str">
        <f>IF(T4-U4&gt;0,"more cells need COPY DOWN",IF(T4-U4=0,"OK","more cells need DELETE"))</f>
        <v>OK</v>
      </c>
      <c r="I4" s="81" t="s">
        <v>27</v>
      </c>
      <c r="J4" s="1" t="s">
        <v>171</v>
      </c>
      <c r="K4" s="65"/>
      <c r="L4" s="65"/>
      <c r="N4" s="65" t="s">
        <v>73</v>
      </c>
      <c r="O4" s="78">
        <v>0.8</v>
      </c>
      <c r="P4" s="84"/>
      <c r="Q4" s="2"/>
      <c r="S4" s="75"/>
      <c r="T4" s="75">
        <f>COUNT(A14:A810)</f>
        <v>452</v>
      </c>
      <c r="U4" s="75">
        <f>COUNT(I14:I810)</f>
        <v>452</v>
      </c>
      <c r="X4" s="90" t="s">
        <v>123</v>
      </c>
      <c r="Y4" s="58" t="s">
        <v>153</v>
      </c>
      <c r="Z4" s="58">
        <v>4</v>
      </c>
      <c r="AA4" s="58">
        <v>4</v>
      </c>
      <c r="AB4" s="58">
        <v>4</v>
      </c>
      <c r="AJ4" s="2"/>
    </row>
    <row r="5" spans="1:159" ht="13.5" customHeight="1" x14ac:dyDescent="0.2">
      <c r="A5" s="68" t="s">
        <v>62</v>
      </c>
      <c r="I5" s="89" t="s">
        <v>36</v>
      </c>
      <c r="J5" s="88" t="s">
        <v>130</v>
      </c>
      <c r="K5" s="1" t="s">
        <v>21</v>
      </c>
      <c r="M5" s="65"/>
      <c r="N5" s="65" t="s">
        <v>51</v>
      </c>
      <c r="O5" s="78">
        <v>17</v>
      </c>
      <c r="P5" s="87"/>
      <c r="S5" s="75"/>
      <c r="U5" s="2"/>
      <c r="X5" s="86" t="s">
        <v>121</v>
      </c>
      <c r="Y5" s="58" t="s">
        <v>154</v>
      </c>
      <c r="Z5" s="58">
        <v>5</v>
      </c>
      <c r="AA5" s="58">
        <v>5</v>
      </c>
      <c r="AB5" s="58">
        <v>5</v>
      </c>
      <c r="AG5" s="2"/>
      <c r="AM5" s="82"/>
    </row>
    <row r="6" spans="1:159" ht="13.5" customHeight="1" x14ac:dyDescent="0.2">
      <c r="A6" s="51"/>
      <c r="B6" s="51"/>
      <c r="C6" s="51">
        <v>1</v>
      </c>
      <c r="D6" s="51">
        <v>2</v>
      </c>
      <c r="E6" s="51">
        <v>3</v>
      </c>
      <c r="F6" s="51">
        <v>6</v>
      </c>
      <c r="G6" s="51">
        <v>7</v>
      </c>
      <c r="I6" s="85" t="s">
        <v>34</v>
      </c>
      <c r="J6" s="65">
        <v>3</v>
      </c>
      <c r="K6" s="65"/>
      <c r="L6" s="75" t="s">
        <v>30</v>
      </c>
      <c r="M6" s="75">
        <f>IF(J6&lt;=2,J6+4,5)</f>
        <v>5</v>
      </c>
      <c r="N6" s="65" t="s">
        <v>52</v>
      </c>
      <c r="O6" s="78">
        <v>20</v>
      </c>
      <c r="P6" s="84"/>
      <c r="Q6" s="2"/>
      <c r="R6" s="75"/>
      <c r="S6" s="75"/>
      <c r="U6" s="2"/>
      <c r="X6" s="83" t="s">
        <v>30</v>
      </c>
      <c r="Y6" s="58">
        <v>8</v>
      </c>
      <c r="Z6" s="58">
        <v>6</v>
      </c>
      <c r="AA6" s="58">
        <v>6</v>
      </c>
      <c r="AB6" s="58">
        <v>6</v>
      </c>
      <c r="AG6" s="3"/>
      <c r="AH6" s="21"/>
      <c r="AI6" s="21"/>
      <c r="AM6" s="82"/>
    </row>
    <row r="7" spans="1:159" ht="14.25" customHeight="1" x14ac:dyDescent="0.2">
      <c r="A7" s="51"/>
      <c r="B7" s="51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1" t="s">
        <v>2</v>
      </c>
      <c r="J7" s="80">
        <v>-1.4</v>
      </c>
      <c r="K7" s="51" t="s">
        <v>19</v>
      </c>
      <c r="L7" s="75" t="s">
        <v>33</v>
      </c>
      <c r="M7" s="75"/>
      <c r="N7" s="79" t="s">
        <v>95</v>
      </c>
      <c r="O7" s="78">
        <v>7</v>
      </c>
      <c r="P7" s="77" t="s">
        <v>96</v>
      </c>
      <c r="Q7" s="76"/>
      <c r="R7" s="75"/>
      <c r="S7" s="75"/>
      <c r="U7" s="2"/>
      <c r="X7" s="74" t="s">
        <v>156</v>
      </c>
      <c r="Y7" s="58" t="s">
        <v>155</v>
      </c>
      <c r="Z7" s="58">
        <v>7</v>
      </c>
      <c r="AA7" s="58">
        <v>7</v>
      </c>
      <c r="AB7" s="58">
        <v>7</v>
      </c>
      <c r="AG7" s="3"/>
      <c r="AH7" s="21"/>
      <c r="AI7" s="21"/>
    </row>
    <row r="8" spans="1:159" ht="13.5" customHeight="1" thickBot="1" x14ac:dyDescent="0.25">
      <c r="A8" s="51"/>
      <c r="B8" s="51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3" t="s">
        <v>41</v>
      </c>
      <c r="J8" s="72">
        <v>0</v>
      </c>
      <c r="K8" s="26" t="s">
        <v>42</v>
      </c>
      <c r="L8" s="71" t="s">
        <v>40</v>
      </c>
      <c r="M8" s="71"/>
      <c r="N8" s="26"/>
      <c r="O8" s="26"/>
      <c r="P8" s="70"/>
      <c r="U8" s="2"/>
      <c r="X8" s="69" t="s">
        <v>157</v>
      </c>
      <c r="Y8" s="58" t="s">
        <v>158</v>
      </c>
      <c r="Z8" s="58" t="s">
        <v>159</v>
      </c>
      <c r="AA8" s="58" t="s">
        <v>159</v>
      </c>
      <c r="AB8" s="58" t="s">
        <v>130</v>
      </c>
      <c r="AK8" s="2"/>
    </row>
    <row r="9" spans="1:159" ht="15.75" customHeight="1" thickBot="1" x14ac:dyDescent="0.25">
      <c r="A9" s="51"/>
      <c r="B9" s="51" t="s">
        <v>127</v>
      </c>
      <c r="C9">
        <v>1.2321899999999999</v>
      </c>
      <c r="D9">
        <v>-0.28514</v>
      </c>
      <c r="E9">
        <v>2.3199999999999998E-2</v>
      </c>
      <c r="F9">
        <v>1.8756999999999999</v>
      </c>
      <c r="G9">
        <v>1.8597999999999999</v>
      </c>
      <c r="I9" s="68"/>
      <c r="J9" s="65"/>
      <c r="K9" s="65"/>
      <c r="L9" s="65"/>
      <c r="N9" s="68"/>
      <c r="U9" s="2"/>
      <c r="W9" s="2"/>
      <c r="X9" s="2"/>
      <c r="Y9" s="2"/>
      <c r="Z9" s="2"/>
      <c r="BF9" s="2"/>
    </row>
    <row r="10" spans="1:159" ht="23.25" customHeight="1" thickTop="1" x14ac:dyDescent="0.2">
      <c r="A10" s="51"/>
      <c r="B10" s="51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0" t="s">
        <v>101</v>
      </c>
      <c r="J10" s="101"/>
      <c r="K10" s="101"/>
      <c r="L10" s="101"/>
      <c r="M10" s="101"/>
      <c r="N10" s="101"/>
      <c r="O10" s="101"/>
      <c r="P10" s="101"/>
      <c r="Q10" s="101"/>
      <c r="R10" s="101"/>
      <c r="S10" s="102"/>
      <c r="T10" s="105" t="s">
        <v>61</v>
      </c>
      <c r="U10" s="106"/>
      <c r="V10" s="106"/>
      <c r="W10" s="106"/>
      <c r="X10" s="106"/>
      <c r="Y10" s="106"/>
      <c r="Z10" s="106"/>
      <c r="AA10" s="106"/>
      <c r="AB10" s="106"/>
      <c r="AC10" s="106"/>
      <c r="AD10" s="107"/>
      <c r="AE10" s="103" t="s">
        <v>108</v>
      </c>
      <c r="AF10" s="103"/>
      <c r="AG10" s="103"/>
      <c r="AH10" s="103"/>
      <c r="AI10" s="67" t="s">
        <v>97</v>
      </c>
      <c r="AJ10" s="104" t="s">
        <v>83</v>
      </c>
      <c r="AK10" s="101"/>
      <c r="AL10" s="101"/>
      <c r="AM10" s="102"/>
      <c r="AN10" s="105" t="s">
        <v>43</v>
      </c>
      <c r="AO10" s="106"/>
      <c r="AP10" s="107"/>
      <c r="AQ10" s="67" t="s">
        <v>0</v>
      </c>
      <c r="AR10" s="104" t="s">
        <v>114</v>
      </c>
      <c r="AS10" s="102"/>
      <c r="AT10" s="67" t="s">
        <v>90</v>
      </c>
      <c r="AU10" s="67" t="s">
        <v>92</v>
      </c>
      <c r="AV10" s="67" t="s">
        <v>98</v>
      </c>
      <c r="AW10" s="117" t="s">
        <v>117</v>
      </c>
      <c r="AX10" s="1" t="str">
        <f>""</f>
        <v/>
      </c>
      <c r="AY10" s="66"/>
      <c r="AZ10" s="108" t="s">
        <v>18</v>
      </c>
      <c r="BA10" s="109"/>
      <c r="BB10" s="109"/>
      <c r="BC10" s="109"/>
      <c r="BD10" s="109"/>
      <c r="BE10" s="109"/>
      <c r="BF10" s="109"/>
      <c r="BG10" s="109"/>
      <c r="BH10" s="110"/>
      <c r="BI10" s="2"/>
      <c r="BJ10" s="108" t="s">
        <v>147</v>
      </c>
      <c r="BK10" s="109"/>
      <c r="BL10" s="109"/>
      <c r="BM10" s="109"/>
      <c r="BN10" s="110"/>
      <c r="BO10" s="2"/>
    </row>
    <row r="11" spans="1:159" ht="52.9" customHeight="1" x14ac:dyDescent="0.2">
      <c r="A11" s="51"/>
      <c r="B11" s="51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5"/>
      <c r="I11" s="61" t="s">
        <v>16</v>
      </c>
      <c r="J11" s="56" t="s">
        <v>17</v>
      </c>
      <c r="K11" s="56" t="s">
        <v>37</v>
      </c>
      <c r="L11" s="56" t="s">
        <v>59</v>
      </c>
      <c r="M11" s="56" t="s">
        <v>132</v>
      </c>
      <c r="N11" s="56" t="s">
        <v>60</v>
      </c>
      <c r="O11" s="56" t="s">
        <v>133</v>
      </c>
      <c r="P11" s="63" t="s">
        <v>134</v>
      </c>
      <c r="Q11" s="63" t="s">
        <v>47</v>
      </c>
      <c r="R11" s="63" t="s">
        <v>55</v>
      </c>
      <c r="S11" s="63" t="s">
        <v>22</v>
      </c>
      <c r="T11" s="111" t="s">
        <v>148</v>
      </c>
      <c r="U11" s="112"/>
      <c r="V11" s="111" t="s">
        <v>141</v>
      </c>
      <c r="W11" s="112"/>
      <c r="X11" s="111" t="s">
        <v>140</v>
      </c>
      <c r="Y11" s="112"/>
      <c r="Z11" s="113" t="s">
        <v>84</v>
      </c>
      <c r="AA11" s="111"/>
      <c r="AB11" s="114" t="s">
        <v>102</v>
      </c>
      <c r="AC11" s="115"/>
      <c r="AD11" s="116"/>
      <c r="AE11" s="64" t="s">
        <v>35</v>
      </c>
      <c r="AF11" s="56" t="s">
        <v>25</v>
      </c>
      <c r="AG11" s="56" t="s">
        <v>26</v>
      </c>
      <c r="AH11" s="56" t="s">
        <v>94</v>
      </c>
      <c r="AI11" s="54" t="s">
        <v>78</v>
      </c>
      <c r="AJ11" s="56" t="s">
        <v>82</v>
      </c>
      <c r="AK11" s="56" t="s">
        <v>81</v>
      </c>
      <c r="AL11" s="56" t="s">
        <v>85</v>
      </c>
      <c r="AM11" s="56" t="s">
        <v>99</v>
      </c>
      <c r="AN11" s="56" t="s">
        <v>86</v>
      </c>
      <c r="AO11" s="56" t="s">
        <v>87</v>
      </c>
      <c r="AP11" s="56" t="s">
        <v>99</v>
      </c>
      <c r="AQ11" s="56" t="s">
        <v>86</v>
      </c>
      <c r="AR11" s="113" t="s">
        <v>115</v>
      </c>
      <c r="AS11" s="113"/>
      <c r="AT11" s="56" t="s">
        <v>93</v>
      </c>
      <c r="AU11" s="56" t="s">
        <v>91</v>
      </c>
      <c r="AV11" s="56" t="s">
        <v>116</v>
      </c>
      <c r="AW11" s="118"/>
      <c r="AX11" s="1" t="str">
        <f>""</f>
        <v/>
      </c>
      <c r="AY11" s="56" t="s">
        <v>39</v>
      </c>
      <c r="AZ11" s="113" t="s">
        <v>78</v>
      </c>
      <c r="BA11" s="113"/>
      <c r="BB11" s="113"/>
      <c r="BC11" s="113" t="s">
        <v>79</v>
      </c>
      <c r="BD11" s="113"/>
      <c r="BE11" s="113"/>
      <c r="BF11" s="113" t="s">
        <v>80</v>
      </c>
      <c r="BG11" s="113"/>
      <c r="BH11" s="113"/>
      <c r="BI11" s="52"/>
      <c r="BJ11" s="63" t="s">
        <v>138</v>
      </c>
      <c r="BK11" s="63" t="s">
        <v>139</v>
      </c>
      <c r="BL11" s="63" t="s">
        <v>135</v>
      </c>
      <c r="BM11" s="63" t="s">
        <v>136</v>
      </c>
      <c r="BN11" s="63" t="s">
        <v>137</v>
      </c>
      <c r="BO11" s="52"/>
      <c r="BP11" s="52"/>
    </row>
    <row r="12" spans="1:159" ht="24" customHeight="1" thickBot="1" x14ac:dyDescent="0.25">
      <c r="A12" s="51"/>
      <c r="B12" s="51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2" t="s">
        <v>19</v>
      </c>
      <c r="J12" s="58" t="s">
        <v>19</v>
      </c>
      <c r="K12" s="58" t="s">
        <v>38</v>
      </c>
      <c r="L12" s="58" t="s">
        <v>20</v>
      </c>
      <c r="M12" s="58" t="s">
        <v>20</v>
      </c>
      <c r="N12" s="58" t="s">
        <v>49</v>
      </c>
      <c r="O12" s="58" t="s">
        <v>54</v>
      </c>
      <c r="P12" s="58" t="s">
        <v>54</v>
      </c>
      <c r="Q12" s="58" t="s">
        <v>54</v>
      </c>
      <c r="R12" s="58" t="s">
        <v>56</v>
      </c>
      <c r="S12" s="58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61" t="s">
        <v>105</v>
      </c>
      <c r="AC12" s="54" t="s">
        <v>103</v>
      </c>
      <c r="AD12" s="60" t="s">
        <v>104</v>
      </c>
      <c r="AE12" s="59" t="s">
        <v>20</v>
      </c>
      <c r="AF12" s="58" t="s">
        <v>20</v>
      </c>
      <c r="AG12" s="58" t="s">
        <v>20</v>
      </c>
      <c r="AH12" s="54" t="s">
        <v>109</v>
      </c>
      <c r="AI12" s="54" t="s">
        <v>110</v>
      </c>
      <c r="AJ12" s="56" t="s">
        <v>111</v>
      </c>
      <c r="AK12" s="56" t="s">
        <v>111</v>
      </c>
      <c r="AL12" s="56" t="s">
        <v>111</v>
      </c>
      <c r="AM12" s="56" t="s">
        <v>111</v>
      </c>
      <c r="AN12" s="56" t="s">
        <v>112</v>
      </c>
      <c r="AO12" s="56" t="s">
        <v>112</v>
      </c>
      <c r="AP12" s="56" t="s">
        <v>113</v>
      </c>
      <c r="AQ12" s="56" t="s">
        <v>38</v>
      </c>
      <c r="AR12" s="56" t="s">
        <v>88</v>
      </c>
      <c r="AS12" s="56" t="s">
        <v>89</v>
      </c>
      <c r="AT12" s="56" t="s">
        <v>56</v>
      </c>
      <c r="AU12" s="56"/>
      <c r="AV12" s="56" t="s">
        <v>100</v>
      </c>
      <c r="AW12" s="57" t="s">
        <v>54</v>
      </c>
      <c r="AX12" s="1" t="str">
        <f>""</f>
        <v/>
      </c>
      <c r="AY12" s="56" t="s">
        <v>19</v>
      </c>
      <c r="AZ12" s="56" t="s">
        <v>65</v>
      </c>
      <c r="BA12" s="56" t="s">
        <v>66</v>
      </c>
      <c r="BB12" s="56" t="s">
        <v>67</v>
      </c>
      <c r="BC12" s="56" t="s">
        <v>65</v>
      </c>
      <c r="BD12" s="56" t="s">
        <v>66</v>
      </c>
      <c r="BE12" s="56" t="s">
        <v>67</v>
      </c>
      <c r="BF12" s="56" t="s">
        <v>65</v>
      </c>
      <c r="BG12" s="56" t="s">
        <v>66</v>
      </c>
      <c r="BH12" s="56" t="s">
        <v>67</v>
      </c>
      <c r="BI12" s="52"/>
      <c r="BJ12" s="55"/>
      <c r="BK12" s="54"/>
      <c r="BL12" s="54"/>
      <c r="BM12" s="54"/>
      <c r="BN12" s="53"/>
      <c r="BO12" s="52"/>
      <c r="BP12" s="52"/>
    </row>
    <row r="13" spans="1:159" ht="13.5" thickTop="1" x14ac:dyDescent="0.2">
      <c r="A13" s="51" t="s">
        <v>14</v>
      </c>
      <c r="B13" s="51" t="s">
        <v>15</v>
      </c>
      <c r="C13" s="51"/>
      <c r="D13" s="51"/>
      <c r="E13" s="51"/>
      <c r="F13" s="51"/>
      <c r="G13" s="51"/>
      <c r="I13" s="17">
        <f t="shared" ref="I13:I76" si="0">IF(A13="(m)",0,A13/0.3048)</f>
        <v>0</v>
      </c>
      <c r="J13" s="16">
        <f t="shared" ref="J13:J76" si="1">$J$7-I13</f>
        <v>-1.4</v>
      </c>
      <c r="K13" s="16" t="str">
        <f>IF(I13=0,"Copy Down",IF(J13&gt;1, 85, IF(J13&gt;-10, 110, IF(J13&gt;-20, 100, IF(J13&gt;-30, 105, IF(J13&gt;-35, 100, IF(J13&gt;-45, 95, IF(J13&gt;-50, 100, IF(J13&gt;-70, 125, 112)))))))))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50"/>
      <c r="BK13" s="24"/>
      <c r="BL13" s="24"/>
      <c r="BM13" s="24"/>
      <c r="BN13" s="49"/>
      <c r="BO13" s="21"/>
      <c r="BP13" s="2"/>
      <c r="BR13" s="48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6"/>
      <c r="CP13" s="48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6"/>
    </row>
    <row r="14" spans="1:159" x14ac:dyDescent="0.2">
      <c r="A14">
        <v>0.05</v>
      </c>
      <c r="B14">
        <v>2.1</v>
      </c>
      <c r="C14">
        <v>1.2372799999999999</v>
      </c>
      <c r="D14">
        <v>-0.28120000000000001</v>
      </c>
      <c r="E14">
        <v>3.3410000000000002E-2</v>
      </c>
      <c r="F14">
        <v>1.80515</v>
      </c>
      <c r="G14">
        <v>1.8704499999999999</v>
      </c>
      <c r="H14" s="21"/>
      <c r="I14" s="17">
        <f t="shared" si="0"/>
        <v>0.16404199475065617</v>
      </c>
      <c r="J14" s="16">
        <f t="shared" si="1"/>
        <v>-1.5640419947506561</v>
      </c>
      <c r="K14" s="16">
        <v>110</v>
      </c>
      <c r="L14" s="16">
        <v>18.044619422572179</v>
      </c>
      <c r="M14" s="16">
        <v>18.044619422572179</v>
      </c>
      <c r="N14" s="16">
        <v>7.1084864391950997E-2</v>
      </c>
      <c r="O14" s="16">
        <v>1.3899246704331556</v>
      </c>
      <c r="P14" s="16">
        <v>1.4350546270621198</v>
      </c>
      <c r="Q14" s="16">
        <v>2.4684109457513193E-2</v>
      </c>
      <c r="R14" s="16">
        <v>1.7200815210809868</v>
      </c>
      <c r="S14" s="16">
        <v>3.1340247659003015</v>
      </c>
      <c r="T14" s="20" t="s">
        <v>119</v>
      </c>
      <c r="U14" s="10">
        <v>1</v>
      </c>
      <c r="V14" s="20" t="s">
        <v>143</v>
      </c>
      <c r="W14" s="10">
        <v>2</v>
      </c>
      <c r="X14" s="20" t="s">
        <v>142</v>
      </c>
      <c r="Y14" s="10">
        <v>5</v>
      </c>
      <c r="Z14" s="20" t="s">
        <v>30</v>
      </c>
      <c r="AA14" s="15">
        <v>6</v>
      </c>
      <c r="AB14" s="11">
        <v>77.74582930184971</v>
      </c>
      <c r="AC14" s="10">
        <v>20.221686377598346</v>
      </c>
      <c r="AD14" s="19">
        <v>2.0324843205519461</v>
      </c>
      <c r="AE14" s="12">
        <v>138.99246704331557</v>
      </c>
      <c r="AF14" s="10">
        <v>167.76850792362748</v>
      </c>
      <c r="AG14" s="10">
        <v>71.752731353105986</v>
      </c>
      <c r="AH14" s="10">
        <v>63.009049402457507</v>
      </c>
      <c r="AI14" s="10">
        <v>5.8136779434241532</v>
      </c>
      <c r="AJ14" s="10"/>
      <c r="AK14" s="10"/>
      <c r="AL14" s="10"/>
      <c r="AM14" s="10"/>
      <c r="AN14" s="10">
        <v>0.6949623352165778</v>
      </c>
      <c r="AO14" s="10">
        <v>0.25409619355409163</v>
      </c>
      <c r="AP14" s="10">
        <v>1</v>
      </c>
      <c r="AQ14" s="10">
        <v>111.47500000000001</v>
      </c>
      <c r="AR14" s="10"/>
      <c r="AS14" s="10"/>
      <c r="AT14" s="10">
        <v>117.20378639366758</v>
      </c>
      <c r="AU14" s="10">
        <v>1</v>
      </c>
      <c r="AV14" s="16"/>
      <c r="AW14" s="19">
        <v>25.165276188544123</v>
      </c>
      <c r="AX14" s="1" t="s">
        <v>120</v>
      </c>
      <c r="AY14" s="23">
        <v>1.5640419947506601</v>
      </c>
      <c r="AZ14" s="18">
        <v>100</v>
      </c>
      <c r="BA14" s="18">
        <v>0</v>
      </c>
      <c r="BB14" s="18">
        <v>0</v>
      </c>
      <c r="BC14" s="18">
        <v>0</v>
      </c>
      <c r="BD14" s="18">
        <v>0</v>
      </c>
      <c r="BE14" s="18">
        <v>100</v>
      </c>
      <c r="BF14" s="24">
        <v>77.74582930184971</v>
      </c>
      <c r="BG14" s="24">
        <v>20.221686377598346</v>
      </c>
      <c r="BH14" s="24">
        <v>2.0324843205519461</v>
      </c>
      <c r="BI14" s="21"/>
      <c r="BJ14" s="25">
        <f ca="1">IF((0.381*BM14)+(0.05*(M14/2116.217)-0.15)&lt;1,(0.381*BM14)+(0.05*(M14/2116.217)-0.15),1)</f>
        <v>0.7374167825566692</v>
      </c>
      <c r="BK14" s="24">
        <f ca="1">((P14-(L14/2000))/1.06)*(1.06/(M14/2000))^BJ14</f>
        <v>45.213433893266682</v>
      </c>
      <c r="BL14" s="23">
        <f t="shared" ref="BL14:BL77" si="2">(Q14/(P14-(L14/2000)))*100</f>
        <v>1.7309642395320544</v>
      </c>
      <c r="BM14" s="23">
        <f ca="1">SQRT(((3.47-LOG(BK14))^2)+((LOG(BL14)+1.22)^2))</f>
        <v>2.3280589006083789</v>
      </c>
      <c r="BN14" s="22">
        <f t="shared" ref="BN14:BN77" si="3">SQRT(((3.47-LOG(P14/1.06))^2)+((LOG(R14)+1.22)^2))</f>
        <v>3.6419483063891258</v>
      </c>
      <c r="BO14" s="21"/>
      <c r="BP14" s="2"/>
      <c r="BR14" s="6"/>
      <c r="BV14" s="44" t="s">
        <v>72</v>
      </c>
      <c r="BW14" s="43" t="str">
        <f>J2</f>
        <v>WSLP-103</v>
      </c>
      <c r="CL14" s="5"/>
      <c r="CP14" s="6"/>
      <c r="CT14" s="44" t="str">
        <f>BV14</f>
        <v>Project :</v>
      </c>
      <c r="CU14" s="43" t="str">
        <f>BW14</f>
        <v>WSLP-103</v>
      </c>
      <c r="DJ14" s="5"/>
    </row>
    <row r="15" spans="1:159" x14ac:dyDescent="0.2">
      <c r="A15">
        <v>0.1</v>
      </c>
      <c r="B15">
        <v>2.1</v>
      </c>
      <c r="C15">
        <v>1.2399</v>
      </c>
      <c r="D15">
        <v>-0.28043000000000001</v>
      </c>
      <c r="E15">
        <v>3.5709999999999999E-2</v>
      </c>
      <c r="F15">
        <v>1.7823500000000001</v>
      </c>
      <c r="G15">
        <v>1.8249</v>
      </c>
      <c r="H15" s="21"/>
      <c r="I15" s="17">
        <f t="shared" si="0"/>
        <v>0.32808398950131235</v>
      </c>
      <c r="J15" s="16">
        <f t="shared" si="1"/>
        <v>-1.7280839895013123</v>
      </c>
      <c r="K15" s="16">
        <v>110</v>
      </c>
      <c r="L15" s="16">
        <v>36.089238845144358</v>
      </c>
      <c r="M15" s="16">
        <v>25.853018372703414</v>
      </c>
      <c r="N15" s="16">
        <v>0.14216972878390199</v>
      </c>
      <c r="O15" s="16">
        <v>2.1053672316384469</v>
      </c>
      <c r="P15" s="16">
        <v>2.1606635839820654</v>
      </c>
      <c r="Q15" s="16">
        <v>2.950816130580888E-2</v>
      </c>
      <c r="R15" s="16">
        <v>1.3656990160136753</v>
      </c>
      <c r="S15" s="16">
        <v>3.840024468306833</v>
      </c>
      <c r="T15" s="20" t="s">
        <v>119</v>
      </c>
      <c r="U15" s="10">
        <v>1</v>
      </c>
      <c r="V15" s="20" t="s">
        <v>33</v>
      </c>
      <c r="W15" s="10">
        <v>3</v>
      </c>
      <c r="X15" s="20" t="s">
        <v>142</v>
      </c>
      <c r="Y15" s="10">
        <v>5</v>
      </c>
      <c r="Z15" s="20" t="s">
        <v>30</v>
      </c>
      <c r="AA15" s="15">
        <v>6</v>
      </c>
      <c r="AB15" s="11">
        <v>60.89994989633712</v>
      </c>
      <c r="AC15" s="10">
        <v>35.975667003439597</v>
      </c>
      <c r="AD15" s="19">
        <v>3.1243831002232829</v>
      </c>
      <c r="AE15" s="12">
        <v>210.53672316384467</v>
      </c>
      <c r="AF15" s="10">
        <v>252.07281935994038</v>
      </c>
      <c r="AG15" s="10">
        <v>108.03317919910327</v>
      </c>
      <c r="AH15" s="10">
        <v>76.070154641614579</v>
      </c>
      <c r="AI15" s="10">
        <v>7.3222576004988982</v>
      </c>
      <c r="AJ15" s="10"/>
      <c r="AK15" s="10"/>
      <c r="AL15" s="10"/>
      <c r="AM15" s="10"/>
      <c r="AN15" s="10">
        <v>1.0526836158192234</v>
      </c>
      <c r="AO15" s="10">
        <v>0.38037995320130175</v>
      </c>
      <c r="AP15" s="10">
        <v>1</v>
      </c>
      <c r="AQ15" s="10">
        <v>111.47500000000001</v>
      </c>
      <c r="AR15" s="10"/>
      <c r="AS15" s="10"/>
      <c r="AT15" s="10">
        <v>86.799355891621502</v>
      </c>
      <c r="AU15" s="10">
        <v>1</v>
      </c>
      <c r="AV15" s="16"/>
      <c r="AW15" s="19">
        <v>37.810922903991056</v>
      </c>
      <c r="AX15" s="1" t="s">
        <v>120</v>
      </c>
      <c r="AY15" s="23">
        <v>1.72808398950131</v>
      </c>
      <c r="AZ15" s="18">
        <v>100</v>
      </c>
      <c r="BA15" s="18">
        <v>0</v>
      </c>
      <c r="BB15" s="18">
        <v>0</v>
      </c>
      <c r="BC15" s="18">
        <v>0</v>
      </c>
      <c r="BD15" s="18">
        <v>0</v>
      </c>
      <c r="BE15" s="18">
        <v>100</v>
      </c>
      <c r="BF15" s="24">
        <v>60.89994989633712</v>
      </c>
      <c r="BG15" s="24">
        <v>35.975667003439597</v>
      </c>
      <c r="BH15" s="24">
        <v>3.1243831002232829</v>
      </c>
      <c r="BI15" s="21"/>
      <c r="BJ15" s="25">
        <f t="shared" ref="BJ15:BJ78" ca="1" si="4">IF((0.381*BM15)+(0.05*(M15/2116.217)-0.15)&lt;1,(0.381*BM15)+(0.05*(M15/2116.217)-0.15),1)</f>
        <v>0.71101683321151488</v>
      </c>
      <c r="BK15" s="24">
        <f t="shared" ref="BK15:BK78" ca="1" si="5">((P15-(L15/2000))/1.06)*(1.06/(M15/2000))^BJ15</f>
        <v>46.387459701984739</v>
      </c>
      <c r="BL15" s="23">
        <f t="shared" si="2"/>
        <v>1.3772006032755124</v>
      </c>
      <c r="BM15" s="23">
        <f t="shared" ref="BM15:BM78" ca="1" si="6">SQRT(((3.47-LOG(BK15))^2)+((LOG(BL15)+1.22)^2))</f>
        <v>2.2582834704057753</v>
      </c>
      <c r="BN15" s="22">
        <f t="shared" si="3"/>
        <v>3.4390594569837774</v>
      </c>
      <c r="BO15" s="21"/>
      <c r="BP15" s="2"/>
      <c r="BR15" s="6"/>
      <c r="BV15" s="44" t="s">
        <v>4</v>
      </c>
      <c r="BW15" s="119">
        <f ca="1">TODAY()</f>
        <v>45036</v>
      </c>
      <c r="BX15" s="119"/>
      <c r="BZ15" s="120" t="s">
        <v>5</v>
      </c>
      <c r="CA15" s="120"/>
      <c r="CB15" s="121">
        <f>J7</f>
        <v>-1.4</v>
      </c>
      <c r="CC15" s="122"/>
      <c r="CE15" s="120" t="s">
        <v>8</v>
      </c>
      <c r="CF15" s="120"/>
      <c r="CG15" s="43"/>
      <c r="CL15" s="5"/>
      <c r="CP15" s="6"/>
      <c r="CT15" s="44" t="s">
        <v>4</v>
      </c>
      <c r="CU15" s="119">
        <f ca="1">BW15</f>
        <v>45036</v>
      </c>
      <c r="CV15" s="119"/>
      <c r="CX15" s="120" t="s">
        <v>5</v>
      </c>
      <c r="CY15" s="120"/>
      <c r="CZ15" s="121">
        <f>CB15</f>
        <v>-1.4</v>
      </c>
      <c r="DA15" s="122"/>
      <c r="DC15" s="120" t="s">
        <v>8</v>
      </c>
      <c r="DD15" s="120"/>
      <c r="DE15" s="43">
        <f>CG15</f>
        <v>0</v>
      </c>
      <c r="DJ15" s="5"/>
      <c r="FC15" s="45" t="s">
        <v>146</v>
      </c>
    </row>
    <row r="16" spans="1:159" x14ac:dyDescent="0.2">
      <c r="A16">
        <v>0.15</v>
      </c>
      <c r="B16">
        <v>2.1</v>
      </c>
      <c r="C16">
        <v>1.2388300000000001</v>
      </c>
      <c r="D16">
        <v>-0.27778999999999998</v>
      </c>
      <c r="E16">
        <v>3.4619999999999998E-2</v>
      </c>
      <c r="F16">
        <v>1.4157</v>
      </c>
      <c r="G16">
        <v>1.4176</v>
      </c>
      <c r="H16" s="21"/>
      <c r="I16" s="17">
        <f t="shared" si="0"/>
        <v>0.49212598425196846</v>
      </c>
      <c r="J16" s="16">
        <f t="shared" si="1"/>
        <v>-1.8921259842519684</v>
      </c>
      <c r="K16" s="16">
        <v>110</v>
      </c>
      <c r="L16" s="16">
        <v>54.133858267716533</v>
      </c>
      <c r="M16" s="16">
        <v>33.661417322834644</v>
      </c>
      <c r="N16" s="16">
        <v>0.21325459317585299</v>
      </c>
      <c r="O16" s="16">
        <v>1.8131826741996782</v>
      </c>
      <c r="P16" s="16">
        <v>1.8636610390089605</v>
      </c>
      <c r="Q16" s="16">
        <v>4.6047767642822993E-2</v>
      </c>
      <c r="R16" s="16">
        <v>2.4708231099422364</v>
      </c>
      <c r="S16" s="16">
        <v>3.5054420006446061</v>
      </c>
      <c r="T16" s="20" t="s">
        <v>33</v>
      </c>
      <c r="U16" s="10">
        <v>3</v>
      </c>
      <c r="V16" s="20" t="s">
        <v>143</v>
      </c>
      <c r="W16" s="10">
        <v>2</v>
      </c>
      <c r="X16" s="20" t="s">
        <v>142</v>
      </c>
      <c r="Y16" s="10">
        <v>5</v>
      </c>
      <c r="Z16" s="20" t="s">
        <v>121</v>
      </c>
      <c r="AA16" s="15">
        <v>5</v>
      </c>
      <c r="AB16" s="11">
        <v>86.613086505086315</v>
      </c>
      <c r="AC16" s="10">
        <v>12.048306686991978</v>
      </c>
      <c r="AD16" s="19">
        <v>1.3386068079217135</v>
      </c>
      <c r="AE16" s="12">
        <v>181.31826741996781</v>
      </c>
      <c r="AF16" s="10">
        <v>216.06989527942378</v>
      </c>
      <c r="AG16" s="10">
        <v>93.183051950448032</v>
      </c>
      <c r="AH16" s="10">
        <v>67.724998096500059</v>
      </c>
      <c r="AI16" s="10">
        <v>4.0472342838956941</v>
      </c>
      <c r="AJ16" s="10"/>
      <c r="AK16" s="10"/>
      <c r="AL16" s="10"/>
      <c r="AM16" s="10"/>
      <c r="AN16" s="10">
        <v>1.8131826741996782</v>
      </c>
      <c r="AO16" s="10">
        <v>0.37133083475191725</v>
      </c>
      <c r="AP16" s="10">
        <v>1</v>
      </c>
      <c r="AQ16" s="10">
        <v>111.47500000000001</v>
      </c>
      <c r="AR16" s="10"/>
      <c r="AS16" s="10"/>
      <c r="AT16" s="10">
        <v>48.232784553132333</v>
      </c>
      <c r="AU16" s="10">
        <v>1</v>
      </c>
      <c r="AV16" s="16"/>
      <c r="AW16" s="19">
        <v>32.410484291913569</v>
      </c>
      <c r="AX16" s="1" t="s">
        <v>120</v>
      </c>
      <c r="AY16" s="23">
        <v>1.89212598425197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86.613086505086315</v>
      </c>
      <c r="BG16" s="24">
        <v>12.048306686991978</v>
      </c>
      <c r="BH16" s="24">
        <v>1.3386068079217135</v>
      </c>
      <c r="BI16" s="21"/>
      <c r="BJ16" s="25">
        <f t="shared" ca="1" si="4"/>
        <v>0.78077582570568282</v>
      </c>
      <c r="BK16" s="24">
        <f t="shared" ca="1" si="5"/>
        <v>44.002959950847277</v>
      </c>
      <c r="BL16" s="23">
        <f t="shared" si="2"/>
        <v>2.5072370315918349</v>
      </c>
      <c r="BM16" s="23">
        <f t="shared" ca="1" si="6"/>
        <v>2.4408937143221272</v>
      </c>
      <c r="BN16" s="22">
        <f t="shared" si="3"/>
        <v>3.6057578072304528</v>
      </c>
      <c r="BO16" s="21"/>
      <c r="BP16" s="2"/>
      <c r="BR16" s="6"/>
      <c r="BV16" s="44" t="s">
        <v>10</v>
      </c>
      <c r="BW16" s="43" t="str">
        <f>O2</f>
        <v>WSLP-19-021C</v>
      </c>
      <c r="BX16" s="43"/>
      <c r="BY16" s="120" t="s">
        <v>6</v>
      </c>
      <c r="BZ16" s="120"/>
      <c r="CA16" s="120"/>
      <c r="CB16" s="126">
        <f>J8</f>
        <v>0</v>
      </c>
      <c r="CC16" s="126"/>
      <c r="CE16" s="120" t="s">
        <v>9</v>
      </c>
      <c r="CF16" s="120"/>
      <c r="CG16" s="43"/>
      <c r="CL16" s="5"/>
      <c r="CP16" s="6"/>
      <c r="CT16" s="44" t="s">
        <v>10</v>
      </c>
      <c r="CU16" s="43" t="str">
        <f>BW16</f>
        <v>WSLP-19-021C</v>
      </c>
      <c r="CV16" s="43"/>
      <c r="CW16" s="120" t="s">
        <v>6</v>
      </c>
      <c r="CX16" s="120"/>
      <c r="CY16" s="120"/>
      <c r="CZ16" s="126">
        <f>CB16</f>
        <v>0</v>
      </c>
      <c r="DA16" s="126"/>
      <c r="DC16" s="120" t="s">
        <v>9</v>
      </c>
      <c r="DD16" s="120"/>
      <c r="DE16" s="43">
        <f>CG16</f>
        <v>0</v>
      </c>
      <c r="DJ16" s="5"/>
    </row>
    <row r="17" spans="1:114" ht="13.5" thickBot="1" x14ac:dyDescent="0.25">
      <c r="A17">
        <v>0.2</v>
      </c>
      <c r="B17">
        <v>2.1</v>
      </c>
      <c r="C17">
        <v>1.238</v>
      </c>
      <c r="D17">
        <v>-0.27772000000000002</v>
      </c>
      <c r="E17">
        <v>3.2390000000000002E-2</v>
      </c>
      <c r="F17">
        <v>1.82223</v>
      </c>
      <c r="G17">
        <v>1.7838799999999999</v>
      </c>
      <c r="H17" s="21"/>
      <c r="I17" s="17">
        <f t="shared" si="0"/>
        <v>0.65616797900262469</v>
      </c>
      <c r="J17" s="16">
        <f t="shared" si="1"/>
        <v>-2.0561679790026246</v>
      </c>
      <c r="K17" s="16">
        <v>110</v>
      </c>
      <c r="L17" s="16">
        <v>72.178477690288716</v>
      </c>
      <c r="M17" s="16">
        <v>41.469816272965879</v>
      </c>
      <c r="N17" s="16">
        <v>0.28433945756780399</v>
      </c>
      <c r="O17" s="16">
        <v>1.5865348399246957</v>
      </c>
      <c r="P17" s="16">
        <v>1.6271562210628134</v>
      </c>
      <c r="Q17" s="16">
        <v>4.6486317810849623E-2</v>
      </c>
      <c r="R17" s="16">
        <v>2.8569056375229938</v>
      </c>
      <c r="S17" s="16">
        <v>2.8209292457026223</v>
      </c>
      <c r="T17" s="20" t="s">
        <v>33</v>
      </c>
      <c r="U17" s="10">
        <v>3</v>
      </c>
      <c r="V17" s="20" t="s">
        <v>143</v>
      </c>
      <c r="W17" s="10">
        <v>2</v>
      </c>
      <c r="X17" s="20" t="s">
        <v>142</v>
      </c>
      <c r="Y17" s="10">
        <v>5</v>
      </c>
      <c r="Z17" s="20" t="s">
        <v>121</v>
      </c>
      <c r="AA17" s="15">
        <v>5</v>
      </c>
      <c r="AB17" s="11">
        <v>96.944975172304481</v>
      </c>
      <c r="AC17" s="10">
        <v>2.7050248276955244</v>
      </c>
      <c r="AD17" s="19">
        <v>0.35</v>
      </c>
      <c r="AE17" s="12">
        <v>158.65348399246957</v>
      </c>
      <c r="AF17" s="10">
        <v>187.18435084913756</v>
      </c>
      <c r="AG17" s="10">
        <v>81.357811053140694</v>
      </c>
      <c r="AH17" s="10">
        <v>52.181275641630549</v>
      </c>
      <c r="AI17" s="10">
        <v>3.5002906181634481</v>
      </c>
      <c r="AJ17" s="10"/>
      <c r="AK17" s="10"/>
      <c r="AL17" s="10"/>
      <c r="AM17" s="10"/>
      <c r="AN17" s="10">
        <v>1.5865348399246957</v>
      </c>
      <c r="AO17" s="10">
        <v>0.34602731080909238</v>
      </c>
      <c r="AP17" s="10">
        <v>1</v>
      </c>
      <c r="AQ17" s="10">
        <v>111.47500000000001</v>
      </c>
      <c r="AR17" s="10"/>
      <c r="AS17" s="10"/>
      <c r="AT17" s="10">
        <v>30.670135995830886</v>
      </c>
      <c r="AU17" s="10">
        <v>1</v>
      </c>
      <c r="AV17" s="16"/>
      <c r="AW17" s="19">
        <v>28.077652627370632</v>
      </c>
      <c r="AX17" s="1" t="s">
        <v>120</v>
      </c>
      <c r="AY17" s="23">
        <v>2.0561679790026202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96.944975172304481</v>
      </c>
      <c r="BG17" s="24">
        <v>2.7050248276955244</v>
      </c>
      <c r="BH17" s="24">
        <v>0.35</v>
      </c>
      <c r="BI17" s="21"/>
      <c r="BJ17" s="25">
        <f t="shared" ca="1" si="4"/>
        <v>0.8177022059684762</v>
      </c>
      <c r="BK17" s="24">
        <f t="shared" ca="1" si="5"/>
        <v>37.455159714996554</v>
      </c>
      <c r="BL17" s="23">
        <f t="shared" si="2"/>
        <v>2.9217071518922366</v>
      </c>
      <c r="BM17" s="23">
        <f t="shared" ca="1" si="6"/>
        <v>2.5373291229855282</v>
      </c>
      <c r="BN17" s="22">
        <f t="shared" si="3"/>
        <v>3.6867970750138128</v>
      </c>
      <c r="BO17" s="21"/>
      <c r="BP17" s="2"/>
      <c r="BR17" s="6"/>
      <c r="BV17" s="42" t="s">
        <v>50</v>
      </c>
      <c r="BW17" s="124" t="str">
        <f>J4</f>
        <v>30.10708, -90.43874</v>
      </c>
      <c r="BX17" s="124"/>
      <c r="BY17" s="125" t="s">
        <v>7</v>
      </c>
      <c r="BZ17" s="125"/>
      <c r="CA17" s="125"/>
      <c r="CB17" s="123">
        <f>O3</f>
        <v>74.146981627296583</v>
      </c>
      <c r="CC17" s="123"/>
      <c r="CD17" s="26"/>
      <c r="CE17" s="26"/>
      <c r="CF17" s="42" t="s">
        <v>71</v>
      </c>
      <c r="CG17" s="41" t="str">
        <f>IF(J6=1,"Sand",IF(J6=2,"Clay","Auto Zone"))</f>
        <v>Auto Zone</v>
      </c>
      <c r="CL17" s="5"/>
      <c r="CP17" s="6"/>
      <c r="CT17" s="42" t="s">
        <v>50</v>
      </c>
      <c r="CU17" s="124" t="str">
        <f>BW17</f>
        <v>30.10708, -90.43874</v>
      </c>
      <c r="CV17" s="124"/>
      <c r="CW17" s="125" t="s">
        <v>7</v>
      </c>
      <c r="CX17" s="125"/>
      <c r="CY17" s="125"/>
      <c r="CZ17" s="123">
        <f>CB17</f>
        <v>74.146981627296583</v>
      </c>
      <c r="DA17" s="123"/>
      <c r="DB17" s="26"/>
      <c r="DC17" s="26"/>
      <c r="DD17" s="42"/>
      <c r="DE17" s="41"/>
      <c r="DJ17" s="5"/>
    </row>
    <row r="18" spans="1:114" x14ac:dyDescent="0.2">
      <c r="A18">
        <v>0.25</v>
      </c>
      <c r="B18">
        <v>2.1</v>
      </c>
      <c r="C18">
        <v>1.23916</v>
      </c>
      <c r="D18">
        <v>-0.27866999999999997</v>
      </c>
      <c r="E18">
        <v>3.159E-2</v>
      </c>
      <c r="F18">
        <v>1.8813</v>
      </c>
      <c r="G18">
        <v>1.7695799999999999</v>
      </c>
      <c r="H18" s="21"/>
      <c r="I18" s="17">
        <f t="shared" si="0"/>
        <v>0.82020997375328075</v>
      </c>
      <c r="J18" s="16">
        <f t="shared" si="1"/>
        <v>-2.2202099737532808</v>
      </c>
      <c r="K18" s="16">
        <v>110</v>
      </c>
      <c r="L18" s="16">
        <v>90.223097112860884</v>
      </c>
      <c r="M18" s="16">
        <v>49.278215223097106</v>
      </c>
      <c r="N18" s="16">
        <v>0.35542432195975499</v>
      </c>
      <c r="O18" s="16">
        <v>1.9032956685499447</v>
      </c>
      <c r="P18" s="16">
        <v>1.9403809120481827</v>
      </c>
      <c r="Q18" s="16">
        <v>4.0534565530485067E-2</v>
      </c>
      <c r="R18" s="16">
        <v>2.0890004266068831</v>
      </c>
      <c r="S18" s="16">
        <v>2.5753641318220888</v>
      </c>
      <c r="T18" s="20" t="s">
        <v>119</v>
      </c>
      <c r="U18" s="10">
        <v>1</v>
      </c>
      <c r="V18" s="20" t="s">
        <v>33</v>
      </c>
      <c r="W18" s="10">
        <v>3</v>
      </c>
      <c r="X18" s="20" t="s">
        <v>142</v>
      </c>
      <c r="Y18" s="10">
        <v>5</v>
      </c>
      <c r="Z18" s="20" t="s">
        <v>121</v>
      </c>
      <c r="AA18" s="15">
        <v>5</v>
      </c>
      <c r="AB18" s="11">
        <v>77.639792352677802</v>
      </c>
      <c r="AC18" s="10">
        <v>20.320990500115656</v>
      </c>
      <c r="AD18" s="19">
        <v>2.0392171472065406</v>
      </c>
      <c r="AE18" s="12">
        <v>190.32956685499445</v>
      </c>
      <c r="AF18" s="10">
        <v>222.97286629314732</v>
      </c>
      <c r="AG18" s="10">
        <v>97.019045602409136</v>
      </c>
      <c r="AH18" s="10">
        <v>45.667333231453725</v>
      </c>
      <c r="AI18" s="10">
        <v>4.7869784384117038</v>
      </c>
      <c r="AJ18" s="10"/>
      <c r="AK18" s="10"/>
      <c r="AL18" s="10"/>
      <c r="AM18" s="10"/>
      <c r="AN18" s="10">
        <v>0.95164783427497235</v>
      </c>
      <c r="AO18" s="10">
        <v>0.39862875625458782</v>
      </c>
      <c r="AP18" s="10">
        <v>1</v>
      </c>
      <c r="AQ18" s="10">
        <v>111.47500000000001</v>
      </c>
      <c r="AR18" s="10"/>
      <c r="AS18" s="10"/>
      <c r="AT18" s="10">
        <v>29.156929789287069</v>
      </c>
      <c r="AU18" s="10">
        <v>1</v>
      </c>
      <c r="AV18" s="16"/>
      <c r="AW18" s="19">
        <v>33.445929943972097</v>
      </c>
      <c r="AX18" s="1" t="s">
        <v>120</v>
      </c>
      <c r="AY18" s="23">
        <v>2.2202099737532799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77.639792352677802</v>
      </c>
      <c r="BG18" s="24">
        <v>20.320990500115656</v>
      </c>
      <c r="BH18" s="24">
        <v>2.0392171472065406</v>
      </c>
      <c r="BI18" s="21"/>
      <c r="BJ18" s="25">
        <f t="shared" ca="1" si="4"/>
        <v>0.79231003088382335</v>
      </c>
      <c r="BK18" s="24">
        <f t="shared" ca="1" si="5"/>
        <v>35.216552138190565</v>
      </c>
      <c r="BL18" s="23">
        <f t="shared" si="2"/>
        <v>2.1387231974143321</v>
      </c>
      <c r="BM18" s="23">
        <f t="shared" ca="1" si="6"/>
        <v>2.4701987695821419</v>
      </c>
      <c r="BN18" s="22">
        <f t="shared" si="3"/>
        <v>3.5579413274520397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2.2000000000000002</v>
      </c>
      <c r="C19">
        <v>1.23556</v>
      </c>
      <c r="D19">
        <v>-0.27927999999999997</v>
      </c>
      <c r="E19">
        <v>3.0759999999999999E-2</v>
      </c>
      <c r="F19">
        <v>1.7556799999999999</v>
      </c>
      <c r="G19">
        <v>1.7985</v>
      </c>
      <c r="H19" s="21"/>
      <c r="I19" s="17">
        <f t="shared" si="0"/>
        <v>0.98425196850393692</v>
      </c>
      <c r="J19" s="16">
        <f t="shared" si="1"/>
        <v>-2.3842519685039369</v>
      </c>
      <c r="K19" s="16">
        <v>110</v>
      </c>
      <c r="L19" s="16">
        <v>108.26771653543307</v>
      </c>
      <c r="M19" s="16">
        <v>57.086614173228341</v>
      </c>
      <c r="N19" s="16">
        <v>0.42650918635170598</v>
      </c>
      <c r="O19" s="16">
        <v>0.92024482109230465</v>
      </c>
      <c r="P19" s="16">
        <v>0.95366132178916752</v>
      </c>
      <c r="Q19" s="16">
        <v>3.6712914066250796E-2</v>
      </c>
      <c r="R19" s="16">
        <v>3.8496805131378888</v>
      </c>
      <c r="S19" s="16">
        <v>2.3205903261710361</v>
      </c>
      <c r="T19" s="20" t="s">
        <v>119</v>
      </c>
      <c r="U19" s="10">
        <v>2</v>
      </c>
      <c r="V19" s="20" t="s">
        <v>143</v>
      </c>
      <c r="W19" s="10">
        <v>2</v>
      </c>
      <c r="X19" s="20" t="s">
        <v>144</v>
      </c>
      <c r="Y19" s="10">
        <v>4</v>
      </c>
      <c r="Z19" s="20" t="s">
        <v>123</v>
      </c>
      <c r="AA19" s="15">
        <v>4</v>
      </c>
      <c r="AB19" s="11">
        <v>97.81</v>
      </c>
      <c r="AC19" s="10">
        <v>1.8400000000000034</v>
      </c>
      <c r="AD19" s="19">
        <v>0.35</v>
      </c>
      <c r="AE19" s="12">
        <v>92.024482109230462</v>
      </c>
      <c r="AF19" s="10">
        <v>105.82676041428834</v>
      </c>
      <c r="AG19" s="10">
        <v>47.68306608945835</v>
      </c>
      <c r="AH19" s="10">
        <v>38.963954876283367</v>
      </c>
      <c r="AI19" s="10">
        <v>2.5976181571101242</v>
      </c>
      <c r="AJ19" s="10"/>
      <c r="AK19" s="10"/>
      <c r="AL19" s="10"/>
      <c r="AM19" s="10"/>
      <c r="AN19" s="10">
        <v>0.92024482109230465</v>
      </c>
      <c r="AO19" s="10">
        <v>0.24040422805124539</v>
      </c>
      <c r="AP19" s="10">
        <v>1</v>
      </c>
      <c r="AQ19" s="10">
        <v>79.625</v>
      </c>
      <c r="AR19" s="10"/>
      <c r="AS19" s="10"/>
      <c r="AT19" s="10">
        <v>11.009361742675742</v>
      </c>
      <c r="AU19" s="10">
        <v>1</v>
      </c>
      <c r="AV19" s="16"/>
      <c r="AW19" s="19">
        <v>15.874014062143251</v>
      </c>
      <c r="AX19" s="1" t="s">
        <v>120</v>
      </c>
      <c r="AY19" s="23">
        <v>2.3842519685039401</v>
      </c>
      <c r="AZ19" s="18">
        <v>100</v>
      </c>
      <c r="BA19" s="18">
        <v>0</v>
      </c>
      <c r="BB19" s="18">
        <v>0</v>
      </c>
      <c r="BC19" s="18">
        <v>0</v>
      </c>
      <c r="BD19" s="18">
        <v>100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0.91447127749034907</v>
      </c>
      <c r="BK19" s="24">
        <f t="shared" ca="1" si="5"/>
        <v>23.133801994354233</v>
      </c>
      <c r="BL19" s="23">
        <f t="shared" si="2"/>
        <v>4.0813555511165678</v>
      </c>
      <c r="BM19" s="23">
        <f t="shared" ca="1" si="6"/>
        <v>2.7903477382028457</v>
      </c>
      <c r="BN19" s="22">
        <f t="shared" si="3"/>
        <v>3.9523655400422397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1.2352099999999999</v>
      </c>
      <c r="D20">
        <v>-0.28144000000000002</v>
      </c>
      <c r="E20">
        <v>3.0470000000000001E-2</v>
      </c>
      <c r="F20">
        <v>1.7762</v>
      </c>
      <c r="G20">
        <v>1.81498</v>
      </c>
      <c r="H20" s="21"/>
      <c r="I20" s="17">
        <f t="shared" si="0"/>
        <v>1.148293963254593</v>
      </c>
      <c r="J20" s="16">
        <f t="shared" si="1"/>
        <v>-2.5482939632545927</v>
      </c>
      <c r="K20" s="16">
        <v>110</v>
      </c>
      <c r="L20" s="16">
        <v>126.31233595800524</v>
      </c>
      <c r="M20" s="16">
        <v>64.895013123359576</v>
      </c>
      <c r="N20" s="16">
        <v>0.49759405074365698</v>
      </c>
      <c r="O20" s="16">
        <v>0.82467043314501565</v>
      </c>
      <c r="P20" s="16">
        <v>0.85680508394742216</v>
      </c>
      <c r="Q20" s="16">
        <v>2.3180508881420904E-2</v>
      </c>
      <c r="R20" s="16">
        <v>2.7054588395560195</v>
      </c>
      <c r="S20" s="16">
        <v>2.2315729723893432</v>
      </c>
      <c r="T20" s="20" t="s">
        <v>119</v>
      </c>
      <c r="U20" s="10">
        <v>2</v>
      </c>
      <c r="V20" s="20" t="s">
        <v>143</v>
      </c>
      <c r="W20" s="10">
        <v>2</v>
      </c>
      <c r="X20" s="20" t="s">
        <v>144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82.467043314501566</v>
      </c>
      <c r="AF20" s="10">
        <v>93.370460702167009</v>
      </c>
      <c r="AG20" s="10">
        <v>42.84025419737111</v>
      </c>
      <c r="AH20" s="10">
        <v>35.67042353099697</v>
      </c>
      <c r="AI20" s="10">
        <v>3.6962306924769384</v>
      </c>
      <c r="AJ20" s="10"/>
      <c r="AK20" s="10"/>
      <c r="AL20" s="10"/>
      <c r="AM20" s="10"/>
      <c r="AN20" s="10">
        <v>0.82467043314501565</v>
      </c>
      <c r="AO20" s="10">
        <v>0.21492372384458761</v>
      </c>
      <c r="AP20" s="10">
        <v>1</v>
      </c>
      <c r="AQ20" s="10">
        <v>79.625</v>
      </c>
      <c r="AR20" s="10"/>
      <c r="AS20" s="10"/>
      <c r="AT20" s="10">
        <v>8.2103696936685484</v>
      </c>
      <c r="AU20" s="10">
        <v>1</v>
      </c>
      <c r="AV20" s="16"/>
      <c r="AW20" s="19">
        <v>14.005569105325051</v>
      </c>
      <c r="AX20" s="1" t="s">
        <v>120</v>
      </c>
      <c r="AY20" s="23">
        <v>2.54829396325459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0.91195420645156511</v>
      </c>
      <c r="BK20" s="24">
        <f t="shared" ca="1" si="5"/>
        <v>17.994293594087875</v>
      </c>
      <c r="BL20" s="23">
        <f t="shared" si="2"/>
        <v>2.9207510292048693</v>
      </c>
      <c r="BM20" s="23">
        <f t="shared" ca="1" si="6"/>
        <v>2.7832570279644679</v>
      </c>
      <c r="BN20" s="22">
        <f t="shared" si="3"/>
        <v>3.9269280159269733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</v>
      </c>
      <c r="C21">
        <v>1.23533</v>
      </c>
      <c r="D21">
        <v>-0.28161999999999998</v>
      </c>
      <c r="E21">
        <v>3.014E-2</v>
      </c>
      <c r="F21">
        <v>1.81118</v>
      </c>
      <c r="G21">
        <v>1.8123499999999999</v>
      </c>
      <c r="H21" s="21"/>
      <c r="I21" s="17">
        <f t="shared" si="0"/>
        <v>1.3123359580052494</v>
      </c>
      <c r="J21" s="16">
        <f t="shared" si="1"/>
        <v>-2.7123359580052493</v>
      </c>
      <c r="K21" s="16">
        <v>110</v>
      </c>
      <c r="L21" s="16">
        <v>144.35695538057743</v>
      </c>
      <c r="M21" s="16">
        <v>72.703412073490824</v>
      </c>
      <c r="N21" s="16">
        <v>0.56867891513560798</v>
      </c>
      <c r="O21" s="16">
        <v>0.85743879472696927</v>
      </c>
      <c r="P21" s="16">
        <v>0.88811478875292549</v>
      </c>
      <c r="Q21" s="16">
        <v>2.2052808449352038E-2</v>
      </c>
      <c r="R21" s="16">
        <v>2.4831033925601202</v>
      </c>
      <c r="S21" s="16">
        <v>2.1302773629136231</v>
      </c>
      <c r="T21" s="20" t="s">
        <v>119</v>
      </c>
      <c r="U21" s="10">
        <v>2</v>
      </c>
      <c r="V21" s="20" t="s">
        <v>143</v>
      </c>
      <c r="W21" s="10">
        <v>2</v>
      </c>
      <c r="X21" s="20" t="s">
        <v>144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85.743879472696932</v>
      </c>
      <c r="AF21" s="10">
        <v>95.992507183839621</v>
      </c>
      <c r="AG21" s="10">
        <v>44.405739437646304</v>
      </c>
      <c r="AH21" s="10">
        <v>32.124310925719172</v>
      </c>
      <c r="AI21" s="10">
        <v>4.0272185322455849</v>
      </c>
      <c r="AJ21" s="10"/>
      <c r="AK21" s="10"/>
      <c r="AL21" s="10"/>
      <c r="AM21" s="10"/>
      <c r="AN21" s="10">
        <v>0.85743879472696927</v>
      </c>
      <c r="AO21" s="10">
        <v>0.22396525993245869</v>
      </c>
      <c r="AP21" s="10">
        <v>1</v>
      </c>
      <c r="AQ21" s="10">
        <v>79.625</v>
      </c>
      <c r="AR21" s="10"/>
      <c r="AS21" s="10"/>
      <c r="AT21" s="10">
        <v>7.3468368126753258</v>
      </c>
      <c r="AU21" s="10">
        <v>1</v>
      </c>
      <c r="AV21" s="16"/>
      <c r="AW21" s="19">
        <v>14.398876077575943</v>
      </c>
      <c r="AX21" s="1" t="s">
        <v>120</v>
      </c>
      <c r="AY21" s="23">
        <v>2.7123359580052502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0.91371882976917829</v>
      </c>
      <c r="BK21" s="24">
        <f t="shared" ca="1" si="5"/>
        <v>16.778318655749256</v>
      </c>
      <c r="BL21" s="23">
        <f t="shared" si="2"/>
        <v>2.7027610060191471</v>
      </c>
      <c r="BM21" s="23">
        <f t="shared" ca="1" si="6"/>
        <v>2.787404360656268</v>
      </c>
      <c r="BN21" s="22">
        <f t="shared" si="3"/>
        <v>3.8972117263979849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</v>
      </c>
      <c r="C22">
        <v>1.2511300000000001</v>
      </c>
      <c r="D22">
        <v>-0.26538</v>
      </c>
      <c r="E22">
        <v>2.955E-2</v>
      </c>
      <c r="F22">
        <v>1.7878499999999999</v>
      </c>
      <c r="G22">
        <v>1.8517300000000001</v>
      </c>
      <c r="H22" s="21"/>
      <c r="I22" s="17">
        <f t="shared" si="0"/>
        <v>1.4763779527559056</v>
      </c>
      <c r="J22" s="16">
        <f t="shared" si="1"/>
        <v>-2.8763779527559055</v>
      </c>
      <c r="K22" s="16">
        <v>110</v>
      </c>
      <c r="L22" s="16">
        <v>162.4015748031496</v>
      </c>
      <c r="M22" s="16">
        <v>80.511811023622059</v>
      </c>
      <c r="N22" s="16">
        <v>0.63976377952755903</v>
      </c>
      <c r="O22" s="16">
        <v>5.1719397363465642</v>
      </c>
      <c r="P22" s="16">
        <v>5.2000078288631091</v>
      </c>
      <c r="Q22" s="16">
        <v>0.12379644743158906</v>
      </c>
      <c r="R22" s="16">
        <v>2.3806973278856578</v>
      </c>
      <c r="S22" s="16">
        <v>1.9491730914267302</v>
      </c>
      <c r="T22" s="20" t="s">
        <v>33</v>
      </c>
      <c r="U22" s="10">
        <v>3</v>
      </c>
      <c r="V22" s="20" t="s">
        <v>33</v>
      </c>
      <c r="W22" s="10">
        <v>3</v>
      </c>
      <c r="X22" s="20" t="s">
        <v>142</v>
      </c>
      <c r="Y22" s="10">
        <v>5</v>
      </c>
      <c r="Z22" s="20" t="s">
        <v>121</v>
      </c>
      <c r="AA22" s="15">
        <v>5</v>
      </c>
      <c r="AB22" s="11">
        <v>58.824448916735165</v>
      </c>
      <c r="AC22" s="10">
        <v>37.860849322635978</v>
      </c>
      <c r="AD22" s="19">
        <v>3.3147017606288571</v>
      </c>
      <c r="AE22" s="12">
        <v>517.19397363465646</v>
      </c>
      <c r="AF22" s="10">
        <v>602.21259311312178</v>
      </c>
      <c r="AG22" s="10">
        <v>265.00058716473319</v>
      </c>
      <c r="AH22" s="10">
        <v>26.936420130497236</v>
      </c>
      <c r="AI22" s="10">
        <v>4.2004499618106381</v>
      </c>
      <c r="AJ22" s="10"/>
      <c r="AK22" s="10"/>
      <c r="AL22" s="10"/>
      <c r="AM22" s="10"/>
      <c r="AN22" s="10">
        <v>5.1719397363465642</v>
      </c>
      <c r="AO22" s="10">
        <v>1.0364045473006835</v>
      </c>
      <c r="AP22" s="10">
        <v>2.1200046973178654</v>
      </c>
      <c r="AQ22" s="10">
        <v>111.47500000000001</v>
      </c>
      <c r="AR22" s="10"/>
      <c r="AS22" s="10"/>
      <c r="AT22" s="10">
        <v>44.645569560068267</v>
      </c>
      <c r="AU22" s="10">
        <v>1</v>
      </c>
      <c r="AV22" s="16"/>
      <c r="AW22" s="19">
        <v>90.331888966968265</v>
      </c>
      <c r="AX22" s="1" t="s">
        <v>120</v>
      </c>
      <c r="AY22" s="23">
        <v>2.8763779527559099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58.824448916735165</v>
      </c>
      <c r="BG22" s="24">
        <v>37.860849322635978</v>
      </c>
      <c r="BH22" s="24">
        <v>3.3147017606288571</v>
      </c>
      <c r="BI22" s="21"/>
      <c r="BJ22" s="25">
        <f t="shared" ca="1" si="4"/>
        <v>0.74860765501494653</v>
      </c>
      <c r="BK22" s="24">
        <f t="shared" ca="1" si="5"/>
        <v>55.878186047133298</v>
      </c>
      <c r="BL22" s="23">
        <f t="shared" si="2"/>
        <v>2.4184628650554174</v>
      </c>
      <c r="BM22" s="23">
        <f t="shared" ca="1" si="6"/>
        <v>2.353557472687057</v>
      </c>
      <c r="BN22" s="22">
        <f t="shared" si="3"/>
        <v>3.2053054651636379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</v>
      </c>
      <c r="C23">
        <v>1.2579400000000001</v>
      </c>
      <c r="D23">
        <v>-0.26656999999999997</v>
      </c>
      <c r="E23">
        <v>2.7150000000000001E-2</v>
      </c>
      <c r="F23">
        <v>1.72343</v>
      </c>
      <c r="G23">
        <v>1.8953800000000001</v>
      </c>
      <c r="H23" s="21"/>
      <c r="I23" s="17">
        <f t="shared" si="0"/>
        <v>1.6404199475065615</v>
      </c>
      <c r="J23" s="16">
        <f t="shared" si="1"/>
        <v>-3.0404199475065612</v>
      </c>
      <c r="K23" s="16">
        <v>110</v>
      </c>
      <c r="L23" s="16">
        <v>180.44619422572174</v>
      </c>
      <c r="M23" s="16">
        <v>88.320209973753279</v>
      </c>
      <c r="N23" s="16">
        <v>0.71084864391950997</v>
      </c>
      <c r="O23" s="16">
        <v>7.0315442561205703</v>
      </c>
      <c r="P23" s="16">
        <v>7.0490039357174759</v>
      </c>
      <c r="Q23" s="16">
        <v>0.11634109457513221</v>
      </c>
      <c r="R23" s="16">
        <v>1.6504614784739875</v>
      </c>
      <c r="S23" s="16">
        <v>1.2124777497851316</v>
      </c>
      <c r="T23" s="20" t="s">
        <v>122</v>
      </c>
      <c r="U23" s="10">
        <v>5</v>
      </c>
      <c r="V23" s="20" t="s">
        <v>33</v>
      </c>
      <c r="W23" s="10">
        <v>3</v>
      </c>
      <c r="X23" s="20" t="s">
        <v>142</v>
      </c>
      <c r="Y23" s="10">
        <v>5</v>
      </c>
      <c r="Z23" s="20" t="s">
        <v>121</v>
      </c>
      <c r="AA23" s="15">
        <v>5</v>
      </c>
      <c r="AB23" s="11">
        <v>35.321898669177017</v>
      </c>
      <c r="AC23" s="10">
        <v>56.370233571712546</v>
      </c>
      <c r="AD23" s="19">
        <v>8.3078677591104384</v>
      </c>
      <c r="AE23" s="12">
        <v>703.15442561205703</v>
      </c>
      <c r="AF23" s="10">
        <v>818.68009865936642</v>
      </c>
      <c r="AG23" s="10">
        <v>403.6752951788107</v>
      </c>
      <c r="AH23" s="10">
        <v>10.319227320664217</v>
      </c>
      <c r="AI23" s="10">
        <v>6.0589114804702833</v>
      </c>
      <c r="AJ23" s="10"/>
      <c r="AK23" s="10"/>
      <c r="AL23" s="10"/>
      <c r="AM23" s="10"/>
      <c r="AN23" s="10">
        <v>3.5157721280602852</v>
      </c>
      <c r="AO23" s="10">
        <v>1.3169248638370359</v>
      </c>
      <c r="AP23" s="10">
        <v>3.2294023614304854</v>
      </c>
      <c r="AQ23" s="10">
        <v>114.66</v>
      </c>
      <c r="AR23" s="10"/>
      <c r="AS23" s="10"/>
      <c r="AT23" s="10">
        <v>55.177957833491057</v>
      </c>
      <c r="AU23" s="10">
        <v>1</v>
      </c>
      <c r="AV23" s="16"/>
      <c r="AW23" s="19">
        <v>122.80201479890496</v>
      </c>
      <c r="AX23" s="1" t="s">
        <v>120</v>
      </c>
      <c r="AY23" s="23">
        <v>3.0404199475065599</v>
      </c>
      <c r="AZ23" s="18">
        <v>0</v>
      </c>
      <c r="BA23" s="18">
        <v>100</v>
      </c>
      <c r="BB23" s="18">
        <v>0</v>
      </c>
      <c r="BC23" s="18">
        <v>0</v>
      </c>
      <c r="BD23" s="18">
        <v>100</v>
      </c>
      <c r="BE23" s="18">
        <v>0</v>
      </c>
      <c r="BF23" s="24">
        <v>35.321898669177017</v>
      </c>
      <c r="BG23" s="24">
        <v>56.370233571712546</v>
      </c>
      <c r="BH23" s="24">
        <v>8.3078677591104384</v>
      </c>
      <c r="BI23" s="21"/>
      <c r="BJ23" s="25">
        <f t="shared" ca="1" si="4"/>
        <v>0.69844176224623489</v>
      </c>
      <c r="BK23" s="24">
        <f t="shared" ca="1" si="5"/>
        <v>60.432357061393247</v>
      </c>
      <c r="BL23" s="23">
        <f t="shared" si="2"/>
        <v>1.6718603053241305</v>
      </c>
      <c r="BM23" s="23">
        <f t="shared" ca="1" si="6"/>
        <v>2.221404238223148</v>
      </c>
      <c r="BN23" s="22">
        <f t="shared" si="3"/>
        <v>3.0123514439868293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</v>
      </c>
      <c r="C24">
        <v>1.23292</v>
      </c>
      <c r="D24">
        <v>-0.28194999999999998</v>
      </c>
      <c r="E24">
        <v>2.8070000000000001E-2</v>
      </c>
      <c r="F24">
        <v>1.7011499999999999</v>
      </c>
      <c r="G24">
        <v>1.9005300000000001</v>
      </c>
      <c r="H24" s="21"/>
      <c r="I24" s="17">
        <f t="shared" si="0"/>
        <v>1.8044619422572179</v>
      </c>
      <c r="J24" s="16">
        <f t="shared" si="1"/>
        <v>-3.2044619422572178</v>
      </c>
      <c r="K24" s="16">
        <v>110</v>
      </c>
      <c r="L24" s="16">
        <v>198.49081364829394</v>
      </c>
      <c r="M24" s="16">
        <v>96.128608923884528</v>
      </c>
      <c r="N24" s="16">
        <v>0.78193350831146113</v>
      </c>
      <c r="O24" s="16">
        <v>0.19934086629005143</v>
      </c>
      <c r="P24" s="16">
        <v>0.22086710417281896</v>
      </c>
      <c r="Q24" s="16">
        <v>1.9985357657225318E-2</v>
      </c>
      <c r="R24" s="16">
        <v>9.0485895272062056</v>
      </c>
      <c r="S24" s="16">
        <v>1.4948776307477447</v>
      </c>
      <c r="T24" s="20" t="s">
        <v>119</v>
      </c>
      <c r="U24" s="10">
        <v>2</v>
      </c>
      <c r="V24" s="20" t="s">
        <v>143</v>
      </c>
      <c r="W24" s="10">
        <v>2</v>
      </c>
      <c r="X24" s="20" t="s">
        <v>143</v>
      </c>
      <c r="Y24" s="10">
        <v>2</v>
      </c>
      <c r="Z24" s="20" t="s">
        <v>124</v>
      </c>
      <c r="AA24" s="15">
        <v>2</v>
      </c>
      <c r="AB24" s="11">
        <v>97.81</v>
      </c>
      <c r="AC24" s="10">
        <v>1.8400000000000034</v>
      </c>
      <c r="AD24" s="19">
        <v>0.35</v>
      </c>
      <c r="AE24" s="12">
        <v>19.934086629005144</v>
      </c>
      <c r="AF24" s="10">
        <v>14.308434982196703</v>
      </c>
      <c r="AG24" s="10">
        <v>11.043355208640946</v>
      </c>
      <c r="AH24" s="10">
        <v>14.666279090117833</v>
      </c>
      <c r="AI24" s="10">
        <v>1.1051446161783789</v>
      </c>
      <c r="AJ24" s="10"/>
      <c r="AK24" s="10"/>
      <c r="AL24" s="10"/>
      <c r="AM24" s="10"/>
      <c r="AN24" s="10">
        <v>0.19934086629005143</v>
      </c>
      <c r="AO24" s="10">
        <v>0.12368688314890176</v>
      </c>
      <c r="AP24" s="10">
        <v>1</v>
      </c>
      <c r="AQ24" s="10">
        <v>79.625</v>
      </c>
      <c r="AR24" s="10"/>
      <c r="AS24" s="10"/>
      <c r="AT24" s="10">
        <v>0.7126972774753122</v>
      </c>
      <c r="AU24" s="10">
        <v>1</v>
      </c>
      <c r="AV24" s="16"/>
      <c r="AW24" s="19">
        <v>2.1462652473295054</v>
      </c>
      <c r="AX24" s="1" t="s">
        <v>120</v>
      </c>
      <c r="AY24" s="23">
        <v>3.20446194225722</v>
      </c>
      <c r="AZ24" s="18">
        <v>100</v>
      </c>
      <c r="BA24" s="18">
        <v>0</v>
      </c>
      <c r="BB24" s="18">
        <v>0</v>
      </c>
      <c r="BC24" s="18">
        <v>100</v>
      </c>
      <c r="BD24" s="18">
        <v>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1</v>
      </c>
      <c r="BK24" s="24">
        <f t="shared" ca="1" si="5"/>
        <v>2.5303954506399466</v>
      </c>
      <c r="BL24" s="23">
        <f t="shared" si="2"/>
        <v>16.432394953287126</v>
      </c>
      <c r="BM24" s="23">
        <f t="shared" ca="1" si="6"/>
        <v>3.9163723142334836</v>
      </c>
      <c r="BN24" s="22">
        <f t="shared" si="3"/>
        <v>4.6871907166861213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0.4</v>
      </c>
      <c r="C25">
        <v>1.23292</v>
      </c>
      <c r="D25">
        <v>-0.26838000000000001</v>
      </c>
      <c r="E25">
        <v>2.8150000000000001E-2</v>
      </c>
      <c r="F25">
        <v>1.72553</v>
      </c>
      <c r="G25">
        <v>1.89</v>
      </c>
      <c r="H25" s="21"/>
      <c r="I25" s="17">
        <f t="shared" si="0"/>
        <v>1.9685039370078738</v>
      </c>
      <c r="J25" s="16">
        <f t="shared" si="1"/>
        <v>-3.3685039370078735</v>
      </c>
      <c r="K25" s="16">
        <v>110</v>
      </c>
      <c r="L25" s="16">
        <v>216.53543307086608</v>
      </c>
      <c r="M25" s="16">
        <v>103.93700787401575</v>
      </c>
      <c r="N25" s="16">
        <v>0.85301837270341196</v>
      </c>
      <c r="O25" s="16">
        <v>0.19934086629005143</v>
      </c>
      <c r="P25" s="16">
        <v>0.22122071793680692</v>
      </c>
      <c r="Q25" s="16">
        <v>0.10500144023043684</v>
      </c>
      <c r="R25" s="16">
        <v>47.464559924460218</v>
      </c>
      <c r="S25" s="16">
        <v>1.519434142135798</v>
      </c>
      <c r="T25" s="20" t="s">
        <v>119</v>
      </c>
      <c r="U25" s="10">
        <v>2</v>
      </c>
      <c r="V25" s="20" t="s">
        <v>143</v>
      </c>
      <c r="W25" s="10">
        <v>2</v>
      </c>
      <c r="X25" s="20" t="s">
        <v>143</v>
      </c>
      <c r="Y25" s="10">
        <v>2</v>
      </c>
      <c r="Z25" s="20" t="s">
        <v>124</v>
      </c>
      <c r="AA25" s="15">
        <v>2</v>
      </c>
      <c r="AB25" s="11">
        <v>97.81</v>
      </c>
      <c r="AC25" s="10">
        <v>1.8400000000000034</v>
      </c>
      <c r="AD25" s="19">
        <v>0.35</v>
      </c>
      <c r="AE25" s="12">
        <v>19.934086629005144</v>
      </c>
      <c r="AF25" s="10">
        <v>13.288588400161629</v>
      </c>
      <c r="AG25" s="10">
        <v>11.061035896840338</v>
      </c>
      <c r="AH25" s="10">
        <v>13.709124399751939</v>
      </c>
      <c r="AI25" s="10">
        <v>0.21068350819885376</v>
      </c>
      <c r="AJ25" s="10"/>
      <c r="AK25" s="10"/>
      <c r="AL25" s="10"/>
      <c r="AM25" s="10"/>
      <c r="AN25" s="10">
        <v>0.19934086629005143</v>
      </c>
      <c r="AO25" s="10">
        <v>0.27481465836885538</v>
      </c>
      <c r="AP25" s="10">
        <v>1</v>
      </c>
      <c r="AQ25" s="10">
        <v>79.625</v>
      </c>
      <c r="AR25" s="10"/>
      <c r="AS25" s="10"/>
      <c r="AT25" s="10">
        <v>0.60187757435131928</v>
      </c>
      <c r="AU25" s="10">
        <v>1</v>
      </c>
      <c r="AV25" s="16"/>
      <c r="AW25" s="19">
        <v>1.9932882600242445</v>
      </c>
      <c r="AX25" s="1" t="s">
        <v>120</v>
      </c>
      <c r="AY25" s="23">
        <v>3.36850393700787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1</v>
      </c>
      <c r="BK25" s="24">
        <f t="shared" ca="1" si="5"/>
        <v>2.173489572420376</v>
      </c>
      <c r="BL25" s="23">
        <f t="shared" si="2"/>
        <v>92.960292269984492</v>
      </c>
      <c r="BM25" s="23">
        <f t="shared" ca="1" si="6"/>
        <v>4.4698929038580815</v>
      </c>
      <c r="BN25" s="22">
        <f t="shared" si="3"/>
        <v>5.0611699076604371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1.29447</v>
      </c>
      <c r="D26">
        <v>-0.20832999999999999</v>
      </c>
      <c r="E26">
        <v>2.861E-2</v>
      </c>
      <c r="F26">
        <v>1.7291300000000001</v>
      </c>
      <c r="G26">
        <v>1.86565</v>
      </c>
      <c r="H26" s="21"/>
      <c r="I26" s="17">
        <f t="shared" si="0"/>
        <v>2.1325459317585302</v>
      </c>
      <c r="J26" s="16">
        <f t="shared" si="1"/>
        <v>-3.5325459317585302</v>
      </c>
      <c r="K26" s="16">
        <v>110</v>
      </c>
      <c r="L26" s="16">
        <v>234.58005249343827</v>
      </c>
      <c r="M26" s="16">
        <v>111.745406824147</v>
      </c>
      <c r="N26" s="16">
        <v>0.92410323709536313</v>
      </c>
      <c r="O26" s="16">
        <v>17.006779661016978</v>
      </c>
      <c r="P26" s="16">
        <v>17.030692791806665</v>
      </c>
      <c r="Q26" s="16">
        <v>0.48121483437349982</v>
      </c>
      <c r="R26" s="16">
        <v>2.8255740400942972</v>
      </c>
      <c r="S26" s="16">
        <v>1.660634082617104</v>
      </c>
      <c r="T26" s="20" t="s">
        <v>122</v>
      </c>
      <c r="U26" s="10">
        <v>5</v>
      </c>
      <c r="V26" s="20" t="s">
        <v>144</v>
      </c>
      <c r="W26" s="10">
        <v>4</v>
      </c>
      <c r="X26" s="20" t="s">
        <v>142</v>
      </c>
      <c r="Y26" s="10">
        <v>5</v>
      </c>
      <c r="Z26" s="20" t="s">
        <v>121</v>
      </c>
      <c r="AA26" s="15">
        <v>5</v>
      </c>
      <c r="AB26" s="11">
        <v>36.195381226255471</v>
      </c>
      <c r="AC26" s="10">
        <v>55.823693769014717</v>
      </c>
      <c r="AD26" s="19">
        <v>7.9809250047298104</v>
      </c>
      <c r="AE26" s="12">
        <v>1700.6779661016978</v>
      </c>
      <c r="AF26" s="10">
        <v>1989.812090065876</v>
      </c>
      <c r="AG26" s="10">
        <v>1135.3795194537777</v>
      </c>
      <c r="AH26" s="10">
        <v>15.151491679304383</v>
      </c>
      <c r="AI26" s="10">
        <v>3.5391038628264972</v>
      </c>
      <c r="AJ26" s="10"/>
      <c r="AK26" s="10"/>
      <c r="AL26" s="10"/>
      <c r="AM26" s="10"/>
      <c r="AN26" s="10">
        <v>8.503389830508489</v>
      </c>
      <c r="AO26" s="10">
        <v>3.2207633172367363</v>
      </c>
      <c r="AP26" s="10">
        <v>8.9476566361764434</v>
      </c>
      <c r="AQ26" s="10">
        <v>114.66</v>
      </c>
      <c r="AR26" s="10"/>
      <c r="AS26" s="10"/>
      <c r="AT26" s="10">
        <v>106.44072566647898</v>
      </c>
      <c r="AU26" s="10">
        <v>1</v>
      </c>
      <c r="AV26" s="16"/>
      <c r="AW26" s="19">
        <v>298.47181350988137</v>
      </c>
      <c r="AX26" s="1" t="s">
        <v>120</v>
      </c>
      <c r="AY26" s="23">
        <v>3.5325459317585302</v>
      </c>
      <c r="AZ26" s="18">
        <v>0</v>
      </c>
      <c r="BA26" s="18">
        <v>100</v>
      </c>
      <c r="BB26" s="18">
        <v>0</v>
      </c>
      <c r="BC26" s="18">
        <v>0</v>
      </c>
      <c r="BD26" s="18">
        <v>100</v>
      </c>
      <c r="BE26" s="18">
        <v>0</v>
      </c>
      <c r="BF26" s="24">
        <v>36.195381226255471</v>
      </c>
      <c r="BG26" s="24">
        <v>55.823693769014717</v>
      </c>
      <c r="BH26" s="24">
        <v>7.9809250047298104</v>
      </c>
      <c r="BI26" s="21"/>
      <c r="BJ26" s="25">
        <f t="shared" ca="1" si="4"/>
        <v>0.68275679703341474</v>
      </c>
      <c r="BK26" s="24">
        <f t="shared" ca="1" si="5"/>
        <v>119.0037939880295</v>
      </c>
      <c r="BL26" s="23">
        <f t="shared" si="2"/>
        <v>2.8451686573288346</v>
      </c>
      <c r="BM26" s="23">
        <f t="shared" ca="1" si="6"/>
        <v>2.1787836768086257</v>
      </c>
      <c r="BN26" s="22">
        <f t="shared" si="3"/>
        <v>2.8140054400378176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</v>
      </c>
      <c r="C27">
        <v>1.3348599999999999</v>
      </c>
      <c r="D27">
        <v>-0.18715000000000001</v>
      </c>
      <c r="E27">
        <v>2.8740000000000002E-2</v>
      </c>
      <c r="F27">
        <v>1.67805</v>
      </c>
      <c r="G27">
        <v>1.93303</v>
      </c>
      <c r="H27" s="21"/>
      <c r="I27" s="17">
        <f t="shared" si="0"/>
        <v>2.296587926509186</v>
      </c>
      <c r="J27" s="16">
        <f t="shared" si="1"/>
        <v>-3.6965879265091859</v>
      </c>
      <c r="K27" s="16">
        <v>110</v>
      </c>
      <c r="L27" s="16">
        <v>252.62467191601041</v>
      </c>
      <c r="M27" s="16">
        <v>119.5538057742782</v>
      </c>
      <c r="N27" s="16">
        <v>0.99518810148731396</v>
      </c>
      <c r="O27" s="16">
        <v>28.036064030131836</v>
      </c>
      <c r="P27" s="16">
        <v>28.060551783288002</v>
      </c>
      <c r="Q27" s="16">
        <v>0.61390758521363409</v>
      </c>
      <c r="R27" s="16">
        <v>2.187795842201715</v>
      </c>
      <c r="S27" s="16">
        <v>1.7005384136226911</v>
      </c>
      <c r="T27" s="20" t="s">
        <v>122</v>
      </c>
      <c r="U27" s="10">
        <v>5</v>
      </c>
      <c r="V27" s="20" t="s">
        <v>142</v>
      </c>
      <c r="W27" s="10">
        <v>5</v>
      </c>
      <c r="X27" s="20" t="s">
        <v>30</v>
      </c>
      <c r="Y27" s="10">
        <v>6</v>
      </c>
      <c r="Z27" s="20" t="s">
        <v>121</v>
      </c>
      <c r="AA27" s="15">
        <v>5</v>
      </c>
      <c r="AB27" s="11">
        <v>13.868696777659437</v>
      </c>
      <c r="AC27" s="10">
        <v>61.95903943767938</v>
      </c>
      <c r="AD27" s="19">
        <v>24.17226378466118</v>
      </c>
      <c r="AE27" s="12">
        <v>2803.6064030131834</v>
      </c>
      <c r="AF27" s="10">
        <v>3286.3811114505879</v>
      </c>
      <c r="AG27" s="10">
        <v>1870.7034522192002</v>
      </c>
      <c r="AH27" s="10">
        <v>14.510063563927757</v>
      </c>
      <c r="AI27" s="10">
        <v>4.5708104052050755</v>
      </c>
      <c r="AJ27" s="10"/>
      <c r="AK27" s="10"/>
      <c r="AL27" s="10"/>
      <c r="AM27" s="10"/>
      <c r="AN27" s="10">
        <v>14.018032015065918</v>
      </c>
      <c r="AO27" s="10">
        <v>4.9801612603587522</v>
      </c>
      <c r="AP27" s="10">
        <v>14.094924165534401</v>
      </c>
      <c r="AQ27" s="10">
        <v>114.66</v>
      </c>
      <c r="AR27" s="10"/>
      <c r="AS27" s="10"/>
      <c r="AT27" s="10">
        <v>166.76889943442785</v>
      </c>
      <c r="AU27" s="10">
        <v>1</v>
      </c>
      <c r="AV27" s="16"/>
      <c r="AW27" s="19">
        <v>492.95716671758822</v>
      </c>
      <c r="AX27" s="1" t="s">
        <v>120</v>
      </c>
      <c r="AY27" s="23">
        <v>3.6965879265091899</v>
      </c>
      <c r="AZ27" s="18">
        <v>0</v>
      </c>
      <c r="BA27" s="18">
        <v>100</v>
      </c>
      <c r="BB27" s="18">
        <v>0</v>
      </c>
      <c r="BC27" s="18">
        <v>0</v>
      </c>
      <c r="BD27" s="18">
        <v>100</v>
      </c>
      <c r="BE27" s="18">
        <v>0</v>
      </c>
      <c r="BF27" s="24">
        <v>13.868696777659437</v>
      </c>
      <c r="BG27" s="24">
        <v>61.95903943767938</v>
      </c>
      <c r="BH27" s="24">
        <v>24.17226378466118</v>
      </c>
      <c r="BI27" s="21"/>
      <c r="BJ27" s="25">
        <f t="shared" ca="1" si="4"/>
        <v>0.62077528926976133</v>
      </c>
      <c r="BK27" s="24">
        <f t="shared" ca="1" si="5"/>
        <v>157.05004617543759</v>
      </c>
      <c r="BL27" s="23">
        <f t="shared" si="2"/>
        <v>2.1976885619927353</v>
      </c>
      <c r="BM27" s="23">
        <f t="shared" ca="1" si="6"/>
        <v>2.0156183294971002</v>
      </c>
      <c r="BN27" s="22">
        <f t="shared" si="3"/>
        <v>2.5738470387722496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</v>
      </c>
      <c r="C28">
        <v>1.3198700000000001</v>
      </c>
      <c r="D28">
        <v>-0.11494</v>
      </c>
      <c r="E28">
        <v>2.8840000000000001E-2</v>
      </c>
      <c r="F28">
        <v>1.7098500000000001</v>
      </c>
      <c r="G28">
        <v>1.9057999999999999</v>
      </c>
      <c r="H28" s="21"/>
      <c r="I28" s="17">
        <f t="shared" si="0"/>
        <v>2.4606299212598426</v>
      </c>
      <c r="J28" s="16">
        <f t="shared" si="1"/>
        <v>-3.8606299212598425</v>
      </c>
      <c r="K28" s="16">
        <v>110</v>
      </c>
      <c r="L28" s="16">
        <v>270.66929133858264</v>
      </c>
      <c r="M28" s="16">
        <v>127.36220472440945</v>
      </c>
      <c r="N28" s="16">
        <v>1.0662729658792651</v>
      </c>
      <c r="O28" s="16">
        <v>23.942749529190262</v>
      </c>
      <c r="P28" s="16">
        <v>23.967679299551413</v>
      </c>
      <c r="Q28" s="16">
        <v>1.0663034085453673</v>
      </c>
      <c r="R28" s="16">
        <v>4.4489222140306453</v>
      </c>
      <c r="S28" s="16">
        <v>1.7312340528577577</v>
      </c>
      <c r="T28" s="20" t="s">
        <v>122</v>
      </c>
      <c r="U28" s="10">
        <v>4</v>
      </c>
      <c r="V28" s="20" t="s">
        <v>144</v>
      </c>
      <c r="W28" s="10">
        <v>4</v>
      </c>
      <c r="X28" s="20" t="s">
        <v>162</v>
      </c>
      <c r="Y28" s="10">
        <v>8</v>
      </c>
      <c r="Z28" s="20" t="s">
        <v>121</v>
      </c>
      <c r="AA28" s="15">
        <v>5</v>
      </c>
      <c r="AB28" s="11">
        <v>66.162390911707519</v>
      </c>
      <c r="AC28" s="10">
        <v>31.108880897524102</v>
      </c>
      <c r="AD28" s="19">
        <v>2.72872819076838</v>
      </c>
      <c r="AE28" s="12">
        <v>2394.2749529190264</v>
      </c>
      <c r="AF28" s="10">
        <v>2803.8052533978966</v>
      </c>
      <c r="AG28" s="10">
        <v>1597.8452866367611</v>
      </c>
      <c r="AH28" s="10">
        <v>13.679199503557562</v>
      </c>
      <c r="AI28" s="10">
        <v>2.2477354107165151</v>
      </c>
      <c r="AJ28" s="10"/>
      <c r="AK28" s="10"/>
      <c r="AL28" s="10"/>
      <c r="AM28" s="10"/>
      <c r="AN28" s="10">
        <v>15.961833019460174</v>
      </c>
      <c r="AO28" s="10">
        <v>4.7610562582039009</v>
      </c>
      <c r="AP28" s="10">
        <v>12.184917006457326</v>
      </c>
      <c r="AQ28" s="10">
        <v>114.66</v>
      </c>
      <c r="AR28" s="10"/>
      <c r="AS28" s="10"/>
      <c r="AT28" s="10">
        <v>131.2910414878431</v>
      </c>
      <c r="AU28" s="10">
        <v>1</v>
      </c>
      <c r="AV28" s="16"/>
      <c r="AW28" s="19">
        <v>420.57078800968446</v>
      </c>
      <c r="AX28" s="1" t="s">
        <v>120</v>
      </c>
      <c r="AY28" s="23">
        <v>3.8606299212598398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66.162390911707519</v>
      </c>
      <c r="BG28" s="24">
        <v>31.108880897524102</v>
      </c>
      <c r="BH28" s="24">
        <v>2.72872819076838</v>
      </c>
      <c r="BI28" s="21"/>
      <c r="BJ28" s="25">
        <f t="shared" ca="1" si="4"/>
        <v>0.71034856896904008</v>
      </c>
      <c r="BK28" s="24">
        <f t="shared" ca="1" si="5"/>
        <v>165.73196092855085</v>
      </c>
      <c r="BL28" s="23">
        <f t="shared" si="2"/>
        <v>4.4741859184705692</v>
      </c>
      <c r="BM28" s="23">
        <f t="shared" ca="1" si="6"/>
        <v>2.250234576576474</v>
      </c>
      <c r="BN28" s="22">
        <f t="shared" si="3"/>
        <v>2.8224948893448381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1.4223399999999999</v>
      </c>
      <c r="D29">
        <v>0.10138999999999999</v>
      </c>
      <c r="E29">
        <v>2.9270000000000001E-2</v>
      </c>
      <c r="F29">
        <v>1.77955</v>
      </c>
      <c r="G29">
        <v>1.90313</v>
      </c>
      <c r="H29" s="21"/>
      <c r="I29" s="17">
        <f t="shared" si="0"/>
        <v>2.6246719160104988</v>
      </c>
      <c r="J29" s="16">
        <f t="shared" si="1"/>
        <v>-4.0246719160104991</v>
      </c>
      <c r="K29" s="16">
        <v>110</v>
      </c>
      <c r="L29" s="16">
        <v>288.71391076115481</v>
      </c>
      <c r="M29" s="16">
        <v>135.17060367454067</v>
      </c>
      <c r="N29" s="16">
        <v>1.137357830271216</v>
      </c>
      <c r="O29" s="16">
        <v>51.92419962335218</v>
      </c>
      <c r="P29" s="16">
        <v>51.951030067694767</v>
      </c>
      <c r="Q29" s="16">
        <v>2.4216113778204509</v>
      </c>
      <c r="R29" s="16">
        <v>4.6613346735665706</v>
      </c>
      <c r="S29" s="16">
        <v>1.8632253015685438</v>
      </c>
      <c r="T29" s="20" t="s">
        <v>122</v>
      </c>
      <c r="U29" s="10">
        <v>4</v>
      </c>
      <c r="V29" s="20" t="s">
        <v>142</v>
      </c>
      <c r="W29" s="10">
        <v>5</v>
      </c>
      <c r="X29" s="20" t="s">
        <v>145</v>
      </c>
      <c r="Y29" s="10">
        <v>9</v>
      </c>
      <c r="Z29" s="20" t="s">
        <v>121</v>
      </c>
      <c r="AA29" s="15">
        <v>5</v>
      </c>
      <c r="AB29" s="11">
        <v>49.48953009040644</v>
      </c>
      <c r="AC29" s="10">
        <v>45.968450804622975</v>
      </c>
      <c r="AD29" s="19">
        <v>4.5420191049705885</v>
      </c>
      <c r="AE29" s="12">
        <v>5192.4199623352179</v>
      </c>
      <c r="AF29" s="10">
        <v>6094.9027190957868</v>
      </c>
      <c r="AG29" s="10">
        <v>3463.4020045129846</v>
      </c>
      <c r="AH29" s="10">
        <v>14.932130838116461</v>
      </c>
      <c r="AI29" s="10">
        <v>2.145308307663008</v>
      </c>
      <c r="AJ29" s="10"/>
      <c r="AK29" s="10"/>
      <c r="AL29" s="10"/>
      <c r="AM29" s="10"/>
      <c r="AN29" s="10">
        <v>34.616133082234789</v>
      </c>
      <c r="AO29" s="10">
        <v>9.9858984150021346</v>
      </c>
      <c r="AP29" s="10">
        <v>25.975515033847383</v>
      </c>
      <c r="AQ29" s="10">
        <v>114.66</v>
      </c>
      <c r="AR29" s="10"/>
      <c r="AS29" s="10"/>
      <c r="AT29" s="10">
        <v>277.25846430857979</v>
      </c>
      <c r="AU29" s="10">
        <v>1</v>
      </c>
      <c r="AV29" s="16"/>
      <c r="AW29" s="19">
        <v>914.23540786436809</v>
      </c>
      <c r="AX29" s="1" t="s">
        <v>120</v>
      </c>
      <c r="AY29" s="23">
        <v>4.0246719160105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49.48953009040644</v>
      </c>
      <c r="BG29" s="24">
        <v>45.968450804622975</v>
      </c>
      <c r="BH29" s="24">
        <v>4.5420191049705885</v>
      </c>
      <c r="BI29" s="21"/>
      <c r="BJ29" s="25">
        <f t="shared" ca="1" si="4"/>
        <v>0.66523121908066041</v>
      </c>
      <c r="BK29" s="24">
        <f t="shared" ca="1" si="5"/>
        <v>305.02321856831367</v>
      </c>
      <c r="BL29" s="23">
        <f t="shared" si="2"/>
        <v>4.6743232721594046</v>
      </c>
      <c r="BM29" s="23">
        <f t="shared" ca="1" si="6"/>
        <v>2.1313321108273473</v>
      </c>
      <c r="BN29" s="22">
        <f t="shared" si="3"/>
        <v>2.594965287109162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2.2000000000000002</v>
      </c>
      <c r="C30">
        <v>1.57534</v>
      </c>
      <c r="D30">
        <v>0.36960999999999999</v>
      </c>
      <c r="E30">
        <v>3.4790000000000001E-2</v>
      </c>
      <c r="F30">
        <v>1.81023</v>
      </c>
      <c r="G30">
        <v>1.93058</v>
      </c>
      <c r="H30" s="21"/>
      <c r="I30" s="17">
        <f t="shared" si="0"/>
        <v>2.7887139107611545</v>
      </c>
      <c r="J30" s="16">
        <f t="shared" si="1"/>
        <v>-4.1887139107611544</v>
      </c>
      <c r="K30" s="16">
        <v>110</v>
      </c>
      <c r="L30" s="16">
        <v>306.75853018372692</v>
      </c>
      <c r="M30" s="16">
        <v>142.97900262467189</v>
      </c>
      <c r="N30" s="16">
        <v>1.2084426946631668</v>
      </c>
      <c r="O30" s="16">
        <v>93.703860640301343</v>
      </c>
      <c r="P30" s="16">
        <v>93.755090434359104</v>
      </c>
      <c r="Q30" s="16">
        <v>4.1020103216514627</v>
      </c>
      <c r="R30" s="16">
        <v>4.3752401097873292</v>
      </c>
      <c r="S30" s="16">
        <v>3.5576245873442205</v>
      </c>
      <c r="T30" s="20" t="s">
        <v>131</v>
      </c>
      <c r="U30" s="10">
        <v>11</v>
      </c>
      <c r="V30" s="20" t="s">
        <v>162</v>
      </c>
      <c r="W30" s="10">
        <v>8</v>
      </c>
      <c r="X30" s="20" t="s">
        <v>162</v>
      </c>
      <c r="Y30" s="10">
        <v>8</v>
      </c>
      <c r="Z30" s="20" t="s">
        <v>121</v>
      </c>
      <c r="AA30" s="15">
        <v>5</v>
      </c>
      <c r="AB30" s="11">
        <v>26.689222535143244</v>
      </c>
      <c r="AC30" s="10">
        <v>60.794857104110378</v>
      </c>
      <c r="AD30" s="19">
        <v>12.515920360746382</v>
      </c>
      <c r="AE30" s="12"/>
      <c r="AF30" s="10"/>
      <c r="AG30" s="10"/>
      <c r="AH30" s="10"/>
      <c r="AI30" s="10"/>
      <c r="AJ30" s="10">
        <v>44</v>
      </c>
      <c r="AK30" s="10">
        <v>49</v>
      </c>
      <c r="AL30" s="10">
        <v>49</v>
      </c>
      <c r="AM30" s="10">
        <v>38.03163178257693</v>
      </c>
      <c r="AN30" s="10">
        <v>93.703860640301343</v>
      </c>
      <c r="AO30" s="10">
        <v>18.254285311677513</v>
      </c>
      <c r="AP30" s="10">
        <v>23.438772608589776</v>
      </c>
      <c r="AQ30" s="10">
        <v>130.58500000000001</v>
      </c>
      <c r="AR30" s="10">
        <v>72.459093716412355</v>
      </c>
      <c r="AS30" s="10">
        <v>63.434505216212486</v>
      </c>
      <c r="AT30" s="10">
        <v>27.141150316704191</v>
      </c>
      <c r="AU30" s="10">
        <v>2.9624672739127358</v>
      </c>
      <c r="AV30" s="16">
        <v>1.0964215049717028</v>
      </c>
      <c r="AW30" s="19">
        <v>234.38772608589775</v>
      </c>
      <c r="AX30" s="1" t="s">
        <v>120</v>
      </c>
      <c r="AY30" s="23">
        <v>4.18871391076115</v>
      </c>
      <c r="AZ30" s="18">
        <v>0</v>
      </c>
      <c r="BA30" s="18">
        <v>0</v>
      </c>
      <c r="BB30" s="18">
        <v>100</v>
      </c>
      <c r="BC30" s="18">
        <v>0</v>
      </c>
      <c r="BD30" s="18">
        <v>100</v>
      </c>
      <c r="BE30" s="18">
        <v>0</v>
      </c>
      <c r="BF30" s="24">
        <v>26.689222535143244</v>
      </c>
      <c r="BG30" s="24">
        <v>60.794857104110378</v>
      </c>
      <c r="BH30" s="24">
        <v>12.515920360746382</v>
      </c>
      <c r="BI30" s="21"/>
      <c r="BJ30" s="25">
        <f t="shared" ca="1" si="4"/>
        <v>0.62433948088119939</v>
      </c>
      <c r="BK30" s="24">
        <f t="shared" ca="1" si="5"/>
        <v>475.46566630589052</v>
      </c>
      <c r="BL30" s="23">
        <f t="shared" si="2"/>
        <v>4.3824095418869842</v>
      </c>
      <c r="BM30" s="23">
        <f t="shared" ca="1" si="6"/>
        <v>2.0235204894060907</v>
      </c>
      <c r="BN30" s="22">
        <f t="shared" si="3"/>
        <v>2.4049541510848687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0.4</v>
      </c>
      <c r="C31">
        <v>1.6397600000000001</v>
      </c>
      <c r="D31">
        <v>0.61136000000000001</v>
      </c>
      <c r="E31">
        <v>4.2160000000000003E-2</v>
      </c>
      <c r="F31">
        <v>1.8376300000000001</v>
      </c>
      <c r="G31">
        <v>1.9589799999999999</v>
      </c>
      <c r="H31" s="21"/>
      <c r="I31" s="17">
        <f t="shared" si="0"/>
        <v>2.9527559055118111</v>
      </c>
      <c r="J31" s="16">
        <f t="shared" si="1"/>
        <v>-4.3527559055118115</v>
      </c>
      <c r="K31" s="16">
        <v>110</v>
      </c>
      <c r="L31" s="16">
        <v>324.80314960629914</v>
      </c>
      <c r="M31" s="16">
        <v>150.78740157480314</v>
      </c>
      <c r="N31" s="16">
        <v>1.2795275590551181</v>
      </c>
      <c r="O31" s="16">
        <v>111.2950094161959</v>
      </c>
      <c r="P31" s="16">
        <v>111.37881587826105</v>
      </c>
      <c r="Q31" s="16">
        <v>5.61657465194431</v>
      </c>
      <c r="R31" s="16">
        <v>5.0427674308221437</v>
      </c>
      <c r="S31" s="16">
        <v>5.8198931989686313</v>
      </c>
      <c r="T31" s="20" t="s">
        <v>131</v>
      </c>
      <c r="U31" s="10">
        <v>11</v>
      </c>
      <c r="V31" s="20" t="s">
        <v>145</v>
      </c>
      <c r="W31" s="10">
        <v>9</v>
      </c>
      <c r="X31" s="20" t="s">
        <v>145</v>
      </c>
      <c r="Y31" s="10">
        <v>9</v>
      </c>
      <c r="Z31" s="20" t="s">
        <v>121</v>
      </c>
      <c r="AA31" s="15">
        <v>5</v>
      </c>
      <c r="AB31" s="11">
        <v>39.135770579192396</v>
      </c>
      <c r="AC31" s="10">
        <v>53.876875266979248</v>
      </c>
      <c r="AD31" s="19">
        <v>6.9873541538283561</v>
      </c>
      <c r="AE31" s="12"/>
      <c r="AF31" s="10"/>
      <c r="AG31" s="10"/>
      <c r="AH31" s="10"/>
      <c r="AI31" s="10"/>
      <c r="AJ31" s="10">
        <v>44</v>
      </c>
      <c r="AK31" s="10">
        <v>49</v>
      </c>
      <c r="AL31" s="10">
        <v>49</v>
      </c>
      <c r="AM31" s="10">
        <v>39.353411190869579</v>
      </c>
      <c r="AN31" s="10">
        <v>111.2950094161959</v>
      </c>
      <c r="AO31" s="10">
        <v>22.341730387582935</v>
      </c>
      <c r="AP31" s="10">
        <v>27.844703969565263</v>
      </c>
      <c r="AQ31" s="10">
        <v>130.58500000000001</v>
      </c>
      <c r="AR31" s="10">
        <v>77.314750881321331</v>
      </c>
      <c r="AS31" s="10">
        <v>68.156474025773477</v>
      </c>
      <c r="AT31" s="10">
        <v>28.294750078054271</v>
      </c>
      <c r="AU31" s="10">
        <v>3.0570103447395955</v>
      </c>
      <c r="AV31" s="16">
        <v>1.0969041198077314</v>
      </c>
      <c r="AW31" s="19">
        <v>278.44703969565262</v>
      </c>
      <c r="AX31" s="1" t="s">
        <v>120</v>
      </c>
      <c r="AY31" s="23">
        <v>4.3527559055118097</v>
      </c>
      <c r="AZ31" s="18">
        <v>0</v>
      </c>
      <c r="BA31" s="18">
        <v>0</v>
      </c>
      <c r="BB31" s="18">
        <v>100</v>
      </c>
      <c r="BC31" s="18">
        <v>0</v>
      </c>
      <c r="BD31" s="18">
        <v>100</v>
      </c>
      <c r="BE31" s="18">
        <v>0</v>
      </c>
      <c r="BF31" s="24">
        <v>39.135770579192396</v>
      </c>
      <c r="BG31" s="24">
        <v>53.876875266979248</v>
      </c>
      <c r="BH31" s="24">
        <v>6.9873541538283561</v>
      </c>
      <c r="BI31" s="21"/>
      <c r="BJ31" s="25">
        <f t="shared" ca="1" si="4"/>
        <v>0.63589148348753111</v>
      </c>
      <c r="BK31" s="24">
        <f t="shared" ca="1" si="5"/>
        <v>563.44026679419414</v>
      </c>
      <c r="BL31" s="23">
        <f t="shared" si="2"/>
        <v>5.0501310324744768</v>
      </c>
      <c r="BM31" s="23">
        <f t="shared" ca="1" si="6"/>
        <v>2.0533564816483327</v>
      </c>
      <c r="BN31" s="22">
        <f t="shared" si="3"/>
        <v>2.4072427318144936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0.9</v>
      </c>
      <c r="C32">
        <v>1.6590400000000001</v>
      </c>
      <c r="D32">
        <v>0.48876999999999998</v>
      </c>
      <c r="E32">
        <v>3.3590000000000002E-2</v>
      </c>
      <c r="F32">
        <v>1.8898999999999999</v>
      </c>
      <c r="G32">
        <v>1.9805999999999999</v>
      </c>
      <c r="H32" s="21"/>
      <c r="I32" s="17">
        <f t="shared" si="0"/>
        <v>3.1167979002624668</v>
      </c>
      <c r="J32" s="16">
        <f t="shared" si="1"/>
        <v>-4.5167979002624667</v>
      </c>
      <c r="K32" s="16">
        <v>110</v>
      </c>
      <c r="L32" s="16">
        <v>342.84776902887126</v>
      </c>
      <c r="M32" s="16">
        <v>158.59580052493436</v>
      </c>
      <c r="N32" s="16">
        <v>1.3506124234470689</v>
      </c>
      <c r="O32" s="16">
        <v>116.5597928436912</v>
      </c>
      <c r="P32" s="16">
        <v>116.60571843128913</v>
      </c>
      <c r="Q32" s="16">
        <v>4.8485480076812282</v>
      </c>
      <c r="R32" s="16">
        <v>4.158070524249867</v>
      </c>
      <c r="S32" s="16">
        <v>3.1892769165234216</v>
      </c>
      <c r="T32" s="20" t="s">
        <v>131</v>
      </c>
      <c r="U32" s="10">
        <v>11</v>
      </c>
      <c r="V32" s="20" t="s">
        <v>162</v>
      </c>
      <c r="W32" s="10">
        <v>8</v>
      </c>
      <c r="X32" s="20" t="s">
        <v>162</v>
      </c>
      <c r="Y32" s="10">
        <v>8</v>
      </c>
      <c r="Z32" s="20" t="s">
        <v>121</v>
      </c>
      <c r="AA32" s="15">
        <v>5</v>
      </c>
      <c r="AB32" s="11">
        <v>18.043962172559219</v>
      </c>
      <c r="AC32" s="10">
        <v>62.632914244747447</v>
      </c>
      <c r="AD32" s="19">
        <v>19.323123582693334</v>
      </c>
      <c r="AE32" s="12"/>
      <c r="AF32" s="10"/>
      <c r="AG32" s="10"/>
      <c r="AH32" s="10"/>
      <c r="AI32" s="10"/>
      <c r="AJ32" s="10">
        <v>44</v>
      </c>
      <c r="AK32" s="10">
        <v>49</v>
      </c>
      <c r="AL32" s="10">
        <v>49</v>
      </c>
      <c r="AM32" s="10">
        <v>39.745428882346687</v>
      </c>
      <c r="AN32" s="10">
        <v>116.5597928436912</v>
      </c>
      <c r="AO32" s="10">
        <v>22.760451114254877</v>
      </c>
      <c r="AP32" s="10">
        <v>29.151429607822283</v>
      </c>
      <c r="AQ32" s="10">
        <v>130.58500000000001</v>
      </c>
      <c r="AR32" s="10">
        <v>77.870757689179541</v>
      </c>
      <c r="AS32" s="10">
        <v>68.681171844466604</v>
      </c>
      <c r="AT32" s="10">
        <v>27.907978356833723</v>
      </c>
      <c r="AU32" s="10">
        <v>3.0254197896870436</v>
      </c>
      <c r="AV32" s="16">
        <v>1.0973871596986278</v>
      </c>
      <c r="AW32" s="19">
        <v>291.51429607822286</v>
      </c>
      <c r="AX32" s="1" t="s">
        <v>120</v>
      </c>
      <c r="AY32" s="23">
        <v>4.5167979002624703</v>
      </c>
      <c r="AZ32" s="18">
        <v>0</v>
      </c>
      <c r="BA32" s="18">
        <v>0</v>
      </c>
      <c r="BB32" s="18">
        <v>100</v>
      </c>
      <c r="BC32" s="18">
        <v>0</v>
      </c>
      <c r="BD32" s="18">
        <v>100</v>
      </c>
      <c r="BE32" s="18">
        <v>0</v>
      </c>
      <c r="BF32" s="24">
        <v>18.043962172559219</v>
      </c>
      <c r="BG32" s="24">
        <v>62.632914244747447</v>
      </c>
      <c r="BH32" s="24">
        <v>19.323123582693334</v>
      </c>
      <c r="BI32" s="21"/>
      <c r="BJ32" s="25">
        <f t="shared" ca="1" si="4"/>
        <v>0.60959047471709737</v>
      </c>
      <c r="BK32" s="24">
        <f t="shared" ca="1" si="5"/>
        <v>533.58161314677488</v>
      </c>
      <c r="BL32" s="23">
        <f t="shared" si="2"/>
        <v>4.1641923683691315</v>
      </c>
      <c r="BM32" s="23">
        <f t="shared" ca="1" si="6"/>
        <v>1.9838407379935523</v>
      </c>
      <c r="BN32" s="22">
        <f t="shared" si="3"/>
        <v>2.3286007054678737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1</v>
      </c>
      <c r="C33">
        <v>1.44791</v>
      </c>
      <c r="D33">
        <v>0.17968999999999999</v>
      </c>
      <c r="E33">
        <v>3.0620000000000001E-2</v>
      </c>
      <c r="F33">
        <v>1.91455</v>
      </c>
      <c r="G33">
        <v>1.9678800000000001</v>
      </c>
      <c r="H33" s="21"/>
      <c r="I33" s="17">
        <f t="shared" si="0"/>
        <v>3.280839895013123</v>
      </c>
      <c r="J33" s="16">
        <f t="shared" si="1"/>
        <v>-4.6808398950131229</v>
      </c>
      <c r="K33" s="16">
        <v>110</v>
      </c>
      <c r="L33" s="16">
        <v>360.89238845144342</v>
      </c>
      <c r="M33" s="16">
        <v>166.40419947506558</v>
      </c>
      <c r="N33" s="16">
        <v>1.4216972878390199</v>
      </c>
      <c r="O33" s="16">
        <v>58.906591337099847</v>
      </c>
      <c r="P33" s="16">
        <v>58.939389013709729</v>
      </c>
      <c r="Q33" s="16">
        <v>2.9121610657705226</v>
      </c>
      <c r="R33" s="16">
        <v>4.9409420669310515</v>
      </c>
      <c r="S33" s="16">
        <v>2.2776164312419431</v>
      </c>
      <c r="T33" s="20" t="s">
        <v>131</v>
      </c>
      <c r="U33" s="10">
        <v>11</v>
      </c>
      <c r="V33" s="20" t="s">
        <v>142</v>
      </c>
      <c r="W33" s="10">
        <v>5</v>
      </c>
      <c r="X33" s="20" t="s">
        <v>145</v>
      </c>
      <c r="Y33" s="10">
        <v>9</v>
      </c>
      <c r="Z33" s="20" t="s">
        <v>121</v>
      </c>
      <c r="AA33" s="15">
        <v>5</v>
      </c>
      <c r="AB33" s="11">
        <v>53.701256950031166</v>
      </c>
      <c r="AC33" s="10">
        <v>42.397629453851671</v>
      </c>
      <c r="AD33" s="19">
        <v>3.9011135961171601</v>
      </c>
      <c r="AE33" s="12"/>
      <c r="AF33" s="10"/>
      <c r="AG33" s="10"/>
      <c r="AH33" s="10"/>
      <c r="AI33" s="10"/>
      <c r="AJ33" s="10">
        <v>44</v>
      </c>
      <c r="AK33" s="10">
        <v>49</v>
      </c>
      <c r="AL33" s="10">
        <v>49</v>
      </c>
      <c r="AM33" s="10">
        <v>35.42045417602823</v>
      </c>
      <c r="AN33" s="10">
        <v>58.906591337099847</v>
      </c>
      <c r="AO33" s="10">
        <v>11.376251792211264</v>
      </c>
      <c r="AP33" s="10">
        <v>14.734847253427432</v>
      </c>
      <c r="AQ33" s="10">
        <v>130.58500000000001</v>
      </c>
      <c r="AR33" s="10">
        <v>53.370757111147881</v>
      </c>
      <c r="AS33" s="10">
        <v>44.74134188800889</v>
      </c>
      <c r="AT33" s="10">
        <v>19.814823963839032</v>
      </c>
      <c r="AU33" s="10">
        <v>2.3363157122688385</v>
      </c>
      <c r="AV33" s="16">
        <v>0.38074095403994107</v>
      </c>
      <c r="AW33" s="19">
        <v>147.34847253427432</v>
      </c>
      <c r="AX33" s="1" t="s">
        <v>120</v>
      </c>
      <c r="AY33" s="23">
        <v>4.6808398950131203</v>
      </c>
      <c r="AZ33" s="18">
        <v>0</v>
      </c>
      <c r="BA33" s="18">
        <v>0</v>
      </c>
      <c r="BB33" s="18">
        <v>100</v>
      </c>
      <c r="BC33" s="18">
        <v>0</v>
      </c>
      <c r="BD33" s="18">
        <v>100</v>
      </c>
      <c r="BE33" s="18">
        <v>0</v>
      </c>
      <c r="BF33" s="24">
        <v>53.701256950031166</v>
      </c>
      <c r="BG33" s="24">
        <v>42.397629453851671</v>
      </c>
      <c r="BH33" s="24">
        <v>3.9011135961171601</v>
      </c>
      <c r="BI33" s="21"/>
      <c r="BJ33" s="25">
        <f t="shared" ca="1" si="4"/>
        <v>0.67384678385952823</v>
      </c>
      <c r="BK33" s="24">
        <f t="shared" ca="1" si="5"/>
        <v>307.9529878574545</v>
      </c>
      <c r="BL33" s="23">
        <f t="shared" si="2"/>
        <v>4.9561154881855236</v>
      </c>
      <c r="BM33" s="23">
        <f t="shared" ca="1" si="6"/>
        <v>2.1520082434539018</v>
      </c>
      <c r="BN33" s="22">
        <f t="shared" si="3"/>
        <v>2.5764216711608743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1</v>
      </c>
      <c r="C34">
        <v>1.30278</v>
      </c>
      <c r="D34">
        <v>-0.14273</v>
      </c>
      <c r="E34">
        <v>2.98E-2</v>
      </c>
      <c r="F34">
        <v>1.96793</v>
      </c>
      <c r="G34">
        <v>1.96088</v>
      </c>
      <c r="H34" s="21"/>
      <c r="I34" s="17">
        <f t="shared" si="0"/>
        <v>3.4448818897637796</v>
      </c>
      <c r="J34" s="16">
        <f t="shared" si="1"/>
        <v>-4.84488188976378</v>
      </c>
      <c r="K34" s="16">
        <v>110</v>
      </c>
      <c r="L34" s="16">
        <v>378.93700787401565</v>
      </c>
      <c r="M34" s="16">
        <v>174.21259842519683</v>
      </c>
      <c r="N34" s="16">
        <v>1.4927821522309712</v>
      </c>
      <c r="O34" s="16">
        <v>19.275988700565012</v>
      </c>
      <c r="P34" s="16">
        <v>19.305161836094019</v>
      </c>
      <c r="Q34" s="16">
        <v>0.892198991838694</v>
      </c>
      <c r="R34" s="16">
        <v>4.6215566562647945</v>
      </c>
      <c r="S34" s="16">
        <v>2.025912189514397</v>
      </c>
      <c r="T34" s="20" t="s">
        <v>33</v>
      </c>
      <c r="U34" s="10">
        <v>3</v>
      </c>
      <c r="V34" s="20" t="s">
        <v>144</v>
      </c>
      <c r="W34" s="10">
        <v>4</v>
      </c>
      <c r="X34" s="20" t="s">
        <v>145</v>
      </c>
      <c r="Y34" s="10">
        <v>9</v>
      </c>
      <c r="Z34" s="20" t="s">
        <v>121</v>
      </c>
      <c r="AA34" s="15">
        <v>5</v>
      </c>
      <c r="AB34" s="11">
        <v>76.616568121848189</v>
      </c>
      <c r="AC34" s="10">
        <v>21.280429398478617</v>
      </c>
      <c r="AD34" s="19">
        <v>2.1030024796731941</v>
      </c>
      <c r="AE34" s="12">
        <v>1927.5988700565013</v>
      </c>
      <c r="AF34" s="10">
        <v>2248.9050979008248</v>
      </c>
      <c r="AG34" s="10">
        <v>1287.0107890729346</v>
      </c>
      <c r="AH34" s="10">
        <v>10.967246481259046</v>
      </c>
      <c r="AI34" s="10">
        <v>2.1637731058526364</v>
      </c>
      <c r="AJ34" s="10"/>
      <c r="AK34" s="10"/>
      <c r="AL34" s="10"/>
      <c r="AM34" s="10"/>
      <c r="AN34" s="10">
        <v>19.275988700565012</v>
      </c>
      <c r="AO34" s="10">
        <v>4.0243717528906107</v>
      </c>
      <c r="AP34" s="10">
        <v>10.009075523510543</v>
      </c>
      <c r="AQ34" s="10">
        <v>111.47500000000001</v>
      </c>
      <c r="AR34" s="10"/>
      <c r="AS34" s="10"/>
      <c r="AT34" s="10">
        <v>73.153499051136933</v>
      </c>
      <c r="AU34" s="10">
        <v>1</v>
      </c>
      <c r="AV34" s="16"/>
      <c r="AW34" s="19">
        <v>337.33576468512371</v>
      </c>
      <c r="AX34" s="1" t="s">
        <v>120</v>
      </c>
      <c r="AY34" s="23">
        <v>4.84488188976378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76.616568121848189</v>
      </c>
      <c r="BG34" s="24">
        <v>21.280429398478617</v>
      </c>
      <c r="BH34" s="24">
        <v>2.1030024796731941</v>
      </c>
      <c r="BI34" s="21"/>
      <c r="BJ34" s="25">
        <f t="shared" ca="1" si="4"/>
        <v>0.74996294926773255</v>
      </c>
      <c r="BK34" s="24">
        <f t="shared" ca="1" si="5"/>
        <v>117.48602405433056</v>
      </c>
      <c r="BL34" s="23">
        <f t="shared" si="2"/>
        <v>4.6673640151875073</v>
      </c>
      <c r="BM34" s="23">
        <f t="shared" ca="1" si="6"/>
        <v>2.3513039805829483</v>
      </c>
      <c r="BN34" s="22">
        <f t="shared" si="3"/>
        <v>2.9042903248861576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1.1000000000000001</v>
      </c>
      <c r="C35">
        <v>1.2359199999999999</v>
      </c>
      <c r="D35">
        <v>-0.26078000000000001</v>
      </c>
      <c r="E35">
        <v>3.143E-2</v>
      </c>
      <c r="F35">
        <v>2.0084</v>
      </c>
      <c r="G35">
        <v>1.9419299999999999</v>
      </c>
      <c r="H35" s="21"/>
      <c r="I35" s="17">
        <f t="shared" si="0"/>
        <v>3.6089238845144358</v>
      </c>
      <c r="J35" s="16">
        <f t="shared" si="1"/>
        <v>-5.0089238845144362</v>
      </c>
      <c r="K35" s="16">
        <v>110</v>
      </c>
      <c r="L35" s="16">
        <v>396.98162729658782</v>
      </c>
      <c r="M35" s="16">
        <v>182.02099737532805</v>
      </c>
      <c r="N35" s="16">
        <v>1.5638670166229223</v>
      </c>
      <c r="O35" s="16">
        <v>1.0185499058380445</v>
      </c>
      <c r="P35" s="16">
        <v>1.0549279218083067</v>
      </c>
      <c r="Q35" s="16">
        <v>0.15261545847335567</v>
      </c>
      <c r="R35" s="16">
        <v>14.466908621752051</v>
      </c>
      <c r="S35" s="16">
        <v>2.5262511090459823</v>
      </c>
      <c r="T35" s="20" t="s">
        <v>119</v>
      </c>
      <c r="U35" s="10">
        <v>2</v>
      </c>
      <c r="V35" s="20" t="s">
        <v>143</v>
      </c>
      <c r="W35" s="10">
        <v>2</v>
      </c>
      <c r="X35" s="20" t="s">
        <v>33</v>
      </c>
      <c r="Y35" s="10">
        <v>3</v>
      </c>
      <c r="Z35" s="20" t="s">
        <v>124</v>
      </c>
      <c r="AA35" s="15">
        <v>2</v>
      </c>
      <c r="AB35" s="11">
        <v>97.81</v>
      </c>
      <c r="AC35" s="10">
        <v>1.8400000000000034</v>
      </c>
      <c r="AD35" s="19">
        <v>0.35</v>
      </c>
      <c r="AE35" s="12">
        <v>101.85499058380445</v>
      </c>
      <c r="AF35" s="10">
        <v>100.75730684235445</v>
      </c>
      <c r="AG35" s="10">
        <v>52.746396090415345</v>
      </c>
      <c r="AH35" s="10">
        <v>19.79761561556009</v>
      </c>
      <c r="AI35" s="10">
        <v>0.69123267876070438</v>
      </c>
      <c r="AJ35" s="10"/>
      <c r="AK35" s="10"/>
      <c r="AL35" s="10"/>
      <c r="AM35" s="10"/>
      <c r="AN35" s="10">
        <v>1.0185499058380445</v>
      </c>
      <c r="AO35" s="10">
        <v>0.43310972096625383</v>
      </c>
      <c r="AP35" s="10">
        <v>1</v>
      </c>
      <c r="AQ35" s="10">
        <v>79.625</v>
      </c>
      <c r="AR35" s="10"/>
      <c r="AS35" s="10"/>
      <c r="AT35" s="10">
        <v>2.6723432556412585</v>
      </c>
      <c r="AU35" s="10">
        <v>1</v>
      </c>
      <c r="AV35" s="16"/>
      <c r="AW35" s="19">
        <v>15.113596026353168</v>
      </c>
      <c r="AX35" s="1" t="s">
        <v>120</v>
      </c>
      <c r="AY35" s="23">
        <v>5.0089238845144397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1</v>
      </c>
      <c r="BK35" s="24">
        <f t="shared" ca="1" si="5"/>
        <v>9.4103111235462116</v>
      </c>
      <c r="BL35" s="23">
        <f t="shared" si="2"/>
        <v>17.819809186133686</v>
      </c>
      <c r="BM35" s="23">
        <f t="shared" ca="1" si="6"/>
        <v>3.5124571109555229</v>
      </c>
      <c r="BN35" s="22">
        <f t="shared" si="3"/>
        <v>4.2096970859297427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1.1000000000000001</v>
      </c>
      <c r="C36">
        <v>1.2347399999999999</v>
      </c>
      <c r="D36">
        <v>-0.26451999999999998</v>
      </c>
      <c r="E36">
        <v>2.9360000000000001E-2</v>
      </c>
      <c r="F36">
        <v>2.0442499999999999</v>
      </c>
      <c r="G36">
        <v>1.9722299999999999</v>
      </c>
      <c r="H36" s="21"/>
      <c r="I36" s="17">
        <f t="shared" si="0"/>
        <v>3.7729658792650915</v>
      </c>
      <c r="J36" s="16">
        <f t="shared" si="1"/>
        <v>-5.1729658792650914</v>
      </c>
      <c r="K36" s="16">
        <v>110</v>
      </c>
      <c r="L36" s="16">
        <v>415.02624671915993</v>
      </c>
      <c r="M36" s="16">
        <v>189.82939632545927</v>
      </c>
      <c r="N36" s="16">
        <v>1.6349518810148731</v>
      </c>
      <c r="O36" s="16">
        <v>0.69632768361583341</v>
      </c>
      <c r="P36" s="16">
        <v>0.72355594344290686</v>
      </c>
      <c r="Q36" s="16">
        <v>0.1291843494959195</v>
      </c>
      <c r="R36" s="16">
        <v>17.854092785309692</v>
      </c>
      <c r="S36" s="16">
        <v>1.8908513768801041</v>
      </c>
      <c r="T36" s="20" t="s">
        <v>119</v>
      </c>
      <c r="U36" s="10">
        <v>2</v>
      </c>
      <c r="V36" s="20" t="s">
        <v>143</v>
      </c>
      <c r="W36" s="10">
        <v>2</v>
      </c>
      <c r="X36" s="20" t="s">
        <v>143</v>
      </c>
      <c r="Y36" s="10">
        <v>2</v>
      </c>
      <c r="Z36" s="20" t="s">
        <v>124</v>
      </c>
      <c r="AA36" s="15">
        <v>2</v>
      </c>
      <c r="AB36" s="11">
        <v>97.81</v>
      </c>
      <c r="AC36" s="10">
        <v>1.8400000000000034</v>
      </c>
      <c r="AD36" s="19">
        <v>0.35</v>
      </c>
      <c r="AE36" s="12">
        <v>69.632768361583345</v>
      </c>
      <c r="AF36" s="10">
        <v>60.710920009803147</v>
      </c>
      <c r="AG36" s="10">
        <v>36.177797172145347</v>
      </c>
      <c r="AH36" s="10">
        <v>5.2642182006561793</v>
      </c>
      <c r="AI36" s="10">
        <v>0.56009566659292698</v>
      </c>
      <c r="AJ36" s="10"/>
      <c r="AK36" s="10"/>
      <c r="AL36" s="10"/>
      <c r="AM36" s="10"/>
      <c r="AN36" s="10">
        <v>0.69632768361583341</v>
      </c>
      <c r="AO36" s="10">
        <v>0.36558820557117883</v>
      </c>
      <c r="AP36" s="10">
        <v>1</v>
      </c>
      <c r="AQ36" s="10">
        <v>79.625</v>
      </c>
      <c r="AR36" s="10"/>
      <c r="AS36" s="10"/>
      <c r="AT36" s="10">
        <v>1.4983442486489977</v>
      </c>
      <c r="AU36" s="10">
        <v>1</v>
      </c>
      <c r="AV36" s="16"/>
      <c r="AW36" s="19">
        <v>9.106638001470472</v>
      </c>
      <c r="AX36" s="1" t="s">
        <v>120</v>
      </c>
      <c r="AY36" s="23">
        <v>5.1729658792650897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1</v>
      </c>
      <c r="BK36" s="24">
        <f t="shared" ca="1" si="5"/>
        <v>5.4369115645142774</v>
      </c>
      <c r="BL36" s="23">
        <f t="shared" si="2"/>
        <v>25.033649237685303</v>
      </c>
      <c r="BM36" s="23">
        <f t="shared" ca="1" si="6"/>
        <v>3.7861546460781534</v>
      </c>
      <c r="BN36" s="22">
        <f t="shared" si="3"/>
        <v>4.3964502439351518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1.2</v>
      </c>
      <c r="C37">
        <v>1.23959</v>
      </c>
      <c r="D37">
        <v>-0.27282000000000001</v>
      </c>
      <c r="E37">
        <v>2.631E-2</v>
      </c>
      <c r="F37">
        <v>2.0172500000000002</v>
      </c>
      <c r="G37">
        <v>1.9471499999999999</v>
      </c>
      <c r="H37" s="21"/>
      <c r="I37" s="17">
        <f t="shared" si="0"/>
        <v>3.9370078740157477</v>
      </c>
      <c r="J37" s="16">
        <f t="shared" si="1"/>
        <v>-5.3370078740157476</v>
      </c>
      <c r="K37" s="16">
        <v>110</v>
      </c>
      <c r="L37" s="16">
        <v>433.0708661417321</v>
      </c>
      <c r="M37" s="16">
        <v>197.63779527559049</v>
      </c>
      <c r="N37" s="16">
        <v>1.7060367454068239</v>
      </c>
      <c r="O37" s="16">
        <v>2.0207156308851424</v>
      </c>
      <c r="P37" s="16">
        <v>2.0344623659601746</v>
      </c>
      <c r="Q37" s="16">
        <v>7.7184829572731622E-2</v>
      </c>
      <c r="R37" s="16">
        <v>3.7938686340016838</v>
      </c>
      <c r="S37" s="16">
        <v>0.95463438021057201</v>
      </c>
      <c r="T37" s="20" t="s">
        <v>33</v>
      </c>
      <c r="U37" s="10">
        <v>3</v>
      </c>
      <c r="V37" s="20" t="s">
        <v>143</v>
      </c>
      <c r="W37" s="10">
        <v>2</v>
      </c>
      <c r="X37" s="20" t="s">
        <v>144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202.07156308851424</v>
      </c>
      <c r="AF37" s="10">
        <v>213.87375681050685</v>
      </c>
      <c r="AG37" s="10">
        <v>101.72311829800873</v>
      </c>
      <c r="AH37" s="10">
        <v>0</v>
      </c>
      <c r="AI37" s="10">
        <v>2.635831907930938</v>
      </c>
      <c r="AJ37" s="10"/>
      <c r="AK37" s="10"/>
      <c r="AL37" s="10"/>
      <c r="AM37" s="10"/>
      <c r="AN37" s="10">
        <v>2.0207156308851424</v>
      </c>
      <c r="AO37" s="10">
        <v>0.56838055020742884</v>
      </c>
      <c r="AP37" s="10">
        <v>1</v>
      </c>
      <c r="AQ37" s="10">
        <v>111.47500000000001</v>
      </c>
      <c r="AR37" s="10"/>
      <c r="AS37" s="10"/>
      <c r="AT37" s="10">
        <v>5.3757522740297272</v>
      </c>
      <c r="AU37" s="10">
        <v>1</v>
      </c>
      <c r="AV37" s="16"/>
      <c r="AW37" s="19">
        <v>32.081063521576027</v>
      </c>
      <c r="AX37" s="1" t="s">
        <v>120</v>
      </c>
      <c r="AY37" s="23">
        <v>5.3370078740157503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0.96226793937043897</v>
      </c>
      <c r="BK37" s="24">
        <f t="shared" ca="1" si="5"/>
        <v>16.821116499232755</v>
      </c>
      <c r="BL37" s="23">
        <f t="shared" si="2"/>
        <v>4.2457608265948563</v>
      </c>
      <c r="BM37" s="23">
        <f t="shared" ca="1" si="6"/>
        <v>2.907082252017577</v>
      </c>
      <c r="BN37" s="22">
        <f t="shared" si="3"/>
        <v>3.659610573815566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1.2</v>
      </c>
      <c r="C38">
        <v>1.2375400000000001</v>
      </c>
      <c r="D38">
        <v>-0.27975</v>
      </c>
      <c r="E38">
        <v>2.6880000000000001E-2</v>
      </c>
      <c r="F38">
        <v>2.0507499999999999</v>
      </c>
      <c r="G38">
        <v>1.9758</v>
      </c>
      <c r="H38" s="21"/>
      <c r="I38" s="17">
        <f t="shared" si="0"/>
        <v>4.1010498687664043</v>
      </c>
      <c r="J38" s="16">
        <f t="shared" si="1"/>
        <v>-5.5010498687664047</v>
      </c>
      <c r="K38" s="16">
        <v>110</v>
      </c>
      <c r="L38" s="16">
        <v>451.11548556430432</v>
      </c>
      <c r="M38" s="16">
        <v>205.44619422572174</v>
      </c>
      <c r="N38" s="16">
        <v>1.7771216097987752</v>
      </c>
      <c r="O38" s="16">
        <v>1.4609227871940251</v>
      </c>
      <c r="P38" s="16">
        <v>1.4771890203374716</v>
      </c>
      <c r="Q38" s="16">
        <v>3.3768362938070125E-2</v>
      </c>
      <c r="R38" s="16">
        <v>2.2859879455613314</v>
      </c>
      <c r="S38" s="16">
        <v>1.1295995238504519</v>
      </c>
      <c r="T38" s="20" t="s">
        <v>119</v>
      </c>
      <c r="U38" s="10">
        <v>1</v>
      </c>
      <c r="V38" s="20" t="s">
        <v>143</v>
      </c>
      <c r="W38" s="10">
        <v>2</v>
      </c>
      <c r="X38" s="20" t="s">
        <v>144</v>
      </c>
      <c r="Y38" s="10">
        <v>4</v>
      </c>
      <c r="Z38" s="20" t="s">
        <v>123</v>
      </c>
      <c r="AA38" s="15">
        <v>4</v>
      </c>
      <c r="AB38" s="11">
        <v>86.771376662091441</v>
      </c>
      <c r="AC38" s="10">
        <v>11.905449792363726</v>
      </c>
      <c r="AD38" s="19">
        <v>1.3231735455448277</v>
      </c>
      <c r="AE38" s="12">
        <v>146.09227871940251</v>
      </c>
      <c r="AF38" s="10">
        <v>147.25073853591994</v>
      </c>
      <c r="AG38" s="10">
        <v>73.859451016873578</v>
      </c>
      <c r="AH38" s="10">
        <v>0</v>
      </c>
      <c r="AI38" s="10">
        <v>4.374476260654327</v>
      </c>
      <c r="AJ38" s="10"/>
      <c r="AK38" s="10"/>
      <c r="AL38" s="10"/>
      <c r="AM38" s="10"/>
      <c r="AN38" s="10">
        <v>0.73046139359701256</v>
      </c>
      <c r="AO38" s="10">
        <v>0.41587402153026676</v>
      </c>
      <c r="AP38" s="10">
        <v>1</v>
      </c>
      <c r="AQ38" s="10">
        <v>111.47500000000001</v>
      </c>
      <c r="AR38" s="10"/>
      <c r="AS38" s="10"/>
      <c r="AT38" s="10">
        <v>3.4803187777747926</v>
      </c>
      <c r="AU38" s="10">
        <v>1</v>
      </c>
      <c r="AV38" s="16"/>
      <c r="AW38" s="19">
        <v>22.08761078038799</v>
      </c>
      <c r="AX38" s="1" t="s">
        <v>120</v>
      </c>
      <c r="AY38" s="23">
        <v>5.5010498687664002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86.771376662091441</v>
      </c>
      <c r="BG38" s="24">
        <v>11.905449792363726</v>
      </c>
      <c r="BH38" s="24">
        <v>1.3231735455448277</v>
      </c>
      <c r="BI38" s="21"/>
      <c r="BJ38" s="25">
        <f t="shared" ca="1" si="4"/>
        <v>0.9694822082313066</v>
      </c>
      <c r="BK38" s="24">
        <f t="shared" ca="1" si="5"/>
        <v>11.346823940928894</v>
      </c>
      <c r="BL38" s="23">
        <f t="shared" si="2"/>
        <v>2.6979481532313847</v>
      </c>
      <c r="BM38" s="23">
        <f t="shared" ca="1" si="6"/>
        <v>2.925533116318968</v>
      </c>
      <c r="BN38" s="22">
        <f t="shared" si="3"/>
        <v>3.6816958570531888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1</v>
      </c>
      <c r="C39">
        <v>1.2379599999999999</v>
      </c>
      <c r="D39">
        <v>-0.27503</v>
      </c>
      <c r="E39">
        <v>2.7220000000000001E-2</v>
      </c>
      <c r="F39">
        <v>2.0764999999999998</v>
      </c>
      <c r="G39">
        <v>1.96713</v>
      </c>
      <c r="H39" s="21"/>
      <c r="I39" s="17">
        <f t="shared" si="0"/>
        <v>4.2650918635170605</v>
      </c>
      <c r="J39" s="16">
        <f t="shared" si="1"/>
        <v>-5.6650918635170608</v>
      </c>
      <c r="K39" s="16">
        <v>110</v>
      </c>
      <c r="L39" s="16">
        <v>469.16010498687649</v>
      </c>
      <c r="M39" s="16">
        <v>213.25459317585296</v>
      </c>
      <c r="N39" s="16">
        <v>1.8482064741907263</v>
      </c>
      <c r="O39" s="16">
        <v>1.5756120527307111</v>
      </c>
      <c r="P39" s="16">
        <v>1.5933811443711066</v>
      </c>
      <c r="Q39" s="16">
        <v>6.3339174267882908E-2</v>
      </c>
      <c r="R39" s="16">
        <v>3.9751427015211935</v>
      </c>
      <c r="S39" s="16">
        <v>1.2339646972496787</v>
      </c>
      <c r="T39" s="20" t="s">
        <v>33</v>
      </c>
      <c r="U39" s="10">
        <v>3</v>
      </c>
      <c r="V39" s="20" t="s">
        <v>143</v>
      </c>
      <c r="W39" s="10">
        <v>2</v>
      </c>
      <c r="X39" s="20" t="s">
        <v>33</v>
      </c>
      <c r="Y39" s="10">
        <v>3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157.56120527307112</v>
      </c>
      <c r="AF39" s="10">
        <v>159.858951985608</v>
      </c>
      <c r="AG39" s="10">
        <v>79.669057218555338</v>
      </c>
      <c r="AH39" s="10">
        <v>0</v>
      </c>
      <c r="AI39" s="10">
        <v>2.5156329598364446</v>
      </c>
      <c r="AJ39" s="10"/>
      <c r="AK39" s="10"/>
      <c r="AL39" s="10"/>
      <c r="AM39" s="10"/>
      <c r="AN39" s="10">
        <v>1.5756120527307111</v>
      </c>
      <c r="AO39" s="10">
        <v>0.48036703680512516</v>
      </c>
      <c r="AP39" s="10">
        <v>1</v>
      </c>
      <c r="AQ39" s="10">
        <v>111.47500000000001</v>
      </c>
      <c r="AR39" s="10"/>
      <c r="AS39" s="10"/>
      <c r="AT39" s="10">
        <v>3.6408054469719966</v>
      </c>
      <c r="AU39" s="10">
        <v>1</v>
      </c>
      <c r="AV39" s="16"/>
      <c r="AW39" s="19">
        <v>23.9788427978412</v>
      </c>
      <c r="AX39" s="1" t="s">
        <v>120</v>
      </c>
      <c r="AY39" s="23">
        <v>5.66509186351706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1</v>
      </c>
      <c r="BK39" s="24">
        <f t="shared" ca="1" si="5"/>
        <v>12.743463778594258</v>
      </c>
      <c r="BL39" s="23">
        <f t="shared" si="2"/>
        <v>4.6614014844775591</v>
      </c>
      <c r="BM39" s="23">
        <f t="shared" ca="1" si="6"/>
        <v>3.0262782207467658</v>
      </c>
      <c r="BN39" s="22">
        <f t="shared" si="3"/>
        <v>3.7621539564998199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</v>
      </c>
      <c r="C40">
        <v>1.2410099999999999</v>
      </c>
      <c r="D40">
        <v>-0.27349000000000001</v>
      </c>
      <c r="E40">
        <v>2.8340000000000001E-2</v>
      </c>
      <c r="F40">
        <v>2.0045299999999999</v>
      </c>
      <c r="G40">
        <v>1.9742999999999999</v>
      </c>
      <c r="H40" s="21"/>
      <c r="I40" s="17">
        <f t="shared" si="0"/>
        <v>4.4291338582677167</v>
      </c>
      <c r="J40" s="16">
        <f t="shared" si="1"/>
        <v>-5.829133858267717</v>
      </c>
      <c r="K40" s="16">
        <v>110</v>
      </c>
      <c r="L40" s="16">
        <v>487.20472440944866</v>
      </c>
      <c r="M40" s="16">
        <v>221.06299212598418</v>
      </c>
      <c r="N40" s="16">
        <v>1.9192913385826773</v>
      </c>
      <c r="O40" s="16">
        <v>2.4084745762712001</v>
      </c>
      <c r="P40" s="16">
        <v>2.4311942606074268</v>
      </c>
      <c r="Q40" s="16">
        <v>7.2987277964474268E-2</v>
      </c>
      <c r="R40" s="16">
        <v>3.0021162499058636</v>
      </c>
      <c r="S40" s="16">
        <v>1.5777558566824244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144</v>
      </c>
      <c r="Y40" s="10">
        <v>4</v>
      </c>
      <c r="Z40" s="20" t="s">
        <v>123</v>
      </c>
      <c r="AA40" s="15">
        <v>4</v>
      </c>
      <c r="AB40" s="11">
        <v>90.225107997171847</v>
      </c>
      <c r="AC40" s="10">
        <v>8.8208997462730707</v>
      </c>
      <c r="AD40" s="19">
        <v>0.95399225655508868</v>
      </c>
      <c r="AE40" s="12">
        <v>240.84745762712001</v>
      </c>
      <c r="AF40" s="10">
        <v>257.36375275325906</v>
      </c>
      <c r="AG40" s="10">
        <v>121.55971303037134</v>
      </c>
      <c r="AH40" s="10">
        <v>0</v>
      </c>
      <c r="AI40" s="10">
        <v>3.330983602088549</v>
      </c>
      <c r="AJ40" s="10"/>
      <c r="AK40" s="10"/>
      <c r="AL40" s="10"/>
      <c r="AM40" s="10"/>
      <c r="AN40" s="10">
        <v>2.4084745762712001</v>
      </c>
      <c r="AO40" s="10">
        <v>0.64936786203024643</v>
      </c>
      <c r="AP40" s="10">
        <v>1</v>
      </c>
      <c r="AQ40" s="10">
        <v>111.47500000000001</v>
      </c>
      <c r="AR40" s="10"/>
      <c r="AS40" s="10"/>
      <c r="AT40" s="10">
        <v>5.7695039543480151</v>
      </c>
      <c r="AU40" s="10">
        <v>1</v>
      </c>
      <c r="AV40" s="16"/>
      <c r="AW40" s="19">
        <v>38.604562912988861</v>
      </c>
      <c r="AX40" s="1" t="s">
        <v>120</v>
      </c>
      <c r="AY40" s="23">
        <v>5.8291338582677197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90.225107997171847</v>
      </c>
      <c r="BG40" s="24">
        <v>8.8208997462730707</v>
      </c>
      <c r="BH40" s="24">
        <v>0.95399225655508868</v>
      </c>
      <c r="BI40" s="21"/>
      <c r="BJ40" s="25">
        <f t="shared" ca="1" si="4"/>
        <v>0.93566474781298825</v>
      </c>
      <c r="BK40" s="24">
        <f t="shared" ca="1" si="5"/>
        <v>17.112546154524562</v>
      </c>
      <c r="BL40" s="23">
        <f t="shared" si="2"/>
        <v>3.3364211129949259</v>
      </c>
      <c r="BM40" s="23">
        <f t="shared" ca="1" si="6"/>
        <v>2.8358049285436571</v>
      </c>
      <c r="BN40" s="22">
        <f t="shared" si="3"/>
        <v>3.5426211461351862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</v>
      </c>
      <c r="C41">
        <v>1.2380199999999999</v>
      </c>
      <c r="D41">
        <v>-0.26540000000000002</v>
      </c>
      <c r="E41">
        <v>2.9190000000000001E-2</v>
      </c>
      <c r="F41">
        <v>2.0225</v>
      </c>
      <c r="G41">
        <v>1.91618</v>
      </c>
      <c r="H41" s="21"/>
      <c r="I41" s="17">
        <f t="shared" si="0"/>
        <v>4.5931758530183719</v>
      </c>
      <c r="J41" s="16">
        <f t="shared" si="1"/>
        <v>-5.9931758530183714</v>
      </c>
      <c r="K41" s="16">
        <v>110</v>
      </c>
      <c r="L41" s="16">
        <v>505.24934383202071</v>
      </c>
      <c r="M41" s="16">
        <v>228.87139107611537</v>
      </c>
      <c r="N41" s="16">
        <v>1.9903762029746279</v>
      </c>
      <c r="O41" s="16">
        <v>1.5919962335216578</v>
      </c>
      <c r="P41" s="16">
        <v>1.6184730641002567</v>
      </c>
      <c r="Q41" s="16">
        <v>0.12367114738358123</v>
      </c>
      <c r="R41" s="16">
        <v>7.641223701942339</v>
      </c>
      <c r="S41" s="16">
        <v>1.8386687901804906</v>
      </c>
      <c r="T41" s="20" t="s">
        <v>119</v>
      </c>
      <c r="U41" s="10">
        <v>2</v>
      </c>
      <c r="V41" s="20" t="s">
        <v>143</v>
      </c>
      <c r="W41" s="10">
        <v>2</v>
      </c>
      <c r="X41" s="20" t="s">
        <v>33</v>
      </c>
      <c r="Y41" s="10">
        <v>3</v>
      </c>
      <c r="Z41" s="20" t="s">
        <v>124</v>
      </c>
      <c r="AA41" s="15">
        <v>2</v>
      </c>
      <c r="AB41" s="11">
        <v>97.81</v>
      </c>
      <c r="AC41" s="10">
        <v>1.8400000000000034</v>
      </c>
      <c r="AD41" s="19">
        <v>0.35</v>
      </c>
      <c r="AE41" s="12">
        <v>159.19962335216579</v>
      </c>
      <c r="AF41" s="10">
        <v>160.68804613932309</v>
      </c>
      <c r="AG41" s="10">
        <v>80.923653205012812</v>
      </c>
      <c r="AH41" s="10">
        <v>0</v>
      </c>
      <c r="AI41" s="10">
        <v>1.308690909998889</v>
      </c>
      <c r="AJ41" s="10"/>
      <c r="AK41" s="10"/>
      <c r="AL41" s="10"/>
      <c r="AM41" s="10"/>
      <c r="AN41" s="10">
        <v>1.5919962335216578</v>
      </c>
      <c r="AO41" s="10">
        <v>0.55167972463000825</v>
      </c>
      <c r="AP41" s="10">
        <v>1</v>
      </c>
      <c r="AQ41" s="10">
        <v>79.625</v>
      </c>
      <c r="AR41" s="10"/>
      <c r="AS41" s="10"/>
      <c r="AT41" s="10">
        <v>3.3865890024052563</v>
      </c>
      <c r="AU41" s="10">
        <v>1</v>
      </c>
      <c r="AV41" s="16"/>
      <c r="AW41" s="19">
        <v>24.103206920898465</v>
      </c>
      <c r="AX41" s="1" t="s">
        <v>120</v>
      </c>
      <c r="AY41" s="23">
        <v>5.9931758530183696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1</v>
      </c>
      <c r="BK41" s="24">
        <f t="shared" ca="1" si="5"/>
        <v>11.935510032619222</v>
      </c>
      <c r="BL41" s="23">
        <f t="shared" si="2"/>
        <v>9.0545296309063996</v>
      </c>
      <c r="BM41" s="23">
        <f t="shared" ca="1" si="6"/>
        <v>3.2351128583656648</v>
      </c>
      <c r="BN41" s="22">
        <f t="shared" si="3"/>
        <v>3.9015903478259024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1.24491</v>
      </c>
      <c r="D42">
        <v>-0.26129000000000002</v>
      </c>
      <c r="E42">
        <v>2.9479999999999999E-2</v>
      </c>
      <c r="F42">
        <v>2.0077500000000001</v>
      </c>
      <c r="G42">
        <v>1.9519</v>
      </c>
      <c r="H42" s="21"/>
      <c r="I42" s="17">
        <f t="shared" si="0"/>
        <v>4.7572178477690281</v>
      </c>
      <c r="J42" s="16">
        <f t="shared" si="1"/>
        <v>-6.1572178477690276</v>
      </c>
      <c r="K42" s="16">
        <v>110</v>
      </c>
      <c r="L42" s="16">
        <v>523.29396325459288</v>
      </c>
      <c r="M42" s="16">
        <v>236.67979002624659</v>
      </c>
      <c r="N42" s="16">
        <v>2.0614610673665785</v>
      </c>
      <c r="O42" s="16">
        <v>3.4734463276836336</v>
      </c>
      <c r="P42" s="16">
        <v>3.5012050081566892</v>
      </c>
      <c r="Q42" s="16">
        <v>0.14942030724915975</v>
      </c>
      <c r="R42" s="16">
        <v>4.2676823236873638</v>
      </c>
      <c r="S42" s="16">
        <v>1.9276861439621833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144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347.34463276836334</v>
      </c>
      <c r="AF42" s="10">
        <v>381.12447370934029</v>
      </c>
      <c r="AG42" s="10">
        <v>175.06025040783447</v>
      </c>
      <c r="AH42" s="10">
        <v>0</v>
      </c>
      <c r="AI42" s="10">
        <v>2.3431922157129534</v>
      </c>
      <c r="AJ42" s="10"/>
      <c r="AK42" s="10"/>
      <c r="AL42" s="10"/>
      <c r="AM42" s="10"/>
      <c r="AN42" s="10">
        <v>3.4734463276836336</v>
      </c>
      <c r="AO42" s="10">
        <v>0.93113657644645287</v>
      </c>
      <c r="AP42" s="10">
        <v>1</v>
      </c>
      <c r="AQ42" s="10">
        <v>111.47500000000001</v>
      </c>
      <c r="AR42" s="10"/>
      <c r="AS42" s="10"/>
      <c r="AT42" s="10">
        <v>8.0834724002466647</v>
      </c>
      <c r="AU42" s="10">
        <v>1</v>
      </c>
      <c r="AV42" s="16"/>
      <c r="AW42" s="19">
        <v>57.168671056401045</v>
      </c>
      <c r="AX42" s="1" t="s">
        <v>120</v>
      </c>
      <c r="AY42" s="23">
        <v>6.1572178477690303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0.93021264065220532</v>
      </c>
      <c r="BK42" s="24">
        <f t="shared" ca="1" si="5"/>
        <v>23.491179682898284</v>
      </c>
      <c r="BL42" s="23">
        <f t="shared" si="2"/>
        <v>4.6123670582692702</v>
      </c>
      <c r="BM42" s="23">
        <f t="shared" ca="1" si="6"/>
        <v>2.820526486851116</v>
      </c>
      <c r="BN42" s="22">
        <f t="shared" si="3"/>
        <v>3.4831211643504099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2.1</v>
      </c>
      <c r="C43">
        <v>1.2403999999999999</v>
      </c>
      <c r="D43">
        <v>-0.26652999999999999</v>
      </c>
      <c r="E43">
        <v>2.9610000000000001E-2</v>
      </c>
      <c r="F43">
        <v>2.00895</v>
      </c>
      <c r="G43">
        <v>1.9269499999999999</v>
      </c>
      <c r="H43" s="21"/>
      <c r="I43" s="17">
        <f t="shared" si="0"/>
        <v>4.9212598425196852</v>
      </c>
      <c r="J43" s="16">
        <f t="shared" si="1"/>
        <v>-6.3212598425196855</v>
      </c>
      <c r="K43" s="16">
        <v>110</v>
      </c>
      <c r="L43" s="16">
        <v>541.33858267716516</v>
      </c>
      <c r="M43" s="16">
        <v>244.48818897637787</v>
      </c>
      <c r="N43" s="16">
        <v>2.1325459317585302</v>
      </c>
      <c r="O43" s="16">
        <v>2.2419020715631022</v>
      </c>
      <c r="P43" s="16">
        <v>2.2702353744026382</v>
      </c>
      <c r="Q43" s="16">
        <v>0.11659169467114747</v>
      </c>
      <c r="R43" s="16">
        <v>5.135665490272169</v>
      </c>
      <c r="S43" s="16">
        <v>1.9675904749677702</v>
      </c>
      <c r="T43" s="20" t="s">
        <v>33</v>
      </c>
      <c r="U43" s="10">
        <v>3</v>
      </c>
      <c r="V43" s="20" t="s">
        <v>143</v>
      </c>
      <c r="W43" s="10">
        <v>2</v>
      </c>
      <c r="X43" s="20" t="s">
        <v>33</v>
      </c>
      <c r="Y43" s="10">
        <v>3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224.19020715631024</v>
      </c>
      <c r="AF43" s="10">
        <v>235.24306859577123</v>
      </c>
      <c r="AG43" s="10">
        <v>113.5117687201319</v>
      </c>
      <c r="AH43" s="10">
        <v>0</v>
      </c>
      <c r="AI43" s="10">
        <v>1.9471673182261802</v>
      </c>
      <c r="AJ43" s="10"/>
      <c r="AK43" s="10"/>
      <c r="AL43" s="10"/>
      <c r="AM43" s="10"/>
      <c r="AN43" s="10">
        <v>2.2419020715631022</v>
      </c>
      <c r="AO43" s="10">
        <v>0.67918410638262994</v>
      </c>
      <c r="AP43" s="10">
        <v>1</v>
      </c>
      <c r="AQ43" s="10">
        <v>111.47500000000001</v>
      </c>
      <c r="AR43" s="10"/>
      <c r="AS43" s="10"/>
      <c r="AT43" s="10">
        <v>4.7001426417398786</v>
      </c>
      <c r="AU43" s="10">
        <v>1</v>
      </c>
      <c r="AV43" s="16"/>
      <c r="AW43" s="19">
        <v>35.286460289365685</v>
      </c>
      <c r="AX43" s="1" t="s">
        <v>120</v>
      </c>
      <c r="AY43" s="23">
        <v>6.32125984251969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1</v>
      </c>
      <c r="BK43" s="24">
        <f t="shared" ca="1" si="5"/>
        <v>16.357158940362975</v>
      </c>
      <c r="BL43" s="23">
        <f t="shared" si="2"/>
        <v>5.8308497857938759</v>
      </c>
      <c r="BM43" s="23">
        <f t="shared" ca="1" si="6"/>
        <v>3.0056588549629084</v>
      </c>
      <c r="BN43" s="22">
        <f t="shared" si="3"/>
        <v>3.6853765044484836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0.3</v>
      </c>
      <c r="C44">
        <v>1.2393799999999999</v>
      </c>
      <c r="D44">
        <v>-0.27001999999999998</v>
      </c>
      <c r="E44">
        <v>2.9649999999999999E-2</v>
      </c>
      <c r="F44">
        <v>2.0559799999999999</v>
      </c>
      <c r="G44">
        <v>1.9429799999999999</v>
      </c>
      <c r="H44" s="21"/>
      <c r="I44" s="17">
        <f t="shared" si="0"/>
        <v>5.0853018372703414</v>
      </c>
      <c r="J44" s="16">
        <f t="shared" si="1"/>
        <v>-6.4853018372703417</v>
      </c>
      <c r="K44" s="16">
        <v>110</v>
      </c>
      <c r="L44" s="16">
        <v>559.38320209973733</v>
      </c>
      <c r="M44" s="16">
        <v>252.29658792650909</v>
      </c>
      <c r="N44" s="16">
        <v>2.2036307961504811</v>
      </c>
      <c r="O44" s="16">
        <v>1.9633709981167691</v>
      </c>
      <c r="P44" s="16">
        <v>1.991881107838299</v>
      </c>
      <c r="Q44" s="16">
        <v>9.472683629380714E-2</v>
      </c>
      <c r="R44" s="16">
        <v>4.7556471077036324</v>
      </c>
      <c r="S44" s="16">
        <v>1.9798687306617966</v>
      </c>
      <c r="T44" s="20" t="s">
        <v>33</v>
      </c>
      <c r="U44" s="10">
        <v>3</v>
      </c>
      <c r="V44" s="20" t="s">
        <v>143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196.33709981167689</v>
      </c>
      <c r="AF44" s="10">
        <v>201.43405962216826</v>
      </c>
      <c r="AG44" s="10">
        <v>99.594055391914935</v>
      </c>
      <c r="AH44" s="10">
        <v>0</v>
      </c>
      <c r="AI44" s="10">
        <v>2.1027632567187511</v>
      </c>
      <c r="AJ44" s="10"/>
      <c r="AK44" s="10"/>
      <c r="AL44" s="10"/>
      <c r="AM44" s="10"/>
      <c r="AN44" s="10">
        <v>1.9633709981167691</v>
      </c>
      <c r="AO44" s="10">
        <v>0.6101663043847303</v>
      </c>
      <c r="AP44" s="10">
        <v>1</v>
      </c>
      <c r="AQ44" s="10">
        <v>111.47500000000001</v>
      </c>
      <c r="AR44" s="10"/>
      <c r="AS44" s="10"/>
      <c r="AT44" s="10">
        <v>3.8583840200679931</v>
      </c>
      <c r="AU44" s="10">
        <v>1</v>
      </c>
      <c r="AV44" s="16"/>
      <c r="AW44" s="19">
        <v>30.215108943325237</v>
      </c>
      <c r="AX44" s="1" t="s">
        <v>120</v>
      </c>
      <c r="AY44" s="23">
        <v>6.4853018372703399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1</v>
      </c>
      <c r="BK44" s="24">
        <f t="shared" ca="1" si="5"/>
        <v>13.57283125277279</v>
      </c>
      <c r="BL44" s="23">
        <f t="shared" si="2"/>
        <v>5.5324971866862533</v>
      </c>
      <c r="BM44" s="23">
        <f t="shared" ca="1" si="6"/>
        <v>3.0522400087774519</v>
      </c>
      <c r="BN44" s="22">
        <f t="shared" si="3"/>
        <v>3.716731319764186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1.4</v>
      </c>
      <c r="C45">
        <v>1.2388600000000001</v>
      </c>
      <c r="D45">
        <v>-0.26826</v>
      </c>
      <c r="E45">
        <v>3.0079999999999999E-2</v>
      </c>
      <c r="F45">
        <v>2.05545</v>
      </c>
      <c r="G45">
        <v>1.9237500000000001</v>
      </c>
      <c r="H45" s="21"/>
      <c r="I45" s="17">
        <f t="shared" si="0"/>
        <v>5.2493438320209975</v>
      </c>
      <c r="J45" s="16">
        <f t="shared" si="1"/>
        <v>-6.6493438320209979</v>
      </c>
      <c r="K45" s="16">
        <v>110</v>
      </c>
      <c r="L45" s="16">
        <v>577.4278215223095</v>
      </c>
      <c r="M45" s="16">
        <v>260.10498687664034</v>
      </c>
      <c r="N45" s="16">
        <v>2.2747156605424319</v>
      </c>
      <c r="O45" s="16">
        <v>1.8213747645951517</v>
      </c>
      <c r="P45" s="16">
        <v>1.8517855482981169</v>
      </c>
      <c r="Q45" s="16">
        <v>0.10575324051848299</v>
      </c>
      <c r="R45" s="16">
        <v>5.7108794598637775</v>
      </c>
      <c r="S45" s="16">
        <v>2.111859979372583</v>
      </c>
      <c r="T45" s="20" t="s">
        <v>119</v>
      </c>
      <c r="U45" s="10">
        <v>2</v>
      </c>
      <c r="V45" s="20" t="s">
        <v>143</v>
      </c>
      <c r="W45" s="10">
        <v>2</v>
      </c>
      <c r="X45" s="20" t="s">
        <v>33</v>
      </c>
      <c r="Y45" s="10">
        <v>3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182.13747645951517</v>
      </c>
      <c r="AF45" s="10">
        <v>183.89078088670141</v>
      </c>
      <c r="AG45" s="10">
        <v>92.589277414905837</v>
      </c>
      <c r="AH45" s="10">
        <v>0</v>
      </c>
      <c r="AI45" s="10">
        <v>1.7510437876127982</v>
      </c>
      <c r="AJ45" s="10"/>
      <c r="AK45" s="10"/>
      <c r="AL45" s="10"/>
      <c r="AM45" s="10"/>
      <c r="AN45" s="10">
        <v>1.8213747645951517</v>
      </c>
      <c r="AO45" s="10">
        <v>0.59896696134484217</v>
      </c>
      <c r="AP45" s="10">
        <v>1</v>
      </c>
      <c r="AQ45" s="10">
        <v>79.625</v>
      </c>
      <c r="AR45" s="10"/>
      <c r="AS45" s="10"/>
      <c r="AT45" s="10">
        <v>3.3913776654291548</v>
      </c>
      <c r="AU45" s="10">
        <v>1</v>
      </c>
      <c r="AV45" s="16"/>
      <c r="AW45" s="19">
        <v>27.583617133005209</v>
      </c>
      <c r="AX45" s="1" t="s">
        <v>120</v>
      </c>
      <c r="AY45" s="23">
        <v>6.6493438320209997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12.018774851696927</v>
      </c>
      <c r="BL45" s="23">
        <f t="shared" si="2"/>
        <v>6.7657321634423315</v>
      </c>
      <c r="BM45" s="23">
        <f t="shared" ca="1" si="6"/>
        <v>3.1490568508430536</v>
      </c>
      <c r="BN45" s="22">
        <f t="shared" si="3"/>
        <v>3.7849042226269569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</v>
      </c>
      <c r="C46">
        <v>1.2389300000000001</v>
      </c>
      <c r="D46">
        <v>-0.26678000000000002</v>
      </c>
      <c r="E46">
        <v>3.2989999999999998E-2</v>
      </c>
      <c r="F46">
        <v>2.0522999999999998</v>
      </c>
      <c r="G46">
        <v>1.92395</v>
      </c>
      <c r="H46" s="21"/>
      <c r="I46" s="17">
        <f t="shared" si="0"/>
        <v>5.4133858267716528</v>
      </c>
      <c r="J46" s="16">
        <f t="shared" si="1"/>
        <v>-6.8133858267716523</v>
      </c>
      <c r="K46" s="16">
        <v>110</v>
      </c>
      <c r="L46" s="16">
        <v>595.47244094488155</v>
      </c>
      <c r="M46" s="16">
        <v>267.91338582677156</v>
      </c>
      <c r="N46" s="16">
        <v>2.3458005249343827</v>
      </c>
      <c r="O46" s="16">
        <v>1.8404896421846093</v>
      </c>
      <c r="P46" s="16">
        <v>1.8837631265526369</v>
      </c>
      <c r="Q46" s="16">
        <v>0.11502544407105127</v>
      </c>
      <c r="R46" s="16">
        <v>6.1061522252828304</v>
      </c>
      <c r="S46" s="16">
        <v>3.0051030811130213</v>
      </c>
      <c r="T46" s="20" t="s">
        <v>119</v>
      </c>
      <c r="U46" s="10">
        <v>2</v>
      </c>
      <c r="V46" s="20" t="s">
        <v>143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184.04896421846092</v>
      </c>
      <c r="AF46" s="10">
        <v>186.59140071531718</v>
      </c>
      <c r="AG46" s="10">
        <v>94.188156327631845</v>
      </c>
      <c r="AH46" s="10">
        <v>13.562795441389135</v>
      </c>
      <c r="AI46" s="10">
        <v>1.6376925486060594</v>
      </c>
      <c r="AJ46" s="10"/>
      <c r="AK46" s="10"/>
      <c r="AL46" s="10"/>
      <c r="AM46" s="10"/>
      <c r="AN46" s="10">
        <v>1.8404896421846093</v>
      </c>
      <c r="AO46" s="10">
        <v>0.61827327549431477</v>
      </c>
      <c r="AP46" s="10">
        <v>1</v>
      </c>
      <c r="AQ46" s="10">
        <v>79.625</v>
      </c>
      <c r="AR46" s="10"/>
      <c r="AS46" s="10"/>
      <c r="AT46" s="10">
        <v>3.3342046077197374</v>
      </c>
      <c r="AU46" s="10">
        <v>1</v>
      </c>
      <c r="AV46" s="16"/>
      <c r="AW46" s="19">
        <v>27.988710107297578</v>
      </c>
      <c r="AX46" s="1" t="s">
        <v>120</v>
      </c>
      <c r="AY46" s="23">
        <v>6.8133858267716496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11.839848174705949</v>
      </c>
      <c r="BL46" s="23">
        <f t="shared" si="2"/>
        <v>7.2524270319809503</v>
      </c>
      <c r="BM46" s="23">
        <f t="shared" ca="1" si="6"/>
        <v>3.1736982844830424</v>
      </c>
      <c r="BN46" s="22">
        <f t="shared" si="3"/>
        <v>3.7938508544672485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1.24156</v>
      </c>
      <c r="D47">
        <v>-0.26561000000000001</v>
      </c>
      <c r="E47">
        <v>3.2770000000000001E-2</v>
      </c>
      <c r="F47">
        <v>2.05958</v>
      </c>
      <c r="G47">
        <v>1.9205300000000001</v>
      </c>
      <c r="H47" s="21"/>
      <c r="I47" s="17">
        <f t="shared" si="0"/>
        <v>5.577427821522309</v>
      </c>
      <c r="J47" s="16">
        <f t="shared" si="1"/>
        <v>-6.9774278215223084</v>
      </c>
      <c r="K47" s="16">
        <v>110</v>
      </c>
      <c r="L47" s="16">
        <v>613.51706036745372</v>
      </c>
      <c r="M47" s="16">
        <v>275.72178477690278</v>
      </c>
      <c r="N47" s="16">
        <v>2.4168853893263336</v>
      </c>
      <c r="O47" s="16">
        <v>2.5586629001883514</v>
      </c>
      <c r="P47" s="16">
        <v>2.600963946705412</v>
      </c>
      <c r="Q47" s="16">
        <v>0.12235549687950065</v>
      </c>
      <c r="R47" s="16">
        <v>4.7042365594681108</v>
      </c>
      <c r="S47" s="16">
        <v>2.937572674795875</v>
      </c>
      <c r="T47" s="20" t="s">
        <v>33</v>
      </c>
      <c r="U47" s="10">
        <v>3</v>
      </c>
      <c r="V47" s="20" t="s">
        <v>143</v>
      </c>
      <c r="W47" s="10">
        <v>2</v>
      </c>
      <c r="X47" s="20" t="s">
        <v>33</v>
      </c>
      <c r="Y47" s="10">
        <v>3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255.86629001883517</v>
      </c>
      <c r="AF47" s="10">
        <v>269.9065195907865</v>
      </c>
      <c r="AG47" s="10">
        <v>130.0481973352706</v>
      </c>
      <c r="AH47" s="10">
        <v>10.711281301087709</v>
      </c>
      <c r="AI47" s="10">
        <v>2.1257434386187968</v>
      </c>
      <c r="AJ47" s="10"/>
      <c r="AK47" s="10"/>
      <c r="AL47" s="10"/>
      <c r="AM47" s="10"/>
      <c r="AN47" s="10">
        <v>2.5586629001883514</v>
      </c>
      <c r="AO47" s="10">
        <v>0.76537579339323236</v>
      </c>
      <c r="AP47" s="10">
        <v>1</v>
      </c>
      <c r="AQ47" s="10">
        <v>111.47500000000001</v>
      </c>
      <c r="AR47" s="10"/>
      <c r="AS47" s="10"/>
      <c r="AT47" s="10">
        <v>4.7612047587479163</v>
      </c>
      <c r="AU47" s="10">
        <v>1</v>
      </c>
      <c r="AV47" s="16"/>
      <c r="AW47" s="19">
        <v>40.485977938617971</v>
      </c>
      <c r="AX47" s="1" t="s">
        <v>120</v>
      </c>
      <c r="AY47" s="23">
        <v>6.9774278215223102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0.99188745933801659</v>
      </c>
      <c r="BK47" s="24">
        <f t="shared" ca="1" si="5"/>
        <v>16.368338635105896</v>
      </c>
      <c r="BL47" s="23">
        <f t="shared" si="2"/>
        <v>5.3332406940703487</v>
      </c>
      <c r="BM47" s="23">
        <f t="shared" ca="1" si="6"/>
        <v>2.9799815285194184</v>
      </c>
      <c r="BN47" s="22">
        <f t="shared" si="3"/>
        <v>3.615103299497056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</v>
      </c>
      <c r="C48">
        <v>1.24295</v>
      </c>
      <c r="D48">
        <v>-0.26090000000000002</v>
      </c>
      <c r="E48">
        <v>3.2289999999999999E-2</v>
      </c>
      <c r="F48">
        <v>2.05708</v>
      </c>
      <c r="G48">
        <v>1.92313</v>
      </c>
      <c r="H48" s="21"/>
      <c r="I48" s="17">
        <f t="shared" si="0"/>
        <v>5.7414698162729652</v>
      </c>
      <c r="J48" s="16">
        <f t="shared" si="1"/>
        <v>-7.1414698162729646</v>
      </c>
      <c r="K48" s="16">
        <v>110</v>
      </c>
      <c r="L48" s="16">
        <v>631.56167979002589</v>
      </c>
      <c r="M48" s="16">
        <v>283.530183727034</v>
      </c>
      <c r="N48" s="16">
        <v>2.4879702537182848</v>
      </c>
      <c r="O48" s="16">
        <v>2.938229755178936</v>
      </c>
      <c r="P48" s="16">
        <v>2.9784091191120687</v>
      </c>
      <c r="Q48" s="16">
        <v>0.15186365818530953</v>
      </c>
      <c r="R48" s="16">
        <v>5.0988179297068337</v>
      </c>
      <c r="S48" s="16">
        <v>2.790233606467555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293.82297551789361</v>
      </c>
      <c r="AF48" s="10">
        <v>313.25038579024186</v>
      </c>
      <c r="AG48" s="10">
        <v>148.92045595560344</v>
      </c>
      <c r="AH48" s="10">
        <v>6.2179889708421303</v>
      </c>
      <c r="AI48" s="10">
        <v>1.961238886710938</v>
      </c>
      <c r="AJ48" s="10"/>
      <c r="AK48" s="10"/>
      <c r="AL48" s="10"/>
      <c r="AM48" s="10"/>
      <c r="AN48" s="10">
        <v>2.938229755178936</v>
      </c>
      <c r="AO48" s="10">
        <v>0.86826133163775909</v>
      </c>
      <c r="AP48" s="10">
        <v>1</v>
      </c>
      <c r="AQ48" s="10">
        <v>111.47500000000001</v>
      </c>
      <c r="AR48" s="10"/>
      <c r="AS48" s="10"/>
      <c r="AT48" s="10">
        <v>5.4002072400354564</v>
      </c>
      <c r="AU48" s="10">
        <v>1</v>
      </c>
      <c r="AV48" s="16"/>
      <c r="AW48" s="19">
        <v>46.987557868536278</v>
      </c>
      <c r="AX48" s="1" t="s">
        <v>120</v>
      </c>
      <c r="AY48" s="23">
        <v>7.1414698162729602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0.98584624914326402</v>
      </c>
      <c r="BK48" s="24">
        <f t="shared" ca="1" si="5"/>
        <v>18.254695246031734</v>
      </c>
      <c r="BL48" s="23">
        <f t="shared" si="2"/>
        <v>5.7035245727189885</v>
      </c>
      <c r="BM48" s="23">
        <f t="shared" ca="1" si="6"/>
        <v>2.9636411092102573</v>
      </c>
      <c r="BN48" s="22">
        <f t="shared" si="3"/>
        <v>3.5837860386855471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1.24298</v>
      </c>
      <c r="D49">
        <v>-0.26357000000000003</v>
      </c>
      <c r="E49">
        <v>3.3320000000000002E-2</v>
      </c>
      <c r="F49">
        <v>2.0603500000000001</v>
      </c>
      <c r="G49">
        <v>1.9227799999999999</v>
      </c>
      <c r="H49" s="21"/>
      <c r="I49" s="17">
        <f t="shared" si="0"/>
        <v>5.9055118110236222</v>
      </c>
      <c r="J49" s="16">
        <f t="shared" si="1"/>
        <v>-7.3055118110236226</v>
      </c>
      <c r="K49" s="16">
        <v>110</v>
      </c>
      <c r="L49" s="16">
        <v>649.60629921259817</v>
      </c>
      <c r="M49" s="16">
        <v>291.33858267716528</v>
      </c>
      <c r="N49" s="16">
        <v>2.5590551181102361</v>
      </c>
      <c r="O49" s="16">
        <v>2.9464218455744091</v>
      </c>
      <c r="P49" s="16">
        <v>2.9911539867188868</v>
      </c>
      <c r="Q49" s="16">
        <v>0.13513610177628405</v>
      </c>
      <c r="R49" s="16">
        <v>4.5178584043585168</v>
      </c>
      <c r="S49" s="16">
        <v>3.1063986905887417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144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294.64218455744088</v>
      </c>
      <c r="AF49" s="10">
        <v>313.68833377795147</v>
      </c>
      <c r="AG49" s="10">
        <v>149.55769933594433</v>
      </c>
      <c r="AH49" s="10">
        <v>11.259639205272116</v>
      </c>
      <c r="AI49" s="10">
        <v>2.2134381171292778</v>
      </c>
      <c r="AJ49" s="10"/>
      <c r="AK49" s="10"/>
      <c r="AL49" s="10"/>
      <c r="AM49" s="10"/>
      <c r="AN49" s="10">
        <v>2.9464218455744091</v>
      </c>
      <c r="AO49" s="10">
        <v>0.85987270552376383</v>
      </c>
      <c r="AP49" s="10">
        <v>1</v>
      </c>
      <c r="AQ49" s="10">
        <v>111.47500000000001</v>
      </c>
      <c r="AR49" s="10"/>
      <c r="AS49" s="10"/>
      <c r="AT49" s="10">
        <v>5.2505081629278436</v>
      </c>
      <c r="AU49" s="10">
        <v>1</v>
      </c>
      <c r="AV49" s="16"/>
      <c r="AW49" s="19">
        <v>47.053250066692719</v>
      </c>
      <c r="AX49" s="1" t="s">
        <v>120</v>
      </c>
      <c r="AY49" s="23">
        <v>7.3055118110236199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0.97817123328434086</v>
      </c>
      <c r="BK49" s="24">
        <f t="shared" ca="1" si="5"/>
        <v>17.528075903361298</v>
      </c>
      <c r="BL49" s="23">
        <f t="shared" si="2"/>
        <v>5.0682040748480048</v>
      </c>
      <c r="BM49" s="23">
        <f t="shared" ca="1" si="6"/>
        <v>2.9430124860581297</v>
      </c>
      <c r="BN49" s="22">
        <f t="shared" si="3"/>
        <v>3.554230415068353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2.2000000000000002</v>
      </c>
      <c r="C50">
        <v>1.23908</v>
      </c>
      <c r="D50">
        <v>-0.26938000000000001</v>
      </c>
      <c r="E50">
        <v>4.002E-2</v>
      </c>
      <c r="F50">
        <v>2.0600299999999998</v>
      </c>
      <c r="G50">
        <v>1.91303</v>
      </c>
      <c r="H50" s="21"/>
      <c r="I50" s="17">
        <f t="shared" si="0"/>
        <v>6.0695538057742784</v>
      </c>
      <c r="J50" s="16">
        <f t="shared" si="1"/>
        <v>-7.4695538057742787</v>
      </c>
      <c r="K50" s="16">
        <v>110</v>
      </c>
      <c r="L50" s="16">
        <v>667.65091863517034</v>
      </c>
      <c r="M50" s="16">
        <v>299.1469816272965</v>
      </c>
      <c r="N50" s="16">
        <v>2.6301399825021874</v>
      </c>
      <c r="O50" s="16">
        <v>1.8814500941619756</v>
      </c>
      <c r="P50" s="16">
        <v>1.9557973880404458</v>
      </c>
      <c r="Q50" s="16">
        <v>9.8736437830052773E-2</v>
      </c>
      <c r="R50" s="16">
        <v>5.0483980822256278</v>
      </c>
      <c r="S50" s="16">
        <v>5.1630065193382038</v>
      </c>
      <c r="T50" s="20" t="s">
        <v>119</v>
      </c>
      <c r="U50" s="10">
        <v>2</v>
      </c>
      <c r="V50" s="20" t="s">
        <v>143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188.14500941619755</v>
      </c>
      <c r="AF50" s="10">
        <v>190.82022690857184</v>
      </c>
      <c r="AG50" s="10">
        <v>97.789869402022276</v>
      </c>
      <c r="AH50" s="10">
        <v>52.104683043483767</v>
      </c>
      <c r="AI50" s="10">
        <v>1.9808263605851419</v>
      </c>
      <c r="AJ50" s="10"/>
      <c r="AK50" s="10"/>
      <c r="AL50" s="10"/>
      <c r="AM50" s="10"/>
      <c r="AN50" s="10">
        <v>1.8814500941619756</v>
      </c>
      <c r="AO50" s="10">
        <v>0.63336491576890852</v>
      </c>
      <c r="AP50" s="10">
        <v>1</v>
      </c>
      <c r="AQ50" s="10">
        <v>79.625</v>
      </c>
      <c r="AR50" s="10"/>
      <c r="AS50" s="10"/>
      <c r="AT50" s="10">
        <v>3.0271887178988179</v>
      </c>
      <c r="AU50" s="10">
        <v>1</v>
      </c>
      <c r="AV50" s="16"/>
      <c r="AW50" s="19">
        <v>28.623034036285777</v>
      </c>
      <c r="AX50" s="1" t="s">
        <v>120</v>
      </c>
      <c r="AY50" s="23">
        <v>7.4695538057742796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10.843979905126741</v>
      </c>
      <c r="BL50" s="23">
        <f t="shared" si="2"/>
        <v>6.0874319759527378</v>
      </c>
      <c r="BM50" s="23">
        <f t="shared" ca="1" si="6"/>
        <v>3.1537378129543301</v>
      </c>
      <c r="BN50" s="22">
        <f t="shared" si="3"/>
        <v>3.7368463202494331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</v>
      </c>
      <c r="C51">
        <v>1.2385299999999999</v>
      </c>
      <c r="D51">
        <v>-0.27411999999999997</v>
      </c>
      <c r="E51">
        <v>4.0419999999999998E-2</v>
      </c>
      <c r="F51">
        <v>2.0554000000000001</v>
      </c>
      <c r="G51">
        <v>1.9158500000000001</v>
      </c>
      <c r="H51" s="21"/>
      <c r="I51" s="17">
        <f t="shared" si="0"/>
        <v>6.2335958005249337</v>
      </c>
      <c r="J51" s="16">
        <f t="shared" si="1"/>
        <v>-7.6335958005249331</v>
      </c>
      <c r="K51" s="16">
        <v>110</v>
      </c>
      <c r="L51" s="16">
        <v>685.6955380577424</v>
      </c>
      <c r="M51" s="16">
        <v>306.95538057742772</v>
      </c>
      <c r="N51" s="16">
        <v>2.7012248468941378</v>
      </c>
      <c r="O51" s="16">
        <v>1.7312617702448245</v>
      </c>
      <c r="P51" s="16">
        <v>1.8073771329432344</v>
      </c>
      <c r="Q51" s="16">
        <v>6.9040326452232528E-2</v>
      </c>
      <c r="R51" s="16">
        <v>3.8199181119329193</v>
      </c>
      <c r="S51" s="16">
        <v>5.2857890762784701</v>
      </c>
      <c r="T51" s="20" t="s">
        <v>33</v>
      </c>
      <c r="U51" s="10">
        <v>3</v>
      </c>
      <c r="V51" s="20" t="s">
        <v>143</v>
      </c>
      <c r="W51" s="10">
        <v>2</v>
      </c>
      <c r="X51" s="20" t="s">
        <v>33</v>
      </c>
      <c r="Y51" s="10">
        <v>3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173.12617702448244</v>
      </c>
      <c r="AF51" s="10">
        <v>172.2975722252192</v>
      </c>
      <c r="AG51" s="10">
        <v>90.368856647161721</v>
      </c>
      <c r="AH51" s="10">
        <v>53.168178433049121</v>
      </c>
      <c r="AI51" s="10">
        <v>2.617857165252135</v>
      </c>
      <c r="AJ51" s="10"/>
      <c r="AK51" s="10"/>
      <c r="AL51" s="10"/>
      <c r="AM51" s="10"/>
      <c r="AN51" s="10">
        <v>1.7312617702448245</v>
      </c>
      <c r="AO51" s="10">
        <v>0.57532713798065216</v>
      </c>
      <c r="AP51" s="10">
        <v>1</v>
      </c>
      <c r="AQ51" s="10">
        <v>111.47500000000001</v>
      </c>
      <c r="AR51" s="10"/>
      <c r="AS51" s="10"/>
      <c r="AT51" s="10">
        <v>2.6443322250803352</v>
      </c>
      <c r="AU51" s="10">
        <v>1</v>
      </c>
      <c r="AV51" s="16"/>
      <c r="AW51" s="19">
        <v>25.844635833782878</v>
      </c>
      <c r="AX51" s="1" t="s">
        <v>120</v>
      </c>
      <c r="AY51" s="23">
        <v>7.6335958005249296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9.5422947866844403</v>
      </c>
      <c r="BL51" s="23">
        <f t="shared" si="2"/>
        <v>4.7141647107506941</v>
      </c>
      <c r="BM51" s="23">
        <f t="shared" ca="1" si="6"/>
        <v>3.1283878578655258</v>
      </c>
      <c r="BN51" s="22">
        <f t="shared" si="3"/>
        <v>3.7059017443881914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</v>
      </c>
      <c r="C52">
        <v>1.2391399999999999</v>
      </c>
      <c r="D52">
        <v>-0.27611000000000002</v>
      </c>
      <c r="E52">
        <v>4.1119999999999997E-2</v>
      </c>
      <c r="F52">
        <v>2.0466500000000001</v>
      </c>
      <c r="G52">
        <v>1.9311</v>
      </c>
      <c r="H52" s="21"/>
      <c r="I52" s="17">
        <f t="shared" si="0"/>
        <v>6.3976377952755898</v>
      </c>
      <c r="J52" s="16">
        <f t="shared" si="1"/>
        <v>-7.7976377952755893</v>
      </c>
      <c r="K52" s="16">
        <v>110</v>
      </c>
      <c r="L52" s="16">
        <v>703.74015748031456</v>
      </c>
      <c r="M52" s="16">
        <v>314.76377952755894</v>
      </c>
      <c r="N52" s="16">
        <v>2.7723097112860891</v>
      </c>
      <c r="O52" s="16">
        <v>1.8978342749529222</v>
      </c>
      <c r="P52" s="16">
        <v>1.9770437580862268</v>
      </c>
      <c r="Q52" s="16">
        <v>5.6572971675467959E-2</v>
      </c>
      <c r="R52" s="16">
        <v>2.8614931482462707</v>
      </c>
      <c r="S52" s="16">
        <v>5.5006585509239354</v>
      </c>
      <c r="T52" s="20" t="s">
        <v>33</v>
      </c>
      <c r="U52" s="10">
        <v>3</v>
      </c>
      <c r="V52" s="20" t="s">
        <v>143</v>
      </c>
      <c r="W52" s="10">
        <v>2</v>
      </c>
      <c r="X52" s="20" t="s">
        <v>33</v>
      </c>
      <c r="Y52" s="10">
        <v>3</v>
      </c>
      <c r="Z52" s="20" t="s">
        <v>33</v>
      </c>
      <c r="AA52" s="15">
        <v>3</v>
      </c>
      <c r="AB52" s="11">
        <v>94.247747901121514</v>
      </c>
      <c r="AC52" s="10">
        <v>5.4022520988784919</v>
      </c>
      <c r="AD52" s="19">
        <v>0.35</v>
      </c>
      <c r="AE52" s="12">
        <v>189.78342749529222</v>
      </c>
      <c r="AF52" s="10">
        <v>191.19690345247875</v>
      </c>
      <c r="AG52" s="10">
        <v>98.852187904311336</v>
      </c>
      <c r="AH52" s="10">
        <v>56.126033272549982</v>
      </c>
      <c r="AI52" s="10">
        <v>3.4946789951703088</v>
      </c>
      <c r="AJ52" s="10"/>
      <c r="AK52" s="10"/>
      <c r="AL52" s="10"/>
      <c r="AM52" s="10"/>
      <c r="AN52" s="10">
        <v>1.8978342749529222</v>
      </c>
      <c r="AO52" s="10">
        <v>0.59361236585605259</v>
      </c>
      <c r="AP52" s="10">
        <v>1</v>
      </c>
      <c r="AQ52" s="10">
        <v>111.47500000000001</v>
      </c>
      <c r="AR52" s="10"/>
      <c r="AS52" s="10"/>
      <c r="AT52" s="10">
        <v>2.8703359984269858</v>
      </c>
      <c r="AU52" s="10">
        <v>1</v>
      </c>
      <c r="AV52" s="16"/>
      <c r="AW52" s="19">
        <v>28.679535517871813</v>
      </c>
      <c r="AX52" s="1" t="s">
        <v>120</v>
      </c>
      <c r="AY52" s="23">
        <v>7.7976377952755902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94.247747901121514</v>
      </c>
      <c r="BG52" s="24">
        <v>5.4022520988784919</v>
      </c>
      <c r="BH52" s="24">
        <v>0.35</v>
      </c>
      <c r="BI52" s="21"/>
      <c r="BJ52" s="25">
        <f t="shared" ca="1" si="4"/>
        <v>1</v>
      </c>
      <c r="BK52" s="24">
        <f t="shared" ca="1" si="5"/>
        <v>10.326306805601043</v>
      </c>
      <c r="BL52" s="23">
        <f t="shared" si="2"/>
        <v>3.4810415892430377</v>
      </c>
      <c r="BM52" s="23">
        <f t="shared" ca="1" si="6"/>
        <v>3.0225527938276011</v>
      </c>
      <c r="BN52" s="22">
        <f t="shared" si="3"/>
        <v>3.6119824135624947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</v>
      </c>
      <c r="C53">
        <v>1.24004</v>
      </c>
      <c r="D53">
        <v>-0.27478000000000002</v>
      </c>
      <c r="E53">
        <v>4.1820000000000003E-2</v>
      </c>
      <c r="F53">
        <v>2.0548999999999999</v>
      </c>
      <c r="G53">
        <v>1.9275</v>
      </c>
      <c r="H53" s="21"/>
      <c r="I53" s="17">
        <f t="shared" si="0"/>
        <v>6.561679790026246</v>
      </c>
      <c r="J53" s="16">
        <f t="shared" si="1"/>
        <v>-7.9616797900262455</v>
      </c>
      <c r="K53" s="16">
        <v>110</v>
      </c>
      <c r="L53" s="16">
        <v>721.78477690288673</v>
      </c>
      <c r="M53" s="16">
        <v>322.57217847769016</v>
      </c>
      <c r="N53" s="16">
        <v>2.8433945756780399</v>
      </c>
      <c r="O53" s="16">
        <v>2.1435969868173625</v>
      </c>
      <c r="P53" s="16">
        <v>2.225900590385562</v>
      </c>
      <c r="Q53" s="16">
        <v>6.4905424867978748E-2</v>
      </c>
      <c r="R53" s="16">
        <v>2.9159175009130163</v>
      </c>
      <c r="S53" s="16">
        <v>5.7155280255694034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33</v>
      </c>
      <c r="Y53" s="10">
        <v>3</v>
      </c>
      <c r="Z53" s="20" t="s">
        <v>33</v>
      </c>
      <c r="AA53" s="15">
        <v>3</v>
      </c>
      <c r="AB53" s="11">
        <v>92.635558943993118</v>
      </c>
      <c r="AC53" s="10">
        <v>7.0144410560068877</v>
      </c>
      <c r="AD53" s="19">
        <v>0.35</v>
      </c>
      <c r="AE53" s="12">
        <v>214.35969868173623</v>
      </c>
      <c r="AF53" s="10">
        <v>219.41272963930803</v>
      </c>
      <c r="AG53" s="10">
        <v>111.2950295192781</v>
      </c>
      <c r="AH53" s="10">
        <v>59.083888112050907</v>
      </c>
      <c r="AI53" s="10">
        <v>3.4294523068189871</v>
      </c>
      <c r="AJ53" s="10"/>
      <c r="AK53" s="10"/>
      <c r="AL53" s="10"/>
      <c r="AM53" s="10"/>
      <c r="AN53" s="10">
        <v>2.1435969868173625</v>
      </c>
      <c r="AO53" s="10">
        <v>0.65506722130194051</v>
      </c>
      <c r="AP53" s="10">
        <v>1</v>
      </c>
      <c r="AQ53" s="10">
        <v>111.47500000000001</v>
      </c>
      <c r="AR53" s="10"/>
      <c r="AS53" s="10"/>
      <c r="AT53" s="10">
        <v>3.2296659035717425</v>
      </c>
      <c r="AU53" s="10">
        <v>1</v>
      </c>
      <c r="AV53" s="16"/>
      <c r="AW53" s="19">
        <v>32.911909445896207</v>
      </c>
      <c r="AX53" s="1" t="s">
        <v>120</v>
      </c>
      <c r="AY53" s="23">
        <v>7.9616797900262499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92.635558943993118</v>
      </c>
      <c r="BG53" s="24">
        <v>7.0144410560068877</v>
      </c>
      <c r="BH53" s="24">
        <v>0.35</v>
      </c>
      <c r="BI53" s="21"/>
      <c r="BJ53" s="25">
        <f t="shared" ca="1" si="4"/>
        <v>0.99522880389929269</v>
      </c>
      <c r="BK53" s="24">
        <f t="shared" ca="1" si="5"/>
        <v>11.459941080270974</v>
      </c>
      <c r="BL53" s="23">
        <f t="shared" si="2"/>
        <v>3.4801683338801492</v>
      </c>
      <c r="BM53" s="23">
        <f t="shared" ca="1" si="6"/>
        <v>2.9858461143174502</v>
      </c>
      <c r="BN53" s="22">
        <f t="shared" si="3"/>
        <v>3.5703099385452899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1.24017</v>
      </c>
      <c r="D54">
        <v>-0.27395999999999998</v>
      </c>
      <c r="E54">
        <v>4.2529999999999998E-2</v>
      </c>
      <c r="F54">
        <v>2.0650300000000001</v>
      </c>
      <c r="G54">
        <v>1.9180999999999999</v>
      </c>
      <c r="H54" s="21"/>
      <c r="I54" s="17">
        <f t="shared" si="0"/>
        <v>6.7257217847769022</v>
      </c>
      <c r="J54" s="16">
        <f t="shared" si="1"/>
        <v>-8.1257217847769017</v>
      </c>
      <c r="K54" s="16">
        <v>110</v>
      </c>
      <c r="L54" s="16">
        <v>739.8293963254589</v>
      </c>
      <c r="M54" s="16">
        <v>330.38057742782138</v>
      </c>
      <c r="N54" s="16">
        <v>2.9144794400699912</v>
      </c>
      <c r="O54" s="16">
        <v>2.1790960451977668</v>
      </c>
      <c r="P54" s="16">
        <v>2.2645379709213596</v>
      </c>
      <c r="Q54" s="16">
        <v>7.0042726836293936E-2</v>
      </c>
      <c r="R54" s="16">
        <v>3.0930250556936367</v>
      </c>
      <c r="S54" s="16">
        <v>5.9334670641383758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33</v>
      </c>
      <c r="Y54" s="10">
        <v>3</v>
      </c>
      <c r="Z54" s="20" t="s">
        <v>33</v>
      </c>
      <c r="AA54" s="15">
        <v>3</v>
      </c>
      <c r="AB54" s="11">
        <v>96.033318321704755</v>
      </c>
      <c r="AC54" s="10">
        <v>3.6166816782952509</v>
      </c>
      <c r="AD54" s="19">
        <v>0.35</v>
      </c>
      <c r="AE54" s="12">
        <v>217.90960451977668</v>
      </c>
      <c r="AF54" s="10">
        <v>222.89685561866233</v>
      </c>
      <c r="AG54" s="10">
        <v>113.22689854606799</v>
      </c>
      <c r="AH54" s="10">
        <v>62.104888266549622</v>
      </c>
      <c r="AI54" s="10">
        <v>3.2330808253854952</v>
      </c>
      <c r="AJ54" s="10"/>
      <c r="AK54" s="10"/>
      <c r="AL54" s="10"/>
      <c r="AM54" s="10"/>
      <c r="AN54" s="10">
        <v>2.1790960451977668</v>
      </c>
      <c r="AO54" s="10">
        <v>0.67307622061301842</v>
      </c>
      <c r="AP54" s="10">
        <v>1</v>
      </c>
      <c r="AQ54" s="10">
        <v>111.47500000000001</v>
      </c>
      <c r="AR54" s="10"/>
      <c r="AS54" s="10"/>
      <c r="AT54" s="10">
        <v>3.1994974442759463</v>
      </c>
      <c r="AU54" s="10">
        <v>1</v>
      </c>
      <c r="AV54" s="16"/>
      <c r="AW54" s="19">
        <v>33.434528342799346</v>
      </c>
      <c r="AX54" s="1" t="s">
        <v>120</v>
      </c>
      <c r="AY54" s="23">
        <v>8.1257217847768999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96.033318321704755</v>
      </c>
      <c r="BG54" s="24">
        <v>3.6166816782952509</v>
      </c>
      <c r="BH54" s="24">
        <v>0.35</v>
      </c>
      <c r="BI54" s="21"/>
      <c r="BJ54" s="25">
        <f t="shared" ca="1" si="4"/>
        <v>1</v>
      </c>
      <c r="BK54" s="24">
        <f t="shared" ca="1" si="5"/>
        <v>11.469338104008553</v>
      </c>
      <c r="BL54" s="23">
        <f t="shared" si="2"/>
        <v>3.696921063062292</v>
      </c>
      <c r="BM54" s="23">
        <f t="shared" ca="1" si="6"/>
        <v>3.0011160991080748</v>
      </c>
      <c r="BN54" s="22">
        <f t="shared" si="3"/>
        <v>3.5758999584248392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</v>
      </c>
      <c r="C55">
        <v>1.2398199999999999</v>
      </c>
      <c r="D55">
        <v>-0.27461999999999998</v>
      </c>
      <c r="E55">
        <v>4.2320000000000003E-2</v>
      </c>
      <c r="F55">
        <v>2.0650300000000001</v>
      </c>
      <c r="G55">
        <v>1.9166300000000001</v>
      </c>
      <c r="H55" s="21"/>
      <c r="I55" s="17">
        <f t="shared" si="0"/>
        <v>6.8897637795275593</v>
      </c>
      <c r="J55" s="16">
        <f t="shared" si="1"/>
        <v>-8.2897637795275596</v>
      </c>
      <c r="K55" s="16">
        <v>110</v>
      </c>
      <c r="L55" s="16">
        <v>757.87401574803118</v>
      </c>
      <c r="M55" s="16">
        <v>338.18897637795266</v>
      </c>
      <c r="N55" s="16">
        <v>2.9855643044619424</v>
      </c>
      <c r="O55" s="16">
        <v>2.0835216572504778</v>
      </c>
      <c r="P55" s="16">
        <v>2.168035346843602</v>
      </c>
      <c r="Q55" s="16">
        <v>6.5907825252040503E-2</v>
      </c>
      <c r="R55" s="16">
        <v>3.0399792765369047</v>
      </c>
      <c r="S55" s="16">
        <v>5.869006221744737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33</v>
      </c>
      <c r="Y55" s="10">
        <v>3</v>
      </c>
      <c r="Z55" s="20" t="s">
        <v>33</v>
      </c>
      <c r="AA55" s="15">
        <v>3</v>
      </c>
      <c r="AB55" s="11">
        <v>95.943374460756104</v>
      </c>
      <c r="AC55" s="10">
        <v>3.7066255392439018</v>
      </c>
      <c r="AD55" s="19">
        <v>0.35</v>
      </c>
      <c r="AE55" s="12">
        <v>208.35216572504777</v>
      </c>
      <c r="AF55" s="10">
        <v>210.48215752583366</v>
      </c>
      <c r="AG55" s="10">
        <v>108.40176734218011</v>
      </c>
      <c r="AH55" s="10">
        <v>59.316519441246065</v>
      </c>
      <c r="AI55" s="10">
        <v>3.2894961084707917</v>
      </c>
      <c r="AJ55" s="10"/>
      <c r="AK55" s="10"/>
      <c r="AL55" s="10"/>
      <c r="AM55" s="10"/>
      <c r="AN55" s="10">
        <v>2.0835216572504778</v>
      </c>
      <c r="AO55" s="10">
        <v>0.65337440799528723</v>
      </c>
      <c r="AP55" s="10">
        <v>1</v>
      </c>
      <c r="AQ55" s="10">
        <v>111.47500000000001</v>
      </c>
      <c r="AR55" s="10"/>
      <c r="AS55" s="10"/>
      <c r="AT55" s="10">
        <v>2.9373789229748368</v>
      </c>
      <c r="AU55" s="10">
        <v>1</v>
      </c>
      <c r="AV55" s="16"/>
      <c r="AW55" s="19">
        <v>31.572323628875047</v>
      </c>
      <c r="AX55" s="1" t="s">
        <v>120</v>
      </c>
      <c r="AY55" s="23">
        <v>8.2897637795275596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95.943374460756104</v>
      </c>
      <c r="BG55" s="24">
        <v>3.7066255392439018</v>
      </c>
      <c r="BH55" s="24">
        <v>0.35</v>
      </c>
      <c r="BI55" s="21"/>
      <c r="BJ55" s="25">
        <f t="shared" ca="1" si="4"/>
        <v>1</v>
      </c>
      <c r="BK55" s="24">
        <f t="shared" ca="1" si="5"/>
        <v>10.580465147806173</v>
      </c>
      <c r="BL55" s="23">
        <f t="shared" si="2"/>
        <v>3.6838570477908701</v>
      </c>
      <c r="BM55" s="23">
        <f t="shared" ca="1" si="6"/>
        <v>3.0284194800007707</v>
      </c>
      <c r="BN55" s="22">
        <f t="shared" si="3"/>
        <v>3.5889500720864662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</v>
      </c>
      <c r="C56">
        <v>1.2398199999999999</v>
      </c>
      <c r="D56">
        <v>-0.27495999999999998</v>
      </c>
      <c r="E56">
        <v>4.2189999999999998E-2</v>
      </c>
      <c r="F56">
        <v>2.0588799999999998</v>
      </c>
      <c r="G56">
        <v>1.9257</v>
      </c>
      <c r="H56" s="21"/>
      <c r="I56" s="17">
        <f t="shared" si="0"/>
        <v>7.0538057742782145</v>
      </c>
      <c r="J56" s="16">
        <f t="shared" si="1"/>
        <v>-8.453805774278214</v>
      </c>
      <c r="K56" s="16">
        <v>110</v>
      </c>
      <c r="L56" s="16">
        <v>775.91863517060324</v>
      </c>
      <c r="M56" s="16">
        <v>345.99737532808388</v>
      </c>
      <c r="N56" s="16">
        <v>3.0566491688538928</v>
      </c>
      <c r="O56" s="16">
        <v>2.0835216572504778</v>
      </c>
      <c r="P56" s="16">
        <v>2.1674607244771216</v>
      </c>
      <c r="Q56" s="16">
        <v>6.3777724435909885E-2</v>
      </c>
      <c r="R56" s="16">
        <v>2.9425088868124996</v>
      </c>
      <c r="S56" s="16">
        <v>5.8291018907391488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93.892068002040958</v>
      </c>
      <c r="AC56" s="10">
        <v>5.757931997959048</v>
      </c>
      <c r="AD56" s="19">
        <v>0.35</v>
      </c>
      <c r="AE56" s="12">
        <v>208.35216572504777</v>
      </c>
      <c r="AF56" s="10">
        <v>209.35310669315527</v>
      </c>
      <c r="AG56" s="10">
        <v>108.37303622385608</v>
      </c>
      <c r="AH56" s="10">
        <v>57.033313135925269</v>
      </c>
      <c r="AI56" s="10">
        <v>3.3984604243056658</v>
      </c>
      <c r="AJ56" s="10"/>
      <c r="AK56" s="10"/>
      <c r="AL56" s="10"/>
      <c r="AM56" s="10"/>
      <c r="AN56" s="10">
        <v>2.0835216572504778</v>
      </c>
      <c r="AO56" s="10">
        <v>0.65400125990468216</v>
      </c>
      <c r="AP56" s="10">
        <v>1</v>
      </c>
      <c r="AQ56" s="10">
        <v>111.47500000000001</v>
      </c>
      <c r="AR56" s="10"/>
      <c r="AS56" s="10"/>
      <c r="AT56" s="10">
        <v>2.8495558948091078</v>
      </c>
      <c r="AU56" s="10">
        <v>1</v>
      </c>
      <c r="AV56" s="16"/>
      <c r="AW56" s="19">
        <v>31.40296600397329</v>
      </c>
      <c r="AX56" s="1" t="s">
        <v>120</v>
      </c>
      <c r="AY56" s="23">
        <v>8.4538057742782104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93.892068002040958</v>
      </c>
      <c r="BG56" s="24">
        <v>5.757931997959048</v>
      </c>
      <c r="BH56" s="24">
        <v>0.35</v>
      </c>
      <c r="BI56" s="21"/>
      <c r="BJ56" s="25">
        <f t="shared" ca="1" si="4"/>
        <v>1</v>
      </c>
      <c r="BK56" s="24">
        <f t="shared" ca="1" si="5"/>
        <v>10.286213328667303</v>
      </c>
      <c r="BL56" s="23">
        <f t="shared" si="2"/>
        <v>3.5840221417586706</v>
      </c>
      <c r="BM56" s="23">
        <f t="shared" ca="1" si="6"/>
        <v>3.0313197156915503</v>
      </c>
      <c r="BN56" s="22">
        <f t="shared" si="3"/>
        <v>3.5823580810614937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</v>
      </c>
      <c r="C57">
        <v>1.2394700000000001</v>
      </c>
      <c r="D57">
        <v>-0.27549000000000001</v>
      </c>
      <c r="E57">
        <v>4.2349999999999999E-2</v>
      </c>
      <c r="F57">
        <v>2.0602800000000001</v>
      </c>
      <c r="G57">
        <v>1.92655</v>
      </c>
      <c r="H57" s="21"/>
      <c r="I57" s="17">
        <f t="shared" si="0"/>
        <v>7.2178477690288716</v>
      </c>
      <c r="J57" s="16">
        <f t="shared" si="1"/>
        <v>-8.617847769028872</v>
      </c>
      <c r="K57" s="16">
        <v>110</v>
      </c>
      <c r="L57" s="16">
        <v>793.96325459317552</v>
      </c>
      <c r="M57" s="16">
        <v>353.80577427821515</v>
      </c>
      <c r="N57" s="16">
        <v>3.1277340332458445</v>
      </c>
      <c r="O57" s="16">
        <v>1.9879472693032494</v>
      </c>
      <c r="P57" s="16">
        <v>2.0725935640578692</v>
      </c>
      <c r="Q57" s="16">
        <v>6.0457273163706138E-2</v>
      </c>
      <c r="R57" s="16">
        <v>2.9169864372896459</v>
      </c>
      <c r="S57" s="16">
        <v>5.8782149135152553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94.477829556677591</v>
      </c>
      <c r="AC57" s="10">
        <v>5.1721704433224147</v>
      </c>
      <c r="AD57" s="19">
        <v>0.35</v>
      </c>
      <c r="AE57" s="12">
        <v>198.79472693032494</v>
      </c>
      <c r="AF57" s="10">
        <v>197.1308160895625</v>
      </c>
      <c r="AG57" s="10">
        <v>103.62967820289347</v>
      </c>
      <c r="AH57" s="10">
        <v>56.581320965542162</v>
      </c>
      <c r="AI57" s="10">
        <v>3.4281955761479725</v>
      </c>
      <c r="AJ57" s="10"/>
      <c r="AK57" s="10"/>
      <c r="AL57" s="10"/>
      <c r="AM57" s="10"/>
      <c r="AN57" s="10">
        <v>1.9879472693032494</v>
      </c>
      <c r="AO57" s="10">
        <v>0.63536822412257077</v>
      </c>
      <c r="AP57" s="10">
        <v>1</v>
      </c>
      <c r="AQ57" s="10">
        <v>111.47500000000001</v>
      </c>
      <c r="AR57" s="10"/>
      <c r="AS57" s="10"/>
      <c r="AT57" s="10">
        <v>2.6113351436975965</v>
      </c>
      <c r="AU57" s="10">
        <v>1</v>
      </c>
      <c r="AV57" s="16"/>
      <c r="AW57" s="19">
        <v>29.569622413434377</v>
      </c>
      <c r="AX57" s="1" t="s">
        <v>120</v>
      </c>
      <c r="AY57" s="23">
        <v>8.6178477690288702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94.477829556677591</v>
      </c>
      <c r="BG57" s="24">
        <v>5.1721704433224147</v>
      </c>
      <c r="BH57" s="24">
        <v>0.35</v>
      </c>
      <c r="BI57" s="21"/>
      <c r="BJ57" s="25">
        <f t="shared" ca="1" si="4"/>
        <v>1</v>
      </c>
      <c r="BK57" s="24">
        <f t="shared" ca="1" si="5"/>
        <v>9.4719309778345462</v>
      </c>
      <c r="BL57" s="23">
        <f t="shared" si="2"/>
        <v>3.6080712865152664</v>
      </c>
      <c r="BM57" s="23">
        <f t="shared" ca="1" si="6"/>
        <v>3.0621162038991736</v>
      </c>
      <c r="BN57" s="22">
        <f t="shared" si="3"/>
        <v>3.5977382846577135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1.2391300000000001</v>
      </c>
      <c r="D58">
        <v>-0.27517000000000003</v>
      </c>
      <c r="E58">
        <v>4.224E-2</v>
      </c>
      <c r="F58">
        <v>2.0665499999999999</v>
      </c>
      <c r="G58">
        <v>1.92638</v>
      </c>
      <c r="H58" s="21"/>
      <c r="I58" s="17">
        <f t="shared" si="0"/>
        <v>7.3818897637795269</v>
      </c>
      <c r="J58" s="16">
        <f t="shared" si="1"/>
        <v>-8.7818897637795263</v>
      </c>
      <c r="K58" s="16">
        <v>110</v>
      </c>
      <c r="L58" s="16">
        <v>812.00787401574757</v>
      </c>
      <c r="M58" s="16">
        <v>361.61417322834632</v>
      </c>
      <c r="N58" s="16">
        <v>3.1988188976377949</v>
      </c>
      <c r="O58" s="16">
        <v>1.8951035781544714</v>
      </c>
      <c r="P58" s="16">
        <v>1.9792636539836077</v>
      </c>
      <c r="Q58" s="16">
        <v>6.2462073931828947E-2</v>
      </c>
      <c r="R58" s="16">
        <v>3.1558238239818786</v>
      </c>
      <c r="S58" s="16">
        <v>5.8444497103566819</v>
      </c>
      <c r="T58" s="20" t="s">
        <v>33</v>
      </c>
      <c r="U58" s="10">
        <v>3</v>
      </c>
      <c r="V58" s="20" t="s">
        <v>143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189.51035781544712</v>
      </c>
      <c r="AF58" s="10">
        <v>185.08937846773341</v>
      </c>
      <c r="AG58" s="10">
        <v>98.963182699180379</v>
      </c>
      <c r="AH58" s="10">
        <v>54.424405290217102</v>
      </c>
      <c r="AI58" s="10">
        <v>3.1687446948107652</v>
      </c>
      <c r="AJ58" s="10"/>
      <c r="AK58" s="10"/>
      <c r="AL58" s="10"/>
      <c r="AM58" s="10"/>
      <c r="AN58" s="10">
        <v>1.8951035781544714</v>
      </c>
      <c r="AO58" s="10">
        <v>0.62476018339870731</v>
      </c>
      <c r="AP58" s="10">
        <v>1</v>
      </c>
      <c r="AQ58" s="10">
        <v>111.47500000000001</v>
      </c>
      <c r="AR58" s="10"/>
      <c r="AS58" s="10"/>
      <c r="AT58" s="10">
        <v>2.3871137288812583</v>
      </c>
      <c r="AU58" s="10">
        <v>1</v>
      </c>
      <c r="AV58" s="16"/>
      <c r="AW58" s="19">
        <v>27.76340677016001</v>
      </c>
      <c r="AX58" s="1" t="s">
        <v>120</v>
      </c>
      <c r="AY58" s="23">
        <v>8.7818897637795299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8.7013166709164196</v>
      </c>
      <c r="BL58" s="23">
        <f t="shared" si="2"/>
        <v>3.970232839362299</v>
      </c>
      <c r="BM58" s="23">
        <f t="shared" ca="1" si="6"/>
        <v>3.1162624666165084</v>
      </c>
      <c r="BN58" s="22">
        <f t="shared" si="3"/>
        <v>3.6314851319486312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</v>
      </c>
      <c r="C59">
        <v>1.2393099999999999</v>
      </c>
      <c r="D59">
        <v>-0.27409</v>
      </c>
      <c r="E59">
        <v>4.2180000000000002E-2</v>
      </c>
      <c r="F59">
        <v>2.0695299999999999</v>
      </c>
      <c r="G59">
        <v>1.9236500000000001</v>
      </c>
      <c r="H59" s="21"/>
      <c r="I59" s="17">
        <f t="shared" si="0"/>
        <v>7.5459317585301831</v>
      </c>
      <c r="J59" s="16">
        <f t="shared" si="1"/>
        <v>-8.9459317585301825</v>
      </c>
      <c r="K59" s="16">
        <v>110</v>
      </c>
      <c r="L59" s="16">
        <v>830.05249343831974</v>
      </c>
      <c r="M59" s="16">
        <v>369.42257217847754</v>
      </c>
      <c r="N59" s="16">
        <v>3.2699037620297462</v>
      </c>
      <c r="O59" s="16">
        <v>1.944256120527311</v>
      </c>
      <c r="P59" s="16">
        <v>2.0281509860334563</v>
      </c>
      <c r="Q59" s="16">
        <v>6.9228276524243904E-2</v>
      </c>
      <c r="R59" s="16">
        <v>3.4133689750404961</v>
      </c>
      <c r="S59" s="16">
        <v>5.8260323268156435</v>
      </c>
      <c r="T59" s="20" t="s">
        <v>33</v>
      </c>
      <c r="U59" s="10">
        <v>3</v>
      </c>
      <c r="V59" s="20" t="s">
        <v>143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194.42561205273108</v>
      </c>
      <c r="AF59" s="10">
        <v>189.77938109579955</v>
      </c>
      <c r="AG59" s="10">
        <v>101.40754930167282</v>
      </c>
      <c r="AH59" s="10">
        <v>52.583216189881313</v>
      </c>
      <c r="AI59" s="10">
        <v>2.9296569087967881</v>
      </c>
      <c r="AJ59" s="10"/>
      <c r="AK59" s="10"/>
      <c r="AL59" s="10"/>
      <c r="AM59" s="10"/>
      <c r="AN59" s="10">
        <v>1.944256120527311</v>
      </c>
      <c r="AO59" s="10">
        <v>0.64713479254850348</v>
      </c>
      <c r="AP59" s="10">
        <v>1</v>
      </c>
      <c r="AQ59" s="10">
        <v>111.47500000000001</v>
      </c>
      <c r="AR59" s="10"/>
      <c r="AS59" s="10"/>
      <c r="AT59" s="10">
        <v>2.3947568935711772</v>
      </c>
      <c r="AU59" s="10">
        <v>1</v>
      </c>
      <c r="AV59" s="16"/>
      <c r="AW59" s="19">
        <v>28.466907164369932</v>
      </c>
      <c r="AX59" s="1" t="s">
        <v>120</v>
      </c>
      <c r="AY59" s="23">
        <v>8.9459317585301807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8.7332223897512939</v>
      </c>
      <c r="BL59" s="23">
        <f t="shared" si="2"/>
        <v>4.2915637481123321</v>
      </c>
      <c r="BM59" s="23">
        <f t="shared" ca="1" si="6"/>
        <v>3.1348273881787549</v>
      </c>
      <c r="BN59" s="22">
        <f t="shared" si="3"/>
        <v>3.6384483363801121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1.2398100000000001</v>
      </c>
      <c r="D60">
        <v>-0.27223000000000003</v>
      </c>
      <c r="E60">
        <v>4.197E-2</v>
      </c>
      <c r="F60">
        <v>2.0669</v>
      </c>
      <c r="G60">
        <v>1.92753</v>
      </c>
      <c r="H60" s="21"/>
      <c r="I60" s="17">
        <f t="shared" si="0"/>
        <v>7.7099737532808401</v>
      </c>
      <c r="J60" s="16">
        <f t="shared" si="1"/>
        <v>-9.1099737532808405</v>
      </c>
      <c r="K60" s="16">
        <v>110</v>
      </c>
      <c r="L60" s="16">
        <v>848.09711286089203</v>
      </c>
      <c r="M60" s="16">
        <v>377.23097112860881</v>
      </c>
      <c r="N60" s="16">
        <v>3.340988626421697</v>
      </c>
      <c r="O60" s="16">
        <v>2.0807909604520272</v>
      </c>
      <c r="P60" s="16">
        <v>2.1637575898277039</v>
      </c>
      <c r="Q60" s="16">
        <v>8.0881180988958079E-2</v>
      </c>
      <c r="R60" s="16">
        <v>3.7379964081557997</v>
      </c>
      <c r="S60" s="16">
        <v>5.761571484422003</v>
      </c>
      <c r="T60" s="20" t="s">
        <v>33</v>
      </c>
      <c r="U60" s="10">
        <v>3</v>
      </c>
      <c r="V60" s="20" t="s">
        <v>143</v>
      </c>
      <c r="W60" s="10">
        <v>2</v>
      </c>
      <c r="X60" s="20" t="s">
        <v>33</v>
      </c>
      <c r="Y60" s="10">
        <v>3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208.07909604520273</v>
      </c>
      <c r="AF60" s="10">
        <v>204.6716509879127</v>
      </c>
      <c r="AG60" s="10">
        <v>108.18787949138519</v>
      </c>
      <c r="AH60" s="10">
        <v>49.79484736457772</v>
      </c>
      <c r="AI60" s="10">
        <v>2.6752299649569915</v>
      </c>
      <c r="AJ60" s="10"/>
      <c r="AK60" s="10"/>
      <c r="AL60" s="10"/>
      <c r="AM60" s="10"/>
      <c r="AN60" s="10">
        <v>2.0807909604520272</v>
      </c>
      <c r="AO60" s="10">
        <v>0.69178165646532874</v>
      </c>
      <c r="AP60" s="10">
        <v>1</v>
      </c>
      <c r="AQ60" s="10">
        <v>111.47500000000001</v>
      </c>
      <c r="AR60" s="10"/>
      <c r="AS60" s="10"/>
      <c r="AT60" s="10">
        <v>2.5345654163175642</v>
      </c>
      <c r="AU60" s="10">
        <v>1</v>
      </c>
      <c r="AV60" s="16"/>
      <c r="AW60" s="19">
        <v>30.700747648186905</v>
      </c>
      <c r="AX60" s="1" t="s">
        <v>120</v>
      </c>
      <c r="AY60" s="23">
        <v>9.1099737532808405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9.2235747674288469</v>
      </c>
      <c r="BL60" s="23">
        <f t="shared" si="2"/>
        <v>4.6491211712004192</v>
      </c>
      <c r="BM60" s="23">
        <f t="shared" ca="1" si="6"/>
        <v>3.1365105512968174</v>
      </c>
      <c r="BN60" s="22">
        <f t="shared" si="3"/>
        <v>3.6331486140951115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1.2395499999999999</v>
      </c>
      <c r="D61">
        <v>-0.27202999999999999</v>
      </c>
      <c r="E61">
        <v>4.1000000000000002E-2</v>
      </c>
      <c r="F61">
        <v>2.0667499999999999</v>
      </c>
      <c r="G61">
        <v>1.92963</v>
      </c>
      <c r="H61" s="21"/>
      <c r="I61" s="17">
        <f t="shared" si="0"/>
        <v>7.8740157480314954</v>
      </c>
      <c r="J61" s="16">
        <f t="shared" si="1"/>
        <v>-9.2740157480314949</v>
      </c>
      <c r="K61" s="16">
        <v>110</v>
      </c>
      <c r="L61" s="16">
        <v>866.14173228346408</v>
      </c>
      <c r="M61" s="16">
        <v>385.03937007874003</v>
      </c>
      <c r="N61" s="16">
        <v>3.4120734908136479</v>
      </c>
      <c r="O61" s="16">
        <v>2.0097928436911578</v>
      </c>
      <c r="P61" s="16">
        <v>2.0884719061784804</v>
      </c>
      <c r="Q61" s="16">
        <v>8.2134181469035103E-2</v>
      </c>
      <c r="R61" s="16">
        <v>3.932740547098168</v>
      </c>
      <c r="S61" s="16">
        <v>5.4638237838418577</v>
      </c>
      <c r="T61" s="20" t="s">
        <v>33</v>
      </c>
      <c r="U61" s="10">
        <v>3</v>
      </c>
      <c r="V61" s="20" t="s">
        <v>143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200.97928436911579</v>
      </c>
      <c r="AF61" s="10">
        <v>194.75306353373506</v>
      </c>
      <c r="AG61" s="10">
        <v>104.42359530892404</v>
      </c>
      <c r="AH61" s="10">
        <v>42.207434599437462</v>
      </c>
      <c r="AI61" s="10">
        <v>2.5427560959694255</v>
      </c>
      <c r="AJ61" s="10"/>
      <c r="AK61" s="10"/>
      <c r="AL61" s="10"/>
      <c r="AM61" s="10"/>
      <c r="AN61" s="10">
        <v>2.0097928436911578</v>
      </c>
      <c r="AO61" s="10">
        <v>0.68325591031573363</v>
      </c>
      <c r="AP61" s="10">
        <v>1</v>
      </c>
      <c r="AQ61" s="10">
        <v>111.47500000000001</v>
      </c>
      <c r="AR61" s="10"/>
      <c r="AS61" s="10"/>
      <c r="AT61" s="10">
        <v>2.3531569346925019</v>
      </c>
      <c r="AU61" s="10">
        <v>1</v>
      </c>
      <c r="AV61" s="16"/>
      <c r="AW61" s="19">
        <v>29.21295953006026</v>
      </c>
      <c r="AX61" s="1" t="s">
        <v>120</v>
      </c>
      <c r="AY61" s="23">
        <v>9.2740157480314895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8.5986066292297387</v>
      </c>
      <c r="BL61" s="23">
        <f t="shared" si="2"/>
        <v>4.9615881277452738</v>
      </c>
      <c r="BM61" s="23">
        <f t="shared" ca="1" si="6"/>
        <v>3.1778495336899719</v>
      </c>
      <c r="BN61" s="22">
        <f t="shared" si="3"/>
        <v>3.6574273253663243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1.23898</v>
      </c>
      <c r="D62">
        <v>-0.26924999999999999</v>
      </c>
      <c r="E62">
        <v>4.0570000000000002E-2</v>
      </c>
      <c r="F62">
        <v>2.0704799999999999</v>
      </c>
      <c r="G62">
        <v>1.9287799999999999</v>
      </c>
      <c r="H62" s="21"/>
      <c r="I62" s="17">
        <f t="shared" si="0"/>
        <v>8.0380577427821525</v>
      </c>
      <c r="J62" s="16">
        <f t="shared" si="1"/>
        <v>-9.4380577427821528</v>
      </c>
      <c r="K62" s="16">
        <v>110</v>
      </c>
      <c r="L62" s="16">
        <v>884.18635170603636</v>
      </c>
      <c r="M62" s="16">
        <v>392.84776902887131</v>
      </c>
      <c r="N62" s="16">
        <v>3.4831583552055991</v>
      </c>
      <c r="O62" s="16">
        <v>1.8541431261770447</v>
      </c>
      <c r="P62" s="16">
        <v>1.9309215146829322</v>
      </c>
      <c r="Q62" s="16">
        <v>9.955088814210282E-2</v>
      </c>
      <c r="R62" s="16">
        <v>5.1556154605512088</v>
      </c>
      <c r="S62" s="16">
        <v>5.3318325351310705</v>
      </c>
      <c r="T62" s="20" t="s">
        <v>119</v>
      </c>
      <c r="U62" s="10">
        <v>2</v>
      </c>
      <c r="V62" s="20" t="s">
        <v>143</v>
      </c>
      <c r="W62" s="10">
        <v>2</v>
      </c>
      <c r="X62" s="20" t="s">
        <v>33</v>
      </c>
      <c r="Y62" s="10">
        <v>3</v>
      </c>
      <c r="Z62" s="20" t="s">
        <v>124</v>
      </c>
      <c r="AA62" s="15">
        <v>2</v>
      </c>
      <c r="AB62" s="11">
        <v>97.81</v>
      </c>
      <c r="AC62" s="10">
        <v>1.8400000000000034</v>
      </c>
      <c r="AD62" s="19">
        <v>0.35</v>
      </c>
      <c r="AE62" s="12">
        <v>185.41431261770447</v>
      </c>
      <c r="AF62" s="10">
        <v>175.15627515646042</v>
      </c>
      <c r="AG62" s="10">
        <v>96.546075734146626</v>
      </c>
      <c r="AH62" s="10">
        <v>38.029868844181131</v>
      </c>
      <c r="AI62" s="10">
        <v>1.9396326348456674</v>
      </c>
      <c r="AJ62" s="10"/>
      <c r="AK62" s="10"/>
      <c r="AL62" s="10"/>
      <c r="AM62" s="10"/>
      <c r="AN62" s="10">
        <v>1.8541431261770447</v>
      </c>
      <c r="AO62" s="10">
        <v>0.67937931308365562</v>
      </c>
      <c r="AP62" s="10">
        <v>1</v>
      </c>
      <c r="AQ62" s="10">
        <v>79.625</v>
      </c>
      <c r="AR62" s="10"/>
      <c r="AS62" s="10"/>
      <c r="AT62" s="10">
        <v>2.0600927801520217</v>
      </c>
      <c r="AU62" s="10">
        <v>1</v>
      </c>
      <c r="AV62" s="16"/>
      <c r="AW62" s="19">
        <v>26.273441273469064</v>
      </c>
      <c r="AX62" s="1" t="s">
        <v>120</v>
      </c>
      <c r="AY62" s="23">
        <v>9.4380577427821493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7.579670580847802</v>
      </c>
      <c r="BL62" s="23">
        <f t="shared" si="2"/>
        <v>6.6865256084755158</v>
      </c>
      <c r="BM62" s="23">
        <f t="shared" ca="1" si="6"/>
        <v>3.3004176314188678</v>
      </c>
      <c r="BN62" s="22">
        <f t="shared" si="3"/>
        <v>3.7463132534332813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</v>
      </c>
      <c r="C63">
        <v>1.23916</v>
      </c>
      <c r="D63">
        <v>-0.26347999999999999</v>
      </c>
      <c r="E63">
        <v>4.0059999999999998E-2</v>
      </c>
      <c r="F63">
        <v>2.0654499999999998</v>
      </c>
      <c r="G63">
        <v>1.9267000000000001</v>
      </c>
      <c r="H63" s="21"/>
      <c r="I63" s="17">
        <f t="shared" si="0"/>
        <v>8.2020997375328086</v>
      </c>
      <c r="J63" s="16">
        <f t="shared" si="1"/>
        <v>-9.602099737532809</v>
      </c>
      <c r="K63" s="16">
        <v>110</v>
      </c>
      <c r="L63" s="16">
        <v>902.23097112860853</v>
      </c>
      <c r="M63" s="16">
        <v>400.65616797900253</v>
      </c>
      <c r="N63" s="16">
        <v>3.5542432195975504</v>
      </c>
      <c r="O63" s="16">
        <v>1.9032956685499447</v>
      </c>
      <c r="P63" s="16">
        <v>1.9778197693104087</v>
      </c>
      <c r="Q63" s="16">
        <v>0.13569995199231882</v>
      </c>
      <c r="R63" s="16">
        <v>6.861087855322241</v>
      </c>
      <c r="S63" s="16">
        <v>5.1752847750322308</v>
      </c>
      <c r="T63" s="20" t="s">
        <v>119</v>
      </c>
      <c r="U63" s="10">
        <v>2</v>
      </c>
      <c r="V63" s="20" t="s">
        <v>143</v>
      </c>
      <c r="W63" s="10">
        <v>2</v>
      </c>
      <c r="X63" s="20" t="s">
        <v>33</v>
      </c>
      <c r="Y63" s="10">
        <v>3</v>
      </c>
      <c r="Z63" s="20" t="s">
        <v>124</v>
      </c>
      <c r="AA63" s="15">
        <v>2</v>
      </c>
      <c r="AB63" s="11">
        <v>97.81</v>
      </c>
      <c r="AC63" s="10">
        <v>1.8400000000000034</v>
      </c>
      <c r="AD63" s="19">
        <v>0.35</v>
      </c>
      <c r="AE63" s="12">
        <v>190.32956685499445</v>
      </c>
      <c r="AF63" s="10">
        <v>179.61226867601226</v>
      </c>
      <c r="AG63" s="10">
        <v>98.890988465520422</v>
      </c>
      <c r="AH63" s="10">
        <v>33.347140568941995</v>
      </c>
      <c r="AI63" s="10">
        <v>1.4574948187324057</v>
      </c>
      <c r="AJ63" s="10"/>
      <c r="AK63" s="10"/>
      <c r="AL63" s="10"/>
      <c r="AM63" s="10"/>
      <c r="AN63" s="10">
        <v>1.9032956685499447</v>
      </c>
      <c r="AO63" s="10">
        <v>0.73167467443442857</v>
      </c>
      <c r="AP63" s="10">
        <v>1</v>
      </c>
      <c r="AQ63" s="10">
        <v>79.625</v>
      </c>
      <c r="AR63" s="10"/>
      <c r="AS63" s="10"/>
      <c r="AT63" s="10">
        <v>2.0707609755248959</v>
      </c>
      <c r="AU63" s="10">
        <v>1</v>
      </c>
      <c r="AV63" s="16"/>
      <c r="AW63" s="19">
        <v>26.941840301401839</v>
      </c>
      <c r="AX63" s="1" t="s">
        <v>120</v>
      </c>
      <c r="AY63" s="23">
        <v>9.6020997375328108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7.6210197459189768</v>
      </c>
      <c r="BL63" s="23">
        <f t="shared" si="2"/>
        <v>8.8884241327566844</v>
      </c>
      <c r="BM63" s="23">
        <f t="shared" ca="1" si="6"/>
        <v>3.3766073424051255</v>
      </c>
      <c r="BN63" s="22">
        <f t="shared" si="3"/>
        <v>3.8030402886062675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0.4</v>
      </c>
      <c r="C64">
        <v>1.24031</v>
      </c>
      <c r="D64">
        <v>-0.25762000000000002</v>
      </c>
      <c r="E64">
        <v>3.8179999999999999E-2</v>
      </c>
      <c r="F64">
        <v>2.0670299999999999</v>
      </c>
      <c r="G64">
        <v>1.9283999999999999</v>
      </c>
      <c r="H64" s="21"/>
      <c r="I64" s="17">
        <f t="shared" si="0"/>
        <v>8.366141732283463</v>
      </c>
      <c r="J64" s="16">
        <f t="shared" si="1"/>
        <v>-9.7661417322834634</v>
      </c>
      <c r="K64" s="16">
        <v>110</v>
      </c>
      <c r="L64" s="16">
        <v>920.27559055118047</v>
      </c>
      <c r="M64" s="16">
        <v>408.4645669291337</v>
      </c>
      <c r="N64" s="16">
        <v>3.6253280839895003</v>
      </c>
      <c r="O64" s="16">
        <v>2.2173258003766829</v>
      </c>
      <c r="P64" s="16">
        <v>2.28353997768343</v>
      </c>
      <c r="Q64" s="16">
        <v>0.17241286605856929</v>
      </c>
      <c r="R64" s="16">
        <v>7.5502451344633776</v>
      </c>
      <c r="S64" s="16">
        <v>4.5982067574129779</v>
      </c>
      <c r="T64" s="20" t="s">
        <v>119</v>
      </c>
      <c r="U64" s="10">
        <v>2</v>
      </c>
      <c r="V64" s="20" t="s">
        <v>143</v>
      </c>
      <c r="W64" s="10">
        <v>2</v>
      </c>
      <c r="X64" s="20" t="s">
        <v>33</v>
      </c>
      <c r="Y64" s="10">
        <v>3</v>
      </c>
      <c r="Z64" s="20" t="s">
        <v>124</v>
      </c>
      <c r="AA64" s="15">
        <v>2</v>
      </c>
      <c r="AB64" s="11">
        <v>97.81</v>
      </c>
      <c r="AC64" s="10">
        <v>1.8400000000000034</v>
      </c>
      <c r="AD64" s="19">
        <v>0.35</v>
      </c>
      <c r="AE64" s="12">
        <v>221.73258003766827</v>
      </c>
      <c r="AF64" s="10">
        <v>214.51790381268702</v>
      </c>
      <c r="AG64" s="10">
        <v>114.1769988841715</v>
      </c>
      <c r="AH64" s="10">
        <v>20.013504138997256</v>
      </c>
      <c r="AI64" s="10">
        <v>1.3244603084944386</v>
      </c>
      <c r="AJ64" s="10"/>
      <c r="AK64" s="10"/>
      <c r="AL64" s="10"/>
      <c r="AM64" s="10"/>
      <c r="AN64" s="10">
        <v>2.2173258003766829</v>
      </c>
      <c r="AO64" s="10">
        <v>0.82893654074385337</v>
      </c>
      <c r="AP64" s="10">
        <v>1</v>
      </c>
      <c r="AQ64" s="10">
        <v>79.625</v>
      </c>
      <c r="AR64" s="10"/>
      <c r="AS64" s="10"/>
      <c r="AT64" s="10">
        <v>2.4439015957056998</v>
      </c>
      <c r="AU64" s="10">
        <v>1</v>
      </c>
      <c r="AV64" s="16"/>
      <c r="AW64" s="19">
        <v>32.177685571903055</v>
      </c>
      <c r="AX64" s="1" t="s">
        <v>120</v>
      </c>
      <c r="AY64" s="23">
        <v>9.7661417322834598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1</v>
      </c>
      <c r="BK64" s="24">
        <f t="shared" ca="1" si="5"/>
        <v>8.9280800835005572</v>
      </c>
      <c r="BL64" s="23">
        <f t="shared" si="2"/>
        <v>9.4555588296430901</v>
      </c>
      <c r="BM64" s="23">
        <f t="shared" ca="1" si="6"/>
        <v>3.3417992385104878</v>
      </c>
      <c r="BN64" s="22">
        <f t="shared" si="3"/>
        <v>3.7736335526948785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1.2408399999999999</v>
      </c>
      <c r="D65">
        <v>-0.25686999999999999</v>
      </c>
      <c r="E65">
        <v>3.7039999999999997E-2</v>
      </c>
      <c r="F65">
        <v>2.0704799999999999</v>
      </c>
      <c r="G65">
        <v>1.9265300000000001</v>
      </c>
      <c r="H65" s="21"/>
      <c r="I65" s="17">
        <f t="shared" si="0"/>
        <v>8.530183727034121</v>
      </c>
      <c r="J65" s="16">
        <f t="shared" si="1"/>
        <v>-9.9301837270341213</v>
      </c>
      <c r="K65" s="16">
        <v>110</v>
      </c>
      <c r="L65" s="16">
        <v>938.32020997375287</v>
      </c>
      <c r="M65" s="16">
        <v>416.27296587926503</v>
      </c>
      <c r="N65" s="16">
        <v>3.6964129483814525</v>
      </c>
      <c r="O65" s="16">
        <v>2.3620527306968109</v>
      </c>
      <c r="P65" s="16">
        <v>2.423227911866729</v>
      </c>
      <c r="Q65" s="16">
        <v>0.17711161785885754</v>
      </c>
      <c r="R65" s="16">
        <v>7.3089129170033349</v>
      </c>
      <c r="S65" s="16">
        <v>4.2482764701332183</v>
      </c>
      <c r="T65" s="20" t="s">
        <v>119</v>
      </c>
      <c r="U65" s="10">
        <v>2</v>
      </c>
      <c r="V65" s="20" t="s">
        <v>143</v>
      </c>
      <c r="W65" s="10">
        <v>2</v>
      </c>
      <c r="X65" s="20" t="s">
        <v>33</v>
      </c>
      <c r="Y65" s="10">
        <v>3</v>
      </c>
      <c r="Z65" s="20" t="s">
        <v>124</v>
      </c>
      <c r="AA65" s="15">
        <v>2</v>
      </c>
      <c r="AB65" s="11">
        <v>97.81</v>
      </c>
      <c r="AC65" s="10">
        <v>1.8400000000000034</v>
      </c>
      <c r="AD65" s="19">
        <v>0.35</v>
      </c>
      <c r="AE65" s="12">
        <v>236.20527306968111</v>
      </c>
      <c r="AF65" s="10">
        <v>229.89033022115908</v>
      </c>
      <c r="AG65" s="10">
        <v>121.16139559333647</v>
      </c>
      <c r="AH65" s="10">
        <v>11.352621018893469</v>
      </c>
      <c r="AI65" s="10">
        <v>1.3681925224113922</v>
      </c>
      <c r="AJ65" s="10"/>
      <c r="AK65" s="10"/>
      <c r="AL65" s="10"/>
      <c r="AM65" s="10"/>
      <c r="AN65" s="10">
        <v>2.3620527306968109</v>
      </c>
      <c r="AO65" s="10">
        <v>0.86437355092733337</v>
      </c>
      <c r="AP65" s="10">
        <v>1</v>
      </c>
      <c r="AQ65" s="10">
        <v>79.625</v>
      </c>
      <c r="AR65" s="10"/>
      <c r="AS65" s="10"/>
      <c r="AT65" s="10">
        <v>2.575069213130984</v>
      </c>
      <c r="AU65" s="10">
        <v>1</v>
      </c>
      <c r="AV65" s="16"/>
      <c r="AW65" s="19">
        <v>34.483549533173864</v>
      </c>
      <c r="AX65" s="1" t="s">
        <v>120</v>
      </c>
      <c r="AY65" s="23">
        <v>9.9301837270341196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1</v>
      </c>
      <c r="BK65" s="24">
        <f t="shared" ca="1" si="5"/>
        <v>9.3883963987543986</v>
      </c>
      <c r="BL65" s="23">
        <f t="shared" si="2"/>
        <v>9.0637396120690195</v>
      </c>
      <c r="BM65" s="23">
        <f t="shared" ca="1" si="6"/>
        <v>3.3132638330548803</v>
      </c>
      <c r="BN65" s="22">
        <f t="shared" si="3"/>
        <v>3.7443575468151979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1.2406699999999999</v>
      </c>
      <c r="D66">
        <v>-0.25641000000000003</v>
      </c>
      <c r="E66">
        <v>3.848E-2</v>
      </c>
      <c r="F66">
        <v>2.0710799999999998</v>
      </c>
      <c r="G66">
        <v>1.92588</v>
      </c>
      <c r="H66" s="21"/>
      <c r="I66" s="17">
        <f t="shared" si="0"/>
        <v>8.6942257217847754</v>
      </c>
      <c r="J66" s="16">
        <f t="shared" si="1"/>
        <v>-10.094225721784776</v>
      </c>
      <c r="K66" s="16">
        <v>100</v>
      </c>
      <c r="L66" s="16">
        <v>954.72440944881828</v>
      </c>
      <c r="M66" s="16">
        <v>422.44094488188966</v>
      </c>
      <c r="N66" s="16">
        <v>3.7674978127734025</v>
      </c>
      <c r="O66" s="16">
        <v>2.3156308851224221</v>
      </c>
      <c r="P66" s="16">
        <v>2.3831711140441239</v>
      </c>
      <c r="Q66" s="16">
        <v>0.17999351896303389</v>
      </c>
      <c r="R66" s="16">
        <v>7.5526896873801803</v>
      </c>
      <c r="S66" s="16">
        <v>4.6902936751181779</v>
      </c>
      <c r="T66" s="20" t="s">
        <v>119</v>
      </c>
      <c r="U66" s="10">
        <v>2</v>
      </c>
      <c r="V66" s="20" t="s">
        <v>143</v>
      </c>
      <c r="W66" s="10">
        <v>2</v>
      </c>
      <c r="X66" s="20" t="s">
        <v>33</v>
      </c>
      <c r="Y66" s="10">
        <v>3</v>
      </c>
      <c r="Z66" s="20" t="s">
        <v>124</v>
      </c>
      <c r="AA66" s="15">
        <v>2</v>
      </c>
      <c r="AB66" s="11">
        <v>97.81</v>
      </c>
      <c r="AC66" s="10">
        <v>1.8400000000000034</v>
      </c>
      <c r="AD66" s="19">
        <v>0.35</v>
      </c>
      <c r="AE66" s="12">
        <v>231.56308851224222</v>
      </c>
      <c r="AF66" s="10">
        <v>229.23056799469236</v>
      </c>
      <c r="AG66" s="10">
        <v>119.1585557022062</v>
      </c>
      <c r="AH66" s="10">
        <v>18.983229168235383</v>
      </c>
      <c r="AI66" s="10">
        <v>1.3240316250128799</v>
      </c>
      <c r="AJ66" s="10"/>
      <c r="AK66" s="10"/>
      <c r="AL66" s="10"/>
      <c r="AM66" s="10"/>
      <c r="AN66" s="10">
        <v>2.3156308851224221</v>
      </c>
      <c r="AO66" s="10">
        <v>0.86274663645379324</v>
      </c>
      <c r="AP66" s="10">
        <v>1</v>
      </c>
      <c r="AQ66" s="10">
        <v>79.625</v>
      </c>
      <c r="AR66" s="10"/>
      <c r="AS66" s="10"/>
      <c r="AT66" s="10">
        <v>2.5269887932697412</v>
      </c>
      <c r="AU66" s="10">
        <v>1</v>
      </c>
      <c r="AV66" s="16"/>
      <c r="AW66" s="19">
        <v>34.384585199203855</v>
      </c>
      <c r="AX66" s="1" t="s">
        <v>120</v>
      </c>
      <c r="AY66" s="23">
        <v>10.094225721784801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1</v>
      </c>
      <c r="BK66" s="24">
        <f t="shared" ca="1" si="5"/>
        <v>9.0228418074036849</v>
      </c>
      <c r="BL66" s="23">
        <f t="shared" si="2"/>
        <v>9.4444683348281355</v>
      </c>
      <c r="BM66" s="23">
        <f t="shared" ca="1" si="6"/>
        <v>3.3380087512433825</v>
      </c>
      <c r="BN66" s="22">
        <f t="shared" si="3"/>
        <v>3.7583099799817439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1.24089</v>
      </c>
      <c r="D67">
        <v>-0.25335000000000002</v>
      </c>
      <c r="E67">
        <v>3.712E-2</v>
      </c>
      <c r="F67">
        <v>2.07125</v>
      </c>
      <c r="G67">
        <v>1.92845</v>
      </c>
      <c r="H67" s="21"/>
      <c r="I67" s="17">
        <f t="shared" si="0"/>
        <v>8.8582677165354333</v>
      </c>
      <c r="J67" s="16">
        <f t="shared" si="1"/>
        <v>-10.258267716535434</v>
      </c>
      <c r="K67" s="16">
        <v>100</v>
      </c>
      <c r="L67" s="16">
        <v>971.12860892388403</v>
      </c>
      <c r="M67" s="16">
        <v>428.60892388451441</v>
      </c>
      <c r="N67" s="16">
        <v>3.8385826771653546</v>
      </c>
      <c r="O67" s="16">
        <v>2.3757062146893069</v>
      </c>
      <c r="P67" s="16">
        <v>2.4372350096232132</v>
      </c>
      <c r="Q67" s="16">
        <v>0.19916442630820919</v>
      </c>
      <c r="R67" s="16">
        <v>8.1717366409815035</v>
      </c>
      <c r="S67" s="16">
        <v>4.2728329815212733</v>
      </c>
      <c r="T67" s="20" t="s">
        <v>119</v>
      </c>
      <c r="U67" s="10">
        <v>2</v>
      </c>
      <c r="V67" s="20" t="s">
        <v>143</v>
      </c>
      <c r="W67" s="10">
        <v>2</v>
      </c>
      <c r="X67" s="20" t="s">
        <v>33</v>
      </c>
      <c r="Y67" s="10">
        <v>3</v>
      </c>
      <c r="Z67" s="20" t="s">
        <v>124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237.57062146893068</v>
      </c>
      <c r="AF67" s="10">
        <v>234.62607338781663</v>
      </c>
      <c r="AG67" s="10">
        <v>121.86175048116067</v>
      </c>
      <c r="AH67" s="10">
        <v>8.9331491181788998</v>
      </c>
      <c r="AI67" s="10">
        <v>1.223730088149158</v>
      </c>
      <c r="AJ67" s="10"/>
      <c r="AK67" s="10"/>
      <c r="AL67" s="10"/>
      <c r="AM67" s="10"/>
      <c r="AN67" s="10">
        <v>2.3757062146893069</v>
      </c>
      <c r="AO67" s="10">
        <v>0.89384759736986441</v>
      </c>
      <c r="AP67" s="10">
        <v>1</v>
      </c>
      <c r="AQ67" s="10">
        <v>79.625</v>
      </c>
      <c r="AR67" s="10"/>
      <c r="AS67" s="10"/>
      <c r="AT67" s="10">
        <v>2.5494080325796196</v>
      </c>
      <c r="AU67" s="10">
        <v>1</v>
      </c>
      <c r="AV67" s="16"/>
      <c r="AW67" s="19">
        <v>35.193911008172492</v>
      </c>
      <c r="AX67" s="1" t="s">
        <v>120</v>
      </c>
      <c r="AY67" s="23">
        <v>10.2582677165354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1</v>
      </c>
      <c r="BK67" s="24">
        <f t="shared" ca="1" si="5"/>
        <v>9.1069998611934402</v>
      </c>
      <c r="BL67" s="23">
        <f t="shared" si="2"/>
        <v>10.204817123170978</v>
      </c>
      <c r="BM67" s="23">
        <f t="shared" ca="1" si="6"/>
        <v>3.3572025513154924</v>
      </c>
      <c r="BN67" s="22">
        <f t="shared" si="3"/>
        <v>3.7694784354025868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1.2410399999999999</v>
      </c>
      <c r="D68">
        <v>-0.25235000000000002</v>
      </c>
      <c r="E68">
        <v>3.5249999999999997E-2</v>
      </c>
      <c r="F68">
        <v>2.0741499999999999</v>
      </c>
      <c r="G68">
        <v>1.93483</v>
      </c>
      <c r="H68" s="21"/>
      <c r="I68" s="17">
        <f t="shared" si="0"/>
        <v>9.0223097112860895</v>
      </c>
      <c r="J68" s="16">
        <f t="shared" si="1"/>
        <v>-10.42230971128609</v>
      </c>
      <c r="K68" s="16">
        <v>100</v>
      </c>
      <c r="L68" s="16">
        <v>987.53280839894967</v>
      </c>
      <c r="M68" s="16">
        <v>434.7769028871391</v>
      </c>
      <c r="N68" s="16">
        <v>3.9096675415573054</v>
      </c>
      <c r="O68" s="16">
        <v>2.4166666666666732</v>
      </c>
      <c r="P68" s="16">
        <v>2.4699297398673608</v>
      </c>
      <c r="Q68" s="16">
        <v>0.20542942870859326</v>
      </c>
      <c r="R68" s="16">
        <v>8.3172175059370375</v>
      </c>
      <c r="S68" s="16">
        <v>3.6988245278255252</v>
      </c>
      <c r="T68" s="20" t="s">
        <v>119</v>
      </c>
      <c r="U68" s="10">
        <v>2</v>
      </c>
      <c r="V68" s="20" t="s">
        <v>143</v>
      </c>
      <c r="W68" s="10">
        <v>2</v>
      </c>
      <c r="X68" s="20" t="s">
        <v>33</v>
      </c>
      <c r="Y68" s="10">
        <v>3</v>
      </c>
      <c r="Z68" s="20" t="s">
        <v>124</v>
      </c>
      <c r="AA68" s="15">
        <v>2</v>
      </c>
      <c r="AB68" s="11">
        <v>97.81</v>
      </c>
      <c r="AC68" s="10">
        <v>1.8400000000000034</v>
      </c>
      <c r="AD68" s="19">
        <v>0.35</v>
      </c>
      <c r="AE68" s="12">
        <v>241.66666666666734</v>
      </c>
      <c r="AF68" s="10">
        <v>237.50755932977131</v>
      </c>
      <c r="AG68" s="10">
        <v>123.49648699336804</v>
      </c>
      <c r="AH68" s="10">
        <v>0</v>
      </c>
      <c r="AI68" s="10">
        <v>1.2023251758008915</v>
      </c>
      <c r="AJ68" s="10"/>
      <c r="AK68" s="10"/>
      <c r="AL68" s="10"/>
      <c r="AM68" s="10"/>
      <c r="AN68" s="10">
        <v>2.4166666666666732</v>
      </c>
      <c r="AO68" s="10">
        <v>0.90934579849496422</v>
      </c>
      <c r="AP68" s="10">
        <v>1</v>
      </c>
      <c r="AQ68" s="10">
        <v>79.625</v>
      </c>
      <c r="AR68" s="10"/>
      <c r="AS68" s="10"/>
      <c r="AT68" s="10">
        <v>2.5429147532917558</v>
      </c>
      <c r="AU68" s="10">
        <v>1</v>
      </c>
      <c r="AV68" s="16"/>
      <c r="AW68" s="19">
        <v>35.6261338994657</v>
      </c>
      <c r="AX68" s="1" t="s">
        <v>120</v>
      </c>
      <c r="AY68" s="23">
        <v>10.422309711286101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9.0904706415872578</v>
      </c>
      <c r="BL68" s="23">
        <f t="shared" si="2"/>
        <v>10.395366870783688</v>
      </c>
      <c r="BM68" s="23">
        <f t="shared" ca="1" si="6"/>
        <v>3.3631311025251889</v>
      </c>
      <c r="BN68" s="22">
        <f t="shared" si="3"/>
        <v>3.7690535698410459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</v>
      </c>
      <c r="C69">
        <v>1.24109</v>
      </c>
      <c r="D69">
        <v>-0.25219000000000003</v>
      </c>
      <c r="E69">
        <v>3.4110000000000001E-2</v>
      </c>
      <c r="F69">
        <v>2.0649500000000001</v>
      </c>
      <c r="G69">
        <v>1.9260999999999999</v>
      </c>
      <c r="H69" s="21"/>
      <c r="I69" s="17">
        <f t="shared" si="0"/>
        <v>9.1863517060367439</v>
      </c>
      <c r="J69" s="16">
        <f t="shared" si="1"/>
        <v>-10.586351706036744</v>
      </c>
      <c r="K69" s="16">
        <v>100</v>
      </c>
      <c r="L69" s="16">
        <v>1003.9370078740151</v>
      </c>
      <c r="M69" s="16">
        <v>440.94488188976368</v>
      </c>
      <c r="N69" s="16">
        <v>3.9807524059492558</v>
      </c>
      <c r="O69" s="16">
        <v>2.4303201506591692</v>
      </c>
      <c r="P69" s="16">
        <v>2.4785442277230283</v>
      </c>
      <c r="Q69" s="16">
        <v>0.2064318290926547</v>
      </c>
      <c r="R69" s="16">
        <v>8.328753095614438</v>
      </c>
      <c r="S69" s="16">
        <v>3.3488942405457678</v>
      </c>
      <c r="T69" s="20" t="s">
        <v>119</v>
      </c>
      <c r="U69" s="10">
        <v>2</v>
      </c>
      <c r="V69" s="20" t="s">
        <v>143</v>
      </c>
      <c r="W69" s="10">
        <v>2</v>
      </c>
      <c r="X69" s="20" t="s">
        <v>33</v>
      </c>
      <c r="Y69" s="10">
        <v>3</v>
      </c>
      <c r="Z69" s="20" t="s">
        <v>124</v>
      </c>
      <c r="AA69" s="15">
        <v>2</v>
      </c>
      <c r="AB69" s="11">
        <v>97.81</v>
      </c>
      <c r="AC69" s="10">
        <v>1.8400000000000034</v>
      </c>
      <c r="AD69" s="19">
        <v>0.35</v>
      </c>
      <c r="AE69" s="12">
        <v>243.03201506591691</v>
      </c>
      <c r="AF69" s="10">
        <v>237.55607557896363</v>
      </c>
      <c r="AG69" s="10">
        <v>123.92721138615141</v>
      </c>
      <c r="AH69" s="10">
        <v>0</v>
      </c>
      <c r="AI69" s="10">
        <v>1.2006599169406964</v>
      </c>
      <c r="AJ69" s="10"/>
      <c r="AK69" s="10"/>
      <c r="AL69" s="10"/>
      <c r="AM69" s="10"/>
      <c r="AN69" s="10">
        <v>2.4303201506591692</v>
      </c>
      <c r="AO69" s="10">
        <v>0.91570501576173291</v>
      </c>
      <c r="AP69" s="10">
        <v>1</v>
      </c>
      <c r="AQ69" s="10">
        <v>79.625</v>
      </c>
      <c r="AR69" s="10"/>
      <c r="AS69" s="10"/>
      <c r="AT69" s="10">
        <v>2.5052290312164547</v>
      </c>
      <c r="AU69" s="10">
        <v>1</v>
      </c>
      <c r="AV69" s="16"/>
      <c r="AW69" s="19">
        <v>35.633411336844546</v>
      </c>
      <c r="AX69" s="1" t="s">
        <v>120</v>
      </c>
      <c r="AY69" s="23">
        <v>10.5863517060367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1</v>
      </c>
      <c r="BK69" s="24">
        <f t="shared" ca="1" si="5"/>
        <v>8.965182747172312</v>
      </c>
      <c r="BL69" s="23">
        <f t="shared" si="2"/>
        <v>10.44391199428707</v>
      </c>
      <c r="BM69" s="23">
        <f t="shared" ca="1" si="6"/>
        <v>3.3689786129120658</v>
      </c>
      <c r="BN69" s="22">
        <f t="shared" si="3"/>
        <v>3.7681508603420446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1.2414400000000001</v>
      </c>
      <c r="D70">
        <v>-0.25162000000000001</v>
      </c>
      <c r="E70">
        <v>3.3169999999999998E-2</v>
      </c>
      <c r="F70">
        <v>2.0674299999999999</v>
      </c>
      <c r="G70">
        <v>1.9291</v>
      </c>
      <c r="H70" s="21"/>
      <c r="I70" s="17">
        <f t="shared" si="0"/>
        <v>9.3503937007874018</v>
      </c>
      <c r="J70" s="16">
        <f t="shared" si="1"/>
        <v>-10.750393700787402</v>
      </c>
      <c r="K70" s="16">
        <v>100</v>
      </c>
      <c r="L70" s="16">
        <v>1020.3412073490808</v>
      </c>
      <c r="M70" s="16">
        <v>447.11286089238843</v>
      </c>
      <c r="N70" s="16">
        <v>4.0518372703412071</v>
      </c>
      <c r="O70" s="16">
        <v>2.5258945386064582</v>
      </c>
      <c r="P70" s="16">
        <v>2.5699636539434585</v>
      </c>
      <c r="Q70" s="16">
        <v>0.21000288046087368</v>
      </c>
      <c r="R70" s="16">
        <v>8.1714338698384541</v>
      </c>
      <c r="S70" s="16">
        <v>3.0603552317361404</v>
      </c>
      <c r="T70" s="20" t="s">
        <v>119</v>
      </c>
      <c r="U70" s="10">
        <v>2</v>
      </c>
      <c r="V70" s="20" t="s">
        <v>143</v>
      </c>
      <c r="W70" s="10">
        <v>2</v>
      </c>
      <c r="X70" s="20" t="s">
        <v>33</v>
      </c>
      <c r="Y70" s="10">
        <v>3</v>
      </c>
      <c r="Z70" s="20" t="s">
        <v>124</v>
      </c>
      <c r="AA70" s="15">
        <v>2</v>
      </c>
      <c r="AB70" s="11">
        <v>97.81</v>
      </c>
      <c r="AC70" s="10">
        <v>1.8400000000000034</v>
      </c>
      <c r="AD70" s="19">
        <v>0.35</v>
      </c>
      <c r="AE70" s="12">
        <v>252.58945386064585</v>
      </c>
      <c r="AF70" s="10">
        <v>247.34634928283396</v>
      </c>
      <c r="AG70" s="10">
        <v>128.49818269717292</v>
      </c>
      <c r="AH70" s="10">
        <v>0</v>
      </c>
      <c r="AI70" s="10">
        <v>1.2237754302719084</v>
      </c>
      <c r="AJ70" s="10"/>
      <c r="AK70" s="10"/>
      <c r="AL70" s="10"/>
      <c r="AM70" s="10"/>
      <c r="AN70" s="10">
        <v>2.5258945386064582</v>
      </c>
      <c r="AO70" s="10">
        <v>0.94005956750600483</v>
      </c>
      <c r="AP70" s="10">
        <v>1</v>
      </c>
      <c r="AQ70" s="10">
        <v>79.625</v>
      </c>
      <c r="AR70" s="10"/>
      <c r="AS70" s="10"/>
      <c r="AT70" s="10">
        <v>2.5750151419087781</v>
      </c>
      <c r="AU70" s="10">
        <v>1</v>
      </c>
      <c r="AV70" s="16"/>
      <c r="AW70" s="19">
        <v>37.10195239242509</v>
      </c>
      <c r="AX70" s="1" t="s">
        <v>120</v>
      </c>
      <c r="AY70" s="23">
        <v>10.7503937007874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1</v>
      </c>
      <c r="BK70" s="24">
        <f t="shared" ca="1" si="5"/>
        <v>9.213749951892666</v>
      </c>
      <c r="BL70" s="23">
        <f t="shared" si="2"/>
        <v>10.195338819764276</v>
      </c>
      <c r="BM70" s="23">
        <f t="shared" ca="1" si="6"/>
        <v>3.3531511770518465</v>
      </c>
      <c r="BN70" s="22">
        <f t="shared" si="3"/>
        <v>3.7505011360393681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</v>
      </c>
      <c r="C71">
        <v>1.2416700000000001</v>
      </c>
      <c r="D71">
        <v>-0.25057000000000001</v>
      </c>
      <c r="E71">
        <v>3.2840000000000001E-2</v>
      </c>
      <c r="F71">
        <v>2.0636800000000002</v>
      </c>
      <c r="G71">
        <v>1.9390499999999999</v>
      </c>
      <c r="H71" s="21"/>
      <c r="I71" s="17">
        <f t="shared" si="0"/>
        <v>9.5144356955380562</v>
      </c>
      <c r="J71" s="16">
        <f t="shared" si="1"/>
        <v>-10.914435695538057</v>
      </c>
      <c r="K71" s="16">
        <v>100</v>
      </c>
      <c r="L71" s="16">
        <v>1036.7454068241464</v>
      </c>
      <c r="M71" s="16">
        <v>453.28083989501306</v>
      </c>
      <c r="N71" s="16">
        <v>4.1229221347331571</v>
      </c>
      <c r="O71" s="16">
        <v>2.5887005649717936</v>
      </c>
      <c r="P71" s="16">
        <v>2.6313110235323438</v>
      </c>
      <c r="Q71" s="16">
        <v>0.21658113298127693</v>
      </c>
      <c r="R71" s="16">
        <v>8.2309210520667566</v>
      </c>
      <c r="S71" s="16">
        <v>2.9590596222604217</v>
      </c>
      <c r="T71" s="20" t="s">
        <v>119</v>
      </c>
      <c r="U71" s="10">
        <v>2</v>
      </c>
      <c r="V71" s="20" t="s">
        <v>143</v>
      </c>
      <c r="W71" s="10">
        <v>2</v>
      </c>
      <c r="X71" s="20" t="s">
        <v>33</v>
      </c>
      <c r="Y71" s="10">
        <v>3</v>
      </c>
      <c r="Z71" s="20" t="s">
        <v>124</v>
      </c>
      <c r="AA71" s="15">
        <v>2</v>
      </c>
      <c r="AB71" s="11">
        <v>97.81</v>
      </c>
      <c r="AC71" s="10">
        <v>1.8400000000000034</v>
      </c>
      <c r="AD71" s="19">
        <v>0.35</v>
      </c>
      <c r="AE71" s="12">
        <v>258.87005649717935</v>
      </c>
      <c r="AF71" s="10">
        <v>253.59873397122834</v>
      </c>
      <c r="AG71" s="10">
        <v>131.56555117661719</v>
      </c>
      <c r="AH71" s="10">
        <v>0</v>
      </c>
      <c r="AI71" s="10">
        <v>1.2149308609258296</v>
      </c>
      <c r="AJ71" s="10"/>
      <c r="AK71" s="10"/>
      <c r="AL71" s="10"/>
      <c r="AM71" s="10"/>
      <c r="AN71" s="10">
        <v>2.5887005649717936</v>
      </c>
      <c r="AO71" s="10">
        <v>0.96128279851896681</v>
      </c>
      <c r="AP71" s="10">
        <v>1</v>
      </c>
      <c r="AQ71" s="10">
        <v>79.625</v>
      </c>
      <c r="AR71" s="10"/>
      <c r="AS71" s="10"/>
      <c r="AT71" s="10">
        <v>2.6047759141962854</v>
      </c>
      <c r="AU71" s="10">
        <v>1</v>
      </c>
      <c r="AV71" s="16"/>
      <c r="AW71" s="19">
        <v>38.039810095684253</v>
      </c>
      <c r="AX71" s="1" t="s">
        <v>120</v>
      </c>
      <c r="AY71" s="23">
        <v>10.914435695538099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1</v>
      </c>
      <c r="BK71" s="24">
        <f t="shared" ca="1" si="5"/>
        <v>9.3228662416424228</v>
      </c>
      <c r="BL71" s="23">
        <f t="shared" si="2"/>
        <v>10.250234515551259</v>
      </c>
      <c r="BM71" s="23">
        <f t="shared" ca="1" si="6"/>
        <v>3.350884395317423</v>
      </c>
      <c r="BN71" s="22">
        <f t="shared" si="3"/>
        <v>3.743873284965991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1.2418100000000001</v>
      </c>
      <c r="D72">
        <v>-0.25075999999999998</v>
      </c>
      <c r="E72">
        <v>3.2570000000000002E-2</v>
      </c>
      <c r="F72">
        <v>2.06393</v>
      </c>
      <c r="G72">
        <v>1.94353</v>
      </c>
      <c r="H72" s="21"/>
      <c r="I72" s="17">
        <f t="shared" si="0"/>
        <v>9.6784776902887142</v>
      </c>
      <c r="J72" s="16">
        <f t="shared" si="1"/>
        <v>-11.078477690288715</v>
      </c>
      <c r="K72" s="16">
        <v>100</v>
      </c>
      <c r="L72" s="16">
        <v>1053.1496062992121</v>
      </c>
      <c r="M72" s="16">
        <v>459.44881889763781</v>
      </c>
      <c r="N72" s="16">
        <v>4.1940069991251097</v>
      </c>
      <c r="O72" s="16">
        <v>2.6269303201507093</v>
      </c>
      <c r="P72" s="16">
        <v>2.6683473322577997</v>
      </c>
      <c r="Q72" s="16">
        <v>0.21539078252520416</v>
      </c>
      <c r="R72" s="16">
        <v>8.0720669277695958</v>
      </c>
      <c r="S72" s="16">
        <v>2.8761813963257423</v>
      </c>
      <c r="T72" s="20" t="s">
        <v>119</v>
      </c>
      <c r="U72" s="10">
        <v>2</v>
      </c>
      <c r="V72" s="20" t="s">
        <v>143</v>
      </c>
      <c r="W72" s="10">
        <v>2</v>
      </c>
      <c r="X72" s="20" t="s">
        <v>33</v>
      </c>
      <c r="Y72" s="10">
        <v>3</v>
      </c>
      <c r="Z72" s="20" t="s">
        <v>124</v>
      </c>
      <c r="AA72" s="15">
        <v>2</v>
      </c>
      <c r="AB72" s="11">
        <v>97.81</v>
      </c>
      <c r="AC72" s="10">
        <v>1.8400000000000034</v>
      </c>
      <c r="AD72" s="19">
        <v>0.35</v>
      </c>
      <c r="AE72" s="12">
        <v>262.69303201507091</v>
      </c>
      <c r="AF72" s="10">
        <v>256.99099385216044</v>
      </c>
      <c r="AG72" s="10">
        <v>133.41736661288999</v>
      </c>
      <c r="AH72" s="10">
        <v>0</v>
      </c>
      <c r="AI72" s="10">
        <v>1.2388400752226065</v>
      </c>
      <c r="AJ72" s="10"/>
      <c r="AK72" s="10"/>
      <c r="AL72" s="10"/>
      <c r="AM72" s="10"/>
      <c r="AN72" s="10">
        <v>2.6269303201507093</v>
      </c>
      <c r="AO72" s="10">
        <v>0.97116318399901547</v>
      </c>
      <c r="AP72" s="10">
        <v>1</v>
      </c>
      <c r="AQ72" s="10">
        <v>79.625</v>
      </c>
      <c r="AR72" s="10"/>
      <c r="AS72" s="10"/>
      <c r="AT72" s="10">
        <v>2.6033049677105073</v>
      </c>
      <c r="AU72" s="10">
        <v>1</v>
      </c>
      <c r="AV72" s="16"/>
      <c r="AW72" s="19">
        <v>38.548649077824066</v>
      </c>
      <c r="AX72" s="1" t="s">
        <v>120</v>
      </c>
      <c r="AY72" s="23">
        <v>11.0784776902887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9.3232257479602598</v>
      </c>
      <c r="BL72" s="23">
        <f t="shared" si="2"/>
        <v>10.056660060669005</v>
      </c>
      <c r="BM72" s="23">
        <f t="shared" ca="1" si="6"/>
        <v>3.3453654431258135</v>
      </c>
      <c r="BN72" s="22">
        <f t="shared" si="3"/>
        <v>3.7340614541904102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1.2414000000000001</v>
      </c>
      <c r="D73">
        <v>-0.25126999999999999</v>
      </c>
      <c r="E73">
        <v>3.2129999999999999E-2</v>
      </c>
      <c r="F73">
        <v>2.0749300000000002</v>
      </c>
      <c r="G73">
        <v>1.93635</v>
      </c>
      <c r="H73" s="21"/>
      <c r="I73" s="17">
        <f t="shared" si="0"/>
        <v>9.8425196850393704</v>
      </c>
      <c r="J73" s="16">
        <f t="shared" si="1"/>
        <v>-11.242519685039371</v>
      </c>
      <c r="K73" s="16">
        <v>100</v>
      </c>
      <c r="L73" s="16">
        <v>1069.5538057742776</v>
      </c>
      <c r="M73" s="16">
        <v>465.6167979002625</v>
      </c>
      <c r="N73" s="16">
        <v>4.2650918635170605</v>
      </c>
      <c r="O73" s="16">
        <v>2.5149717514124736</v>
      </c>
      <c r="P73" s="16">
        <v>2.5544438878176305</v>
      </c>
      <c r="Q73" s="16">
        <v>0.21219563130100819</v>
      </c>
      <c r="R73" s="16">
        <v>8.306920825819974</v>
      </c>
      <c r="S73" s="16">
        <v>2.7411205836914485</v>
      </c>
      <c r="T73" s="20" t="s">
        <v>119</v>
      </c>
      <c r="U73" s="10">
        <v>2</v>
      </c>
      <c r="V73" s="20" t="s">
        <v>143</v>
      </c>
      <c r="W73" s="10">
        <v>2</v>
      </c>
      <c r="X73" s="20" t="s">
        <v>33</v>
      </c>
      <c r="Y73" s="10">
        <v>3</v>
      </c>
      <c r="Z73" s="20" t="s">
        <v>124</v>
      </c>
      <c r="AA73" s="15">
        <v>2</v>
      </c>
      <c r="AB73" s="11">
        <v>97.81</v>
      </c>
      <c r="AC73" s="10">
        <v>1.8400000000000034</v>
      </c>
      <c r="AD73" s="19">
        <v>0.35</v>
      </c>
      <c r="AE73" s="12">
        <v>251.49717514124737</v>
      </c>
      <c r="AF73" s="10">
        <v>242.62563571360732</v>
      </c>
      <c r="AG73" s="10">
        <v>127.72219439088153</v>
      </c>
      <c r="AH73" s="10">
        <v>0</v>
      </c>
      <c r="AI73" s="10">
        <v>1.2038154942945303</v>
      </c>
      <c r="AJ73" s="10"/>
      <c r="AK73" s="10"/>
      <c r="AL73" s="10"/>
      <c r="AM73" s="10"/>
      <c r="AN73" s="10">
        <v>2.5149717514124736</v>
      </c>
      <c r="AO73" s="10">
        <v>0.95054773242252688</v>
      </c>
      <c r="AP73" s="10">
        <v>1</v>
      </c>
      <c r="AQ73" s="10">
        <v>79.625</v>
      </c>
      <c r="AR73" s="10"/>
      <c r="AS73" s="10"/>
      <c r="AT73" s="10">
        <v>2.4158839255879938</v>
      </c>
      <c r="AU73" s="10">
        <v>1</v>
      </c>
      <c r="AV73" s="16"/>
      <c r="AW73" s="19">
        <v>36.393845357041101</v>
      </c>
      <c r="AX73" s="1" t="s">
        <v>120</v>
      </c>
      <c r="AY73" s="23">
        <v>11.242519685039399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1</v>
      </c>
      <c r="BK73" s="24">
        <f t="shared" ca="1" si="5"/>
        <v>8.6752324831850895</v>
      </c>
      <c r="BL73" s="23">
        <f t="shared" si="2"/>
        <v>10.506466307776527</v>
      </c>
      <c r="BM73" s="23">
        <f t="shared" ca="1" si="6"/>
        <v>3.3813796725724727</v>
      </c>
      <c r="BN73" s="22">
        <f t="shared" si="3"/>
        <v>3.7567281613559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</v>
      </c>
      <c r="C74">
        <v>1.2413799999999999</v>
      </c>
      <c r="D74">
        <v>-0.25063000000000002</v>
      </c>
      <c r="E74">
        <v>3.1800000000000002E-2</v>
      </c>
      <c r="F74">
        <v>2.0716299999999999</v>
      </c>
      <c r="G74">
        <v>1.9232</v>
      </c>
      <c r="H74" s="21"/>
      <c r="I74" s="17">
        <f t="shared" si="0"/>
        <v>10.006561679790025</v>
      </c>
      <c r="J74" s="16">
        <f t="shared" si="1"/>
        <v>-11.406561679790025</v>
      </c>
      <c r="K74" s="16">
        <v>100</v>
      </c>
      <c r="L74" s="16">
        <v>1085.9580052493432</v>
      </c>
      <c r="M74" s="16">
        <v>471.78477690288707</v>
      </c>
      <c r="N74" s="16">
        <v>4.3361767279090104</v>
      </c>
      <c r="O74" s="16">
        <v>2.5095103578154512</v>
      </c>
      <c r="P74" s="16">
        <v>2.5475238374441576</v>
      </c>
      <c r="Q74" s="16">
        <v>0.21620523283725385</v>
      </c>
      <c r="R74" s="16">
        <v>8.4868777147210146</v>
      </c>
      <c r="S74" s="16">
        <v>2.6398249742157294</v>
      </c>
      <c r="T74" s="20" t="s">
        <v>119</v>
      </c>
      <c r="U74" s="10">
        <v>2</v>
      </c>
      <c r="V74" s="20" t="s">
        <v>143</v>
      </c>
      <c r="W74" s="10">
        <v>2</v>
      </c>
      <c r="X74" s="20" t="s">
        <v>33</v>
      </c>
      <c r="Y74" s="10">
        <v>3</v>
      </c>
      <c r="Z74" s="20" t="s">
        <v>124</v>
      </c>
      <c r="AA74" s="15">
        <v>2</v>
      </c>
      <c r="AB74" s="11">
        <v>97.81</v>
      </c>
      <c r="AC74" s="10">
        <v>1.8400000000000034</v>
      </c>
      <c r="AD74" s="19">
        <v>0.35</v>
      </c>
      <c r="AE74" s="12">
        <v>250.95103578154513</v>
      </c>
      <c r="AF74" s="10">
        <v>240.84655922995955</v>
      </c>
      <c r="AG74" s="10">
        <v>127.37619187220788</v>
      </c>
      <c r="AH74" s="10">
        <v>0</v>
      </c>
      <c r="AI74" s="10">
        <v>1.1782896297250025</v>
      </c>
      <c r="AJ74" s="10"/>
      <c r="AK74" s="10"/>
      <c r="AL74" s="10"/>
      <c r="AM74" s="10"/>
      <c r="AN74" s="10">
        <v>2.5095103578154512</v>
      </c>
      <c r="AO74" s="10">
        <v>0.95661497260091699</v>
      </c>
      <c r="AP74" s="10">
        <v>1</v>
      </c>
      <c r="AQ74" s="10">
        <v>79.625</v>
      </c>
      <c r="AR74" s="10"/>
      <c r="AS74" s="10"/>
      <c r="AT74" s="10">
        <v>2.3636598271086946</v>
      </c>
      <c r="AU74" s="10">
        <v>1</v>
      </c>
      <c r="AV74" s="16"/>
      <c r="AW74" s="19">
        <v>36.126983884493931</v>
      </c>
      <c r="AX74" s="1" t="s">
        <v>120</v>
      </c>
      <c r="AY74" s="23">
        <v>11.40656167979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1</v>
      </c>
      <c r="BK74" s="24">
        <f t="shared" ca="1" si="5"/>
        <v>8.4977088407924821</v>
      </c>
      <c r="BL74" s="23">
        <f t="shared" si="2"/>
        <v>10.785751911441963</v>
      </c>
      <c r="BM74" s="23">
        <f t="shared" ca="1" si="6"/>
        <v>3.3956563652958898</v>
      </c>
      <c r="BN74" s="22">
        <f t="shared" si="3"/>
        <v>3.7630038283116298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</v>
      </c>
      <c r="C75">
        <v>1.2412000000000001</v>
      </c>
      <c r="D75">
        <v>-0.25425999999999999</v>
      </c>
      <c r="E75">
        <v>3.1879999999999999E-2</v>
      </c>
      <c r="F75">
        <v>2.0771000000000002</v>
      </c>
      <c r="G75">
        <v>1.9372499999999999</v>
      </c>
      <c r="H75" s="21"/>
      <c r="I75" s="17">
        <f t="shared" si="0"/>
        <v>10.170603674540683</v>
      </c>
      <c r="J75" s="16">
        <f t="shared" si="1"/>
        <v>-11.570603674540683</v>
      </c>
      <c r="K75" s="16">
        <v>100</v>
      </c>
      <c r="L75" s="16">
        <v>1102.3622047244089</v>
      </c>
      <c r="M75" s="16">
        <v>477.95275590551182</v>
      </c>
      <c r="N75" s="16">
        <v>4.4072615923009621</v>
      </c>
      <c r="O75" s="16">
        <v>2.4603578154426118</v>
      </c>
      <c r="P75" s="16">
        <v>2.4987249088353063</v>
      </c>
      <c r="Q75" s="16">
        <v>0.19346327412385989</v>
      </c>
      <c r="R75" s="16">
        <v>7.7424799120458632</v>
      </c>
      <c r="S75" s="16">
        <v>2.6643814856037817</v>
      </c>
      <c r="T75" s="20" t="s">
        <v>119</v>
      </c>
      <c r="U75" s="10">
        <v>2</v>
      </c>
      <c r="V75" s="20" t="s">
        <v>143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246.03578154426117</v>
      </c>
      <c r="AF75" s="10">
        <v>234.14055589509087</v>
      </c>
      <c r="AG75" s="10">
        <v>124.93624544176531</v>
      </c>
      <c r="AH75" s="10">
        <v>0</v>
      </c>
      <c r="AI75" s="10">
        <v>1.2915758405058118</v>
      </c>
      <c r="AJ75" s="10"/>
      <c r="AK75" s="10"/>
      <c r="AL75" s="10"/>
      <c r="AM75" s="10"/>
      <c r="AN75" s="10">
        <v>2.4603578154426118</v>
      </c>
      <c r="AO75" s="10">
        <v>0.93073531562258049</v>
      </c>
      <c r="AP75" s="10">
        <v>1</v>
      </c>
      <c r="AQ75" s="10">
        <v>79.625</v>
      </c>
      <c r="AR75" s="10"/>
      <c r="AS75" s="10"/>
      <c r="AT75" s="10">
        <v>2.2628428251374793</v>
      </c>
      <c r="AU75" s="10">
        <v>1</v>
      </c>
      <c r="AV75" s="16"/>
      <c r="AW75" s="19">
        <v>35.121083384263628</v>
      </c>
      <c r="AX75" s="1" t="s">
        <v>120</v>
      </c>
      <c r="AY75" s="23">
        <v>11.570603674540701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1</v>
      </c>
      <c r="BK75" s="24">
        <f t="shared" ca="1" si="5"/>
        <v>8.1495243302169325</v>
      </c>
      <c r="BL75" s="23">
        <f t="shared" si="2"/>
        <v>9.9337059059129231</v>
      </c>
      <c r="BM75" s="23">
        <f t="shared" ca="1" si="6"/>
        <v>3.385762339016392</v>
      </c>
      <c r="BN75" s="22">
        <f t="shared" si="3"/>
        <v>3.7473221160582604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</v>
      </c>
      <c r="C76">
        <v>1.2411000000000001</v>
      </c>
      <c r="D76">
        <v>-0.26093</v>
      </c>
      <c r="E76">
        <v>3.1820000000000001E-2</v>
      </c>
      <c r="F76">
        <v>2.0717300000000001</v>
      </c>
      <c r="G76">
        <v>1.93418</v>
      </c>
      <c r="H76" s="21"/>
      <c r="I76" s="17">
        <f t="shared" si="0"/>
        <v>10.334645669291337</v>
      </c>
      <c r="J76" s="16">
        <f t="shared" si="1"/>
        <v>-11.734645669291337</v>
      </c>
      <c r="K76" s="16">
        <v>100</v>
      </c>
      <c r="L76" s="16">
        <v>1118.7664041994744</v>
      </c>
      <c r="M76" s="16">
        <v>484.12073490813646</v>
      </c>
      <c r="N76" s="16">
        <v>4.478346456692913</v>
      </c>
      <c r="O76" s="16">
        <v>2.4330508474576806</v>
      </c>
      <c r="P76" s="16">
        <v>2.4711527305273839</v>
      </c>
      <c r="Q76" s="16">
        <v>0.15167570811329817</v>
      </c>
      <c r="R76" s="16">
        <v>6.1378524378348773</v>
      </c>
      <c r="S76" s="16">
        <v>2.6459641020627425</v>
      </c>
      <c r="T76" s="20" t="s">
        <v>119</v>
      </c>
      <c r="U76" s="10">
        <v>2</v>
      </c>
      <c r="V76" s="20" t="s">
        <v>143</v>
      </c>
      <c r="W76" s="10">
        <v>2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243.30508474576806</v>
      </c>
      <c r="AF76" s="10">
        <v>229.93181730150786</v>
      </c>
      <c r="AG76" s="10">
        <v>123.55763652636919</v>
      </c>
      <c r="AH76" s="10">
        <v>0</v>
      </c>
      <c r="AI76" s="10">
        <v>1.6292343456089167</v>
      </c>
      <c r="AJ76" s="10"/>
      <c r="AK76" s="10"/>
      <c r="AL76" s="10"/>
      <c r="AM76" s="10"/>
      <c r="AN76" s="10">
        <v>2.4330508474576806</v>
      </c>
      <c r="AO76" s="10">
        <v>0.88789195196397841</v>
      </c>
      <c r="AP76" s="10">
        <v>1</v>
      </c>
      <c r="AQ76" s="10">
        <v>79.625</v>
      </c>
      <c r="AR76" s="10"/>
      <c r="AS76" s="10"/>
      <c r="AT76" s="10">
        <v>2.1898211937071093</v>
      </c>
      <c r="AU76" s="10">
        <v>1</v>
      </c>
      <c r="AV76" s="16"/>
      <c r="AW76" s="19">
        <v>34.489772595226185</v>
      </c>
      <c r="AX76" s="1" t="s">
        <v>120</v>
      </c>
      <c r="AY76" s="23">
        <v>11.7346456692913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1</v>
      </c>
      <c r="BK76" s="24">
        <f t="shared" ca="1" si="5"/>
        <v>7.8979039341928257</v>
      </c>
      <c r="BL76" s="23">
        <f t="shared" si="2"/>
        <v>7.9337862570728026</v>
      </c>
      <c r="BM76" s="23">
        <f t="shared" ca="1" si="6"/>
        <v>3.3331505922855849</v>
      </c>
      <c r="BN76" s="22">
        <f t="shared" si="3"/>
        <v>3.6955452568726037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</v>
      </c>
      <c r="C77">
        <v>1.24038</v>
      </c>
      <c r="D77">
        <v>-0.26716000000000001</v>
      </c>
      <c r="E77">
        <v>3.2070000000000001E-2</v>
      </c>
      <c r="F77">
        <v>2.0765799999999999</v>
      </c>
      <c r="G77">
        <v>1.9366300000000001</v>
      </c>
      <c r="H77" s="21"/>
      <c r="I77" s="17">
        <f t="shared" ref="I77:I140" si="7">IF(A77="(m)",0,A77/0.3048)</f>
        <v>10.498687664041995</v>
      </c>
      <c r="J77" s="16">
        <f t="shared" ref="J77:J140" si="8">$J$7-I77</f>
        <v>-11.898687664041995</v>
      </c>
      <c r="K77" s="16">
        <v>100</v>
      </c>
      <c r="L77" s="16">
        <v>1135.1706036745402</v>
      </c>
      <c r="M77" s="16">
        <v>490.2887139107612</v>
      </c>
      <c r="N77" s="16">
        <v>4.5494313210848638</v>
      </c>
      <c r="O77" s="16">
        <v>2.2364406779661401</v>
      </c>
      <c r="P77" s="16">
        <v>2.2756476040483058</v>
      </c>
      <c r="Q77" s="16">
        <v>0.11264474315890538</v>
      </c>
      <c r="R77" s="16">
        <v>4.9500082068292963</v>
      </c>
      <c r="S77" s="16">
        <v>2.7227032001504092</v>
      </c>
      <c r="T77" s="20" t="s">
        <v>33</v>
      </c>
      <c r="U77" s="10">
        <v>3</v>
      </c>
      <c r="V77" s="20" t="s">
        <v>143</v>
      </c>
      <c r="W77" s="10">
        <v>2</v>
      </c>
      <c r="X77" s="20" t="s">
        <v>33</v>
      </c>
      <c r="Y77" s="10">
        <v>3</v>
      </c>
      <c r="Z77" s="20" t="s">
        <v>33</v>
      </c>
      <c r="AA77" s="15">
        <v>3</v>
      </c>
      <c r="AB77" s="11">
        <v>97.81</v>
      </c>
      <c r="AC77" s="10">
        <v>1.8400000000000034</v>
      </c>
      <c r="AD77" s="19">
        <v>0.35</v>
      </c>
      <c r="AE77" s="12">
        <v>223.644067796614</v>
      </c>
      <c r="AF77" s="10">
        <v>205.96626127602423</v>
      </c>
      <c r="AG77" s="10">
        <v>113.78238020241528</v>
      </c>
      <c r="AH77" s="10">
        <v>0</v>
      </c>
      <c r="AI77" s="10">
        <v>2.0201986708231039</v>
      </c>
      <c r="AJ77" s="10"/>
      <c r="AK77" s="10"/>
      <c r="AL77" s="10"/>
      <c r="AM77" s="10"/>
      <c r="AN77" s="10">
        <v>2.2364406779661401</v>
      </c>
      <c r="AO77" s="10">
        <v>0.8107445532402815</v>
      </c>
      <c r="AP77" s="10">
        <v>1</v>
      </c>
      <c r="AQ77" s="10">
        <v>111.47500000000001</v>
      </c>
      <c r="AR77" s="10"/>
      <c r="AS77" s="10"/>
      <c r="AT77" s="10">
        <v>1.9245025721463001</v>
      </c>
      <c r="AU77" s="10">
        <v>1</v>
      </c>
      <c r="AV77" s="16"/>
      <c r="AW77" s="19">
        <v>30.894939191403633</v>
      </c>
      <c r="AX77" s="1" t="s">
        <v>120</v>
      </c>
      <c r="AY77" s="23">
        <v>11.898687664042001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6.9675774854647168</v>
      </c>
      <c r="BL77" s="23">
        <f t="shared" si="2"/>
        <v>6.5948849180202691</v>
      </c>
      <c r="BM77" s="23">
        <f t="shared" ca="1" si="6"/>
        <v>3.3255172956848025</v>
      </c>
      <c r="BN77" s="22">
        <f t="shared" si="3"/>
        <v>3.676142058186691</v>
      </c>
      <c r="BO77" s="21"/>
      <c r="BP77" s="2"/>
    </row>
    <row r="78" spans="1:131" x14ac:dyDescent="0.2">
      <c r="A78">
        <v>3.25</v>
      </c>
      <c r="B78">
        <v>2.1</v>
      </c>
      <c r="C78">
        <v>1.2399500000000001</v>
      </c>
      <c r="D78">
        <v>-0.27244000000000002</v>
      </c>
      <c r="E78">
        <v>3.2570000000000002E-2</v>
      </c>
      <c r="F78">
        <v>2.0758999999999999</v>
      </c>
      <c r="G78">
        <v>1.93703</v>
      </c>
      <c r="H78" s="21"/>
      <c r="I78" s="17">
        <f t="shared" si="7"/>
        <v>10.662729658792651</v>
      </c>
      <c r="J78" s="16">
        <f t="shared" si="8"/>
        <v>-12.062729658792652</v>
      </c>
      <c r="K78" s="16">
        <v>100</v>
      </c>
      <c r="L78" s="16">
        <v>1151.5748031496057</v>
      </c>
      <c r="M78" s="16">
        <v>496.45669291338589</v>
      </c>
      <c r="N78" s="16">
        <v>4.6205161854768155</v>
      </c>
      <c r="O78" s="16">
        <v>2.1190207156309429</v>
      </c>
      <c r="P78" s="16">
        <v>2.1604377277380333</v>
      </c>
      <c r="Q78" s="16">
        <v>7.9565530484877509E-2</v>
      </c>
      <c r="R78" s="16">
        <v>3.6828430397844509</v>
      </c>
      <c r="S78" s="16">
        <v>2.8761813963257423</v>
      </c>
      <c r="T78" s="20" t="s">
        <v>33</v>
      </c>
      <c r="U78" s="10">
        <v>3</v>
      </c>
      <c r="V78" s="20" t="s">
        <v>143</v>
      </c>
      <c r="W78" s="10">
        <v>2</v>
      </c>
      <c r="X78" s="20" t="s">
        <v>33</v>
      </c>
      <c r="Y78" s="10">
        <v>3</v>
      </c>
      <c r="Z78" s="20" t="s">
        <v>33</v>
      </c>
      <c r="AA78" s="15">
        <v>3</v>
      </c>
      <c r="AB78" s="11">
        <v>97.81</v>
      </c>
      <c r="AC78" s="10">
        <v>1.8400000000000034</v>
      </c>
      <c r="AD78" s="19">
        <v>0.35</v>
      </c>
      <c r="AE78" s="12">
        <v>211.9020715630943</v>
      </c>
      <c r="AF78" s="10">
        <v>191.44720527040008</v>
      </c>
      <c r="AG78" s="10">
        <v>108.02188638690166</v>
      </c>
      <c r="AH78" s="10">
        <v>0</v>
      </c>
      <c r="AI78" s="10">
        <v>2.7152935631449768</v>
      </c>
      <c r="AJ78" s="10"/>
      <c r="AK78" s="10"/>
      <c r="AL78" s="10"/>
      <c r="AM78" s="10"/>
      <c r="AN78" s="10">
        <v>2.1190207156309429</v>
      </c>
      <c r="AO78" s="10">
        <v>0.74846722066391935</v>
      </c>
      <c r="AP78" s="10">
        <v>1</v>
      </c>
      <c r="AQ78" s="10">
        <v>111.47500000000001</v>
      </c>
      <c r="AR78" s="10"/>
      <c r="AS78" s="10"/>
      <c r="AT78" s="10">
        <v>1.7585808986985296</v>
      </c>
      <c r="AU78" s="10">
        <v>1</v>
      </c>
      <c r="AV78" s="16"/>
      <c r="AW78" s="19">
        <v>28.717080790560011</v>
      </c>
      <c r="AX78" s="1" t="s">
        <v>120</v>
      </c>
      <c r="AY78" s="23">
        <v>12.0627296587927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6.3838411236393418</v>
      </c>
      <c r="BL78" s="23">
        <f t="shared" ref="BL78:BL141" si="9">(Q78/(P78-(L78/2000)))*100</f>
        <v>5.0210149943629698</v>
      </c>
      <c r="BM78" s="23">
        <f t="shared" ca="1" si="6"/>
        <v>3.2850004003174682</v>
      </c>
      <c r="BN78" s="22">
        <f t="shared" ref="BN78:BN141" si="10">SQRT(((3.47-LOG(P78/1.06))^2)+((LOG(R78)+1.22)^2))</f>
        <v>3.630548200241964</v>
      </c>
      <c r="BO78" s="21"/>
      <c r="BP78" s="2"/>
    </row>
    <row r="79" spans="1:131" x14ac:dyDescent="0.2">
      <c r="A79">
        <v>3.3</v>
      </c>
      <c r="B79">
        <v>2.1</v>
      </c>
      <c r="C79">
        <v>1.23939</v>
      </c>
      <c r="D79">
        <v>-0.27540999999999999</v>
      </c>
      <c r="E79">
        <v>3.3230000000000003E-2</v>
      </c>
      <c r="F79">
        <v>2.07578</v>
      </c>
      <c r="G79">
        <v>1.93438</v>
      </c>
      <c r="H79" s="21"/>
      <c r="I79" s="17">
        <f t="shared" si="7"/>
        <v>10.826771653543306</v>
      </c>
      <c r="J79" s="16">
        <f t="shared" si="8"/>
        <v>-12.226771653543306</v>
      </c>
      <c r="K79" s="16">
        <v>100</v>
      </c>
      <c r="L79" s="16">
        <v>1167.9790026246712</v>
      </c>
      <c r="M79" s="16">
        <v>502.62467191601047</v>
      </c>
      <c r="N79" s="16">
        <v>4.6916010498687655</v>
      </c>
      <c r="O79" s="16">
        <v>1.9661016949152803</v>
      </c>
      <c r="P79" s="16">
        <v>2.0104360205752716</v>
      </c>
      <c r="Q79" s="16">
        <v>6.0958473355737015E-2</v>
      </c>
      <c r="R79" s="16">
        <v>3.0321021276913949</v>
      </c>
      <c r="S79" s="16">
        <v>3.0787726152771819</v>
      </c>
      <c r="T79" s="20" t="s">
        <v>33</v>
      </c>
      <c r="U79" s="10">
        <v>3</v>
      </c>
      <c r="V79" s="20" t="s">
        <v>143</v>
      </c>
      <c r="W79" s="10">
        <v>2</v>
      </c>
      <c r="X79" s="20" t="s">
        <v>33</v>
      </c>
      <c r="Y79" s="10">
        <v>3</v>
      </c>
      <c r="Z79" s="20" t="s">
        <v>33</v>
      </c>
      <c r="AA79" s="15">
        <v>3</v>
      </c>
      <c r="AB79" s="11">
        <v>95.89329783762598</v>
      </c>
      <c r="AC79" s="10">
        <v>3.756702162374026</v>
      </c>
      <c r="AD79" s="19">
        <v>0.35</v>
      </c>
      <c r="AE79" s="12">
        <v>196.61016949152804</v>
      </c>
      <c r="AF79" s="10">
        <v>172.83499269389486</v>
      </c>
      <c r="AG79" s="10">
        <v>100.52180102876358</v>
      </c>
      <c r="AH79" s="10">
        <v>0</v>
      </c>
      <c r="AI79" s="10">
        <v>3.298041945445247</v>
      </c>
      <c r="AJ79" s="10"/>
      <c r="AK79" s="10"/>
      <c r="AL79" s="10"/>
      <c r="AM79" s="10"/>
      <c r="AN79" s="10">
        <v>1.9661016949152803</v>
      </c>
      <c r="AO79" s="10">
        <v>0.69514581598491854</v>
      </c>
      <c r="AP79" s="10">
        <v>1</v>
      </c>
      <c r="AQ79" s="10">
        <v>111.47500000000001</v>
      </c>
      <c r="AR79" s="10"/>
      <c r="AS79" s="10"/>
      <c r="AT79" s="10">
        <v>1.5587475371448998</v>
      </c>
      <c r="AU79" s="10">
        <v>1</v>
      </c>
      <c r="AV79" s="16"/>
      <c r="AW79" s="19">
        <v>25.925248904084231</v>
      </c>
      <c r="AX79" s="1" t="s">
        <v>120</v>
      </c>
      <c r="AY79" s="23">
        <v>12.226771653543301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95.89329783762598</v>
      </c>
      <c r="BG79" s="24">
        <v>3.756702162374026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5.6759908494953386</v>
      </c>
      <c r="BL79" s="23">
        <f t="shared" si="9"/>
        <v>4.2734496199153034</v>
      </c>
      <c r="BM79" s="23">
        <f t="shared" ref="BM79:BM142" ca="1" si="13">SQRT(((3.47-LOG(BK79))^2)+((LOG(BL79)+1.22)^2))</f>
        <v>3.2866108597060619</v>
      </c>
      <c r="BN79" s="22">
        <f t="shared" si="10"/>
        <v>3.6173050315214628</v>
      </c>
      <c r="BO79" s="21"/>
      <c r="BP79" s="2"/>
    </row>
    <row r="80" spans="1:131" x14ac:dyDescent="0.2">
      <c r="A80">
        <v>3.35</v>
      </c>
      <c r="B80">
        <v>2.1</v>
      </c>
      <c r="C80">
        <v>1.2394700000000001</v>
      </c>
      <c r="D80">
        <v>-0.27703</v>
      </c>
      <c r="E80">
        <v>3.3869999999999997E-2</v>
      </c>
      <c r="F80">
        <v>2.0761500000000002</v>
      </c>
      <c r="G80">
        <v>1.9359500000000001</v>
      </c>
      <c r="H80" s="21"/>
      <c r="I80" s="17">
        <f t="shared" si="7"/>
        <v>10.990813648293964</v>
      </c>
      <c r="J80" s="16">
        <f t="shared" si="8"/>
        <v>-12.390813648293964</v>
      </c>
      <c r="K80" s="16">
        <v>100</v>
      </c>
      <c r="L80" s="16">
        <v>1184.383202099737</v>
      </c>
      <c r="M80" s="16">
        <v>508.79265091863522</v>
      </c>
      <c r="N80" s="16">
        <v>4.7626859142607181</v>
      </c>
      <c r="O80" s="16">
        <v>1.9879472693032494</v>
      </c>
      <c r="P80" s="16">
        <v>2.0351105050751443</v>
      </c>
      <c r="Q80" s="16">
        <v>5.0809169467114765E-2</v>
      </c>
      <c r="R80" s="16">
        <v>2.4966295117836212</v>
      </c>
      <c r="S80" s="16">
        <v>3.2752247063816071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33</v>
      </c>
      <c r="Y80" s="10">
        <v>3</v>
      </c>
      <c r="Z80" s="20" t="s">
        <v>33</v>
      </c>
      <c r="AA80" s="15">
        <v>3</v>
      </c>
      <c r="AB80" s="11">
        <v>84.976820482384369</v>
      </c>
      <c r="AC80" s="10">
        <v>13.532264528260583</v>
      </c>
      <c r="AD80" s="19">
        <v>1.4909149893550493</v>
      </c>
      <c r="AE80" s="12">
        <v>198.79472693032494</v>
      </c>
      <c r="AF80" s="10">
        <v>174.77292031299368</v>
      </c>
      <c r="AG80" s="10">
        <v>101.75552525375721</v>
      </c>
      <c r="AH80" s="10">
        <v>0</v>
      </c>
      <c r="AI80" s="10">
        <v>4.0054000614836456</v>
      </c>
      <c r="AJ80" s="10"/>
      <c r="AK80" s="10"/>
      <c r="AL80" s="10"/>
      <c r="AM80" s="10"/>
      <c r="AN80" s="10">
        <v>1.9879472693032494</v>
      </c>
      <c r="AO80" s="10">
        <v>0.68420272490386824</v>
      </c>
      <c r="AP80" s="10">
        <v>1</v>
      </c>
      <c r="AQ80" s="10">
        <v>111.47500000000001</v>
      </c>
      <c r="AR80" s="10"/>
      <c r="AS80" s="10"/>
      <c r="AT80" s="10">
        <v>1.5566235050131085</v>
      </c>
      <c r="AU80" s="10">
        <v>1</v>
      </c>
      <c r="AV80" s="16"/>
      <c r="AW80" s="19">
        <v>26.215938046949049</v>
      </c>
      <c r="AX80" s="1" t="s">
        <v>120</v>
      </c>
      <c r="AY80" s="23">
        <v>12.390813648293999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84.976820482384369</v>
      </c>
      <c r="BG80" s="24">
        <v>13.532264528260583</v>
      </c>
      <c r="BH80" s="24">
        <v>1.4909149893550493</v>
      </c>
      <c r="BI80" s="21"/>
      <c r="BJ80" s="25">
        <f t="shared" ca="1" si="11"/>
        <v>1</v>
      </c>
      <c r="BK80" s="24">
        <f t="shared" ca="1" si="12"/>
        <v>5.6719329629469177</v>
      </c>
      <c r="BL80" s="23">
        <f t="shared" si="9"/>
        <v>3.5212768593836881</v>
      </c>
      <c r="BM80" s="23">
        <f t="shared" ca="1" si="13"/>
        <v>3.2402694788763973</v>
      </c>
      <c r="BN80" s="22">
        <f t="shared" si="10"/>
        <v>3.5736543008570316</v>
      </c>
      <c r="BO80" s="21"/>
      <c r="BP80" s="2"/>
    </row>
    <row r="81" spans="1:68" x14ac:dyDescent="0.2">
      <c r="A81">
        <v>3.4</v>
      </c>
      <c r="B81">
        <v>2.1</v>
      </c>
      <c r="C81">
        <v>1.23956</v>
      </c>
      <c r="D81">
        <v>-0.27623999999999999</v>
      </c>
      <c r="E81">
        <v>3.4599999999999999E-2</v>
      </c>
      <c r="F81">
        <v>2.0781299999999998</v>
      </c>
      <c r="G81">
        <v>1.93618</v>
      </c>
      <c r="H81" s="21"/>
      <c r="I81" s="17">
        <f t="shared" si="7"/>
        <v>11.154855643044618</v>
      </c>
      <c r="J81" s="16">
        <f t="shared" si="8"/>
        <v>-12.554855643044618</v>
      </c>
      <c r="K81" s="16">
        <v>100</v>
      </c>
      <c r="L81" s="16">
        <v>1200.7874015748025</v>
      </c>
      <c r="M81" s="16">
        <v>514.96062992125985</v>
      </c>
      <c r="N81" s="16">
        <v>4.8337707786526671</v>
      </c>
      <c r="O81" s="16">
        <v>2.0125235404896693</v>
      </c>
      <c r="P81" s="16">
        <v>2.0629135018579547</v>
      </c>
      <c r="Q81" s="16">
        <v>5.5758521363418259E-2</v>
      </c>
      <c r="R81" s="16">
        <v>2.702901566798587</v>
      </c>
      <c r="S81" s="16">
        <v>3.4993028727975939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33</v>
      </c>
      <c r="Y81" s="10">
        <v>3</v>
      </c>
      <c r="Z81" s="20" t="s">
        <v>33</v>
      </c>
      <c r="AA81" s="15">
        <v>3</v>
      </c>
      <c r="AB81" s="11">
        <v>88.895992924821201</v>
      </c>
      <c r="AC81" s="10">
        <v>10.00047427565832</v>
      </c>
      <c r="AD81" s="19">
        <v>1.1035327995204838</v>
      </c>
      <c r="AE81" s="12">
        <v>201.25235404896694</v>
      </c>
      <c r="AF81" s="10">
        <v>177.07890820067337</v>
      </c>
      <c r="AG81" s="10">
        <v>103.14567509289773</v>
      </c>
      <c r="AH81" s="10">
        <v>0</v>
      </c>
      <c r="AI81" s="10">
        <v>3.6997277750829665</v>
      </c>
      <c r="AJ81" s="10"/>
      <c r="AK81" s="10"/>
      <c r="AL81" s="10"/>
      <c r="AM81" s="10"/>
      <c r="AN81" s="10">
        <v>2.0125235404896693</v>
      </c>
      <c r="AO81" s="10">
        <v>0.70121358075070128</v>
      </c>
      <c r="AP81" s="10">
        <v>1</v>
      </c>
      <c r="AQ81" s="10">
        <v>111.47500000000001</v>
      </c>
      <c r="AR81" s="10"/>
      <c r="AS81" s="10"/>
      <c r="AT81" s="10">
        <v>1.5579514709693514</v>
      </c>
      <c r="AU81" s="10">
        <v>1</v>
      </c>
      <c r="AV81" s="16"/>
      <c r="AW81" s="19">
        <v>26.561836230101004</v>
      </c>
      <c r="AX81" s="1" t="s">
        <v>120</v>
      </c>
      <c r="AY81" s="23">
        <v>12.554855643044601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88.895992924821201</v>
      </c>
      <c r="BG81" s="24">
        <v>10.00047427565832</v>
      </c>
      <c r="BH81" s="24">
        <v>1.1035327995204838</v>
      </c>
      <c r="BI81" s="21"/>
      <c r="BJ81" s="25">
        <f t="shared" ca="1" si="11"/>
        <v>1</v>
      </c>
      <c r="BK81" s="24">
        <f t="shared" ca="1" si="12"/>
        <v>5.680122774800008</v>
      </c>
      <c r="BL81" s="23">
        <f t="shared" si="9"/>
        <v>3.8124968511608146</v>
      </c>
      <c r="BM81" s="23">
        <f t="shared" ca="1" si="13"/>
        <v>3.2586912429136308</v>
      </c>
      <c r="BN81" s="22">
        <f t="shared" si="10"/>
        <v>3.5841581739045494</v>
      </c>
      <c r="BO81" s="21"/>
      <c r="BP81" s="2"/>
    </row>
    <row r="82" spans="1:68" x14ac:dyDescent="0.2">
      <c r="A82">
        <v>3.45</v>
      </c>
      <c r="B82">
        <v>2.1</v>
      </c>
      <c r="C82">
        <v>1.2395799999999999</v>
      </c>
      <c r="D82">
        <v>-0.27617000000000003</v>
      </c>
      <c r="E82">
        <v>3.5189999999999999E-2</v>
      </c>
      <c r="F82">
        <v>2.0783499999999999</v>
      </c>
      <c r="G82">
        <v>1.9352</v>
      </c>
      <c r="H82" s="21"/>
      <c r="I82" s="17">
        <f t="shared" si="7"/>
        <v>11.318897637795276</v>
      </c>
      <c r="J82" s="16">
        <f t="shared" si="8"/>
        <v>-12.718897637795276</v>
      </c>
      <c r="K82" s="16">
        <v>100</v>
      </c>
      <c r="L82" s="16">
        <v>1217.1916010498683</v>
      </c>
      <c r="M82" s="16">
        <v>521.1286089238846</v>
      </c>
      <c r="N82" s="16">
        <v>4.9048556430446197</v>
      </c>
      <c r="O82" s="16">
        <v>2.0179849340866309</v>
      </c>
      <c r="P82" s="16">
        <v>2.0709827969643273</v>
      </c>
      <c r="Q82" s="16">
        <v>5.6197071531444889E-2</v>
      </c>
      <c r="R82" s="16">
        <v>2.7135460330148211</v>
      </c>
      <c r="S82" s="16">
        <v>3.6804071442844863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33</v>
      </c>
      <c r="Y82" s="10">
        <v>3</v>
      </c>
      <c r="Z82" s="20" t="s">
        <v>33</v>
      </c>
      <c r="AA82" s="15">
        <v>3</v>
      </c>
      <c r="AB82" s="11">
        <v>89.116959547304731</v>
      </c>
      <c r="AC82" s="10">
        <v>9.8037134276780336</v>
      </c>
      <c r="AD82" s="19">
        <v>1.0793270250172342</v>
      </c>
      <c r="AE82" s="12">
        <v>201.79849340866309</v>
      </c>
      <c r="AF82" s="10">
        <v>177.06328412641926</v>
      </c>
      <c r="AG82" s="10">
        <v>103.54913984821636</v>
      </c>
      <c r="AH82" s="10">
        <v>0</v>
      </c>
      <c r="AI82" s="10">
        <v>3.6852147995034148</v>
      </c>
      <c r="AJ82" s="10"/>
      <c r="AK82" s="10"/>
      <c r="AL82" s="10"/>
      <c r="AM82" s="10"/>
      <c r="AN82" s="10">
        <v>2.0179849340866309</v>
      </c>
      <c r="AO82" s="10">
        <v>0.70638103763662785</v>
      </c>
      <c r="AP82" s="10">
        <v>1</v>
      </c>
      <c r="AQ82" s="10">
        <v>111.47500000000001</v>
      </c>
      <c r="AR82" s="10"/>
      <c r="AS82" s="10"/>
      <c r="AT82" s="10">
        <v>1.5380654234303137</v>
      </c>
      <c r="AU82" s="10">
        <v>1</v>
      </c>
      <c r="AV82" s="16"/>
      <c r="AW82" s="19">
        <v>26.559492618962889</v>
      </c>
      <c r="AX82" s="1" t="s">
        <v>120</v>
      </c>
      <c r="AY82" s="23">
        <v>12.718897637795299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89.116959547304731</v>
      </c>
      <c r="BG82" s="24">
        <v>9.8037134276780336</v>
      </c>
      <c r="BH82" s="24">
        <v>1.0793270250172342</v>
      </c>
      <c r="BI82" s="21"/>
      <c r="BJ82" s="25">
        <f t="shared" ca="1" si="11"/>
        <v>1</v>
      </c>
      <c r="BK82" s="24">
        <f t="shared" ca="1" si="12"/>
        <v>5.6123842421899646</v>
      </c>
      <c r="BL82" s="23">
        <f t="shared" si="9"/>
        <v>3.8428317311541353</v>
      </c>
      <c r="BM82" s="23">
        <f t="shared" ca="1" si="13"/>
        <v>3.2649357497340978</v>
      </c>
      <c r="BN82" s="22">
        <f t="shared" si="10"/>
        <v>3.5834409198528485</v>
      </c>
      <c r="BO82" s="21"/>
      <c r="BP82" s="2"/>
    </row>
    <row r="83" spans="1:68" x14ac:dyDescent="0.2">
      <c r="A83">
        <v>3.5</v>
      </c>
      <c r="B83">
        <v>2.1</v>
      </c>
      <c r="C83">
        <v>1.23959</v>
      </c>
      <c r="D83">
        <v>-0.27639999999999998</v>
      </c>
      <c r="E83">
        <v>3.576E-2</v>
      </c>
      <c r="F83">
        <v>2.0771299999999999</v>
      </c>
      <c r="G83">
        <v>1.9354</v>
      </c>
      <c r="H83" s="21"/>
      <c r="I83" s="17">
        <f t="shared" si="7"/>
        <v>11.48293963254593</v>
      </c>
      <c r="J83" s="16">
        <f t="shared" si="8"/>
        <v>-12.882939632545931</v>
      </c>
      <c r="K83" s="16">
        <v>100</v>
      </c>
      <c r="L83" s="16">
        <v>1233.5958005249338</v>
      </c>
      <c r="M83" s="16">
        <v>527.29658792650923</v>
      </c>
      <c r="N83" s="16">
        <v>4.9759405074365697</v>
      </c>
      <c r="O83" s="16">
        <v>2.0207156308851424</v>
      </c>
      <c r="P83" s="16">
        <v>2.0762329918312532</v>
      </c>
      <c r="Q83" s="16">
        <v>5.4756120979356851E-2</v>
      </c>
      <c r="R83" s="16">
        <v>2.637282096700599</v>
      </c>
      <c r="S83" s="16">
        <v>3.8553722879243666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87.623598398179041</v>
      </c>
      <c r="AC83" s="10">
        <v>11.138510745243707</v>
      </c>
      <c r="AD83" s="19">
        <v>1.2378908565772448</v>
      </c>
      <c r="AE83" s="12">
        <v>202.07156308851424</v>
      </c>
      <c r="AF83" s="10">
        <v>176.71600120046546</v>
      </c>
      <c r="AG83" s="10">
        <v>103.81164959156266</v>
      </c>
      <c r="AH83" s="10">
        <v>0</v>
      </c>
      <c r="AI83" s="10">
        <v>3.7917824613872786</v>
      </c>
      <c r="AJ83" s="10"/>
      <c r="AK83" s="10"/>
      <c r="AL83" s="10"/>
      <c r="AM83" s="10"/>
      <c r="AN83" s="10">
        <v>2.0207156308851424</v>
      </c>
      <c r="AO83" s="10">
        <v>0.70759911988415447</v>
      </c>
      <c r="AP83" s="10">
        <v>1</v>
      </c>
      <c r="AQ83" s="10">
        <v>111.47500000000001</v>
      </c>
      <c r="AR83" s="10"/>
      <c r="AS83" s="10"/>
      <c r="AT83" s="10">
        <v>1.5156786339408068</v>
      </c>
      <c r="AU83" s="10">
        <v>1</v>
      </c>
      <c r="AV83" s="16"/>
      <c r="AW83" s="19">
        <v>26.507400180069816</v>
      </c>
      <c r="AX83" s="1" t="s">
        <v>120</v>
      </c>
      <c r="AY83" s="23">
        <v>12.8829396325459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87.623598398179041</v>
      </c>
      <c r="BG83" s="24">
        <v>11.138510745243707</v>
      </c>
      <c r="BH83" s="24">
        <v>1.2378908565772448</v>
      </c>
      <c r="BI83" s="21"/>
      <c r="BJ83" s="25">
        <f t="shared" ca="1" si="11"/>
        <v>1</v>
      </c>
      <c r="BK83" s="24">
        <f t="shared" ca="1" si="12"/>
        <v>5.5355377788721514</v>
      </c>
      <c r="BL83" s="23">
        <f t="shared" si="9"/>
        <v>3.7518709325056729</v>
      </c>
      <c r="BM83" s="23">
        <f t="shared" ca="1" si="13"/>
        <v>3.2641971237318632</v>
      </c>
      <c r="BN83" s="22">
        <f t="shared" si="10"/>
        <v>3.5767678437432497</v>
      </c>
      <c r="BO83" s="21"/>
      <c r="BP83" s="2"/>
    </row>
    <row r="84" spans="1:68" x14ac:dyDescent="0.2">
      <c r="A84">
        <v>3.55</v>
      </c>
      <c r="B84">
        <v>0.4</v>
      </c>
      <c r="C84">
        <v>1.23963</v>
      </c>
      <c r="D84">
        <v>-0.27616000000000002</v>
      </c>
      <c r="E84">
        <v>3.6249999999999998E-2</v>
      </c>
      <c r="F84">
        <v>2.0785300000000002</v>
      </c>
      <c r="G84">
        <v>1.9358</v>
      </c>
      <c r="H84" s="21"/>
      <c r="I84" s="17">
        <f t="shared" si="7"/>
        <v>11.646981627296586</v>
      </c>
      <c r="J84" s="16">
        <f t="shared" si="8"/>
        <v>-13.046981627296587</v>
      </c>
      <c r="K84" s="16">
        <v>100</v>
      </c>
      <c r="L84" s="16">
        <v>1249.9999999999993</v>
      </c>
      <c r="M84" s="16">
        <v>533.46456692913387</v>
      </c>
      <c r="N84" s="16">
        <v>5.0470253718285214</v>
      </c>
      <c r="O84" s="16">
        <v>2.0316384180791269</v>
      </c>
      <c r="P84" s="16">
        <v>2.0893216633296641</v>
      </c>
      <c r="Q84" s="16">
        <v>5.625972155544879E-2</v>
      </c>
      <c r="R84" s="16">
        <v>2.6927266654474846</v>
      </c>
      <c r="S84" s="16">
        <v>4.0057809201761918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88.669658359875982</v>
      </c>
      <c r="AC84" s="10">
        <v>10.202284479514091</v>
      </c>
      <c r="AD84" s="19">
        <v>1.1280571606099323</v>
      </c>
      <c r="AE84" s="12">
        <v>203.16384180791269</v>
      </c>
      <c r="AF84" s="10">
        <v>177.29089199586292</v>
      </c>
      <c r="AG84" s="10">
        <v>104.4660831664832</v>
      </c>
      <c r="AH84" s="10">
        <v>0</v>
      </c>
      <c r="AI84" s="10">
        <v>3.7137077922976536</v>
      </c>
      <c r="AJ84" s="10"/>
      <c r="AK84" s="10"/>
      <c r="AL84" s="10"/>
      <c r="AM84" s="10"/>
      <c r="AN84" s="10">
        <v>2.0316384180791269</v>
      </c>
      <c r="AO84" s="10">
        <v>0.71562752222492609</v>
      </c>
      <c r="AP84" s="10">
        <v>1</v>
      </c>
      <c r="AQ84" s="10">
        <v>111.47500000000001</v>
      </c>
      <c r="AR84" s="10"/>
      <c r="AS84" s="10"/>
      <c r="AT84" s="10">
        <v>1.5020372078409741</v>
      </c>
      <c r="AU84" s="10">
        <v>1</v>
      </c>
      <c r="AV84" s="16"/>
      <c r="AW84" s="19">
        <v>26.593633799379436</v>
      </c>
      <c r="AX84" s="1" t="s">
        <v>120</v>
      </c>
      <c r="AY84" s="23">
        <v>13.046981627296599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88.669658359875982</v>
      </c>
      <c r="BG84" s="24">
        <v>10.202284479514091</v>
      </c>
      <c r="BH84" s="24">
        <v>1.1280571606099323</v>
      </c>
      <c r="BI84" s="21"/>
      <c r="BJ84" s="25">
        <f t="shared" ca="1" si="11"/>
        <v>1</v>
      </c>
      <c r="BK84" s="24">
        <f t="shared" ca="1" si="12"/>
        <v>5.4898553872433178</v>
      </c>
      <c r="BL84" s="23">
        <f t="shared" si="9"/>
        <v>3.8420330016508788</v>
      </c>
      <c r="BM84" s="23">
        <f t="shared" ca="1" si="13"/>
        <v>3.2728792194804308</v>
      </c>
      <c r="BN84" s="22">
        <f t="shared" si="10"/>
        <v>3.578500826446414</v>
      </c>
      <c r="BO84" s="21"/>
      <c r="BP84" s="2"/>
    </row>
    <row r="85" spans="1:68" x14ac:dyDescent="0.2">
      <c r="A85">
        <v>3.6</v>
      </c>
      <c r="B85">
        <v>2.1</v>
      </c>
      <c r="C85">
        <v>1.23977</v>
      </c>
      <c r="D85">
        <v>-0.27427000000000001</v>
      </c>
      <c r="E85">
        <v>3.6720000000000003E-2</v>
      </c>
      <c r="F85">
        <v>2.0779999999999998</v>
      </c>
      <c r="G85">
        <v>1.9361299999999999</v>
      </c>
      <c r="H85" s="21"/>
      <c r="I85" s="17">
        <f t="shared" si="7"/>
        <v>11.811023622047244</v>
      </c>
      <c r="J85" s="16">
        <f t="shared" si="8"/>
        <v>-13.211023622047245</v>
      </c>
      <c r="K85" s="16">
        <v>100</v>
      </c>
      <c r="L85" s="16">
        <v>1266.4041994750651</v>
      </c>
      <c r="M85" s="16">
        <v>539.63254593175861</v>
      </c>
      <c r="N85" s="16">
        <v>5.1181102362204722</v>
      </c>
      <c r="O85" s="16">
        <v>2.0698681732580426</v>
      </c>
      <c r="P85" s="16">
        <v>2.1296288993720092</v>
      </c>
      <c r="Q85" s="16">
        <v>6.8100576092174681E-2</v>
      </c>
      <c r="R85" s="16">
        <v>3.1977672782453488</v>
      </c>
      <c r="S85" s="16">
        <v>4.1500504245810061</v>
      </c>
      <c r="T85" s="20" t="s">
        <v>33</v>
      </c>
      <c r="U85" s="10">
        <v>3</v>
      </c>
      <c r="V85" s="20" t="s">
        <v>143</v>
      </c>
      <c r="W85" s="10">
        <v>2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97.81</v>
      </c>
      <c r="AC85" s="10">
        <v>1.8400000000000034</v>
      </c>
      <c r="AD85" s="19">
        <v>0.35</v>
      </c>
      <c r="AE85" s="12">
        <v>206.98681732580425</v>
      </c>
      <c r="AF85" s="10">
        <v>181.06796685525259</v>
      </c>
      <c r="AG85" s="10">
        <v>106.48144496860047</v>
      </c>
      <c r="AH85" s="10">
        <v>0</v>
      </c>
      <c r="AI85" s="10">
        <v>3.1271819147161684</v>
      </c>
      <c r="AJ85" s="10"/>
      <c r="AK85" s="10"/>
      <c r="AL85" s="10"/>
      <c r="AM85" s="10"/>
      <c r="AN85" s="10">
        <v>2.0698681732580426</v>
      </c>
      <c r="AO85" s="10">
        <v>0.74652769775256267</v>
      </c>
      <c r="AP85" s="10">
        <v>1</v>
      </c>
      <c r="AQ85" s="10">
        <v>111.47500000000001</v>
      </c>
      <c r="AR85" s="10"/>
      <c r="AS85" s="10"/>
      <c r="AT85" s="10">
        <v>1.5168740087047667</v>
      </c>
      <c r="AU85" s="10">
        <v>1</v>
      </c>
      <c r="AV85" s="16"/>
      <c r="AW85" s="19">
        <v>27.160195028287891</v>
      </c>
      <c r="AX85" s="1" t="s">
        <v>120</v>
      </c>
      <c r="AY85" s="23">
        <v>13.2110236220472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97.81</v>
      </c>
      <c r="BG85" s="24">
        <v>1.8400000000000034</v>
      </c>
      <c r="BH85" s="24">
        <v>0.35</v>
      </c>
      <c r="BI85" s="21"/>
      <c r="BJ85" s="25">
        <f t="shared" ca="1" si="11"/>
        <v>1</v>
      </c>
      <c r="BK85" s="24">
        <f t="shared" ca="1" si="12"/>
        <v>5.5460954344429529</v>
      </c>
      <c r="BL85" s="23">
        <f t="shared" si="9"/>
        <v>4.5508792083120406</v>
      </c>
      <c r="BM85" s="23">
        <f t="shared" ca="1" si="13"/>
        <v>3.3103454530428253</v>
      </c>
      <c r="BN85" s="22">
        <f t="shared" si="10"/>
        <v>3.6062442954175395</v>
      </c>
      <c r="BO85" s="21"/>
      <c r="BP85" s="2"/>
    </row>
    <row r="86" spans="1:68" x14ac:dyDescent="0.2">
      <c r="A86">
        <v>3.65</v>
      </c>
      <c r="B86">
        <v>2</v>
      </c>
      <c r="C86">
        <v>1.2403999999999999</v>
      </c>
      <c r="D86">
        <v>-0.27444000000000002</v>
      </c>
      <c r="E86">
        <v>3.918E-2</v>
      </c>
      <c r="F86">
        <v>2.0841500000000002</v>
      </c>
      <c r="G86">
        <v>1.93815</v>
      </c>
      <c r="H86" s="21"/>
      <c r="I86" s="17">
        <f t="shared" si="7"/>
        <v>11.975065616797899</v>
      </c>
      <c r="J86" s="16">
        <f t="shared" si="8"/>
        <v>-13.375065616797899</v>
      </c>
      <c r="K86" s="16">
        <v>100</v>
      </c>
      <c r="L86" s="16">
        <v>1282.8083989501306</v>
      </c>
      <c r="M86" s="16">
        <v>545.80052493438325</v>
      </c>
      <c r="N86" s="16">
        <v>5.1891951006124231</v>
      </c>
      <c r="O86" s="16">
        <v>2.2419020715631022</v>
      </c>
      <c r="P86" s="16">
        <v>2.3125364209196988</v>
      </c>
      <c r="Q86" s="16">
        <v>6.7035525684109379E-2</v>
      </c>
      <c r="R86" s="16">
        <v>2.8987878883848786</v>
      </c>
      <c r="S86" s="16">
        <v>4.9051631497636441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33</v>
      </c>
      <c r="Y86" s="10">
        <v>3</v>
      </c>
      <c r="Z86" s="20" t="s">
        <v>33</v>
      </c>
      <c r="AA86" s="15">
        <v>3</v>
      </c>
      <c r="AB86" s="11">
        <v>90.94174962093534</v>
      </c>
      <c r="AC86" s="10">
        <v>8.1888260477052341</v>
      </c>
      <c r="AD86" s="19">
        <v>0.86942433135942121</v>
      </c>
      <c r="AE86" s="12">
        <v>224.19020715631024</v>
      </c>
      <c r="AF86" s="10">
        <v>201.62154589174159</v>
      </c>
      <c r="AG86" s="10">
        <v>115.62682104598494</v>
      </c>
      <c r="AH86" s="10">
        <v>0</v>
      </c>
      <c r="AI86" s="10">
        <v>3.4497177389449192</v>
      </c>
      <c r="AJ86" s="10"/>
      <c r="AK86" s="10"/>
      <c r="AL86" s="10"/>
      <c r="AM86" s="10"/>
      <c r="AN86" s="10">
        <v>2.2419020715631022</v>
      </c>
      <c r="AO86" s="10">
        <v>0.78019833763651547</v>
      </c>
      <c r="AP86" s="10">
        <v>1</v>
      </c>
      <c r="AQ86" s="10">
        <v>111.47500000000001</v>
      </c>
      <c r="AR86" s="10"/>
      <c r="AS86" s="10"/>
      <c r="AT86" s="10">
        <v>1.6776345239552763</v>
      </c>
      <c r="AU86" s="10">
        <v>1</v>
      </c>
      <c r="AV86" s="16"/>
      <c r="AW86" s="19">
        <v>30.24323188376124</v>
      </c>
      <c r="AX86" s="1" t="s">
        <v>120</v>
      </c>
      <c r="AY86" s="23">
        <v>13.375065616797899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90.94174962093534</v>
      </c>
      <c r="BG86" s="24">
        <v>8.1888260477052341</v>
      </c>
      <c r="BH86" s="24">
        <v>0.86942433135942121</v>
      </c>
      <c r="BI86" s="21"/>
      <c r="BJ86" s="25">
        <f t="shared" ca="1" si="11"/>
        <v>1</v>
      </c>
      <c r="BK86" s="24">
        <f t="shared" ca="1" si="12"/>
        <v>6.1236006383304185</v>
      </c>
      <c r="BL86" s="23">
        <f t="shared" si="9"/>
        <v>4.0113837088342175</v>
      </c>
      <c r="BM86" s="23">
        <f t="shared" ca="1" si="13"/>
        <v>3.2438948741055085</v>
      </c>
      <c r="BN86" s="22">
        <f t="shared" si="10"/>
        <v>3.5544864360270356</v>
      </c>
      <c r="BO86" s="21"/>
      <c r="BP86" s="2"/>
    </row>
    <row r="87" spans="1:68" x14ac:dyDescent="0.2">
      <c r="A87">
        <v>3.7</v>
      </c>
      <c r="B87">
        <v>0.1</v>
      </c>
      <c r="C87">
        <v>1.2396499999999999</v>
      </c>
      <c r="D87">
        <v>-0.27588000000000001</v>
      </c>
      <c r="E87">
        <v>3.95E-2</v>
      </c>
      <c r="F87">
        <v>2.0834299999999999</v>
      </c>
      <c r="G87">
        <v>1.93658</v>
      </c>
      <c r="H87" s="21"/>
      <c r="I87" s="17">
        <f t="shared" si="7"/>
        <v>12.139107611548557</v>
      </c>
      <c r="J87" s="16">
        <f t="shared" si="8"/>
        <v>-13.539107611548557</v>
      </c>
      <c r="K87" s="16">
        <v>100</v>
      </c>
      <c r="L87" s="16">
        <v>1299.2125984251963</v>
      </c>
      <c r="M87" s="16">
        <v>551.96850393700799</v>
      </c>
      <c r="N87" s="16">
        <v>5.2602799650043748</v>
      </c>
      <c r="O87" s="16">
        <v>2.037099811676089</v>
      </c>
      <c r="P87" s="16">
        <v>2.1091486160886372</v>
      </c>
      <c r="Q87" s="16">
        <v>5.8013922227556344E-2</v>
      </c>
      <c r="R87" s="16">
        <v>2.750584846654462</v>
      </c>
      <c r="S87" s="16">
        <v>5.003389195315858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33</v>
      </c>
      <c r="AA87" s="15">
        <v>3</v>
      </c>
      <c r="AB87" s="11">
        <v>90.152793764511742</v>
      </c>
      <c r="AC87" s="10">
        <v>8.8848338881138602</v>
      </c>
      <c r="AD87" s="19">
        <v>0.96237234737439259</v>
      </c>
      <c r="AE87" s="12">
        <v>203.7099811676089</v>
      </c>
      <c r="AF87" s="10">
        <v>176.7286159424952</v>
      </c>
      <c r="AG87" s="10">
        <v>105.45743080443185</v>
      </c>
      <c r="AH87" s="10">
        <v>0</v>
      </c>
      <c r="AI87" s="10">
        <v>3.6355904498503313</v>
      </c>
      <c r="AJ87" s="10"/>
      <c r="AK87" s="10"/>
      <c r="AL87" s="10"/>
      <c r="AM87" s="10"/>
      <c r="AN87" s="10">
        <v>2.037099811676089</v>
      </c>
      <c r="AO87" s="10">
        <v>0.73124835773705721</v>
      </c>
      <c r="AP87" s="10">
        <v>1</v>
      </c>
      <c r="AQ87" s="10">
        <v>111.47500000000001</v>
      </c>
      <c r="AR87" s="10"/>
      <c r="AS87" s="10"/>
      <c r="AT87" s="10">
        <v>1.4433911532772365</v>
      </c>
      <c r="AU87" s="10">
        <v>1</v>
      </c>
      <c r="AV87" s="16"/>
      <c r="AW87" s="19">
        <v>26.509292391374277</v>
      </c>
      <c r="AX87" s="1" t="s">
        <v>120</v>
      </c>
      <c r="AY87" s="23">
        <v>13.5391076115486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90.152793764511742</v>
      </c>
      <c r="BG87" s="24">
        <v>8.8848338881138602</v>
      </c>
      <c r="BH87" s="24">
        <v>0.96237234737439259</v>
      </c>
      <c r="BI87" s="21"/>
      <c r="BJ87" s="25">
        <f t="shared" ca="1" si="11"/>
        <v>1</v>
      </c>
      <c r="BK87" s="24">
        <f t="shared" ca="1" si="12"/>
        <v>5.2884985518760894</v>
      </c>
      <c r="BL87" s="23">
        <f t="shared" si="9"/>
        <v>3.97480234432172</v>
      </c>
      <c r="BM87" s="23">
        <f t="shared" ca="1" si="13"/>
        <v>3.2945548994258558</v>
      </c>
      <c r="BN87" s="22">
        <f t="shared" si="10"/>
        <v>3.579132935524298</v>
      </c>
      <c r="BO87" s="21"/>
      <c r="BP87" s="2"/>
    </row>
    <row r="88" spans="1:68" x14ac:dyDescent="0.2">
      <c r="A88">
        <v>3.75</v>
      </c>
      <c r="B88">
        <v>2.1</v>
      </c>
      <c r="C88">
        <v>1.23949</v>
      </c>
      <c r="D88">
        <v>-0.27731</v>
      </c>
      <c r="E88">
        <v>3.9879999999999999E-2</v>
      </c>
      <c r="F88">
        <v>2.0876000000000001</v>
      </c>
      <c r="G88">
        <v>1.9424300000000001</v>
      </c>
      <c r="H88" s="21"/>
      <c r="I88" s="17">
        <f t="shared" si="7"/>
        <v>12.303149606299211</v>
      </c>
      <c r="J88" s="16">
        <f t="shared" si="8"/>
        <v>-13.703149606299212</v>
      </c>
      <c r="K88" s="16">
        <v>100</v>
      </c>
      <c r="L88" s="16">
        <v>1315.6167979002619</v>
      </c>
      <c r="M88" s="16">
        <v>558.13648293963263</v>
      </c>
      <c r="N88" s="16">
        <v>5.3313648293963247</v>
      </c>
      <c r="O88" s="16">
        <v>1.993408662900211</v>
      </c>
      <c r="P88" s="16">
        <v>2.0671371326917023</v>
      </c>
      <c r="Q88" s="16">
        <v>4.9054968795007217E-2</v>
      </c>
      <c r="R88" s="16">
        <v>2.3730873012343778</v>
      </c>
      <c r="S88" s="16">
        <v>5.1200326244091103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33</v>
      </c>
      <c r="AA88" s="15">
        <v>3</v>
      </c>
      <c r="AB88" s="11">
        <v>83.071117216188682</v>
      </c>
      <c r="AC88" s="10">
        <v>15.276226581658761</v>
      </c>
      <c r="AD88" s="19">
        <v>1.6526562021525539</v>
      </c>
      <c r="AE88" s="12">
        <v>199.3408662900211</v>
      </c>
      <c r="AF88" s="10">
        <v>170.82113557373432</v>
      </c>
      <c r="AG88" s="10">
        <v>103.35685663458511</v>
      </c>
      <c r="AH88" s="10">
        <v>0</v>
      </c>
      <c r="AI88" s="10">
        <v>4.2139199829683598</v>
      </c>
      <c r="AJ88" s="10"/>
      <c r="AK88" s="10"/>
      <c r="AL88" s="10"/>
      <c r="AM88" s="10"/>
      <c r="AN88" s="10">
        <v>1.993408662900211</v>
      </c>
      <c r="AO88" s="10">
        <v>0.70958774755206044</v>
      </c>
      <c r="AP88" s="10">
        <v>1</v>
      </c>
      <c r="AQ88" s="10">
        <v>111.47500000000001</v>
      </c>
      <c r="AR88" s="10"/>
      <c r="AS88" s="10"/>
      <c r="AT88" s="10">
        <v>1.3763150950414771</v>
      </c>
      <c r="AU88" s="10">
        <v>1</v>
      </c>
      <c r="AV88" s="16"/>
      <c r="AW88" s="19">
        <v>25.623170336060149</v>
      </c>
      <c r="AX88" s="1" t="s">
        <v>120</v>
      </c>
      <c r="AY88" s="23">
        <v>13.703149606299201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83.071117216188682</v>
      </c>
      <c r="BG88" s="24">
        <v>15.276226581658761</v>
      </c>
      <c r="BH88" s="24">
        <v>1.6526562021525539</v>
      </c>
      <c r="BI88" s="21"/>
      <c r="BJ88" s="25">
        <f t="shared" ca="1" si="11"/>
        <v>1</v>
      </c>
      <c r="BK88" s="24">
        <f t="shared" ca="1" si="12"/>
        <v>5.0501222436448501</v>
      </c>
      <c r="BL88" s="23">
        <f t="shared" si="9"/>
        <v>3.4807328922311198</v>
      </c>
      <c r="BM88" s="23">
        <f t="shared" ca="1" si="13"/>
        <v>3.2799545839816928</v>
      </c>
      <c r="BN88" s="22">
        <f t="shared" si="10"/>
        <v>3.5576709351894387</v>
      </c>
      <c r="BO88" s="21"/>
      <c r="BP88" s="2"/>
    </row>
    <row r="89" spans="1:68" x14ac:dyDescent="0.2">
      <c r="A89">
        <v>3.8</v>
      </c>
      <c r="B89">
        <v>2.1</v>
      </c>
      <c r="C89">
        <v>1.2394000000000001</v>
      </c>
      <c r="D89">
        <v>-0.27778999999999998</v>
      </c>
      <c r="E89">
        <v>4.4609999999999997E-2</v>
      </c>
      <c r="F89">
        <v>2.0941999999999998</v>
      </c>
      <c r="G89">
        <v>1.944</v>
      </c>
      <c r="H89" s="21"/>
      <c r="I89" s="17">
        <f t="shared" si="7"/>
        <v>12.467191601049867</v>
      </c>
      <c r="J89" s="16">
        <f t="shared" si="8"/>
        <v>-13.867191601049868</v>
      </c>
      <c r="K89" s="16">
        <v>100</v>
      </c>
      <c r="L89" s="16">
        <v>1332.0209973753274</v>
      </c>
      <c r="M89" s="16">
        <v>564.30446194225726</v>
      </c>
      <c r="N89" s="16">
        <v>5.4024496937882756</v>
      </c>
      <c r="O89" s="16">
        <v>1.9688323917137915</v>
      </c>
      <c r="P89" s="16">
        <v>2.0634682753010711</v>
      </c>
      <c r="Q89" s="16">
        <v>4.6047767642822993E-2</v>
      </c>
      <c r="R89" s="16">
        <v>2.2315713885208326</v>
      </c>
      <c r="S89" s="16">
        <v>6.5719363602277605</v>
      </c>
      <c r="T89" s="20" t="s">
        <v>119</v>
      </c>
      <c r="U89" s="10">
        <v>1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80.966364253115756</v>
      </c>
      <c r="AC89" s="10">
        <v>17.219685864046596</v>
      </c>
      <c r="AD89" s="19">
        <v>1.8139498828376495</v>
      </c>
      <c r="AE89" s="12">
        <v>196.88323917137916</v>
      </c>
      <c r="AF89" s="10">
        <v>169.42455238218562</v>
      </c>
      <c r="AG89" s="10">
        <v>103.17341376505357</v>
      </c>
      <c r="AH89" s="10">
        <v>24.058011423897973</v>
      </c>
      <c r="AI89" s="10">
        <v>4.4811472541007831</v>
      </c>
      <c r="AJ89" s="10"/>
      <c r="AK89" s="10"/>
      <c r="AL89" s="10"/>
      <c r="AM89" s="10"/>
      <c r="AN89" s="10">
        <v>0.98441619585689577</v>
      </c>
      <c r="AO89" s="10">
        <v>0.70564203766291034</v>
      </c>
      <c r="AP89" s="10">
        <v>1</v>
      </c>
      <c r="AQ89" s="10">
        <v>111.47500000000001</v>
      </c>
      <c r="AR89" s="10"/>
      <c r="AS89" s="10"/>
      <c r="AT89" s="10">
        <v>1.3485576466505116</v>
      </c>
      <c r="AU89" s="10">
        <v>1</v>
      </c>
      <c r="AV89" s="16"/>
      <c r="AW89" s="19">
        <v>25.413682857327842</v>
      </c>
      <c r="AX89" s="1" t="s">
        <v>120</v>
      </c>
      <c r="AY89" s="23">
        <v>13.8671916010499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80.966364253115756</v>
      </c>
      <c r="BG89" s="24">
        <v>17.219685864046596</v>
      </c>
      <c r="BH89" s="24">
        <v>1.8139498828376495</v>
      </c>
      <c r="BI89" s="21"/>
      <c r="BJ89" s="25">
        <f t="shared" ca="1" si="11"/>
        <v>1</v>
      </c>
      <c r="BK89" s="24">
        <f t="shared" ca="1" si="12"/>
        <v>4.952850352462403</v>
      </c>
      <c r="BL89" s="23">
        <f t="shared" si="9"/>
        <v>3.2951097638466709</v>
      </c>
      <c r="BM89" s="23">
        <f t="shared" ca="1" si="13"/>
        <v>3.274388548591463</v>
      </c>
      <c r="BN89" s="22">
        <f t="shared" si="10"/>
        <v>3.5464691756707065</v>
      </c>
      <c r="BO89" s="21"/>
      <c r="BP89" s="2"/>
    </row>
    <row r="90" spans="1:68" x14ac:dyDescent="0.2">
      <c r="A90">
        <v>3.85</v>
      </c>
      <c r="B90">
        <v>2.1</v>
      </c>
      <c r="C90">
        <v>1.23932</v>
      </c>
      <c r="D90">
        <v>-0.27805999999999997</v>
      </c>
      <c r="E90">
        <v>4.5039999999999997E-2</v>
      </c>
      <c r="F90">
        <v>2.0910299999999999</v>
      </c>
      <c r="G90">
        <v>1.94648</v>
      </c>
      <c r="H90" s="21"/>
      <c r="I90" s="17">
        <f t="shared" si="7"/>
        <v>12.631233595800525</v>
      </c>
      <c r="J90" s="16">
        <f t="shared" si="8"/>
        <v>-14.031233595800526</v>
      </c>
      <c r="K90" s="16">
        <v>100</v>
      </c>
      <c r="L90" s="16">
        <v>1348.4251968503931</v>
      </c>
      <c r="M90" s="16">
        <v>570.47244094488201</v>
      </c>
      <c r="N90" s="16">
        <v>5.4735345581802273</v>
      </c>
      <c r="O90" s="16">
        <v>1.9469868173258225</v>
      </c>
      <c r="P90" s="16">
        <v>2.0435233748945376</v>
      </c>
      <c r="Q90" s="16">
        <v>4.4356216994719339E-2</v>
      </c>
      <c r="R90" s="16">
        <v>2.1705754648883562</v>
      </c>
      <c r="S90" s="16">
        <v>6.7039276089385469</v>
      </c>
      <c r="T90" s="20" t="s">
        <v>119</v>
      </c>
      <c r="U90" s="10">
        <v>1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33</v>
      </c>
      <c r="AA90" s="15">
        <v>3</v>
      </c>
      <c r="AB90" s="11">
        <v>80.030261044551665</v>
      </c>
      <c r="AC90" s="10">
        <v>18.089137168655995</v>
      </c>
      <c r="AD90" s="19">
        <v>1.8806017867923346</v>
      </c>
      <c r="AE90" s="12">
        <v>194.69868173258223</v>
      </c>
      <c r="AF90" s="10">
        <v>166.11314060053076</v>
      </c>
      <c r="AG90" s="10">
        <v>102.17616874472688</v>
      </c>
      <c r="AH90" s="10">
        <v>25.310942758456861</v>
      </c>
      <c r="AI90" s="10">
        <v>4.6070731756448522</v>
      </c>
      <c r="AJ90" s="10"/>
      <c r="AK90" s="10"/>
      <c r="AL90" s="10"/>
      <c r="AM90" s="10"/>
      <c r="AN90" s="10">
        <v>0.97349340866291123</v>
      </c>
      <c r="AO90" s="10">
        <v>0.70150521248155029</v>
      </c>
      <c r="AP90" s="10">
        <v>1</v>
      </c>
      <c r="AQ90" s="10">
        <v>111.47500000000001</v>
      </c>
      <c r="AR90" s="10"/>
      <c r="AS90" s="10"/>
      <c r="AT90" s="10">
        <v>1.3056302939292153</v>
      </c>
      <c r="AU90" s="10">
        <v>1</v>
      </c>
      <c r="AV90" s="16"/>
      <c r="AW90" s="19">
        <v>24.916971090079613</v>
      </c>
      <c r="AX90" s="1" t="s">
        <v>120</v>
      </c>
      <c r="AY90" s="23">
        <v>14.031233595800501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80.030261044551665</v>
      </c>
      <c r="BG90" s="24">
        <v>18.089137168655995</v>
      </c>
      <c r="BH90" s="24">
        <v>1.8806017867923346</v>
      </c>
      <c r="BI90" s="21"/>
      <c r="BJ90" s="25">
        <f t="shared" ca="1" si="11"/>
        <v>1</v>
      </c>
      <c r="BK90" s="24">
        <f t="shared" ca="1" si="12"/>
        <v>4.800620251528124</v>
      </c>
      <c r="BL90" s="23">
        <f t="shared" si="9"/>
        <v>3.23930971383197</v>
      </c>
      <c r="BM90" s="23">
        <f t="shared" ca="1" si="13"/>
        <v>3.2819701730193014</v>
      </c>
      <c r="BN90" s="22">
        <f t="shared" si="10"/>
        <v>3.544951429860312</v>
      </c>
      <c r="BO90" s="21"/>
      <c r="BP90" s="2"/>
    </row>
    <row r="91" spans="1:68" x14ac:dyDescent="0.2">
      <c r="A91">
        <v>3.9</v>
      </c>
      <c r="B91">
        <v>2.1</v>
      </c>
      <c r="C91">
        <v>1.2398100000000001</v>
      </c>
      <c r="D91">
        <v>-0.27778999999999998</v>
      </c>
      <c r="E91">
        <v>4.5530000000000001E-2</v>
      </c>
      <c r="F91">
        <v>2.0883799999999999</v>
      </c>
      <c r="G91">
        <v>1.94133</v>
      </c>
      <c r="H91" s="21"/>
      <c r="I91" s="17">
        <f t="shared" si="7"/>
        <v>12.79527559055118</v>
      </c>
      <c r="J91" s="16">
        <f t="shared" si="8"/>
        <v>-14.19527559055118</v>
      </c>
      <c r="K91" s="16">
        <v>100</v>
      </c>
      <c r="L91" s="16">
        <v>1364.8293963254587</v>
      </c>
      <c r="M91" s="16">
        <v>576.64041994750664</v>
      </c>
      <c r="N91" s="16">
        <v>5.5446194225721781</v>
      </c>
      <c r="O91" s="16">
        <v>2.0807909604520272</v>
      </c>
      <c r="P91" s="16">
        <v>2.1794934023251686</v>
      </c>
      <c r="Q91" s="16">
        <v>4.6047767642822993E-2</v>
      </c>
      <c r="R91" s="16">
        <v>2.1127738947820367</v>
      </c>
      <c r="S91" s="16">
        <v>6.8543362411903743</v>
      </c>
      <c r="T91" s="20" t="s">
        <v>119</v>
      </c>
      <c r="U91" s="10">
        <v>1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33</v>
      </c>
      <c r="AA91" s="15">
        <v>3</v>
      </c>
      <c r="AB91" s="11">
        <v>77.281642095573517</v>
      </c>
      <c r="AC91" s="10">
        <v>20.656577831628127</v>
      </c>
      <c r="AD91" s="19">
        <v>2.0617800727983511</v>
      </c>
      <c r="AE91" s="12">
        <v>208.07909604520273</v>
      </c>
      <c r="AF91" s="10">
        <v>181.14466150560111</v>
      </c>
      <c r="AG91" s="10">
        <v>108.97467011625844</v>
      </c>
      <c r="AH91" s="10">
        <v>26.942745983002894</v>
      </c>
      <c r="AI91" s="10">
        <v>4.7331141418858005</v>
      </c>
      <c r="AJ91" s="10"/>
      <c r="AK91" s="10"/>
      <c r="AL91" s="10"/>
      <c r="AM91" s="10"/>
      <c r="AN91" s="10">
        <v>1.0403954802260136</v>
      </c>
      <c r="AO91" s="10">
        <v>0.73142410342263831</v>
      </c>
      <c r="AP91" s="10">
        <v>1</v>
      </c>
      <c r="AQ91" s="10">
        <v>111.47500000000001</v>
      </c>
      <c r="AR91" s="10"/>
      <c r="AS91" s="10"/>
      <c r="AT91" s="10">
        <v>1.4136106250175395</v>
      </c>
      <c r="AU91" s="10">
        <v>1</v>
      </c>
      <c r="AV91" s="16"/>
      <c r="AW91" s="19">
        <v>27.171699225840165</v>
      </c>
      <c r="AX91" s="1" t="s">
        <v>120</v>
      </c>
      <c r="AY91" s="23">
        <v>14.1952755905512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77.281642095573517</v>
      </c>
      <c r="BG91" s="24">
        <v>20.656577831628127</v>
      </c>
      <c r="BH91" s="24">
        <v>2.0617800727983511</v>
      </c>
      <c r="BI91" s="21"/>
      <c r="BJ91" s="25">
        <f t="shared" ca="1" si="11"/>
        <v>1</v>
      </c>
      <c r="BK91" s="24">
        <f t="shared" ca="1" si="12"/>
        <v>5.1924168073362704</v>
      </c>
      <c r="BL91" s="23">
        <f t="shared" si="9"/>
        <v>3.0758414714465552</v>
      </c>
      <c r="BM91" s="23">
        <f t="shared" ca="1" si="13"/>
        <v>3.2411617949277791</v>
      </c>
      <c r="BN91" s="22">
        <f t="shared" si="10"/>
        <v>3.5146701265213238</v>
      </c>
      <c r="BO91" s="21"/>
      <c r="BP91" s="2"/>
    </row>
    <row r="92" spans="1:68" x14ac:dyDescent="0.2">
      <c r="A92">
        <v>3.95</v>
      </c>
      <c r="B92">
        <v>2.1</v>
      </c>
      <c r="C92">
        <v>1.2399100000000001</v>
      </c>
      <c r="D92">
        <v>-0.27806999999999998</v>
      </c>
      <c r="E92">
        <v>4.6050000000000001E-2</v>
      </c>
      <c r="F92">
        <v>2.0916000000000001</v>
      </c>
      <c r="G92">
        <v>1.9379999999999999</v>
      </c>
      <c r="H92" s="21"/>
      <c r="I92" s="17">
        <f t="shared" si="7"/>
        <v>12.959317585301838</v>
      </c>
      <c r="J92" s="16">
        <f t="shared" si="8"/>
        <v>-14.359317585301838</v>
      </c>
      <c r="K92" s="16">
        <v>100</v>
      </c>
      <c r="L92" s="16">
        <v>1381.2335958005244</v>
      </c>
      <c r="M92" s="16">
        <v>582.80839895013139</v>
      </c>
      <c r="N92" s="16">
        <v>5.6157042869641289</v>
      </c>
      <c r="O92" s="16">
        <v>2.1080979284369583</v>
      </c>
      <c r="P92" s="16">
        <v>2.2090988597760215</v>
      </c>
      <c r="Q92" s="16">
        <v>4.4293566970715445E-2</v>
      </c>
      <c r="R92" s="16">
        <v>2.0050513708203321</v>
      </c>
      <c r="S92" s="16">
        <v>7.0139535652127201</v>
      </c>
      <c r="T92" s="20" t="s">
        <v>119</v>
      </c>
      <c r="U92" s="10">
        <v>1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33</v>
      </c>
      <c r="AA92" s="15">
        <v>3</v>
      </c>
      <c r="AB92" s="11">
        <v>74.78081059432165</v>
      </c>
      <c r="AC92" s="10">
        <v>23.00606821159073</v>
      </c>
      <c r="AD92" s="19">
        <v>2.2131211940876261</v>
      </c>
      <c r="AE92" s="12">
        <v>210.80979284369582</v>
      </c>
      <c r="AF92" s="10">
        <v>183.66270358952113</v>
      </c>
      <c r="AG92" s="10">
        <v>110.45494298880106</v>
      </c>
      <c r="AH92" s="10">
        <v>28.763985152542446</v>
      </c>
      <c r="AI92" s="10">
        <v>4.9874033880282447</v>
      </c>
      <c r="AJ92" s="10"/>
      <c r="AK92" s="10"/>
      <c r="AL92" s="10"/>
      <c r="AM92" s="10"/>
      <c r="AN92" s="10">
        <v>1.0540489642184792</v>
      </c>
      <c r="AO92" s="10">
        <v>0.73560026391739686</v>
      </c>
      <c r="AP92" s="10">
        <v>1</v>
      </c>
      <c r="AQ92" s="10">
        <v>111.47500000000001</v>
      </c>
      <c r="AR92" s="10"/>
      <c r="AS92" s="10"/>
      <c r="AT92" s="10">
        <v>1.4180320282882817</v>
      </c>
      <c r="AU92" s="10">
        <v>1</v>
      </c>
      <c r="AV92" s="16"/>
      <c r="AW92" s="19">
        <v>27.549405538428172</v>
      </c>
      <c r="AX92" s="1" t="s">
        <v>120</v>
      </c>
      <c r="AY92" s="23">
        <v>14.359317585301801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74.78081059432165</v>
      </c>
      <c r="BG92" s="24">
        <v>23.00606821159073</v>
      </c>
      <c r="BH92" s="24">
        <v>2.2131211940876261</v>
      </c>
      <c r="BI92" s="21"/>
      <c r="BJ92" s="25">
        <f t="shared" ca="1" si="11"/>
        <v>1</v>
      </c>
      <c r="BK92" s="24">
        <f t="shared" ca="1" si="12"/>
        <v>5.2109134480942503</v>
      </c>
      <c r="BL92" s="23">
        <f t="shared" si="9"/>
        <v>2.9169634652121101</v>
      </c>
      <c r="BM92" s="23">
        <f t="shared" ca="1" si="13"/>
        <v>3.2277663694456491</v>
      </c>
      <c r="BN92" s="22">
        <f t="shared" si="10"/>
        <v>3.4994626353786442</v>
      </c>
      <c r="BO92" s="21"/>
      <c r="BP92" s="2"/>
    </row>
    <row r="93" spans="1:68" x14ac:dyDescent="0.2">
      <c r="A93">
        <v>4</v>
      </c>
      <c r="B93">
        <v>2.1</v>
      </c>
      <c r="C93">
        <v>1.2396799999999999</v>
      </c>
      <c r="D93">
        <v>-0.27694000000000002</v>
      </c>
      <c r="E93">
        <v>4.657E-2</v>
      </c>
      <c r="F93">
        <v>2.0954799999999998</v>
      </c>
      <c r="G93">
        <v>1.9508300000000001</v>
      </c>
      <c r="H93" s="21"/>
      <c r="I93" s="17">
        <f t="shared" si="7"/>
        <v>13.123359580052492</v>
      </c>
      <c r="J93" s="16">
        <f t="shared" si="8"/>
        <v>-14.523359580052492</v>
      </c>
      <c r="K93" s="16">
        <v>100</v>
      </c>
      <c r="L93" s="16">
        <v>1397.63779527559</v>
      </c>
      <c r="M93" s="16">
        <v>588.97637795275602</v>
      </c>
      <c r="N93" s="16">
        <v>5.6867891513560798</v>
      </c>
      <c r="O93" s="16">
        <v>2.0452919020715616</v>
      </c>
      <c r="P93" s="16">
        <v>2.1485913228765465</v>
      </c>
      <c r="Q93" s="16">
        <v>5.1373019683149203E-2</v>
      </c>
      <c r="R93" s="16">
        <v>2.3910093620954731</v>
      </c>
      <c r="S93" s="16">
        <v>7.1735708892350667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83.508204249088493</v>
      </c>
      <c r="AC93" s="10">
        <v>14.87483476146555</v>
      </c>
      <c r="AD93" s="19">
        <v>1.6169609894459571</v>
      </c>
      <c r="AE93" s="12">
        <v>204.52919020715618</v>
      </c>
      <c r="AF93" s="10">
        <v>175.57921692634378</v>
      </c>
      <c r="AG93" s="10">
        <v>107.42956614382732</v>
      </c>
      <c r="AH93" s="10">
        <v>30.58522432208202</v>
      </c>
      <c r="AI93" s="10">
        <v>4.1823341048050233</v>
      </c>
      <c r="AJ93" s="10"/>
      <c r="AK93" s="10"/>
      <c r="AL93" s="10"/>
      <c r="AM93" s="10"/>
      <c r="AN93" s="10">
        <v>2.0452919020715616</v>
      </c>
      <c r="AO93" s="10">
        <v>0.74297294864814156</v>
      </c>
      <c r="AP93" s="10">
        <v>1</v>
      </c>
      <c r="AQ93" s="10">
        <v>111.47500000000001</v>
      </c>
      <c r="AR93" s="10"/>
      <c r="AS93" s="10"/>
      <c r="AT93" s="10">
        <v>1.3374413193248285</v>
      </c>
      <c r="AU93" s="10">
        <v>1</v>
      </c>
      <c r="AV93" s="16"/>
      <c r="AW93" s="19">
        <v>26.336882538951567</v>
      </c>
      <c r="AX93" s="1" t="s">
        <v>120</v>
      </c>
      <c r="AY93" s="23">
        <v>14.523359580052499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83.508204249088493</v>
      </c>
      <c r="BG93" s="24">
        <v>14.87483476146555</v>
      </c>
      <c r="BH93" s="24">
        <v>1.6169609894459571</v>
      </c>
      <c r="BI93" s="21"/>
      <c r="BJ93" s="25">
        <f t="shared" ca="1" si="11"/>
        <v>1</v>
      </c>
      <c r="BK93" s="24">
        <f t="shared" ca="1" si="12"/>
        <v>4.9230240108374703</v>
      </c>
      <c r="BL93" s="23">
        <f t="shared" si="9"/>
        <v>3.5435230239455677</v>
      </c>
      <c r="BM93" s="23">
        <f t="shared" ca="1" si="13"/>
        <v>3.2934626843522108</v>
      </c>
      <c r="BN93" s="22">
        <f t="shared" si="10"/>
        <v>3.5441491186562013</v>
      </c>
      <c r="BO93" s="21"/>
      <c r="BP93" s="2"/>
    </row>
    <row r="94" spans="1:68" x14ac:dyDescent="0.2">
      <c r="A94">
        <v>4.05</v>
      </c>
      <c r="B94">
        <v>2.1</v>
      </c>
      <c r="C94">
        <v>1.23983</v>
      </c>
      <c r="D94">
        <v>-0.27510000000000001</v>
      </c>
      <c r="E94">
        <v>4.7109999999999999E-2</v>
      </c>
      <c r="F94">
        <v>2.0946500000000001</v>
      </c>
      <c r="G94">
        <v>1.95688</v>
      </c>
      <c r="H94" s="21"/>
      <c r="I94" s="17">
        <f t="shared" si="7"/>
        <v>13.287401574803148</v>
      </c>
      <c r="J94" s="16">
        <f t="shared" si="8"/>
        <v>-14.687401574803149</v>
      </c>
      <c r="K94" s="16">
        <v>100</v>
      </c>
      <c r="L94" s="16">
        <v>1414.0419947506555</v>
      </c>
      <c r="M94" s="16">
        <v>595.14435695538066</v>
      </c>
      <c r="N94" s="16">
        <v>5.7578740157480306</v>
      </c>
      <c r="O94" s="16">
        <v>2.0862523540489892</v>
      </c>
      <c r="P94" s="16">
        <v>2.1919386677608927</v>
      </c>
      <c r="Q94" s="16">
        <v>6.2900624099855945E-2</v>
      </c>
      <c r="R94" s="16">
        <v>2.8696343116256138</v>
      </c>
      <c r="S94" s="16">
        <v>7.3393273411044264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92.948505270917849</v>
      </c>
      <c r="AC94" s="10">
        <v>6.7014947290821567</v>
      </c>
      <c r="AD94" s="19">
        <v>0.35</v>
      </c>
      <c r="AE94" s="12">
        <v>208.62523540489892</v>
      </c>
      <c r="AF94" s="10">
        <v>179.71395164949828</v>
      </c>
      <c r="AG94" s="10">
        <v>109.59693338804465</v>
      </c>
      <c r="AH94" s="10">
        <v>32.532754121617288</v>
      </c>
      <c r="AI94" s="10">
        <v>3.484764577663249</v>
      </c>
      <c r="AJ94" s="10"/>
      <c r="AK94" s="10"/>
      <c r="AL94" s="10"/>
      <c r="AM94" s="10"/>
      <c r="AN94" s="10">
        <v>2.0862523540489892</v>
      </c>
      <c r="AO94" s="10">
        <v>0.77575144679764152</v>
      </c>
      <c r="AP94" s="10">
        <v>1</v>
      </c>
      <c r="AQ94" s="10">
        <v>111.47500000000001</v>
      </c>
      <c r="AR94" s="10"/>
      <c r="AS94" s="10"/>
      <c r="AT94" s="10">
        <v>1.3553598295696265</v>
      </c>
      <c r="AU94" s="10">
        <v>1</v>
      </c>
      <c r="AV94" s="16"/>
      <c r="AW94" s="19">
        <v>26.957092747424745</v>
      </c>
      <c r="AX94" s="1" t="s">
        <v>120</v>
      </c>
      <c r="AY94" s="23">
        <v>14.687401574803101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92.948505270917849</v>
      </c>
      <c r="BG94" s="24">
        <v>6.7014947290821567</v>
      </c>
      <c r="BH94" s="24">
        <v>0.35</v>
      </c>
      <c r="BI94" s="21"/>
      <c r="BJ94" s="25">
        <f t="shared" ca="1" si="11"/>
        <v>1</v>
      </c>
      <c r="BK94" s="24">
        <f t="shared" ca="1" si="12"/>
        <v>4.9901092164665952</v>
      </c>
      <c r="BL94" s="23">
        <f t="shared" si="9"/>
        <v>4.2359671080972143</v>
      </c>
      <c r="BM94" s="23">
        <f t="shared" ca="1" si="13"/>
        <v>3.3308569046739005</v>
      </c>
      <c r="BN94" s="22">
        <f t="shared" si="10"/>
        <v>3.5729301762907566</v>
      </c>
      <c r="BO94" s="21"/>
      <c r="BP94" s="2"/>
    </row>
    <row r="95" spans="1:68" x14ac:dyDescent="0.2">
      <c r="A95">
        <v>4.0999999999999996</v>
      </c>
      <c r="B95">
        <v>2.1</v>
      </c>
      <c r="C95">
        <v>1.25014</v>
      </c>
      <c r="D95">
        <v>-0.26998</v>
      </c>
      <c r="E95">
        <v>4.8300000000000003E-2</v>
      </c>
      <c r="F95">
        <v>2.1008499999999999</v>
      </c>
      <c r="G95">
        <v>1.95875</v>
      </c>
      <c r="H95" s="21"/>
      <c r="I95" s="17">
        <f t="shared" si="7"/>
        <v>13.451443569553804</v>
      </c>
      <c r="J95" s="16">
        <f t="shared" si="8"/>
        <v>-14.851443569553805</v>
      </c>
      <c r="K95" s="16">
        <v>100</v>
      </c>
      <c r="L95" s="16">
        <v>1430.446194225721</v>
      </c>
      <c r="M95" s="16">
        <v>601.31233595800529</v>
      </c>
      <c r="N95" s="16">
        <v>5.8289588801399823</v>
      </c>
      <c r="O95" s="16">
        <v>4.9016007532957042</v>
      </c>
      <c r="P95" s="16">
        <v>5.0125470717469289</v>
      </c>
      <c r="Q95" s="16">
        <v>9.4977436389822395E-2</v>
      </c>
      <c r="R95" s="16">
        <v>1.8947939047826576</v>
      </c>
      <c r="S95" s="16">
        <v>7.7046054480017201</v>
      </c>
      <c r="T95" s="20" t="s">
        <v>122</v>
      </c>
      <c r="U95" s="10">
        <v>4</v>
      </c>
      <c r="V95" s="20" t="s">
        <v>33</v>
      </c>
      <c r="W95" s="10">
        <v>3</v>
      </c>
      <c r="X95" s="20" t="s">
        <v>144</v>
      </c>
      <c r="Y95" s="10">
        <v>4</v>
      </c>
      <c r="Z95" s="20" t="s">
        <v>123</v>
      </c>
      <c r="AA95" s="15">
        <v>4</v>
      </c>
      <c r="AB95" s="11">
        <v>50.451300069757011</v>
      </c>
      <c r="AC95" s="10">
        <v>45.167772170019639</v>
      </c>
      <c r="AD95" s="19">
        <v>4.3809277602233516</v>
      </c>
      <c r="AE95" s="12">
        <v>490.16007532957047</v>
      </c>
      <c r="AF95" s="10">
        <v>510.58528156108684</v>
      </c>
      <c r="AG95" s="10">
        <v>250.94103038101966</v>
      </c>
      <c r="AH95" s="10">
        <v>38.584729396012889</v>
      </c>
      <c r="AI95" s="10">
        <v>5.2776188348289255</v>
      </c>
      <c r="AJ95" s="10"/>
      <c r="AK95" s="10"/>
      <c r="AL95" s="10"/>
      <c r="AM95" s="10"/>
      <c r="AN95" s="10">
        <v>3.2677338355304695</v>
      </c>
      <c r="AO95" s="10">
        <v>1.3424646746639228</v>
      </c>
      <c r="AP95" s="10">
        <v>2.0075282430481574</v>
      </c>
      <c r="AQ95" s="10">
        <v>114.66</v>
      </c>
      <c r="AR95" s="10"/>
      <c r="AS95" s="10"/>
      <c r="AT95" s="10">
        <v>4.0126556981731483</v>
      </c>
      <c r="AU95" s="10">
        <v>1</v>
      </c>
      <c r="AV95" s="16"/>
      <c r="AW95" s="19">
        <v>76.587792234163032</v>
      </c>
      <c r="AX95" s="1" t="s">
        <v>120</v>
      </c>
      <c r="AY95" s="23">
        <v>14.851443569553799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50.451300069757011</v>
      </c>
      <c r="BG95" s="24">
        <v>45.167772170019639</v>
      </c>
      <c r="BH95" s="24">
        <v>4.3809277602233516</v>
      </c>
      <c r="BI95" s="21"/>
      <c r="BJ95" s="25">
        <f t="shared" ca="1" si="11"/>
        <v>0.93921820928896849</v>
      </c>
      <c r="BK95" s="24">
        <f t="shared" ca="1" si="12"/>
        <v>13.239330072790116</v>
      </c>
      <c r="BL95" s="23">
        <f t="shared" si="9"/>
        <v>2.2101530382733143</v>
      </c>
      <c r="BM95" s="23">
        <f t="shared" ca="1" si="13"/>
        <v>2.821551083148603</v>
      </c>
      <c r="BN95" s="22">
        <f t="shared" si="10"/>
        <v>3.1711354299650005</v>
      </c>
      <c r="BO95" s="21"/>
      <c r="BP95" s="2"/>
    </row>
    <row r="96" spans="1:68" x14ac:dyDescent="0.2">
      <c r="A96">
        <v>4.1500000000000004</v>
      </c>
      <c r="B96">
        <v>2.1</v>
      </c>
      <c r="C96">
        <v>1.2438499999999999</v>
      </c>
      <c r="D96">
        <v>-0.26898</v>
      </c>
      <c r="E96">
        <v>4.5429999999999998E-2</v>
      </c>
      <c r="F96">
        <v>2.1028799999999999</v>
      </c>
      <c r="G96">
        <v>1.95505</v>
      </c>
      <c r="H96" s="21"/>
      <c r="I96" s="17">
        <f t="shared" si="7"/>
        <v>13.615485564304462</v>
      </c>
      <c r="J96" s="16">
        <f t="shared" si="8"/>
        <v>-15.015485564304463</v>
      </c>
      <c r="K96" s="16">
        <v>100</v>
      </c>
      <c r="L96" s="16">
        <v>1446.8503937007868</v>
      </c>
      <c r="M96" s="16">
        <v>607.48031496063004</v>
      </c>
      <c r="N96" s="16">
        <v>5.9000437445319331</v>
      </c>
      <c r="O96" s="16">
        <v>3.1839924670433155</v>
      </c>
      <c r="P96" s="16">
        <v>3.2822528917114719</v>
      </c>
      <c r="Q96" s="16">
        <v>0.10124243879020647</v>
      </c>
      <c r="R96" s="16">
        <v>3.0845410798744215</v>
      </c>
      <c r="S96" s="16">
        <v>6.823640601955308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33</v>
      </c>
      <c r="AA96" s="15">
        <v>3</v>
      </c>
      <c r="AB96" s="11">
        <v>87.207147123268967</v>
      </c>
      <c r="AC96" s="10">
        <v>11.512822602351989</v>
      </c>
      <c r="AD96" s="19">
        <v>1.2800302743790373</v>
      </c>
      <c r="AE96" s="12">
        <v>318.39924670433157</v>
      </c>
      <c r="AF96" s="10">
        <v>306.05630747014692</v>
      </c>
      <c r="AG96" s="10">
        <v>164.11264458557361</v>
      </c>
      <c r="AH96" s="10">
        <v>18.999706781280857</v>
      </c>
      <c r="AI96" s="10">
        <v>3.2419733571540315</v>
      </c>
      <c r="AJ96" s="10"/>
      <c r="AK96" s="10"/>
      <c r="AL96" s="10"/>
      <c r="AM96" s="10"/>
      <c r="AN96" s="10">
        <v>3.1839924670433155</v>
      </c>
      <c r="AO96" s="10">
        <v>1.0404005163880086</v>
      </c>
      <c r="AP96" s="10">
        <v>1</v>
      </c>
      <c r="AQ96" s="10">
        <v>111.47500000000001</v>
      </c>
      <c r="AR96" s="10"/>
      <c r="AS96" s="10"/>
      <c r="AT96" s="10">
        <v>2.3190906010124692</v>
      </c>
      <c r="AU96" s="10">
        <v>1</v>
      </c>
      <c r="AV96" s="16"/>
      <c r="AW96" s="19">
        <v>45.908446120522036</v>
      </c>
      <c r="AX96" s="1" t="s">
        <v>120</v>
      </c>
      <c r="AY96" s="23">
        <v>15.0154855643045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87.207147123268967</v>
      </c>
      <c r="BG96" s="24">
        <v>11.512822602351989</v>
      </c>
      <c r="BH96" s="24">
        <v>1.2800302743790373</v>
      </c>
      <c r="BI96" s="21"/>
      <c r="BJ96" s="25">
        <f t="shared" ca="1" si="11"/>
        <v>1</v>
      </c>
      <c r="BK96" s="24">
        <f t="shared" ca="1" si="12"/>
        <v>8.4243970770539693</v>
      </c>
      <c r="BL96" s="23">
        <f t="shared" si="9"/>
        <v>3.9565946153206322</v>
      </c>
      <c r="BM96" s="23">
        <f t="shared" ca="1" si="13"/>
        <v>3.1268099220074972</v>
      </c>
      <c r="BN96" s="22">
        <f t="shared" si="10"/>
        <v>3.4346136196858352</v>
      </c>
      <c r="BO96" s="21"/>
      <c r="BP96" s="2"/>
    </row>
    <row r="97" spans="1:68" x14ac:dyDescent="0.2">
      <c r="A97">
        <v>4.2</v>
      </c>
      <c r="B97">
        <v>2.1</v>
      </c>
      <c r="C97">
        <v>1.26556</v>
      </c>
      <c r="D97">
        <v>-0.27261999999999997</v>
      </c>
      <c r="E97">
        <v>4.6210000000000001E-2</v>
      </c>
      <c r="F97">
        <v>2.1032500000000001</v>
      </c>
      <c r="G97">
        <v>1.9497</v>
      </c>
      <c r="H97" s="21"/>
      <c r="I97" s="17">
        <f t="shared" si="7"/>
        <v>13.779527559055119</v>
      </c>
      <c r="J97" s="16">
        <f t="shared" si="8"/>
        <v>-15.179527559055119</v>
      </c>
      <c r="K97" s="16">
        <v>100</v>
      </c>
      <c r="L97" s="16">
        <v>1463.2545931758523</v>
      </c>
      <c r="M97" s="16">
        <v>613.64829396325467</v>
      </c>
      <c r="N97" s="16">
        <v>5.9711286089238849</v>
      </c>
      <c r="O97" s="16">
        <v>9.1123352165725375</v>
      </c>
      <c r="P97" s="16">
        <v>9.2140433754395765</v>
      </c>
      <c r="Q97" s="16">
        <v>7.8437830052808646E-2</v>
      </c>
      <c r="R97" s="16">
        <v>0.85128566099317504</v>
      </c>
      <c r="S97" s="16">
        <v>7.0630665879888275</v>
      </c>
      <c r="T97" s="20" t="s">
        <v>122</v>
      </c>
      <c r="U97" s="10">
        <v>5</v>
      </c>
      <c r="V97" s="20" t="s">
        <v>144</v>
      </c>
      <c r="W97" s="10">
        <v>4</v>
      </c>
      <c r="X97" s="20" t="s">
        <v>142</v>
      </c>
      <c r="Y97" s="10">
        <v>5</v>
      </c>
      <c r="Z97" s="20" t="s">
        <v>121</v>
      </c>
      <c r="AA97" s="15">
        <v>5</v>
      </c>
      <c r="AB97" s="11">
        <v>16.721565923481748</v>
      </c>
      <c r="AC97" s="10">
        <v>62.56441431032863</v>
      </c>
      <c r="AD97" s="19">
        <v>20.714019766189622</v>
      </c>
      <c r="AE97" s="12">
        <v>911.23352165725373</v>
      </c>
      <c r="AF97" s="10">
        <v>1002.9490585278611</v>
      </c>
      <c r="AG97" s="10">
        <v>566.05325315796824</v>
      </c>
      <c r="AH97" s="10">
        <v>22.462724140764536</v>
      </c>
      <c r="AI97" s="10">
        <v>11.746938140991631</v>
      </c>
      <c r="AJ97" s="10"/>
      <c r="AK97" s="10"/>
      <c r="AL97" s="10"/>
      <c r="AM97" s="10"/>
      <c r="AN97" s="10">
        <v>4.5561676082862688</v>
      </c>
      <c r="AO97" s="10">
        <v>2.0333028681511993</v>
      </c>
      <c r="AP97" s="10">
        <v>4.5284260252637463</v>
      </c>
      <c r="AQ97" s="10">
        <v>114.66</v>
      </c>
      <c r="AR97" s="10"/>
      <c r="AS97" s="10"/>
      <c r="AT97" s="10">
        <v>7.977813796598709</v>
      </c>
      <c r="AU97" s="10">
        <v>1</v>
      </c>
      <c r="AV97" s="16"/>
      <c r="AW97" s="19">
        <v>150.44235877917916</v>
      </c>
      <c r="AX97" s="1" t="s">
        <v>120</v>
      </c>
      <c r="AY97" s="23">
        <v>15.179527559055099</v>
      </c>
      <c r="AZ97" s="18">
        <v>0</v>
      </c>
      <c r="BA97" s="18">
        <v>100</v>
      </c>
      <c r="BB97" s="18">
        <v>0</v>
      </c>
      <c r="BC97" s="18">
        <v>0</v>
      </c>
      <c r="BD97" s="18">
        <v>100</v>
      </c>
      <c r="BE97" s="18">
        <v>0</v>
      </c>
      <c r="BF97" s="24">
        <v>16.721565923481748</v>
      </c>
      <c r="BG97" s="24">
        <v>62.56441431032863</v>
      </c>
      <c r="BH97" s="24">
        <v>20.714019766189622</v>
      </c>
      <c r="BI97" s="21"/>
      <c r="BJ97" s="25">
        <f t="shared" ca="1" si="11"/>
        <v>0.79607101364650612</v>
      </c>
      <c r="BK97" s="24">
        <f t="shared" ca="1" si="12"/>
        <v>21.469965163949272</v>
      </c>
      <c r="BL97" s="23">
        <f t="shared" si="9"/>
        <v>0.92471094701861811</v>
      </c>
      <c r="BM97" s="23">
        <f t="shared" ca="1" si="13"/>
        <v>2.4450716654482547</v>
      </c>
      <c r="BN97" s="22">
        <f t="shared" si="10"/>
        <v>2.7799106767779032</v>
      </c>
      <c r="BO97" s="21"/>
      <c r="BP97" s="2"/>
    </row>
    <row r="98" spans="1:68" x14ac:dyDescent="0.2">
      <c r="A98">
        <v>4.25</v>
      </c>
      <c r="B98">
        <v>2.1</v>
      </c>
      <c r="C98">
        <v>1.28569</v>
      </c>
      <c r="D98">
        <v>-0.26490999999999998</v>
      </c>
      <c r="E98">
        <v>4.5310000000000003E-2</v>
      </c>
      <c r="F98">
        <v>2.1006499999999999</v>
      </c>
      <c r="G98">
        <v>1.95485</v>
      </c>
      <c r="H98" s="21"/>
      <c r="I98" s="17">
        <f t="shared" si="7"/>
        <v>13.943569553805773</v>
      </c>
      <c r="J98" s="16">
        <f t="shared" si="8"/>
        <v>-15.343569553805773</v>
      </c>
      <c r="K98" s="16">
        <v>100</v>
      </c>
      <c r="L98" s="16">
        <v>1479.6587926509178</v>
      </c>
      <c r="M98" s="16">
        <v>619.81627296587931</v>
      </c>
      <c r="N98" s="16">
        <v>6.0422134733158348</v>
      </c>
      <c r="O98" s="16">
        <v>14.609227871939764</v>
      </c>
      <c r="P98" s="16">
        <v>14.706957875961939</v>
      </c>
      <c r="Q98" s="16">
        <v>0.1267409985597697</v>
      </c>
      <c r="R98" s="16">
        <v>0.86177576374869402</v>
      </c>
      <c r="S98" s="16">
        <v>6.7868058348732285</v>
      </c>
      <c r="T98" s="20" t="s">
        <v>122</v>
      </c>
      <c r="U98" s="10">
        <v>5</v>
      </c>
      <c r="V98" s="20" t="s">
        <v>142</v>
      </c>
      <c r="W98" s="10">
        <v>5</v>
      </c>
      <c r="X98" s="20" t="s">
        <v>142</v>
      </c>
      <c r="Y98" s="10">
        <v>5</v>
      </c>
      <c r="Z98" s="20" t="s">
        <v>121</v>
      </c>
      <c r="AA98" s="15">
        <v>5</v>
      </c>
      <c r="AB98" s="11">
        <v>9.4211803540082428</v>
      </c>
      <c r="AC98" s="10">
        <v>59.241776491501426</v>
      </c>
      <c r="AD98" s="19">
        <v>31.337043154490331</v>
      </c>
      <c r="AE98" s="12">
        <v>1460.9227871939763</v>
      </c>
      <c r="AF98" s="10">
        <v>1648.2093409731353</v>
      </c>
      <c r="AG98" s="10">
        <v>978.02184069714542</v>
      </c>
      <c r="AH98" s="10">
        <v>15.317328580609242</v>
      </c>
      <c r="AI98" s="10">
        <v>11.603946665313902</v>
      </c>
      <c r="AJ98" s="10"/>
      <c r="AK98" s="10"/>
      <c r="AL98" s="10"/>
      <c r="AM98" s="10"/>
      <c r="AN98" s="10">
        <v>7.3046139359698818</v>
      </c>
      <c r="AO98" s="10">
        <v>3.0218162633678909</v>
      </c>
      <c r="AP98" s="10">
        <v>7.824174725577163</v>
      </c>
      <c r="AQ98" s="10">
        <v>114.66</v>
      </c>
      <c r="AR98" s="10"/>
      <c r="AS98" s="10"/>
      <c r="AT98" s="10">
        <v>13.297392177351773</v>
      </c>
      <c r="AU98" s="10">
        <v>1</v>
      </c>
      <c r="AV98" s="16"/>
      <c r="AW98" s="19">
        <v>247.2314011459703</v>
      </c>
      <c r="AX98" s="1" t="s">
        <v>120</v>
      </c>
      <c r="AY98" s="23">
        <v>15.3435695538058</v>
      </c>
      <c r="AZ98" s="18">
        <v>0</v>
      </c>
      <c r="BA98" s="18">
        <v>100</v>
      </c>
      <c r="BB98" s="18">
        <v>0</v>
      </c>
      <c r="BC98" s="18">
        <v>0</v>
      </c>
      <c r="BD98" s="18">
        <v>100</v>
      </c>
      <c r="BE98" s="18">
        <v>0</v>
      </c>
      <c r="BF98" s="24">
        <v>9.4211803540082428</v>
      </c>
      <c r="BG98" s="24">
        <v>59.241776491501426</v>
      </c>
      <c r="BH98" s="24">
        <v>31.337043154490331</v>
      </c>
      <c r="BI98" s="21"/>
      <c r="BJ98" s="25">
        <f t="shared" ca="1" si="11"/>
        <v>0.73508356420317778</v>
      </c>
      <c r="BK98" s="24">
        <f t="shared" ca="1" si="12"/>
        <v>32.537895793758935</v>
      </c>
      <c r="BL98" s="23">
        <f t="shared" si="9"/>
        <v>0.90742344601865044</v>
      </c>
      <c r="BM98" s="23">
        <f t="shared" ca="1" si="13"/>
        <v>2.2846171229442822</v>
      </c>
      <c r="BN98" s="22">
        <f t="shared" si="10"/>
        <v>2.5987515668321026</v>
      </c>
      <c r="BO98" s="21"/>
      <c r="BP98" s="2"/>
    </row>
    <row r="99" spans="1:68" x14ac:dyDescent="0.2">
      <c r="A99">
        <v>4.3</v>
      </c>
      <c r="B99">
        <v>2.1</v>
      </c>
      <c r="C99">
        <v>1.28745</v>
      </c>
      <c r="D99">
        <v>-0.26594000000000001</v>
      </c>
      <c r="E99">
        <v>4.4330000000000001E-2</v>
      </c>
      <c r="F99">
        <v>2.1034000000000002</v>
      </c>
      <c r="G99">
        <v>1.9570000000000001</v>
      </c>
      <c r="H99" s="21"/>
      <c r="I99" s="17">
        <f t="shared" si="7"/>
        <v>14.107611548556429</v>
      </c>
      <c r="J99" s="16">
        <f t="shared" si="8"/>
        <v>-15.507611548556429</v>
      </c>
      <c r="K99" s="16">
        <v>100</v>
      </c>
      <c r="L99" s="16">
        <v>1496.0629921259833</v>
      </c>
      <c r="M99" s="16">
        <v>625.98425196850394</v>
      </c>
      <c r="N99" s="16">
        <v>6.1132983377077856</v>
      </c>
      <c r="O99" s="16">
        <v>15.089830508474599</v>
      </c>
      <c r="P99" s="16">
        <v>15.18322874388792</v>
      </c>
      <c r="Q99" s="16">
        <v>0.12028804608737395</v>
      </c>
      <c r="R99" s="16">
        <v>0.79224286294044322</v>
      </c>
      <c r="S99" s="16">
        <v>6.4859885703695745</v>
      </c>
      <c r="T99" s="20" t="s">
        <v>122</v>
      </c>
      <c r="U99" s="10">
        <v>5</v>
      </c>
      <c r="V99" s="20" t="s">
        <v>142</v>
      </c>
      <c r="W99" s="10">
        <v>5</v>
      </c>
      <c r="X99" s="20" t="s">
        <v>142</v>
      </c>
      <c r="Y99" s="10">
        <v>5</v>
      </c>
      <c r="Z99" s="20" t="s">
        <v>121</v>
      </c>
      <c r="AA99" s="15">
        <v>5</v>
      </c>
      <c r="AB99" s="11">
        <v>8.4141225096020236</v>
      </c>
      <c r="AC99" s="10">
        <v>58.181309089183351</v>
      </c>
      <c r="AD99" s="19">
        <v>33.404568401214625</v>
      </c>
      <c r="AE99" s="12">
        <v>1508.9830508474599</v>
      </c>
      <c r="AF99" s="10">
        <v>1703.2762548776586</v>
      </c>
      <c r="AG99" s="10">
        <v>1012.215249592528</v>
      </c>
      <c r="AH99" s="10">
        <v>7.6667705004710864</v>
      </c>
      <c r="AI99" s="10">
        <v>12.622392031257402</v>
      </c>
      <c r="AJ99" s="10"/>
      <c r="AK99" s="10"/>
      <c r="AL99" s="10"/>
      <c r="AM99" s="10"/>
      <c r="AN99" s="10">
        <v>7.5449152542372993</v>
      </c>
      <c r="AO99" s="10">
        <v>3.0865495546973265</v>
      </c>
      <c r="AP99" s="10">
        <v>8.0855067471476954</v>
      </c>
      <c r="AQ99" s="10">
        <v>114.66</v>
      </c>
      <c r="AR99" s="10"/>
      <c r="AS99" s="10"/>
      <c r="AT99" s="10">
        <v>13.61952418106986</v>
      </c>
      <c r="AU99" s="10">
        <v>1</v>
      </c>
      <c r="AV99" s="16"/>
      <c r="AW99" s="19">
        <v>255.4914382316488</v>
      </c>
      <c r="AX99" s="1" t="s">
        <v>120</v>
      </c>
      <c r="AY99" s="23">
        <v>15.507611548556399</v>
      </c>
      <c r="AZ99" s="18">
        <v>0</v>
      </c>
      <c r="BA99" s="18">
        <v>100</v>
      </c>
      <c r="BB99" s="18">
        <v>0</v>
      </c>
      <c r="BC99" s="18">
        <v>0</v>
      </c>
      <c r="BD99" s="18">
        <v>100</v>
      </c>
      <c r="BE99" s="18">
        <v>0</v>
      </c>
      <c r="BF99" s="24">
        <v>8.4141225096020236</v>
      </c>
      <c r="BG99" s="24">
        <v>58.181309089183351</v>
      </c>
      <c r="BH99" s="24">
        <v>33.404568401214625</v>
      </c>
      <c r="BI99" s="21"/>
      <c r="BJ99" s="25">
        <f t="shared" ca="1" si="11"/>
        <v>0.72596372295659228</v>
      </c>
      <c r="BK99" s="24">
        <f t="shared" ca="1" si="12"/>
        <v>33.015086526499843</v>
      </c>
      <c r="BL99" s="23">
        <f t="shared" si="9"/>
        <v>0.83329686475533804</v>
      </c>
      <c r="BM99" s="23">
        <f t="shared" ca="1" si="13"/>
        <v>2.2602980350249369</v>
      </c>
      <c r="BN99" s="22">
        <f t="shared" si="10"/>
        <v>2.5702471293706117</v>
      </c>
      <c r="BO99" s="21"/>
      <c r="BP99" s="2"/>
    </row>
    <row r="100" spans="1:68" x14ac:dyDescent="0.2">
      <c r="A100">
        <v>4.3499999999999996</v>
      </c>
      <c r="B100">
        <v>2.1</v>
      </c>
      <c r="C100">
        <v>1.2992699999999999</v>
      </c>
      <c r="D100">
        <v>-0.26390000000000002</v>
      </c>
      <c r="E100">
        <v>4.3409999999999997E-2</v>
      </c>
      <c r="F100">
        <v>2.0996999999999999</v>
      </c>
      <c r="G100">
        <v>1.9558800000000001</v>
      </c>
      <c r="H100" s="21"/>
      <c r="I100" s="17">
        <f t="shared" si="7"/>
        <v>14.271653543307085</v>
      </c>
      <c r="J100" s="16">
        <f t="shared" si="8"/>
        <v>-15.671653543307086</v>
      </c>
      <c r="K100" s="16">
        <v>100</v>
      </c>
      <c r="L100" s="16">
        <v>1512.4671916010489</v>
      </c>
      <c r="M100" s="16">
        <v>632.15223097112857</v>
      </c>
      <c r="N100" s="16">
        <v>6.1843832020997365</v>
      </c>
      <c r="O100" s="16">
        <v>18.31751412429379</v>
      </c>
      <c r="P100" s="16">
        <v>18.406845801421252</v>
      </c>
      <c r="Q100" s="16">
        <v>0.13306865098415732</v>
      </c>
      <c r="R100" s="16">
        <v>0.72293022074364677</v>
      </c>
      <c r="S100" s="16">
        <v>6.2035886894069607</v>
      </c>
      <c r="T100" s="20" t="s">
        <v>122</v>
      </c>
      <c r="U100" s="10">
        <v>5</v>
      </c>
      <c r="V100" s="20" t="s">
        <v>142</v>
      </c>
      <c r="W100" s="10">
        <v>5</v>
      </c>
      <c r="X100" s="20" t="s">
        <v>142</v>
      </c>
      <c r="Y100" s="10">
        <v>5</v>
      </c>
      <c r="Z100" s="20" t="s">
        <v>30</v>
      </c>
      <c r="AA100" s="15">
        <v>6</v>
      </c>
      <c r="AB100" s="11">
        <v>5.8569642333833656</v>
      </c>
      <c r="AC100" s="10">
        <v>54.261892830625513</v>
      </c>
      <c r="AD100" s="19">
        <v>39.881142935991122</v>
      </c>
      <c r="AE100" s="12">
        <v>1831.7514124293789</v>
      </c>
      <c r="AF100" s="10">
        <v>2081.5603675595171</v>
      </c>
      <c r="AG100" s="10">
        <v>1227.1230534280835</v>
      </c>
      <c r="AH100" s="10">
        <v>0.3950843103200421</v>
      </c>
      <c r="AI100" s="10">
        <v>13.832593676487111</v>
      </c>
      <c r="AJ100" s="10"/>
      <c r="AK100" s="10"/>
      <c r="AL100" s="10"/>
      <c r="AM100" s="10"/>
      <c r="AN100" s="10">
        <v>9.1587570621468952</v>
      </c>
      <c r="AO100" s="10">
        <v>3.6159770352498479</v>
      </c>
      <c r="AP100" s="10">
        <v>9.5898613739965839</v>
      </c>
      <c r="AQ100" s="10">
        <v>114.66</v>
      </c>
      <c r="AR100" s="10"/>
      <c r="AS100" s="10"/>
      <c r="AT100" s="10">
        <v>16.637034181996128</v>
      </c>
      <c r="AU100" s="10">
        <v>1</v>
      </c>
      <c r="AV100" s="16"/>
      <c r="AW100" s="19">
        <v>312.23405513392754</v>
      </c>
      <c r="AX100" s="1" t="s">
        <v>120</v>
      </c>
      <c r="AY100" s="23">
        <v>15.6716535433071</v>
      </c>
      <c r="AZ100" s="18">
        <v>0</v>
      </c>
      <c r="BA100" s="18">
        <v>100</v>
      </c>
      <c r="BB100" s="18">
        <v>0</v>
      </c>
      <c r="BC100" s="18">
        <v>0</v>
      </c>
      <c r="BD100" s="18">
        <v>0</v>
      </c>
      <c r="BE100" s="18">
        <v>100</v>
      </c>
      <c r="BF100" s="24">
        <v>5.8569642333833656</v>
      </c>
      <c r="BG100" s="24">
        <v>54.261892830625513</v>
      </c>
      <c r="BH100" s="24">
        <v>39.881142935991122</v>
      </c>
      <c r="BI100" s="21"/>
      <c r="BJ100" s="25">
        <f t="shared" ca="1" si="11"/>
        <v>0.69533349876899708</v>
      </c>
      <c r="BK100" s="24">
        <f t="shared" ca="1" si="12"/>
        <v>38.624380397964259</v>
      </c>
      <c r="BL100" s="23">
        <f t="shared" si="9"/>
        <v>0.75390388409180753</v>
      </c>
      <c r="BM100" s="23">
        <f t="shared" ca="1" si="13"/>
        <v>2.1795212490976916</v>
      </c>
      <c r="BN100" s="22">
        <f t="shared" si="10"/>
        <v>2.4776612468855306</v>
      </c>
      <c r="BO100" s="21"/>
      <c r="BP100" s="2"/>
    </row>
    <row r="101" spans="1:68" x14ac:dyDescent="0.2">
      <c r="A101">
        <v>4.4000000000000004</v>
      </c>
      <c r="B101">
        <v>2.1</v>
      </c>
      <c r="C101">
        <v>1.32206</v>
      </c>
      <c r="D101">
        <v>-0.26328000000000001</v>
      </c>
      <c r="E101">
        <v>4.3319999999999997E-2</v>
      </c>
      <c r="F101">
        <v>2.1032799999999998</v>
      </c>
      <c r="G101">
        <v>1.9550799999999999</v>
      </c>
      <c r="H101" s="21"/>
      <c r="I101" s="17">
        <f t="shared" si="7"/>
        <v>14.435695538057743</v>
      </c>
      <c r="J101" s="16">
        <f t="shared" si="8"/>
        <v>-15.835695538057744</v>
      </c>
      <c r="K101" s="16">
        <v>100</v>
      </c>
      <c r="L101" s="16">
        <v>1528.8713910761146</v>
      </c>
      <c r="M101" s="16">
        <v>638.32020997375332</v>
      </c>
      <c r="N101" s="16">
        <v>6.2554680664916891</v>
      </c>
      <c r="O101" s="16">
        <v>24.540772128060297</v>
      </c>
      <c r="P101" s="16">
        <v>24.629705989703272</v>
      </c>
      <c r="Q101" s="16">
        <v>0.13695295247239553</v>
      </c>
      <c r="R101" s="16">
        <v>0.55604785753289254</v>
      </c>
      <c r="S101" s="16">
        <v>6.1759626140954014</v>
      </c>
      <c r="T101" s="20" t="s">
        <v>125</v>
      </c>
      <c r="U101" s="10">
        <v>7</v>
      </c>
      <c r="V101" s="20" t="s">
        <v>142</v>
      </c>
      <c r="W101" s="10">
        <v>5</v>
      </c>
      <c r="X101" s="20" t="s">
        <v>30</v>
      </c>
      <c r="Y101" s="10">
        <v>6</v>
      </c>
      <c r="Z101" s="20" t="s">
        <v>30</v>
      </c>
      <c r="AA101" s="15">
        <v>6</v>
      </c>
      <c r="AB101" s="11">
        <v>2.9931747039834562</v>
      </c>
      <c r="AC101" s="10">
        <v>45.750491242399946</v>
      </c>
      <c r="AD101" s="19">
        <v>51.256334053616598</v>
      </c>
      <c r="AE101" s="12"/>
      <c r="AF101" s="10"/>
      <c r="AG101" s="10"/>
      <c r="AH101" s="10"/>
      <c r="AI101" s="10"/>
      <c r="AJ101" s="10">
        <v>35.245218189166849</v>
      </c>
      <c r="AK101" s="10">
        <v>39.039563861624124</v>
      </c>
      <c r="AL101" s="10">
        <v>41.521034708913248</v>
      </c>
      <c r="AM101" s="10">
        <v>31.157426497425817</v>
      </c>
      <c r="AN101" s="10">
        <v>8.1802573760200996</v>
      </c>
      <c r="AO101" s="10">
        <v>3.4980680563873032</v>
      </c>
      <c r="AP101" s="10">
        <v>5.3889117969109819</v>
      </c>
      <c r="AQ101" s="10">
        <v>117.845</v>
      </c>
      <c r="AR101" s="10">
        <v>0</v>
      </c>
      <c r="AS101" s="10">
        <v>0</v>
      </c>
      <c r="AT101" s="10">
        <v>3.1482634580394553</v>
      </c>
      <c r="AU101" s="10">
        <v>0.76222497311363946</v>
      </c>
      <c r="AV101" s="16">
        <v>0.15709631405631758</v>
      </c>
      <c r="AW101" s="19">
        <v>61.574264974258178</v>
      </c>
      <c r="AX101" s="1" t="s">
        <v>120</v>
      </c>
      <c r="AY101" s="23">
        <v>15.835695538057699</v>
      </c>
      <c r="AZ101" s="18">
        <v>0</v>
      </c>
      <c r="BA101" s="18">
        <v>0</v>
      </c>
      <c r="BB101" s="18">
        <v>100</v>
      </c>
      <c r="BC101" s="18">
        <v>0</v>
      </c>
      <c r="BD101" s="18">
        <v>0</v>
      </c>
      <c r="BE101" s="18">
        <v>100</v>
      </c>
      <c r="BF101" s="24">
        <v>2.9931747039834562</v>
      </c>
      <c r="BG101" s="24">
        <v>45.750491242399946</v>
      </c>
      <c r="BH101" s="24">
        <v>51.256334053616598</v>
      </c>
      <c r="BI101" s="21"/>
      <c r="BJ101" s="25">
        <f t="shared" ca="1" si="11"/>
        <v>0.6402883932205834</v>
      </c>
      <c r="BK101" s="24">
        <f t="shared" ca="1" si="12"/>
        <v>48.555796327083307</v>
      </c>
      <c r="BL101" s="23">
        <f t="shared" si="9"/>
        <v>0.57385879474358592</v>
      </c>
      <c r="BM101" s="23">
        <f t="shared" ca="1" si="13"/>
        <v>2.0346634097299781</v>
      </c>
      <c r="BN101" s="22">
        <f t="shared" si="10"/>
        <v>2.3146516322883537</v>
      </c>
      <c r="BO101" s="21"/>
      <c r="BP101" s="2"/>
    </row>
    <row r="102" spans="1:68" x14ac:dyDescent="0.2">
      <c r="A102">
        <v>4.45</v>
      </c>
      <c r="B102">
        <v>2.1</v>
      </c>
      <c r="C102">
        <v>1.3092200000000001</v>
      </c>
      <c r="D102">
        <v>-0.26153999999999999</v>
      </c>
      <c r="E102">
        <v>4.317E-2</v>
      </c>
      <c r="F102">
        <v>2.1031499999999999</v>
      </c>
      <c r="G102">
        <v>1.954</v>
      </c>
      <c r="H102" s="21"/>
      <c r="I102" s="17">
        <f t="shared" si="7"/>
        <v>14.599737532808399</v>
      </c>
      <c r="J102" s="16">
        <f t="shared" si="8"/>
        <v>-15.9997375328084</v>
      </c>
      <c r="K102" s="16">
        <v>100</v>
      </c>
      <c r="L102" s="16">
        <v>1545.2755905511801</v>
      </c>
      <c r="M102" s="16">
        <v>644.48818897637796</v>
      </c>
      <c r="N102" s="16">
        <v>6.3265529308836399</v>
      </c>
      <c r="O102" s="16">
        <v>21.034557438794771</v>
      </c>
      <c r="P102" s="16">
        <v>21.122828274630265</v>
      </c>
      <c r="Q102" s="16">
        <v>0.1478540566490639</v>
      </c>
      <c r="R102" s="16">
        <v>0.69997281958044011</v>
      </c>
      <c r="S102" s="16">
        <v>6.1299191552428027</v>
      </c>
      <c r="T102" s="20" t="s">
        <v>125</v>
      </c>
      <c r="U102" s="10">
        <v>7</v>
      </c>
      <c r="V102" s="20" t="s">
        <v>142</v>
      </c>
      <c r="W102" s="10">
        <v>5</v>
      </c>
      <c r="X102" s="20" t="s">
        <v>142</v>
      </c>
      <c r="Y102" s="10">
        <v>5</v>
      </c>
      <c r="Z102" s="20" t="s">
        <v>30</v>
      </c>
      <c r="AA102" s="15">
        <v>6</v>
      </c>
      <c r="AB102" s="11">
        <v>4.5710357572557001</v>
      </c>
      <c r="AC102" s="10">
        <v>51.261904318732753</v>
      </c>
      <c r="AD102" s="19">
        <v>44.167059924011546</v>
      </c>
      <c r="AE102" s="12"/>
      <c r="AF102" s="10"/>
      <c r="AG102" s="10"/>
      <c r="AH102" s="10"/>
      <c r="AI102" s="10"/>
      <c r="AJ102" s="10">
        <v>34.179402540104412</v>
      </c>
      <c r="AK102" s="10">
        <v>38.102546824836345</v>
      </c>
      <c r="AL102" s="10">
        <v>40.432077991439002</v>
      </c>
      <c r="AM102" s="10">
        <v>30.280707068657566</v>
      </c>
      <c r="AN102" s="10">
        <v>7.0115191462649236</v>
      </c>
      <c r="AO102" s="10">
        <v>3.0929628438256449</v>
      </c>
      <c r="AP102" s="10">
        <v>4.3368484823890796</v>
      </c>
      <c r="AQ102" s="10">
        <v>117.845</v>
      </c>
      <c r="AR102" s="10">
        <v>0</v>
      </c>
      <c r="AS102" s="10">
        <v>0</v>
      </c>
      <c r="AT102" s="10">
        <v>2.6782440366938758</v>
      </c>
      <c r="AU102" s="10">
        <v>0.70328649588922965</v>
      </c>
      <c r="AV102" s="16">
        <v>0.15842554493527705</v>
      </c>
      <c r="AW102" s="19">
        <v>52.807070686575663</v>
      </c>
      <c r="AX102" s="1" t="s">
        <v>120</v>
      </c>
      <c r="AY102" s="23">
        <v>15.9997375328084</v>
      </c>
      <c r="AZ102" s="18">
        <v>0</v>
      </c>
      <c r="BA102" s="18">
        <v>0</v>
      </c>
      <c r="BB102" s="18">
        <v>100</v>
      </c>
      <c r="BC102" s="18">
        <v>0</v>
      </c>
      <c r="BD102" s="18">
        <v>0</v>
      </c>
      <c r="BE102" s="18">
        <v>100</v>
      </c>
      <c r="BF102" s="24">
        <v>4.5710357572557001</v>
      </c>
      <c r="BG102" s="24">
        <v>51.261904318732753</v>
      </c>
      <c r="BH102" s="24">
        <v>44.167059924011546</v>
      </c>
      <c r="BI102" s="21"/>
      <c r="BJ102" s="25">
        <f t="shared" ca="1" si="11"/>
        <v>0.67721326632659451</v>
      </c>
      <c r="BK102" s="24">
        <f t="shared" ca="1" si="12"/>
        <v>42.999533687566988</v>
      </c>
      <c r="BL102" s="23">
        <f t="shared" si="9"/>
        <v>0.72654876031289362</v>
      </c>
      <c r="BM102" s="23">
        <f t="shared" ca="1" si="13"/>
        <v>2.1311965904526184</v>
      </c>
      <c r="BN102" s="22">
        <f t="shared" si="10"/>
        <v>2.4177885965907078</v>
      </c>
      <c r="BO102" s="21"/>
      <c r="BP102" s="2"/>
    </row>
    <row r="103" spans="1:68" x14ac:dyDescent="0.2">
      <c r="A103">
        <v>4.5</v>
      </c>
      <c r="B103">
        <v>2.1</v>
      </c>
      <c r="C103">
        <v>1.30091</v>
      </c>
      <c r="D103">
        <v>-0.26300000000000001</v>
      </c>
      <c r="E103">
        <v>4.3310000000000001E-2</v>
      </c>
      <c r="F103">
        <v>2.1013000000000002</v>
      </c>
      <c r="G103">
        <v>1.95648</v>
      </c>
      <c r="H103" s="21"/>
      <c r="I103" s="17">
        <f t="shared" si="7"/>
        <v>14.763779527559054</v>
      </c>
      <c r="J103" s="16">
        <f t="shared" si="8"/>
        <v>-16.163779527559054</v>
      </c>
      <c r="K103" s="16">
        <v>100</v>
      </c>
      <c r="L103" s="16">
        <v>1561.6797900262457</v>
      </c>
      <c r="M103" s="16">
        <v>650.65616797900259</v>
      </c>
      <c r="N103" s="16">
        <v>6.3976377952755898</v>
      </c>
      <c r="O103" s="16">
        <v>18.765348399246736</v>
      </c>
      <c r="P103" s="16">
        <v>18.854238059169212</v>
      </c>
      <c r="Q103" s="16">
        <v>0.13870715314450305</v>
      </c>
      <c r="R103" s="16">
        <v>0.7356815624646621</v>
      </c>
      <c r="S103" s="16">
        <v>6.1728930501718962</v>
      </c>
      <c r="T103" s="20" t="s">
        <v>125</v>
      </c>
      <c r="U103" s="10">
        <v>7</v>
      </c>
      <c r="V103" s="20" t="s">
        <v>142</v>
      </c>
      <c r="W103" s="10">
        <v>5</v>
      </c>
      <c r="X103" s="20" t="s">
        <v>142</v>
      </c>
      <c r="Y103" s="10">
        <v>5</v>
      </c>
      <c r="Z103" s="20" t="s">
        <v>30</v>
      </c>
      <c r="AA103" s="15">
        <v>6</v>
      </c>
      <c r="AB103" s="11">
        <v>5.715948830259336</v>
      </c>
      <c r="AC103" s="10">
        <v>53.976275321380534</v>
      </c>
      <c r="AD103" s="19">
        <v>40.30777584836013</v>
      </c>
      <c r="AE103" s="12"/>
      <c r="AF103" s="10"/>
      <c r="AG103" s="10"/>
      <c r="AH103" s="10"/>
      <c r="AI103" s="10"/>
      <c r="AJ103" s="10">
        <v>33.356047495303876</v>
      </c>
      <c r="AK103" s="10">
        <v>37.378448399368224</v>
      </c>
      <c r="AL103" s="10">
        <v>39.585431525606992</v>
      </c>
      <c r="AM103" s="10">
        <v>29</v>
      </c>
      <c r="AN103" s="10">
        <v>6.2551161330822458</v>
      </c>
      <c r="AO103" s="10">
        <v>2.7873806692697594</v>
      </c>
      <c r="AP103" s="10">
        <v>3</v>
      </c>
      <c r="AQ103" s="10">
        <v>117.845</v>
      </c>
      <c r="AR103" s="10">
        <v>0</v>
      </c>
      <c r="AS103" s="10">
        <v>0</v>
      </c>
      <c r="AT103" s="10">
        <v>2.3510985203251753</v>
      </c>
      <c r="AU103" s="10">
        <v>0.6602333321338123</v>
      </c>
      <c r="AV103" s="16">
        <v>0.15835783929040081</v>
      </c>
      <c r="AW103" s="19">
        <v>47.135595147923027</v>
      </c>
      <c r="AX103" s="1" t="s">
        <v>120</v>
      </c>
      <c r="AY103" s="23">
        <v>16.1637795275591</v>
      </c>
      <c r="AZ103" s="18">
        <v>0</v>
      </c>
      <c r="BA103" s="18">
        <v>0</v>
      </c>
      <c r="BB103" s="18">
        <v>100</v>
      </c>
      <c r="BC103" s="18">
        <v>0</v>
      </c>
      <c r="BD103" s="18">
        <v>0</v>
      </c>
      <c r="BE103" s="18">
        <v>100</v>
      </c>
      <c r="BF103" s="24">
        <v>5.715948830259336</v>
      </c>
      <c r="BG103" s="24">
        <v>53.976275321380534</v>
      </c>
      <c r="BH103" s="24">
        <v>40.30777584836013</v>
      </c>
      <c r="BI103" s="21"/>
      <c r="BJ103" s="25">
        <f t="shared" ca="1" si="11"/>
        <v>0.69654127868348148</v>
      </c>
      <c r="BK103" s="24">
        <f t="shared" ca="1" si="12"/>
        <v>38.819389243941451</v>
      </c>
      <c r="BL103" s="23">
        <f t="shared" si="9"/>
        <v>0.76746581846236761</v>
      </c>
      <c r="BM103" s="23">
        <f t="shared" ca="1" si="13"/>
        <v>2.1815437849570851</v>
      </c>
      <c r="BN103" s="22">
        <f t="shared" si="10"/>
        <v>2.471606164220054</v>
      </c>
      <c r="BO103" s="21"/>
      <c r="BP103" s="2"/>
    </row>
    <row r="104" spans="1:68" x14ac:dyDescent="0.2">
      <c r="A104">
        <v>4.55</v>
      </c>
      <c r="B104">
        <v>0.3</v>
      </c>
      <c r="C104">
        <v>1.2975300000000001</v>
      </c>
      <c r="D104">
        <v>-0.27104</v>
      </c>
      <c r="E104">
        <v>4.3709999999999999E-2</v>
      </c>
      <c r="F104">
        <v>2.1007500000000001</v>
      </c>
      <c r="G104">
        <v>1.95085</v>
      </c>
      <c r="H104" s="21"/>
      <c r="I104" s="17">
        <f t="shared" si="7"/>
        <v>14.92782152230971</v>
      </c>
      <c r="J104" s="16">
        <f t="shared" si="8"/>
        <v>-16.327821522309709</v>
      </c>
      <c r="K104" s="16">
        <v>100</v>
      </c>
      <c r="L104" s="16">
        <v>1578.0839895013112</v>
      </c>
      <c r="M104" s="16">
        <v>656.82414698162722</v>
      </c>
      <c r="N104" s="16">
        <v>6.4687226596675407</v>
      </c>
      <c r="O104" s="16">
        <v>17.842372881355978</v>
      </c>
      <c r="P104" s="16">
        <v>17.933030610098392</v>
      </c>
      <c r="Q104" s="16">
        <v>8.8336533845415274E-2</v>
      </c>
      <c r="R104" s="16">
        <v>0.49259121765883501</v>
      </c>
      <c r="S104" s="16">
        <v>6.2956756071121616</v>
      </c>
      <c r="T104" s="20" t="s">
        <v>125</v>
      </c>
      <c r="U104" s="10">
        <v>7</v>
      </c>
      <c r="V104" s="20" t="s">
        <v>142</v>
      </c>
      <c r="W104" s="10">
        <v>5</v>
      </c>
      <c r="X104" s="20" t="s">
        <v>142</v>
      </c>
      <c r="Y104" s="10">
        <v>5</v>
      </c>
      <c r="Z104" s="20" t="s">
        <v>30</v>
      </c>
      <c r="AA104" s="15">
        <v>6</v>
      </c>
      <c r="AB104" s="11">
        <v>4.7585268855376199</v>
      </c>
      <c r="AC104" s="10">
        <v>51.761537042065235</v>
      </c>
      <c r="AD104" s="19">
        <v>43.479936072397145</v>
      </c>
      <c r="AE104" s="12"/>
      <c r="AF104" s="10"/>
      <c r="AG104" s="10"/>
      <c r="AH104" s="10"/>
      <c r="AI104" s="10"/>
      <c r="AJ104" s="10">
        <v>32.951265579915983</v>
      </c>
      <c r="AK104" s="10">
        <v>37.022363112665744</v>
      </c>
      <c r="AL104" s="10">
        <v>39.167461467597796</v>
      </c>
      <c r="AM104" s="10">
        <v>29</v>
      </c>
      <c r="AN104" s="10">
        <v>5.9474576271186592</v>
      </c>
      <c r="AO104" s="10">
        <v>2.5405029958429708</v>
      </c>
      <c r="AP104" s="10">
        <v>3</v>
      </c>
      <c r="AQ104" s="10">
        <v>117.845</v>
      </c>
      <c r="AR104" s="10">
        <v>0</v>
      </c>
      <c r="AS104" s="10">
        <v>0</v>
      </c>
      <c r="AT104" s="10">
        <v>2.1985544264070285</v>
      </c>
      <c r="AU104" s="10">
        <v>0.63937368448690945</v>
      </c>
      <c r="AV104" s="16">
        <v>0.1582929782200512</v>
      </c>
      <c r="AW104" s="19">
        <v>44.832576525245983</v>
      </c>
      <c r="AX104" s="1" t="s">
        <v>120</v>
      </c>
      <c r="AY104" s="23">
        <v>16.327821522309701</v>
      </c>
      <c r="AZ104" s="18">
        <v>0</v>
      </c>
      <c r="BA104" s="18">
        <v>0</v>
      </c>
      <c r="BB104" s="18">
        <v>100</v>
      </c>
      <c r="BC104" s="18">
        <v>0</v>
      </c>
      <c r="BD104" s="18">
        <v>0</v>
      </c>
      <c r="BE104" s="18">
        <v>100</v>
      </c>
      <c r="BF104" s="24">
        <v>4.7585268855376199</v>
      </c>
      <c r="BG104" s="24">
        <v>51.761537042065235</v>
      </c>
      <c r="BH104" s="24">
        <v>43.479936072397145</v>
      </c>
      <c r="BI104" s="21"/>
      <c r="BJ104" s="25">
        <f t="shared" ca="1" si="11"/>
        <v>0.67745501876946734</v>
      </c>
      <c r="BK104" s="24">
        <f t="shared" ca="1" si="12"/>
        <v>35.772878496816631</v>
      </c>
      <c r="BL104" s="23">
        <f t="shared" si="9"/>
        <v>0.51526243879055167</v>
      </c>
      <c r="BM104" s="23">
        <f t="shared" ca="1" si="13"/>
        <v>2.1310661178581367</v>
      </c>
      <c r="BN104" s="22">
        <f t="shared" si="10"/>
        <v>2.4202554387690136</v>
      </c>
      <c r="BO104" s="21"/>
      <c r="BP104" s="2"/>
    </row>
    <row r="105" spans="1:68" x14ac:dyDescent="0.2">
      <c r="A105">
        <v>4.5999999999999996</v>
      </c>
      <c r="B105">
        <v>2.1</v>
      </c>
      <c r="C105">
        <v>1.29735</v>
      </c>
      <c r="D105">
        <v>-0.26740999999999998</v>
      </c>
      <c r="E105">
        <v>4.367E-2</v>
      </c>
      <c r="F105">
        <v>2.10345</v>
      </c>
      <c r="G105">
        <v>1.95183</v>
      </c>
      <c r="H105" s="21"/>
      <c r="I105" s="17">
        <f t="shared" si="7"/>
        <v>15.091863517060366</v>
      </c>
      <c r="J105" s="16">
        <f t="shared" si="8"/>
        <v>-16.491863517060366</v>
      </c>
      <c r="K105" s="16">
        <v>100</v>
      </c>
      <c r="L105" s="16">
        <v>1594.4881889763767</v>
      </c>
      <c r="M105" s="16">
        <v>662.99212598425186</v>
      </c>
      <c r="N105" s="16">
        <v>6.5398075240594924</v>
      </c>
      <c r="O105" s="16">
        <v>17.793220338983076</v>
      </c>
      <c r="P105" s="16">
        <v>17.883701260843498</v>
      </c>
      <c r="Q105" s="16">
        <v>0.11107849255880953</v>
      </c>
      <c r="R105" s="16">
        <v>0.62111579106958548</v>
      </c>
      <c r="S105" s="16">
        <v>6.2833973514181354</v>
      </c>
      <c r="T105" s="20" t="s">
        <v>125</v>
      </c>
      <c r="U105" s="10">
        <v>7</v>
      </c>
      <c r="V105" s="20" t="s">
        <v>142</v>
      </c>
      <c r="W105" s="10">
        <v>5</v>
      </c>
      <c r="X105" s="20" t="s">
        <v>142</v>
      </c>
      <c r="Y105" s="10">
        <v>5</v>
      </c>
      <c r="Z105" s="20" t="s">
        <v>30</v>
      </c>
      <c r="AA105" s="15">
        <v>6</v>
      </c>
      <c r="AB105" s="11">
        <v>5.4969620920659708</v>
      </c>
      <c r="AC105" s="10">
        <v>53.513846279049325</v>
      </c>
      <c r="AD105" s="19">
        <v>40.989191628884704</v>
      </c>
      <c r="AE105" s="12"/>
      <c r="AF105" s="10"/>
      <c r="AG105" s="10"/>
      <c r="AH105" s="10"/>
      <c r="AI105" s="10"/>
      <c r="AJ105" s="10">
        <v>32.868173818100921</v>
      </c>
      <c r="AK105" s="10">
        <v>36.949258305303225</v>
      </c>
      <c r="AL105" s="10">
        <v>39.081520543724523</v>
      </c>
      <c r="AM105" s="10">
        <v>29</v>
      </c>
      <c r="AN105" s="10">
        <v>5.9310734463276917</v>
      </c>
      <c r="AO105" s="10">
        <v>2.5996686462379013</v>
      </c>
      <c r="AP105" s="10">
        <v>3</v>
      </c>
      <c r="AQ105" s="10">
        <v>117.845</v>
      </c>
      <c r="AR105" s="10">
        <v>0</v>
      </c>
      <c r="AS105" s="10">
        <v>0</v>
      </c>
      <c r="AT105" s="10">
        <v>2.1636128398626027</v>
      </c>
      <c r="AU105" s="10">
        <v>0.63435856231936472</v>
      </c>
      <c r="AV105" s="16">
        <v>0.15823087586997678</v>
      </c>
      <c r="AW105" s="19">
        <v>44.709253152108744</v>
      </c>
      <c r="AX105" s="1" t="s">
        <v>120</v>
      </c>
      <c r="AY105" s="23">
        <v>16.491863517060398</v>
      </c>
      <c r="AZ105" s="18">
        <v>0</v>
      </c>
      <c r="BA105" s="18">
        <v>0</v>
      </c>
      <c r="BB105" s="18">
        <v>100</v>
      </c>
      <c r="BC105" s="18">
        <v>0</v>
      </c>
      <c r="BD105" s="18">
        <v>0</v>
      </c>
      <c r="BE105" s="18">
        <v>100</v>
      </c>
      <c r="BF105" s="24">
        <v>5.4969620920659708</v>
      </c>
      <c r="BG105" s="24">
        <v>53.513846279049325</v>
      </c>
      <c r="BH105" s="24">
        <v>40.989191628884704</v>
      </c>
      <c r="BI105" s="21"/>
      <c r="BJ105" s="25">
        <f t="shared" ca="1" si="11"/>
        <v>0.69379009482974707</v>
      </c>
      <c r="BK105" s="24">
        <f t="shared" ca="1" si="12"/>
        <v>36.106922130632405</v>
      </c>
      <c r="BL105" s="23">
        <f t="shared" si="9"/>
        <v>0.65009669048029772</v>
      </c>
      <c r="BM105" s="23">
        <f t="shared" ca="1" si="13"/>
        <v>2.1735578365184898</v>
      </c>
      <c r="BN105" s="22">
        <f t="shared" si="10"/>
        <v>2.4610745350046477</v>
      </c>
      <c r="BO105" s="21"/>
      <c r="BP105" s="2"/>
    </row>
    <row r="106" spans="1:68" x14ac:dyDescent="0.2">
      <c r="A106">
        <v>4.6500000000000004</v>
      </c>
      <c r="B106">
        <v>2.1</v>
      </c>
      <c r="C106">
        <v>1.2764200000000001</v>
      </c>
      <c r="D106">
        <v>-0.26111000000000001</v>
      </c>
      <c r="E106">
        <v>4.335E-2</v>
      </c>
      <c r="F106">
        <v>2.1080299999999998</v>
      </c>
      <c r="G106">
        <v>1.9579299999999999</v>
      </c>
      <c r="H106" s="21"/>
      <c r="I106" s="17">
        <f t="shared" si="7"/>
        <v>15.255905511811024</v>
      </c>
      <c r="J106" s="16">
        <f t="shared" si="8"/>
        <v>-16.655905511811024</v>
      </c>
      <c r="K106" s="16">
        <v>100</v>
      </c>
      <c r="L106" s="16">
        <v>1610.8923884514425</v>
      </c>
      <c r="M106" s="16">
        <v>669.1601049868766</v>
      </c>
      <c r="N106" s="16">
        <v>6.6108923884514432</v>
      </c>
      <c r="O106" s="16">
        <v>12.077871939736404</v>
      </c>
      <c r="P106" s="16">
        <v>12.166938406540874</v>
      </c>
      <c r="Q106" s="16">
        <v>0.15054800768122895</v>
      </c>
      <c r="R106" s="16">
        <v>1.2373532490334234</v>
      </c>
      <c r="S106" s="16">
        <v>6.1851713058659223</v>
      </c>
      <c r="T106" s="20" t="s">
        <v>125</v>
      </c>
      <c r="U106" s="10">
        <v>7</v>
      </c>
      <c r="V106" s="20" t="s">
        <v>144</v>
      </c>
      <c r="W106" s="10">
        <v>4</v>
      </c>
      <c r="X106" s="20" t="s">
        <v>142</v>
      </c>
      <c r="Y106" s="10">
        <v>5</v>
      </c>
      <c r="Z106" s="20" t="s">
        <v>121</v>
      </c>
      <c r="AA106" s="15">
        <v>5</v>
      </c>
      <c r="AB106" s="11">
        <v>16.581737789280872</v>
      </c>
      <c r="AC106" s="10">
        <v>62.550037168380399</v>
      </c>
      <c r="AD106" s="19">
        <v>20.868225042338725</v>
      </c>
      <c r="AE106" s="12"/>
      <c r="AF106" s="10"/>
      <c r="AG106" s="10"/>
      <c r="AH106" s="10"/>
      <c r="AI106" s="10"/>
      <c r="AJ106" s="10">
        <v>31</v>
      </c>
      <c r="AK106" s="10">
        <v>34.504597092844186</v>
      </c>
      <c r="AL106" s="10">
        <v>36.182474814874212</v>
      </c>
      <c r="AM106" s="10">
        <v>29</v>
      </c>
      <c r="AN106" s="10">
        <v>4.0259573132454678</v>
      </c>
      <c r="AO106" s="10">
        <v>1.9507754221592</v>
      </c>
      <c r="AP106" s="10">
        <v>3</v>
      </c>
      <c r="AQ106" s="10">
        <v>117.845</v>
      </c>
      <c r="AR106" s="10">
        <v>0</v>
      </c>
      <c r="AS106" s="10">
        <v>0</v>
      </c>
      <c r="AT106" s="10">
        <v>1.3303515465945008</v>
      </c>
      <c r="AU106" s="10">
        <v>0.50961281779624779</v>
      </c>
      <c r="AV106" s="16">
        <v>0.15817144988654305</v>
      </c>
      <c r="AW106" s="19">
        <v>30.417346016352184</v>
      </c>
      <c r="AX106" s="1" t="s">
        <v>120</v>
      </c>
      <c r="AY106" s="23">
        <v>16.655905511811</v>
      </c>
      <c r="AZ106" s="18">
        <v>0</v>
      </c>
      <c r="BA106" s="18">
        <v>0</v>
      </c>
      <c r="BB106" s="18">
        <v>100</v>
      </c>
      <c r="BC106" s="18">
        <v>0</v>
      </c>
      <c r="BD106" s="18">
        <v>100</v>
      </c>
      <c r="BE106" s="18">
        <v>0</v>
      </c>
      <c r="BF106" s="24">
        <v>16.581737789280872</v>
      </c>
      <c r="BG106" s="24">
        <v>62.550037168380399</v>
      </c>
      <c r="BH106" s="24">
        <v>20.868225042338725</v>
      </c>
      <c r="BI106" s="21"/>
      <c r="BJ106" s="25">
        <f t="shared" ca="1" si="11"/>
        <v>0.79650998310799115</v>
      </c>
      <c r="BK106" s="24">
        <f t="shared" ca="1" si="12"/>
        <v>26.855073499405361</v>
      </c>
      <c r="BL106" s="23">
        <f t="shared" si="9"/>
        <v>1.3250724893165375</v>
      </c>
      <c r="BM106" s="23">
        <f t="shared" ca="1" si="13"/>
        <v>2.4427813457771745</v>
      </c>
      <c r="BN106" s="22">
        <f t="shared" si="10"/>
        <v>2.7443287147825268</v>
      </c>
      <c r="BO106" s="21"/>
      <c r="BP106" s="2"/>
    </row>
    <row r="107" spans="1:68" x14ac:dyDescent="0.2">
      <c r="A107">
        <v>4.7</v>
      </c>
      <c r="B107">
        <v>2.1</v>
      </c>
      <c r="C107">
        <v>1.2542500000000001</v>
      </c>
      <c r="D107">
        <v>-0.26561000000000001</v>
      </c>
      <c r="E107">
        <v>4.3580000000000001E-2</v>
      </c>
      <c r="F107">
        <v>2.1044999999999998</v>
      </c>
      <c r="G107">
        <v>1.9561999999999999</v>
      </c>
      <c r="H107" s="21"/>
      <c r="I107" s="17">
        <f t="shared" si="7"/>
        <v>15.41994750656168</v>
      </c>
      <c r="J107" s="16">
        <f t="shared" si="8"/>
        <v>-16.819947506561679</v>
      </c>
      <c r="K107" s="16">
        <v>100</v>
      </c>
      <c r="L107" s="16">
        <v>1627.296587926508</v>
      </c>
      <c r="M107" s="16">
        <v>675.32808398950124</v>
      </c>
      <c r="N107" s="16">
        <v>6.6819772528433941</v>
      </c>
      <c r="O107" s="16">
        <v>6.0239171374765119</v>
      </c>
      <c r="P107" s="16">
        <v>6.1140002438524466</v>
      </c>
      <c r="Q107" s="16">
        <v>0.12235549687950065</v>
      </c>
      <c r="R107" s="16">
        <v>2.0012347399319719</v>
      </c>
      <c r="S107" s="16">
        <v>6.2557712761065751</v>
      </c>
      <c r="T107" s="20" t="s">
        <v>122</v>
      </c>
      <c r="U107" s="10">
        <v>4</v>
      </c>
      <c r="V107" s="20" t="s">
        <v>33</v>
      </c>
      <c r="W107" s="10">
        <v>3</v>
      </c>
      <c r="X107" s="20" t="s">
        <v>144</v>
      </c>
      <c r="Y107" s="10">
        <v>4</v>
      </c>
      <c r="Z107" s="20" t="s">
        <v>123</v>
      </c>
      <c r="AA107" s="15">
        <v>4</v>
      </c>
      <c r="AB107" s="11">
        <v>46.97532419598258</v>
      </c>
      <c r="AC107" s="10">
        <v>48.015238410764702</v>
      </c>
      <c r="AD107" s="19">
        <v>5.0094373932527203</v>
      </c>
      <c r="AE107" s="12">
        <v>602.39171374765124</v>
      </c>
      <c r="AF107" s="10">
        <v>628.58857276757203</v>
      </c>
      <c r="AG107" s="10">
        <v>333.55001828893347</v>
      </c>
      <c r="AH107" s="10">
        <v>0</v>
      </c>
      <c r="AI107" s="10">
        <v>4.9969150547226313</v>
      </c>
      <c r="AJ107" s="10"/>
      <c r="AK107" s="10"/>
      <c r="AL107" s="10"/>
      <c r="AM107" s="10"/>
      <c r="AN107" s="10">
        <v>4.0159447583176746</v>
      </c>
      <c r="AO107" s="10">
        <v>1.6207470020660113</v>
      </c>
      <c r="AP107" s="10">
        <v>2.6684001463114679</v>
      </c>
      <c r="AQ107" s="10">
        <v>114.66</v>
      </c>
      <c r="AR107" s="10"/>
      <c r="AS107" s="10"/>
      <c r="AT107" s="10">
        <v>4.4100636869322338</v>
      </c>
      <c r="AU107" s="10">
        <v>1</v>
      </c>
      <c r="AV107" s="16"/>
      <c r="AW107" s="19">
        <v>94.288285915135802</v>
      </c>
      <c r="AX107" s="1" t="s">
        <v>120</v>
      </c>
      <c r="AY107" s="23">
        <v>16.8199475065617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46.97532419598258</v>
      </c>
      <c r="BG107" s="24">
        <v>48.015238410764702</v>
      </c>
      <c r="BH107" s="24">
        <v>5.0094373932527203</v>
      </c>
      <c r="BI107" s="21"/>
      <c r="BJ107" s="25">
        <f t="shared" ca="1" si="11"/>
        <v>0.93227698956305494</v>
      </c>
      <c r="BK107" s="24">
        <f t="shared" ca="1" si="12"/>
        <v>14.526924392741348</v>
      </c>
      <c r="BL107" s="23">
        <f t="shared" si="9"/>
        <v>2.308440987245358</v>
      </c>
      <c r="BM107" s="23">
        <f t="shared" ca="1" si="13"/>
        <v>2.7987426980196384</v>
      </c>
      <c r="BN107" s="22">
        <f t="shared" si="10"/>
        <v>3.1069152848357144</v>
      </c>
      <c r="BO107" s="21"/>
      <c r="BP107" s="2"/>
    </row>
    <row r="108" spans="1:68" x14ac:dyDescent="0.2">
      <c r="A108">
        <v>4.75</v>
      </c>
      <c r="B108">
        <v>2.1</v>
      </c>
      <c r="C108">
        <v>1.24491</v>
      </c>
      <c r="D108">
        <v>-0.27134999999999998</v>
      </c>
      <c r="E108">
        <v>4.5350000000000001E-2</v>
      </c>
      <c r="F108">
        <v>2.1075499999999998</v>
      </c>
      <c r="G108">
        <v>1.9561999999999999</v>
      </c>
      <c r="H108" s="21"/>
      <c r="I108" s="17">
        <f t="shared" si="7"/>
        <v>15.583989501312335</v>
      </c>
      <c r="J108" s="16">
        <f t="shared" si="8"/>
        <v>-16.983989501312333</v>
      </c>
      <c r="K108" s="16">
        <v>100</v>
      </c>
      <c r="L108" s="16">
        <v>1643.7007874015735</v>
      </c>
      <c r="M108" s="16">
        <v>681.49606299212587</v>
      </c>
      <c r="N108" s="16">
        <v>6.7530621172353449</v>
      </c>
      <c r="O108" s="16">
        <v>3.4734463276836336</v>
      </c>
      <c r="P108" s="16">
        <v>3.5713531385878019</v>
      </c>
      <c r="Q108" s="16">
        <v>8.6394383101296351E-2</v>
      </c>
      <c r="R108" s="16">
        <v>2.4190938209896191</v>
      </c>
      <c r="S108" s="16">
        <v>6.7990840905672547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33</v>
      </c>
      <c r="Y108" s="10">
        <v>3</v>
      </c>
      <c r="Z108" s="20" t="s">
        <v>33</v>
      </c>
      <c r="AA108" s="15">
        <v>3</v>
      </c>
      <c r="AB108" s="11">
        <v>70.903472185509344</v>
      </c>
      <c r="AC108" s="10">
        <v>26.658628600524537</v>
      </c>
      <c r="AD108" s="19">
        <v>2.437899213966118</v>
      </c>
      <c r="AE108" s="12">
        <v>347.34463276836334</v>
      </c>
      <c r="AF108" s="10">
        <v>328.48866629672767</v>
      </c>
      <c r="AG108" s="10">
        <v>178.5676569293901</v>
      </c>
      <c r="AH108" s="10">
        <v>0.94673773711357367</v>
      </c>
      <c r="AI108" s="10">
        <v>4.133779315722915</v>
      </c>
      <c r="AJ108" s="10"/>
      <c r="AK108" s="10"/>
      <c r="AL108" s="10"/>
      <c r="AM108" s="10"/>
      <c r="AN108" s="10">
        <v>3.4734463276836336</v>
      </c>
      <c r="AO108" s="10">
        <v>1.1047735001300736</v>
      </c>
      <c r="AP108" s="10">
        <v>1</v>
      </c>
      <c r="AQ108" s="10">
        <v>111.47500000000001</v>
      </c>
      <c r="AR108" s="10"/>
      <c r="AS108" s="10"/>
      <c r="AT108" s="10">
        <v>2.2095151386594978</v>
      </c>
      <c r="AU108" s="10">
        <v>1</v>
      </c>
      <c r="AV108" s="16"/>
      <c r="AW108" s="19">
        <v>49.273299944509148</v>
      </c>
      <c r="AX108" s="1" t="s">
        <v>120</v>
      </c>
      <c r="AY108" s="23">
        <v>16.983989501312301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70.903472185509344</v>
      </c>
      <c r="BG108" s="24">
        <v>26.658628600524537</v>
      </c>
      <c r="BH108" s="24">
        <v>2.437899213966118</v>
      </c>
      <c r="BI108" s="21"/>
      <c r="BJ108" s="25">
        <f t="shared" ca="1" si="11"/>
        <v>1</v>
      </c>
      <c r="BK108" s="24">
        <f t="shared" ca="1" si="12"/>
        <v>8.0690201871900875</v>
      </c>
      <c r="BL108" s="23">
        <f t="shared" si="9"/>
        <v>3.1421821004527324</v>
      </c>
      <c r="BM108" s="23">
        <f t="shared" ca="1" si="13"/>
        <v>3.0852505751751647</v>
      </c>
      <c r="BN108" s="22">
        <f t="shared" si="10"/>
        <v>3.3510968034486184</v>
      </c>
      <c r="BO108" s="21"/>
      <c r="BP108" s="2"/>
    </row>
    <row r="109" spans="1:68" x14ac:dyDescent="0.2">
      <c r="A109">
        <v>4.8</v>
      </c>
      <c r="B109">
        <v>2.1</v>
      </c>
      <c r="C109">
        <v>1.242</v>
      </c>
      <c r="D109">
        <v>-0.27800000000000002</v>
      </c>
      <c r="E109">
        <v>5.049E-2</v>
      </c>
      <c r="F109">
        <v>2.1099800000000002</v>
      </c>
      <c r="G109">
        <v>1.9570799999999999</v>
      </c>
      <c r="H109" s="21"/>
      <c r="I109" s="17">
        <f t="shared" si="7"/>
        <v>15.748031496062991</v>
      </c>
      <c r="J109" s="16">
        <f t="shared" si="8"/>
        <v>-17.148031496062991</v>
      </c>
      <c r="K109" s="16">
        <v>100</v>
      </c>
      <c r="L109" s="16">
        <v>1660.104986876639</v>
      </c>
      <c r="M109" s="16">
        <v>687.66404199475051</v>
      </c>
      <c r="N109" s="16">
        <v>6.8241469816272957</v>
      </c>
      <c r="O109" s="16">
        <v>2.6788135593220601</v>
      </c>
      <c r="P109" s="16">
        <v>2.7994400545624556</v>
      </c>
      <c r="Q109" s="16">
        <v>4.4732117138742061E-2</v>
      </c>
      <c r="R109" s="16">
        <v>1.5978951599923994</v>
      </c>
      <c r="S109" s="16">
        <v>8.3768399472496782</v>
      </c>
      <c r="T109" s="20" t="s">
        <v>119</v>
      </c>
      <c r="U109" s="10">
        <v>1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33</v>
      </c>
      <c r="AA109" s="15">
        <v>3</v>
      </c>
      <c r="AB109" s="11">
        <v>60.376665662359152</v>
      </c>
      <c r="AC109" s="10">
        <v>36.45313470112027</v>
      </c>
      <c r="AD109" s="19">
        <v>3.1701996365205813</v>
      </c>
      <c r="AE109" s="12">
        <v>267.88135593220602</v>
      </c>
      <c r="AF109" s="10">
        <v>236.7104093834478</v>
      </c>
      <c r="AG109" s="10">
        <v>139.97200272812279</v>
      </c>
      <c r="AH109" s="10">
        <v>31.941112435660436</v>
      </c>
      <c r="AI109" s="10">
        <v>6.2582328618152685</v>
      </c>
      <c r="AJ109" s="10"/>
      <c r="AK109" s="10"/>
      <c r="AL109" s="10"/>
      <c r="AM109" s="10"/>
      <c r="AN109" s="10">
        <v>1.3394067796610301</v>
      </c>
      <c r="AO109" s="10">
        <v>0.88629851105071067</v>
      </c>
      <c r="AP109" s="10">
        <v>1</v>
      </c>
      <c r="AQ109" s="10">
        <v>111.47500000000001</v>
      </c>
      <c r="AR109" s="10"/>
      <c r="AS109" s="10"/>
      <c r="AT109" s="10">
        <v>1.5513429493706263</v>
      </c>
      <c r="AU109" s="10">
        <v>1</v>
      </c>
      <c r="AV109" s="16"/>
      <c r="AW109" s="19">
        <v>35.506561407517168</v>
      </c>
      <c r="AX109" s="1" t="s">
        <v>120</v>
      </c>
      <c r="AY109" s="23">
        <v>17.148031496062998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60.376665662359152</v>
      </c>
      <c r="BG109" s="24">
        <v>36.45313470112027</v>
      </c>
      <c r="BH109" s="24">
        <v>3.1701996365205813</v>
      </c>
      <c r="BI109" s="21"/>
      <c r="BJ109" s="25">
        <f t="shared" ca="1" si="11"/>
        <v>1</v>
      </c>
      <c r="BK109" s="24">
        <f t="shared" ca="1" si="12"/>
        <v>5.7277607693763049</v>
      </c>
      <c r="BL109" s="23">
        <f t="shared" si="9"/>
        <v>2.271371974808694</v>
      </c>
      <c r="BM109" s="23">
        <f t="shared" ca="1" si="13"/>
        <v>3.1368313232108718</v>
      </c>
      <c r="BN109" s="22">
        <f t="shared" si="10"/>
        <v>3.3642568946194222</v>
      </c>
      <c r="BO109" s="21"/>
      <c r="BP109" s="2"/>
    </row>
    <row r="110" spans="1:68" x14ac:dyDescent="0.2">
      <c r="A110">
        <v>4.8499999999999996</v>
      </c>
      <c r="B110">
        <v>2.1</v>
      </c>
      <c r="C110">
        <v>1.2414700000000001</v>
      </c>
      <c r="D110">
        <v>-0.27859</v>
      </c>
      <c r="E110">
        <v>5.4089999999999999E-2</v>
      </c>
      <c r="F110">
        <v>2.1063299999999998</v>
      </c>
      <c r="G110">
        <v>1.95103</v>
      </c>
      <c r="H110" s="21"/>
      <c r="I110" s="17">
        <f t="shared" si="7"/>
        <v>15.912073490813647</v>
      </c>
      <c r="J110" s="16">
        <f t="shared" si="8"/>
        <v>-17.312073490813646</v>
      </c>
      <c r="K110" s="16">
        <v>100</v>
      </c>
      <c r="L110" s="16">
        <v>1676.5091863517046</v>
      </c>
      <c r="M110" s="16">
        <v>693.83202099737514</v>
      </c>
      <c r="N110" s="16">
        <v>6.8952318460192465</v>
      </c>
      <c r="O110" s="16">
        <v>2.5340866290019317</v>
      </c>
      <c r="P110" s="16">
        <v>2.6706257436217857</v>
      </c>
      <c r="Q110" s="16">
        <v>4.1035765722515605E-2</v>
      </c>
      <c r="R110" s="16">
        <v>1.536559954928941</v>
      </c>
      <c r="S110" s="16">
        <v>9.4818829597120757</v>
      </c>
      <c r="T110" s="20" t="s">
        <v>119</v>
      </c>
      <c r="U110" s="10">
        <v>1</v>
      </c>
      <c r="V110" s="20" t="s">
        <v>33</v>
      </c>
      <c r="W110" s="10">
        <v>3</v>
      </c>
      <c r="X110" s="20" t="s">
        <v>33</v>
      </c>
      <c r="Y110" s="10">
        <v>3</v>
      </c>
      <c r="Z110" s="20" t="s">
        <v>33</v>
      </c>
      <c r="AA110" s="15">
        <v>3</v>
      </c>
      <c r="AB110" s="11">
        <v>60.726635349000034</v>
      </c>
      <c r="AC110" s="10">
        <v>36.133960324939252</v>
      </c>
      <c r="AD110" s="19">
        <v>3.1394043260607112</v>
      </c>
      <c r="AE110" s="12">
        <v>253.40866290019318</v>
      </c>
      <c r="AF110" s="10">
        <v>220.59083165660039</v>
      </c>
      <c r="AG110" s="10">
        <v>133.53128718108928</v>
      </c>
      <c r="AH110" s="10">
        <v>53.211108624538198</v>
      </c>
      <c r="AI110" s="10">
        <v>6.5080441332095331</v>
      </c>
      <c r="AJ110" s="10"/>
      <c r="AK110" s="10"/>
      <c r="AL110" s="10"/>
      <c r="AM110" s="10"/>
      <c r="AN110" s="10">
        <v>1.2670433145009659</v>
      </c>
      <c r="AO110" s="10">
        <v>0.85746961733955029</v>
      </c>
      <c r="AP110" s="10">
        <v>1</v>
      </c>
      <c r="AQ110" s="10">
        <v>111.47500000000001</v>
      </c>
      <c r="AR110" s="10"/>
      <c r="AS110" s="10"/>
      <c r="AT110" s="10">
        <v>1.4269647590784285</v>
      </c>
      <c r="AU110" s="10">
        <v>1</v>
      </c>
      <c r="AV110" s="16"/>
      <c r="AW110" s="19">
        <v>33.088624748490062</v>
      </c>
      <c r="AX110" s="1" t="s">
        <v>120</v>
      </c>
      <c r="AY110" s="23">
        <v>17.312073490813599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60.726635349000034</v>
      </c>
      <c r="BG110" s="24">
        <v>36.133960324939252</v>
      </c>
      <c r="BH110" s="24">
        <v>3.1394043260607112</v>
      </c>
      <c r="BI110" s="21"/>
      <c r="BJ110" s="25">
        <f t="shared" ca="1" si="11"/>
        <v>1</v>
      </c>
      <c r="BK110" s="24">
        <f t="shared" ca="1" si="12"/>
        <v>5.2818869553236301</v>
      </c>
      <c r="BL110" s="23">
        <f t="shared" si="9"/>
        <v>2.2394898387550453</v>
      </c>
      <c r="BM110" s="23">
        <f t="shared" ca="1" si="13"/>
        <v>3.1642591395551261</v>
      </c>
      <c r="BN110" s="22">
        <f t="shared" si="10"/>
        <v>3.3756861874853614</v>
      </c>
      <c r="BO110" s="21"/>
      <c r="BP110" s="2"/>
    </row>
    <row r="111" spans="1:68" x14ac:dyDescent="0.2">
      <c r="A111">
        <v>4.9000000000000004</v>
      </c>
      <c r="B111">
        <v>2.1</v>
      </c>
      <c r="C111">
        <v>1.2412099999999999</v>
      </c>
      <c r="D111">
        <v>-0.27828999999999998</v>
      </c>
      <c r="E111">
        <v>5.6500000000000002E-2</v>
      </c>
      <c r="F111">
        <v>2.1112000000000002</v>
      </c>
      <c r="G111">
        <v>1.9576499999999999</v>
      </c>
      <c r="H111" s="21"/>
      <c r="I111" s="17">
        <f t="shared" si="7"/>
        <v>16.076115485564305</v>
      </c>
      <c r="J111" s="16">
        <f t="shared" si="8"/>
        <v>-17.476115485564303</v>
      </c>
      <c r="K111" s="16">
        <v>100</v>
      </c>
      <c r="L111" s="16">
        <v>1692.9133858267703</v>
      </c>
      <c r="M111" s="16">
        <v>699.99999999999989</v>
      </c>
      <c r="N111" s="16">
        <v>6.9663167104111983</v>
      </c>
      <c r="O111" s="16">
        <v>2.463088512241062</v>
      </c>
      <c r="P111" s="16">
        <v>2.6102802415010533</v>
      </c>
      <c r="Q111" s="16">
        <v>4.291526644263096E-2</v>
      </c>
      <c r="R111" s="16">
        <v>1.64408655286577</v>
      </c>
      <c r="S111" s="16">
        <v>10.221647865277181</v>
      </c>
      <c r="T111" s="20" t="s">
        <v>119</v>
      </c>
      <c r="U111" s="10">
        <v>1</v>
      </c>
      <c r="V111" s="20" t="s">
        <v>33</v>
      </c>
      <c r="W111" s="10">
        <v>3</v>
      </c>
      <c r="X111" s="20" t="s">
        <v>33</v>
      </c>
      <c r="Y111" s="10">
        <v>3</v>
      </c>
      <c r="Z111" s="20" t="s">
        <v>33</v>
      </c>
      <c r="AA111" s="15">
        <v>3</v>
      </c>
      <c r="AB111" s="11">
        <v>63.915591780231345</v>
      </c>
      <c r="AC111" s="10">
        <v>33.19951945591049</v>
      </c>
      <c r="AD111" s="19">
        <v>2.8848887638581653</v>
      </c>
      <c r="AE111" s="12">
        <v>246.30885122410618</v>
      </c>
      <c r="AF111" s="10">
        <v>212.52640790856918</v>
      </c>
      <c r="AG111" s="10">
        <v>130.51401207505268</v>
      </c>
      <c r="AH111" s="10">
        <v>66.966812328671637</v>
      </c>
      <c r="AI111" s="10">
        <v>6.0824048360283873</v>
      </c>
      <c r="AJ111" s="10"/>
      <c r="AK111" s="10"/>
      <c r="AL111" s="10"/>
      <c r="AM111" s="10"/>
      <c r="AN111" s="10">
        <v>1.231544256120531</v>
      </c>
      <c r="AO111" s="10">
        <v>0.85439995190985341</v>
      </c>
      <c r="AP111" s="10">
        <v>1</v>
      </c>
      <c r="AQ111" s="10">
        <v>111.47500000000001</v>
      </c>
      <c r="AR111" s="10"/>
      <c r="AS111" s="10"/>
      <c r="AT111" s="10">
        <v>1.3593582105849922</v>
      </c>
      <c r="AU111" s="10">
        <v>1</v>
      </c>
      <c r="AV111" s="16"/>
      <c r="AW111" s="19">
        <v>31.878961186285377</v>
      </c>
      <c r="AX111" s="1" t="s">
        <v>120</v>
      </c>
      <c r="AY111" s="23">
        <v>17.4761154855643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63.915591780231345</v>
      </c>
      <c r="BG111" s="24">
        <v>33.19951945591049</v>
      </c>
      <c r="BH111" s="24">
        <v>2.8848887638581653</v>
      </c>
      <c r="BI111" s="21"/>
      <c r="BJ111" s="25">
        <f t="shared" ca="1" si="11"/>
        <v>1</v>
      </c>
      <c r="BK111" s="24">
        <f t="shared" ca="1" si="12"/>
        <v>5.0394958531076242</v>
      </c>
      <c r="BL111" s="23">
        <f t="shared" si="9"/>
        <v>2.4330816127834409</v>
      </c>
      <c r="BM111" s="23">
        <f t="shared" ca="1" si="13"/>
        <v>3.1999094483624098</v>
      </c>
      <c r="BN111" s="22">
        <f t="shared" si="10"/>
        <v>3.3970241328016799</v>
      </c>
      <c r="BO111" s="21"/>
      <c r="BP111" s="2"/>
    </row>
    <row r="112" spans="1:68" x14ac:dyDescent="0.2">
      <c r="A112">
        <v>4.95</v>
      </c>
      <c r="B112">
        <v>2.1</v>
      </c>
      <c r="C112">
        <v>1.2412799999999999</v>
      </c>
      <c r="D112">
        <v>-0.27792</v>
      </c>
      <c r="E112">
        <v>5.8549999999999998E-2</v>
      </c>
      <c r="F112">
        <v>2.11145</v>
      </c>
      <c r="G112">
        <v>1.9604299999999999</v>
      </c>
      <c r="H112" s="21"/>
      <c r="I112" s="17">
        <f t="shared" si="7"/>
        <v>16.240157480314959</v>
      </c>
      <c r="J112" s="16">
        <f t="shared" si="8"/>
        <v>-17.640157480314958</v>
      </c>
      <c r="K112" s="16">
        <v>100</v>
      </c>
      <c r="L112" s="16">
        <v>1709.3175853018358</v>
      </c>
      <c r="M112" s="16">
        <v>706.16797900262452</v>
      </c>
      <c r="N112" s="16">
        <v>7.0374015748031491</v>
      </c>
      <c r="O112" s="16">
        <v>2.48220338983052</v>
      </c>
      <c r="P112" s="16">
        <v>2.6384564717927033</v>
      </c>
      <c r="Q112" s="16">
        <v>4.5233317330772946E-2</v>
      </c>
      <c r="R112" s="16">
        <v>1.714385581659382</v>
      </c>
      <c r="S112" s="16">
        <v>10.850908469596044</v>
      </c>
      <c r="T112" s="20" t="s">
        <v>119</v>
      </c>
      <c r="U112" s="10">
        <v>1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33</v>
      </c>
      <c r="AA112" s="15">
        <v>3</v>
      </c>
      <c r="AB112" s="11">
        <v>65.34793420803021</v>
      </c>
      <c r="AC112" s="10">
        <v>31.868555912285814</v>
      </c>
      <c r="AD112" s="19">
        <v>2.7835098796839777</v>
      </c>
      <c r="AE112" s="12">
        <v>248.22033898305199</v>
      </c>
      <c r="AF112" s="10">
        <v>214.8763056208183</v>
      </c>
      <c r="AG112" s="10">
        <v>131.92282358963516</v>
      </c>
      <c r="AH112" s="10">
        <v>78.449284692882415</v>
      </c>
      <c r="AI112" s="10">
        <v>5.8329935266492594</v>
      </c>
      <c r="AJ112" s="10"/>
      <c r="AK112" s="10"/>
      <c r="AL112" s="10"/>
      <c r="AM112" s="10"/>
      <c r="AN112" s="10">
        <v>1.24110169491526</v>
      </c>
      <c r="AO112" s="10">
        <v>0.86761713771606064</v>
      </c>
      <c r="AP112" s="10">
        <v>1</v>
      </c>
      <c r="AQ112" s="10">
        <v>111.47500000000001</v>
      </c>
      <c r="AR112" s="10"/>
      <c r="AS112" s="10"/>
      <c r="AT112" s="10">
        <v>1.3623501333271848</v>
      </c>
      <c r="AU112" s="10">
        <v>1</v>
      </c>
      <c r="AV112" s="16"/>
      <c r="AW112" s="19">
        <v>32.231445843122749</v>
      </c>
      <c r="AX112" s="1" t="s">
        <v>120</v>
      </c>
      <c r="AY112" s="23">
        <v>17.640157480315001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65.34793420803021</v>
      </c>
      <c r="BG112" s="24">
        <v>31.868555912285814</v>
      </c>
      <c r="BH112" s="24">
        <v>2.7835098796839777</v>
      </c>
      <c r="BI112" s="21"/>
      <c r="BJ112" s="25">
        <f t="shared" ca="1" si="11"/>
        <v>1</v>
      </c>
      <c r="BK112" s="24">
        <f t="shared" ca="1" si="12"/>
        <v>5.0520491786137924</v>
      </c>
      <c r="BL112" s="23">
        <f t="shared" si="9"/>
        <v>2.5357874303623626</v>
      </c>
      <c r="BM112" s="23">
        <f t="shared" ca="1" si="13"/>
        <v>3.208028089269285</v>
      </c>
      <c r="BN112" s="22">
        <f t="shared" si="10"/>
        <v>3.400534754234628</v>
      </c>
      <c r="BO112" s="21"/>
      <c r="BP112" s="2"/>
    </row>
    <row r="113" spans="1:68" x14ac:dyDescent="0.2">
      <c r="A113">
        <v>5</v>
      </c>
      <c r="B113">
        <v>2.1</v>
      </c>
      <c r="C113">
        <v>1.24133</v>
      </c>
      <c r="D113">
        <v>-0.27738000000000002</v>
      </c>
      <c r="E113">
        <v>6.0170000000000001E-2</v>
      </c>
      <c r="F113">
        <v>2.1103299999999998</v>
      </c>
      <c r="G113">
        <v>1.96068</v>
      </c>
      <c r="H113" s="21"/>
      <c r="I113" s="17">
        <f t="shared" si="7"/>
        <v>16.404199475065617</v>
      </c>
      <c r="J113" s="16">
        <f t="shared" si="8"/>
        <v>-17.804199475065616</v>
      </c>
      <c r="K113" s="16">
        <v>100</v>
      </c>
      <c r="L113" s="16">
        <v>1725.7217847769016</v>
      </c>
      <c r="M113" s="16">
        <v>712.33595800524927</v>
      </c>
      <c r="N113" s="16">
        <v>7.1084864391951008</v>
      </c>
      <c r="O113" s="16">
        <v>2.4958568738230156</v>
      </c>
      <c r="P113" s="16">
        <v>2.6592706345059551</v>
      </c>
      <c r="Q113" s="16">
        <v>4.8616418626980247E-2</v>
      </c>
      <c r="R113" s="16">
        <v>1.8281861949719271</v>
      </c>
      <c r="S113" s="16">
        <v>11.348177825204125</v>
      </c>
      <c r="T113" s="20" t="s">
        <v>119</v>
      </c>
      <c r="U113" s="10">
        <v>1</v>
      </c>
      <c r="V113" s="20" t="s">
        <v>33</v>
      </c>
      <c r="W113" s="10">
        <v>3</v>
      </c>
      <c r="X113" s="20" t="s">
        <v>33</v>
      </c>
      <c r="Y113" s="10">
        <v>3</v>
      </c>
      <c r="Z113" s="20" t="s">
        <v>33</v>
      </c>
      <c r="AA113" s="15">
        <v>3</v>
      </c>
      <c r="AB113" s="11">
        <v>67.761585381946674</v>
      </c>
      <c r="AC113" s="10">
        <v>29.612270827915353</v>
      </c>
      <c r="AD113" s="19">
        <v>2.6261437901379785</v>
      </c>
      <c r="AE113" s="12">
        <v>249.58568738230156</v>
      </c>
      <c r="AF113" s="10">
        <v>216.36007773560874</v>
      </c>
      <c r="AG113" s="10">
        <v>132.96353172529774</v>
      </c>
      <c r="AH113" s="10">
        <v>87.216508512185641</v>
      </c>
      <c r="AI113" s="10">
        <v>5.4699023696290165</v>
      </c>
      <c r="AJ113" s="10"/>
      <c r="AK113" s="10"/>
      <c r="AL113" s="10"/>
      <c r="AM113" s="10"/>
      <c r="AN113" s="10">
        <v>1.2479284369115078</v>
      </c>
      <c r="AO113" s="10">
        <v>0.88195231011901076</v>
      </c>
      <c r="AP113" s="10">
        <v>1</v>
      </c>
      <c r="AQ113" s="10">
        <v>111.47500000000001</v>
      </c>
      <c r="AR113" s="10"/>
      <c r="AS113" s="10"/>
      <c r="AT113" s="10">
        <v>1.3595744868382404</v>
      </c>
      <c r="AU113" s="10">
        <v>1</v>
      </c>
      <c r="AV113" s="16"/>
      <c r="AW113" s="19">
        <v>32.454011660341308</v>
      </c>
      <c r="AX113" s="1" t="s">
        <v>120</v>
      </c>
      <c r="AY113" s="23">
        <v>17.804199475065602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67.761585381946674</v>
      </c>
      <c r="BG113" s="24">
        <v>29.612270827915353</v>
      </c>
      <c r="BH113" s="24">
        <v>2.6261437901379785</v>
      </c>
      <c r="BI113" s="21"/>
      <c r="BJ113" s="25">
        <f t="shared" ca="1" si="11"/>
        <v>1</v>
      </c>
      <c r="BK113" s="24">
        <f t="shared" ca="1" si="12"/>
        <v>5.0437148986497364</v>
      </c>
      <c r="BL113" s="23">
        <f t="shared" si="9"/>
        <v>2.7063101188526182</v>
      </c>
      <c r="BM113" s="23">
        <f t="shared" ca="1" si="13"/>
        <v>3.2230453357841782</v>
      </c>
      <c r="BN113" s="22">
        <f t="shared" si="10"/>
        <v>3.409489824936522</v>
      </c>
      <c r="BO113" s="21"/>
      <c r="BP113" s="2"/>
    </row>
    <row r="114" spans="1:68" x14ac:dyDescent="0.2">
      <c r="A114">
        <v>5.05</v>
      </c>
      <c r="B114">
        <v>2.1</v>
      </c>
      <c r="C114">
        <v>1.24129</v>
      </c>
      <c r="D114">
        <v>-0.2772</v>
      </c>
      <c r="E114">
        <v>6.1929999999999999E-2</v>
      </c>
      <c r="F114">
        <v>2.1105</v>
      </c>
      <c r="G114">
        <v>1.96</v>
      </c>
      <c r="H114" s="21"/>
      <c r="I114" s="17">
        <f t="shared" si="7"/>
        <v>16.568241469816272</v>
      </c>
      <c r="J114" s="16">
        <f t="shared" si="8"/>
        <v>-17.96824146981627</v>
      </c>
      <c r="K114" s="16">
        <v>100</v>
      </c>
      <c r="L114" s="16">
        <v>1742.1259842519671</v>
      </c>
      <c r="M114" s="16">
        <v>718.5039370078739</v>
      </c>
      <c r="N114" s="16">
        <v>7.1795713035870499</v>
      </c>
      <c r="O114" s="16">
        <v>2.4849340866290315</v>
      </c>
      <c r="P114" s="16">
        <v>2.6561273501197062</v>
      </c>
      <c r="Q114" s="16">
        <v>4.9744119059049463E-2</v>
      </c>
      <c r="R114" s="16">
        <v>1.8728062514324697</v>
      </c>
      <c r="S114" s="16">
        <v>11.888421075741299</v>
      </c>
      <c r="T114" s="20" t="s">
        <v>119</v>
      </c>
      <c r="U114" s="10">
        <v>1</v>
      </c>
      <c r="V114" s="20" t="s">
        <v>33</v>
      </c>
      <c r="W114" s="10">
        <v>3</v>
      </c>
      <c r="X114" s="20" t="s">
        <v>33</v>
      </c>
      <c r="Y114" s="10">
        <v>3</v>
      </c>
      <c r="Z114" s="20" t="s">
        <v>33</v>
      </c>
      <c r="AA114" s="15">
        <v>3</v>
      </c>
      <c r="AB114" s="11">
        <v>68.959400676550956</v>
      </c>
      <c r="AC114" s="10">
        <v>28.487835166952706</v>
      </c>
      <c r="AD114" s="19">
        <v>2.5527641564963406</v>
      </c>
      <c r="AE114" s="12">
        <v>248.49340866290314</v>
      </c>
      <c r="AF114" s="10">
        <v>215.02532666222265</v>
      </c>
      <c r="AG114" s="10">
        <v>132.80636750598529</v>
      </c>
      <c r="AH114" s="10">
        <v>96.867766741458837</v>
      </c>
      <c r="AI114" s="10">
        <v>5.3395806386011433</v>
      </c>
      <c r="AJ114" s="10"/>
      <c r="AK114" s="10"/>
      <c r="AL114" s="10"/>
      <c r="AM114" s="10"/>
      <c r="AN114" s="10">
        <v>1.2424670433145157</v>
      </c>
      <c r="AO114" s="10">
        <v>0.88682135125126615</v>
      </c>
      <c r="AP114" s="10">
        <v>1</v>
      </c>
      <c r="AQ114" s="10">
        <v>111.47500000000001</v>
      </c>
      <c r="AR114" s="10"/>
      <c r="AS114" s="10"/>
      <c r="AT114" s="10">
        <v>1.3384204079518844</v>
      </c>
      <c r="AU114" s="10">
        <v>1</v>
      </c>
      <c r="AV114" s="16"/>
      <c r="AW114" s="19">
        <v>32.253798999333398</v>
      </c>
      <c r="AX114" s="1" t="s">
        <v>120</v>
      </c>
      <c r="AY114" s="23">
        <v>17.968241469816299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68.959400676550956</v>
      </c>
      <c r="BG114" s="24">
        <v>28.487835166952706</v>
      </c>
      <c r="BH114" s="24">
        <v>2.5527641564963406</v>
      </c>
      <c r="BI114" s="21"/>
      <c r="BJ114" s="25">
        <f t="shared" ca="1" si="11"/>
        <v>1</v>
      </c>
      <c r="BK114" s="24">
        <f t="shared" ca="1" si="12"/>
        <v>4.9688366786893763</v>
      </c>
      <c r="BL114" s="23">
        <f t="shared" si="9"/>
        <v>2.7866849078180067</v>
      </c>
      <c r="BM114" s="23">
        <f t="shared" ca="1" si="13"/>
        <v>3.2351476730824644</v>
      </c>
      <c r="BN114" s="22">
        <f t="shared" si="10"/>
        <v>3.4145169249049809</v>
      </c>
      <c r="BO114" s="21"/>
      <c r="BP114" s="2"/>
    </row>
    <row r="115" spans="1:68" x14ac:dyDescent="0.2">
      <c r="A115">
        <v>5.0999999999999996</v>
      </c>
      <c r="B115">
        <v>2.1</v>
      </c>
      <c r="C115">
        <v>1.2414000000000001</v>
      </c>
      <c r="D115">
        <v>-0.27668999999999999</v>
      </c>
      <c r="E115">
        <v>6.343E-2</v>
      </c>
      <c r="F115">
        <v>2.1132300000000002</v>
      </c>
      <c r="G115">
        <v>1.9657800000000001</v>
      </c>
      <c r="H115" s="21"/>
      <c r="I115" s="17">
        <f t="shared" si="7"/>
        <v>16.732283464566926</v>
      </c>
      <c r="J115" s="16">
        <f t="shared" si="8"/>
        <v>-18.132283464566925</v>
      </c>
      <c r="K115" s="16">
        <v>100</v>
      </c>
      <c r="L115" s="16">
        <v>1758.5301837270326</v>
      </c>
      <c r="M115" s="16">
        <v>724.67191601049853</v>
      </c>
      <c r="N115" s="16">
        <v>7.2506561679790007</v>
      </c>
      <c r="O115" s="16">
        <v>2.5149717514124736</v>
      </c>
      <c r="P115" s="16">
        <v>2.6927952729779228</v>
      </c>
      <c r="Q115" s="16">
        <v>5.2939270283245396E-2</v>
      </c>
      <c r="R115" s="16">
        <v>1.9659597153370161</v>
      </c>
      <c r="S115" s="16">
        <v>12.348855664267298</v>
      </c>
      <c r="T115" s="20" t="s">
        <v>119</v>
      </c>
      <c r="U115" s="10">
        <v>1</v>
      </c>
      <c r="V115" s="20" t="s">
        <v>33</v>
      </c>
      <c r="W115" s="10">
        <v>3</v>
      </c>
      <c r="X115" s="20" t="s">
        <v>33</v>
      </c>
      <c r="Y115" s="10">
        <v>3</v>
      </c>
      <c r="Z115" s="20" t="s">
        <v>33</v>
      </c>
      <c r="AA115" s="15">
        <v>3</v>
      </c>
      <c r="AB115" s="11">
        <v>70.762071052146013</v>
      </c>
      <c r="AC115" s="10">
        <v>26.791796937819143</v>
      </c>
      <c r="AD115" s="19">
        <v>2.4461320100348449</v>
      </c>
      <c r="AE115" s="12">
        <v>251.49717514124737</v>
      </c>
      <c r="AF115" s="10">
        <v>218.37424702936192</v>
      </c>
      <c r="AG115" s="10">
        <v>134.63976364889612</v>
      </c>
      <c r="AH115" s="10">
        <v>104.87724678078783</v>
      </c>
      <c r="AI115" s="10">
        <v>5.0865742171556869</v>
      </c>
      <c r="AJ115" s="10"/>
      <c r="AK115" s="10"/>
      <c r="AL115" s="10"/>
      <c r="AM115" s="10"/>
      <c r="AN115" s="10">
        <v>1.2574858757062368</v>
      </c>
      <c r="AO115" s="10">
        <v>0.90319637556936172</v>
      </c>
      <c r="AP115" s="10">
        <v>1</v>
      </c>
      <c r="AQ115" s="10">
        <v>111.47500000000001</v>
      </c>
      <c r="AR115" s="10"/>
      <c r="AS115" s="10"/>
      <c r="AT115" s="10">
        <v>1.3479877989034219</v>
      </c>
      <c r="AU115" s="10">
        <v>1</v>
      </c>
      <c r="AV115" s="16"/>
      <c r="AW115" s="19">
        <v>32.756137054404284</v>
      </c>
      <c r="AX115" s="1" t="s">
        <v>120</v>
      </c>
      <c r="AY115" s="23">
        <v>18.1322834645669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70.762071052146013</v>
      </c>
      <c r="BG115" s="24">
        <v>26.791796937819143</v>
      </c>
      <c r="BH115" s="24">
        <v>2.4461320100348449</v>
      </c>
      <c r="BI115" s="21"/>
      <c r="BJ115" s="25">
        <f t="shared" ca="1" si="11"/>
        <v>1</v>
      </c>
      <c r="BK115" s="24">
        <f t="shared" ca="1" si="12"/>
        <v>5.0051068381353785</v>
      </c>
      <c r="BL115" s="23">
        <f t="shared" si="9"/>
        <v>2.9191281642037215</v>
      </c>
      <c r="BM115" s="23">
        <f t="shared" ca="1" si="13"/>
        <v>3.2428735091238092</v>
      </c>
      <c r="BN115" s="22">
        <f t="shared" si="10"/>
        <v>3.4184443284540591</v>
      </c>
      <c r="BO115" s="21"/>
      <c r="BP115" s="2"/>
    </row>
    <row r="116" spans="1:68" x14ac:dyDescent="0.2">
      <c r="A116">
        <v>5.15</v>
      </c>
      <c r="B116">
        <v>2.1</v>
      </c>
      <c r="C116">
        <v>1.2415499999999999</v>
      </c>
      <c r="D116">
        <v>-0.27694999999999997</v>
      </c>
      <c r="E116">
        <v>6.5019999999999994E-2</v>
      </c>
      <c r="F116">
        <v>2.1084000000000001</v>
      </c>
      <c r="G116">
        <v>1.9624999999999999</v>
      </c>
      <c r="H116" s="21"/>
      <c r="I116" s="17">
        <f t="shared" si="7"/>
        <v>16.896325459317584</v>
      </c>
      <c r="J116" s="16">
        <f t="shared" si="8"/>
        <v>-18.296325459317583</v>
      </c>
      <c r="K116" s="16">
        <v>100</v>
      </c>
      <c r="L116" s="16">
        <v>1774.9343832020984</v>
      </c>
      <c r="M116" s="16">
        <v>730.83989501312328</v>
      </c>
      <c r="N116" s="16">
        <v>7.3217410323709533</v>
      </c>
      <c r="O116" s="16">
        <v>2.55593220338984</v>
      </c>
      <c r="P116" s="16">
        <v>2.74078379851455</v>
      </c>
      <c r="Q116" s="16">
        <v>5.1310369659145649E-2</v>
      </c>
      <c r="R116" s="16">
        <v>1.8721056979012662</v>
      </c>
      <c r="S116" s="16">
        <v>12.836916328104854</v>
      </c>
      <c r="T116" s="20" t="s">
        <v>119</v>
      </c>
      <c r="U116" s="10">
        <v>1</v>
      </c>
      <c r="V116" s="20" t="s">
        <v>33</v>
      </c>
      <c r="W116" s="10">
        <v>3</v>
      </c>
      <c r="X116" s="20" t="s">
        <v>33</v>
      </c>
      <c r="Y116" s="10">
        <v>3</v>
      </c>
      <c r="Z116" s="20" t="s">
        <v>33</v>
      </c>
      <c r="AA116" s="15">
        <v>3</v>
      </c>
      <c r="AB116" s="11">
        <v>68.400982617048754</v>
      </c>
      <c r="AC116" s="10">
        <v>29.012355129040586</v>
      </c>
      <c r="AD116" s="19">
        <v>2.5866622539106627</v>
      </c>
      <c r="AE116" s="12">
        <v>255.59322033898397</v>
      </c>
      <c r="AF116" s="10">
        <v>223.05500300572598</v>
      </c>
      <c r="AG116" s="10">
        <v>137.0391899257275</v>
      </c>
      <c r="AH116" s="10">
        <v>113.45503465509739</v>
      </c>
      <c r="AI116" s="10">
        <v>5.3415787427016284</v>
      </c>
      <c r="AJ116" s="10"/>
      <c r="AK116" s="10"/>
      <c r="AL116" s="10"/>
      <c r="AM116" s="10"/>
      <c r="AN116" s="10">
        <v>1.27796610169492</v>
      </c>
      <c r="AO116" s="10">
        <v>0.91057777596419087</v>
      </c>
      <c r="AP116" s="10">
        <v>1</v>
      </c>
      <c r="AQ116" s="10">
        <v>111.47500000000001</v>
      </c>
      <c r="AR116" s="10"/>
      <c r="AS116" s="10"/>
      <c r="AT116" s="10">
        <v>1.365957047919464</v>
      </c>
      <c r="AU116" s="10">
        <v>1</v>
      </c>
      <c r="AV116" s="16"/>
      <c r="AW116" s="19">
        <v>33.458250450858898</v>
      </c>
      <c r="AX116" s="1" t="s">
        <v>120</v>
      </c>
      <c r="AY116" s="23">
        <v>18.2963254593176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68.400982617048754</v>
      </c>
      <c r="BG116" s="24">
        <v>29.012355129040586</v>
      </c>
      <c r="BH116" s="24">
        <v>2.5866622539106627</v>
      </c>
      <c r="BI116" s="21"/>
      <c r="BJ116" s="25">
        <f t="shared" ca="1" si="11"/>
        <v>1</v>
      </c>
      <c r="BK116" s="24">
        <f t="shared" ca="1" si="12"/>
        <v>5.0717444944086472</v>
      </c>
      <c r="BL116" s="23">
        <f t="shared" si="9"/>
        <v>2.768570111967946</v>
      </c>
      <c r="BM116" s="23">
        <f t="shared" ca="1" si="13"/>
        <v>3.2260576905391312</v>
      </c>
      <c r="BN116" s="22">
        <f t="shared" si="10"/>
        <v>3.4021955807205564</v>
      </c>
      <c r="BO116" s="21"/>
      <c r="BP116" s="2"/>
    </row>
    <row r="117" spans="1:68" x14ac:dyDescent="0.2">
      <c r="A117">
        <v>5.2</v>
      </c>
      <c r="B117">
        <v>2.1</v>
      </c>
      <c r="C117">
        <v>1.24143</v>
      </c>
      <c r="D117">
        <v>-0.27753</v>
      </c>
      <c r="E117">
        <v>6.6309999999999994E-2</v>
      </c>
      <c r="F117">
        <v>2.1104799999999999</v>
      </c>
      <c r="G117">
        <v>1.9640500000000001</v>
      </c>
      <c r="H117" s="21"/>
      <c r="I117" s="17">
        <f t="shared" si="7"/>
        <v>17.060367454068242</v>
      </c>
      <c r="J117" s="16">
        <f t="shared" si="8"/>
        <v>-18.460367454068241</v>
      </c>
      <c r="K117" s="16">
        <v>100</v>
      </c>
      <c r="L117" s="16">
        <v>1791.3385826771641</v>
      </c>
      <c r="M117" s="16">
        <v>737.00787401574803</v>
      </c>
      <c r="N117" s="16">
        <v>7.392825896762905</v>
      </c>
      <c r="O117" s="16">
        <v>2.5231638418079472</v>
      </c>
      <c r="P117" s="16">
        <v>2.713717458876963</v>
      </c>
      <c r="Q117" s="16">
        <v>4.7676668266922739E-2</v>
      </c>
      <c r="R117" s="16">
        <v>1.7568766457600606</v>
      </c>
      <c r="S117" s="16">
        <v>13.232890074237213</v>
      </c>
      <c r="T117" s="20" t="s">
        <v>119</v>
      </c>
      <c r="U117" s="10">
        <v>1</v>
      </c>
      <c r="V117" s="20" t="s">
        <v>33</v>
      </c>
      <c r="W117" s="10">
        <v>3</v>
      </c>
      <c r="X117" s="20" t="s">
        <v>33</v>
      </c>
      <c r="Y117" s="10">
        <v>3</v>
      </c>
      <c r="Z117" s="20" t="s">
        <v>33</v>
      </c>
      <c r="AA117" s="15">
        <v>3</v>
      </c>
      <c r="AB117" s="11">
        <v>66.316076896290255</v>
      </c>
      <c r="AC117" s="10">
        <v>30.965324736437751</v>
      </c>
      <c r="AD117" s="19">
        <v>2.7185983672719991</v>
      </c>
      <c r="AE117" s="12">
        <v>252.31638418079473</v>
      </c>
      <c r="AF117" s="10">
        <v>218.90577484394717</v>
      </c>
      <c r="AG117" s="10">
        <v>135.68587294384815</v>
      </c>
      <c r="AH117" s="10">
        <v>120.13846307947149</v>
      </c>
      <c r="AI117" s="10">
        <v>5.691919250069942</v>
      </c>
      <c r="AJ117" s="10"/>
      <c r="AK117" s="10"/>
      <c r="AL117" s="10"/>
      <c r="AM117" s="10"/>
      <c r="AN117" s="10">
        <v>1.2615819209039736</v>
      </c>
      <c r="AO117" s="10">
        <v>0.90023320070668134</v>
      </c>
      <c r="AP117" s="10">
        <v>1</v>
      </c>
      <c r="AQ117" s="10">
        <v>111.47500000000001</v>
      </c>
      <c r="AR117" s="10"/>
      <c r="AS117" s="10"/>
      <c r="AT117" s="10">
        <v>1.3273576974244607</v>
      </c>
      <c r="AU117" s="10">
        <v>1</v>
      </c>
      <c r="AV117" s="16"/>
      <c r="AW117" s="19">
        <v>32.835866226592074</v>
      </c>
      <c r="AX117" s="1" t="s">
        <v>120</v>
      </c>
      <c r="AY117" s="23">
        <v>18.460367454068201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66.316076896290255</v>
      </c>
      <c r="BG117" s="24">
        <v>30.965324736437751</v>
      </c>
      <c r="BH117" s="24">
        <v>2.7185983672719991</v>
      </c>
      <c r="BI117" s="21"/>
      <c r="BJ117" s="25">
        <f t="shared" ca="1" si="11"/>
        <v>1</v>
      </c>
      <c r="BK117" s="24">
        <f t="shared" ca="1" si="12"/>
        <v>4.933592249516547</v>
      </c>
      <c r="BL117" s="23">
        <f t="shared" si="9"/>
        <v>2.6224095223767625</v>
      </c>
      <c r="BM117" s="23">
        <f t="shared" ca="1" si="13"/>
        <v>3.2243079397965335</v>
      </c>
      <c r="BN117" s="22">
        <f t="shared" si="10"/>
        <v>3.394072242448523</v>
      </c>
      <c r="BO117" s="21"/>
      <c r="BP117" s="2"/>
    </row>
    <row r="118" spans="1:68" x14ac:dyDescent="0.2">
      <c r="A118">
        <v>5.25</v>
      </c>
      <c r="B118">
        <v>2.1</v>
      </c>
      <c r="C118">
        <v>1.2413099999999999</v>
      </c>
      <c r="D118">
        <v>-0.27790999999999999</v>
      </c>
      <c r="E118">
        <v>6.7640000000000006E-2</v>
      </c>
      <c r="F118">
        <v>2.11585</v>
      </c>
      <c r="G118">
        <v>1.9660500000000001</v>
      </c>
      <c r="H118" s="21"/>
      <c r="I118" s="17">
        <f t="shared" si="7"/>
        <v>17.224409448818896</v>
      </c>
      <c r="J118" s="16">
        <f t="shared" si="8"/>
        <v>-18.624409448818895</v>
      </c>
      <c r="K118" s="16">
        <v>100</v>
      </c>
      <c r="L118" s="16">
        <v>1807.7427821522297</v>
      </c>
      <c r="M118" s="16">
        <v>743.17585301837266</v>
      </c>
      <c r="N118" s="16">
        <v>7.4639107611548541</v>
      </c>
      <c r="O118" s="16">
        <v>2.4903954802259936</v>
      </c>
      <c r="P118" s="16">
        <v>2.6868279261213095</v>
      </c>
      <c r="Q118" s="16">
        <v>4.5295967354776846E-2</v>
      </c>
      <c r="R118" s="16">
        <v>1.6858529314218444</v>
      </c>
      <c r="S118" s="16">
        <v>13.641142076063602</v>
      </c>
      <c r="T118" s="20" t="s">
        <v>119</v>
      </c>
      <c r="U118" s="10">
        <v>1</v>
      </c>
      <c r="V118" s="20" t="s">
        <v>33</v>
      </c>
      <c r="W118" s="10">
        <v>3</v>
      </c>
      <c r="X118" s="20" t="s">
        <v>33</v>
      </c>
      <c r="Y118" s="10">
        <v>3</v>
      </c>
      <c r="Z118" s="20" t="s">
        <v>33</v>
      </c>
      <c r="AA118" s="15">
        <v>3</v>
      </c>
      <c r="AB118" s="11">
        <v>65.19745691895902</v>
      </c>
      <c r="AC118" s="10">
        <v>32.008697893907026</v>
      </c>
      <c r="AD118" s="19">
        <v>2.7938451871339605</v>
      </c>
      <c r="AE118" s="12">
        <v>249.03954802259938</v>
      </c>
      <c r="AF118" s="10">
        <v>214.77734749180763</v>
      </c>
      <c r="AG118" s="10">
        <v>134.34139630606546</v>
      </c>
      <c r="AH118" s="10">
        <v>127.07447276383711</v>
      </c>
      <c r="AI118" s="10">
        <v>5.9317155213331825</v>
      </c>
      <c r="AJ118" s="10"/>
      <c r="AK118" s="10"/>
      <c r="AL118" s="10"/>
      <c r="AM118" s="10"/>
      <c r="AN118" s="10">
        <v>1.2451977401129968</v>
      </c>
      <c r="AO118" s="10">
        <v>0.8926501674419075</v>
      </c>
      <c r="AP118" s="10">
        <v>1</v>
      </c>
      <c r="AQ118" s="10">
        <v>111.47500000000001</v>
      </c>
      <c r="AR118" s="10"/>
      <c r="AS118" s="10"/>
      <c r="AT118" s="10">
        <v>1.2895911795394499</v>
      </c>
      <c r="AU118" s="10">
        <v>1</v>
      </c>
      <c r="AV118" s="16"/>
      <c r="AW118" s="19">
        <v>32.216602123771146</v>
      </c>
      <c r="AX118" s="1" t="s">
        <v>120</v>
      </c>
      <c r="AY118" s="23">
        <v>18.624409448818898</v>
      </c>
      <c r="AZ118" s="18">
        <v>100</v>
      </c>
      <c r="BA118" s="18">
        <v>0</v>
      </c>
      <c r="BB118" s="18">
        <v>0</v>
      </c>
      <c r="BC118" s="18">
        <v>100</v>
      </c>
      <c r="BD118" s="18">
        <v>0</v>
      </c>
      <c r="BE118" s="18">
        <v>0</v>
      </c>
      <c r="BF118" s="24">
        <v>65.19745691895902</v>
      </c>
      <c r="BG118" s="24">
        <v>32.008697893907026</v>
      </c>
      <c r="BH118" s="24">
        <v>2.7938451871339605</v>
      </c>
      <c r="BI118" s="21"/>
      <c r="BJ118" s="25">
        <f t="shared" ca="1" si="11"/>
        <v>1</v>
      </c>
      <c r="BK118" s="24">
        <f t="shared" ca="1" si="12"/>
        <v>4.7982090047834669</v>
      </c>
      <c r="BL118" s="23">
        <f t="shared" si="9"/>
        <v>2.5404975648286721</v>
      </c>
      <c r="BM118" s="23">
        <f t="shared" ca="1" si="13"/>
        <v>3.2277609104389828</v>
      </c>
      <c r="BN118" s="22">
        <f t="shared" si="10"/>
        <v>3.3902873020089563</v>
      </c>
      <c r="BO118" s="21"/>
      <c r="BP118" s="2"/>
    </row>
    <row r="119" spans="1:68" x14ac:dyDescent="0.2">
      <c r="A119">
        <v>5.3</v>
      </c>
      <c r="B119">
        <v>2.1</v>
      </c>
      <c r="C119">
        <v>1.24129</v>
      </c>
      <c r="D119">
        <v>-0.27792</v>
      </c>
      <c r="E119">
        <v>6.8769999999999998E-2</v>
      </c>
      <c r="F119">
        <v>2.1152799999999998</v>
      </c>
      <c r="G119">
        <v>1.9617500000000001</v>
      </c>
      <c r="H119" s="21"/>
      <c r="I119" s="17">
        <f t="shared" si="7"/>
        <v>17.388451443569551</v>
      </c>
      <c r="J119" s="16">
        <f t="shared" si="8"/>
        <v>-18.788451443569549</v>
      </c>
      <c r="K119" s="16">
        <v>100</v>
      </c>
      <c r="L119" s="16">
        <v>1824.1469816272952</v>
      </c>
      <c r="M119" s="16">
        <v>749.3438320209973</v>
      </c>
      <c r="N119" s="16">
        <v>7.5349956255468049</v>
      </c>
      <c r="O119" s="16">
        <v>2.4849340866290315</v>
      </c>
      <c r="P119" s="16">
        <v>2.6863613269406774</v>
      </c>
      <c r="Q119" s="16">
        <v>4.5233317330772946E-2</v>
      </c>
      <c r="R119" s="16">
        <v>1.6838135986079816</v>
      </c>
      <c r="S119" s="16">
        <v>13.988002799419853</v>
      </c>
      <c r="T119" s="20" t="s">
        <v>119</v>
      </c>
      <c r="U119" s="10">
        <v>1</v>
      </c>
      <c r="V119" s="20" t="s">
        <v>33</v>
      </c>
      <c r="W119" s="10">
        <v>3</v>
      </c>
      <c r="X119" s="20" t="s">
        <v>33</v>
      </c>
      <c r="Y119" s="10">
        <v>3</v>
      </c>
      <c r="Z119" s="20" t="s">
        <v>33</v>
      </c>
      <c r="AA119" s="15">
        <v>3</v>
      </c>
      <c r="AB119" s="11">
        <v>65.280666346583857</v>
      </c>
      <c r="AC119" s="10">
        <v>31.931212182118443</v>
      </c>
      <c r="AD119" s="19">
        <v>2.7881214712977003</v>
      </c>
      <c r="AE119" s="12">
        <v>248.49340866290314</v>
      </c>
      <c r="AF119" s="10">
        <v>213.75750056025879</v>
      </c>
      <c r="AG119" s="10">
        <v>134.31806634703389</v>
      </c>
      <c r="AH119" s="10">
        <v>132.74757614824557</v>
      </c>
      <c r="AI119" s="10">
        <v>5.9388996550847777</v>
      </c>
      <c r="AJ119" s="10"/>
      <c r="AK119" s="10"/>
      <c r="AL119" s="10"/>
      <c r="AM119" s="10"/>
      <c r="AN119" s="10">
        <v>1.2424670433145157</v>
      </c>
      <c r="AO119" s="10">
        <v>0.89519775699495119</v>
      </c>
      <c r="AP119" s="10">
        <v>1</v>
      </c>
      <c r="AQ119" s="10">
        <v>111.47500000000001</v>
      </c>
      <c r="AR119" s="10"/>
      <c r="AS119" s="10"/>
      <c r="AT119" s="10">
        <v>1.2719210195409221</v>
      </c>
      <c r="AU119" s="10">
        <v>1</v>
      </c>
      <c r="AV119" s="16"/>
      <c r="AW119" s="19">
        <v>32.063625084038819</v>
      </c>
      <c r="AX119" s="1" t="s">
        <v>120</v>
      </c>
      <c r="AY119" s="23">
        <v>18.7884514435695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65.280666346583857</v>
      </c>
      <c r="BG119" s="24">
        <v>31.931212182118443</v>
      </c>
      <c r="BH119" s="24">
        <v>2.7881214712977003</v>
      </c>
      <c r="BI119" s="21"/>
      <c r="BJ119" s="25">
        <f t="shared" ca="1" si="11"/>
        <v>1</v>
      </c>
      <c r="BK119" s="24">
        <f t="shared" ca="1" si="12"/>
        <v>4.7355773419572573</v>
      </c>
      <c r="BL119" s="23">
        <f t="shared" si="9"/>
        <v>2.5493787653704274</v>
      </c>
      <c r="BM119" s="23">
        <f t="shared" ca="1" si="13"/>
        <v>3.2334546817665912</v>
      </c>
      <c r="BN119" s="22">
        <f t="shared" si="10"/>
        <v>3.3901312204881457</v>
      </c>
      <c r="BO119" s="21"/>
      <c r="BP119" s="2"/>
    </row>
    <row r="120" spans="1:68" x14ac:dyDescent="0.2">
      <c r="A120">
        <v>5.35</v>
      </c>
      <c r="B120">
        <v>2.1</v>
      </c>
      <c r="C120">
        <v>1.2413000000000001</v>
      </c>
      <c r="D120">
        <v>-0.27733000000000002</v>
      </c>
      <c r="E120">
        <v>7.0239999999999997E-2</v>
      </c>
      <c r="F120">
        <v>2.11633</v>
      </c>
      <c r="G120">
        <v>1.9648000000000001</v>
      </c>
      <c r="H120" s="21"/>
      <c r="I120" s="17">
        <f t="shared" si="7"/>
        <v>17.552493438320209</v>
      </c>
      <c r="J120" s="16">
        <f t="shared" si="8"/>
        <v>-18.952493438320207</v>
      </c>
      <c r="K120" s="16">
        <v>100</v>
      </c>
      <c r="L120" s="16">
        <v>1840.5511811023609</v>
      </c>
      <c r="M120" s="16">
        <v>755.51181102362204</v>
      </c>
      <c r="N120" s="16">
        <v>7.6060804899387575</v>
      </c>
      <c r="O120" s="16">
        <v>2.4876647834275429</v>
      </c>
      <c r="P120" s="16">
        <v>2.6955896766524678</v>
      </c>
      <c r="Q120" s="16">
        <v>4.8929668746999409E-2</v>
      </c>
      <c r="R120" s="16">
        <v>1.8151749567375912</v>
      </c>
      <c r="S120" s="16">
        <v>14.439228696175332</v>
      </c>
      <c r="T120" s="20" t="s">
        <v>119</v>
      </c>
      <c r="U120" s="10">
        <v>1</v>
      </c>
      <c r="V120" s="20" t="s">
        <v>33</v>
      </c>
      <c r="W120" s="10">
        <v>3</v>
      </c>
      <c r="X120" s="20" t="s">
        <v>33</v>
      </c>
      <c r="Y120" s="10">
        <v>3</v>
      </c>
      <c r="Z120" s="20" t="s">
        <v>33</v>
      </c>
      <c r="AA120" s="15">
        <v>3</v>
      </c>
      <c r="AB120" s="11">
        <v>68.225562487920413</v>
      </c>
      <c r="AC120" s="10">
        <v>29.177018636222613</v>
      </c>
      <c r="AD120" s="19">
        <v>2.5974188758569752</v>
      </c>
      <c r="AE120" s="12">
        <v>248.76647834275428</v>
      </c>
      <c r="AF120" s="10">
        <v>213.87823585134794</v>
      </c>
      <c r="AG120" s="10">
        <v>134.77948383262338</v>
      </c>
      <c r="AH120" s="10">
        <v>140.56762024258097</v>
      </c>
      <c r="AI120" s="10">
        <v>5.5091108231092898</v>
      </c>
      <c r="AJ120" s="10"/>
      <c r="AK120" s="10"/>
      <c r="AL120" s="10"/>
      <c r="AM120" s="10"/>
      <c r="AN120" s="10">
        <v>1.2438323917137715</v>
      </c>
      <c r="AO120" s="10">
        <v>0.90855945352872569</v>
      </c>
      <c r="AP120" s="10">
        <v>1</v>
      </c>
      <c r="AQ120" s="10">
        <v>111.47500000000001</v>
      </c>
      <c r="AR120" s="10"/>
      <c r="AS120" s="10"/>
      <c r="AT120" s="10">
        <v>1.2616182214584615</v>
      </c>
      <c r="AU120" s="10">
        <v>1</v>
      </c>
      <c r="AV120" s="16"/>
      <c r="AW120" s="19">
        <v>32.081735377702188</v>
      </c>
      <c r="AX120" s="1" t="s">
        <v>120</v>
      </c>
      <c r="AY120" s="23">
        <v>18.9524934383202</v>
      </c>
      <c r="AZ120" s="18">
        <v>100</v>
      </c>
      <c r="BA120" s="18">
        <v>0</v>
      </c>
      <c r="BB120" s="18">
        <v>0</v>
      </c>
      <c r="BC120" s="18">
        <v>100</v>
      </c>
      <c r="BD120" s="18">
        <v>0</v>
      </c>
      <c r="BE120" s="18">
        <v>0</v>
      </c>
      <c r="BF120" s="24">
        <v>68.225562487920413</v>
      </c>
      <c r="BG120" s="24">
        <v>29.177018636222613</v>
      </c>
      <c r="BH120" s="24">
        <v>2.5974188758569752</v>
      </c>
      <c r="BI120" s="21"/>
      <c r="BJ120" s="25">
        <f t="shared" ca="1" si="11"/>
        <v>1</v>
      </c>
      <c r="BK120" s="24">
        <f t="shared" ca="1" si="12"/>
        <v>4.6996329116177904</v>
      </c>
      <c r="BL120" s="23">
        <f t="shared" si="9"/>
        <v>2.7561133621404625</v>
      </c>
      <c r="BM120" s="23">
        <f t="shared" ca="1" si="13"/>
        <v>3.253464706747967</v>
      </c>
      <c r="BN120" s="22">
        <f t="shared" si="10"/>
        <v>3.4028359172414522</v>
      </c>
      <c r="BO120" s="21"/>
      <c r="BP120" s="2"/>
    </row>
    <row r="121" spans="1:68" x14ac:dyDescent="0.2">
      <c r="A121">
        <v>5.4</v>
      </c>
      <c r="B121">
        <v>2.1</v>
      </c>
      <c r="C121">
        <v>1.2413000000000001</v>
      </c>
      <c r="D121">
        <v>-0.27728999999999998</v>
      </c>
      <c r="E121">
        <v>7.1410000000000001E-2</v>
      </c>
      <c r="F121">
        <v>2.1149</v>
      </c>
      <c r="G121">
        <v>1.9652000000000001</v>
      </c>
      <c r="H121" s="21"/>
      <c r="I121" s="17">
        <f t="shared" si="7"/>
        <v>17.716535433070867</v>
      </c>
      <c r="J121" s="16">
        <f t="shared" si="8"/>
        <v>-19.116535433070865</v>
      </c>
      <c r="K121" s="16">
        <v>100</v>
      </c>
      <c r="L121" s="16">
        <v>1856.9553805774267</v>
      </c>
      <c r="M121" s="16">
        <v>761.67979002624679</v>
      </c>
      <c r="N121" s="16">
        <v>7.6771653543307092</v>
      </c>
      <c r="O121" s="16">
        <v>2.4876647834275429</v>
      </c>
      <c r="P121" s="16">
        <v>2.7007612779507917</v>
      </c>
      <c r="Q121" s="16">
        <v>4.9180268843015025E-2</v>
      </c>
      <c r="R121" s="16">
        <v>1.8209780051471509</v>
      </c>
      <c r="S121" s="16">
        <v>14.798367675225611</v>
      </c>
      <c r="T121" s="20" t="s">
        <v>119</v>
      </c>
      <c r="U121" s="10">
        <v>1</v>
      </c>
      <c r="V121" s="20" t="s">
        <v>33</v>
      </c>
      <c r="W121" s="10">
        <v>3</v>
      </c>
      <c r="X121" s="20" t="s">
        <v>33</v>
      </c>
      <c r="Y121" s="10">
        <v>3</v>
      </c>
      <c r="Z121" s="20" t="s">
        <v>33</v>
      </c>
      <c r="AA121" s="15">
        <v>3</v>
      </c>
      <c r="AB121" s="11">
        <v>68.429638232314929</v>
      </c>
      <c r="AC121" s="10">
        <v>28.985451527411755</v>
      </c>
      <c r="AD121" s="19">
        <v>2.5849102402733215</v>
      </c>
      <c r="AE121" s="12">
        <v>248.76647834275428</v>
      </c>
      <c r="AF121" s="10">
        <v>213.52170662320569</v>
      </c>
      <c r="AG121" s="10">
        <v>135.03806389753959</v>
      </c>
      <c r="AH121" s="10">
        <v>146.49330488698087</v>
      </c>
      <c r="AI121" s="10">
        <v>5.4915545227532352</v>
      </c>
      <c r="AJ121" s="10"/>
      <c r="AK121" s="10"/>
      <c r="AL121" s="10"/>
      <c r="AM121" s="10"/>
      <c r="AN121" s="10">
        <v>1.2438323917137715</v>
      </c>
      <c r="AO121" s="10">
        <v>0.91286772844598807</v>
      </c>
      <c r="AP121" s="10">
        <v>1</v>
      </c>
      <c r="AQ121" s="10">
        <v>111.47500000000001</v>
      </c>
      <c r="AR121" s="10"/>
      <c r="AS121" s="10"/>
      <c r="AT121" s="10">
        <v>1.2485579802217217</v>
      </c>
      <c r="AU121" s="10">
        <v>1</v>
      </c>
      <c r="AV121" s="16"/>
      <c r="AW121" s="19">
        <v>32.028255993480855</v>
      </c>
      <c r="AX121" s="1" t="s">
        <v>120</v>
      </c>
      <c r="AY121" s="23">
        <v>19.116535433070901</v>
      </c>
      <c r="AZ121" s="18">
        <v>100</v>
      </c>
      <c r="BA121" s="18">
        <v>0</v>
      </c>
      <c r="BB121" s="18">
        <v>0</v>
      </c>
      <c r="BC121" s="18">
        <v>100</v>
      </c>
      <c r="BD121" s="18">
        <v>0</v>
      </c>
      <c r="BE121" s="18">
        <v>0</v>
      </c>
      <c r="BF121" s="24">
        <v>68.429638232314929</v>
      </c>
      <c r="BG121" s="24">
        <v>28.985451527411755</v>
      </c>
      <c r="BH121" s="24">
        <v>2.5849102402733215</v>
      </c>
      <c r="BI121" s="21"/>
      <c r="BJ121" s="25">
        <f t="shared" ca="1" si="11"/>
        <v>1</v>
      </c>
      <c r="BK121" s="24">
        <f t="shared" ca="1" si="12"/>
        <v>4.6536185175689306</v>
      </c>
      <c r="BL121" s="23">
        <f t="shared" si="9"/>
        <v>2.7749661050515937</v>
      </c>
      <c r="BM121" s="23">
        <f t="shared" ca="1" si="13"/>
        <v>3.2586504320028546</v>
      </c>
      <c r="BN121" s="22">
        <f t="shared" si="10"/>
        <v>3.4026890773217793</v>
      </c>
      <c r="BO121" s="21"/>
      <c r="BP121" s="2"/>
    </row>
    <row r="122" spans="1:68" x14ac:dyDescent="0.2">
      <c r="A122">
        <v>5.45</v>
      </c>
      <c r="B122">
        <v>2.1</v>
      </c>
      <c r="C122">
        <v>1.24133</v>
      </c>
      <c r="D122">
        <v>-0.27682000000000001</v>
      </c>
      <c r="E122">
        <v>7.2489999999999999E-2</v>
      </c>
      <c r="F122">
        <v>2.11395</v>
      </c>
      <c r="G122">
        <v>1.9632499999999999</v>
      </c>
      <c r="H122" s="21"/>
      <c r="I122" s="17">
        <f t="shared" si="7"/>
        <v>17.880577427821521</v>
      </c>
      <c r="J122" s="16">
        <f t="shared" si="8"/>
        <v>-19.28057742782152</v>
      </c>
      <c r="K122" s="16">
        <v>100</v>
      </c>
      <c r="L122" s="16">
        <v>1873.3595800524922</v>
      </c>
      <c r="M122" s="16">
        <v>767.84776902887143</v>
      </c>
      <c r="N122" s="16">
        <v>7.7482502187226583</v>
      </c>
      <c r="O122" s="16">
        <v>2.4958568738230156</v>
      </c>
      <c r="P122" s="16">
        <v>2.713727154160102</v>
      </c>
      <c r="Q122" s="16">
        <v>5.2124819971195342E-2</v>
      </c>
      <c r="R122" s="16">
        <v>1.9207833732027477</v>
      </c>
      <c r="S122" s="16">
        <v>15.129880578964331</v>
      </c>
      <c r="T122" s="20" t="s">
        <v>119</v>
      </c>
      <c r="U122" s="10">
        <v>1</v>
      </c>
      <c r="V122" s="20" t="s">
        <v>33</v>
      </c>
      <c r="W122" s="10">
        <v>3</v>
      </c>
      <c r="X122" s="20" t="s">
        <v>33</v>
      </c>
      <c r="Y122" s="10">
        <v>3</v>
      </c>
      <c r="Z122" s="20" t="s">
        <v>33</v>
      </c>
      <c r="AA122" s="15">
        <v>3</v>
      </c>
      <c r="AB122" s="11">
        <v>70.608385268660584</v>
      </c>
      <c r="AC122" s="10">
        <v>26.936518346640867</v>
      </c>
      <c r="AD122" s="19">
        <v>2.4550963846985541</v>
      </c>
      <c r="AE122" s="12">
        <v>249.58568738230156</v>
      </c>
      <c r="AF122" s="10">
        <v>214.08215091400305</v>
      </c>
      <c r="AG122" s="10">
        <v>135.68635770800512</v>
      </c>
      <c r="AH122" s="10">
        <v>151.8506816964001</v>
      </c>
      <c r="AI122" s="10">
        <v>5.2062091641942034</v>
      </c>
      <c r="AJ122" s="10"/>
      <c r="AK122" s="10"/>
      <c r="AL122" s="10"/>
      <c r="AM122" s="10"/>
      <c r="AN122" s="10">
        <v>1.2479284369115078</v>
      </c>
      <c r="AO122" s="10">
        <v>0.92486881567282442</v>
      </c>
      <c r="AP122" s="10">
        <v>1</v>
      </c>
      <c r="AQ122" s="10">
        <v>111.47500000000001</v>
      </c>
      <c r="AR122" s="10"/>
      <c r="AS122" s="10"/>
      <c r="AT122" s="10">
        <v>1.2412988105021594</v>
      </c>
      <c r="AU122" s="10">
        <v>1</v>
      </c>
      <c r="AV122" s="16"/>
      <c r="AW122" s="19">
        <v>32.112322637100455</v>
      </c>
      <c r="AX122" s="1" t="s">
        <v>120</v>
      </c>
      <c r="AY122" s="23">
        <v>19.280577427821498</v>
      </c>
      <c r="AZ122" s="18">
        <v>100</v>
      </c>
      <c r="BA122" s="18">
        <v>0</v>
      </c>
      <c r="BB122" s="18">
        <v>0</v>
      </c>
      <c r="BC122" s="18">
        <v>100</v>
      </c>
      <c r="BD122" s="18">
        <v>0</v>
      </c>
      <c r="BE122" s="18">
        <v>0</v>
      </c>
      <c r="BF122" s="24">
        <v>70.608385268660584</v>
      </c>
      <c r="BG122" s="24">
        <v>26.936518346640867</v>
      </c>
      <c r="BH122" s="24">
        <v>2.4550963846985541</v>
      </c>
      <c r="BI122" s="21"/>
      <c r="BJ122" s="25">
        <f t="shared" ca="1" si="11"/>
        <v>1</v>
      </c>
      <c r="BK122" s="24">
        <f t="shared" ca="1" si="12"/>
        <v>4.6286449887882348</v>
      </c>
      <c r="BL122" s="23">
        <f t="shared" si="9"/>
        <v>2.9332262619010891</v>
      </c>
      <c r="BM122" s="23">
        <f t="shared" ca="1" si="13"/>
        <v>3.2730129907315169</v>
      </c>
      <c r="BN122" s="22">
        <f t="shared" si="10"/>
        <v>3.4109671884471617</v>
      </c>
      <c r="BO122" s="21"/>
      <c r="BP122" s="2"/>
    </row>
    <row r="123" spans="1:68" x14ac:dyDescent="0.2">
      <c r="A123">
        <v>5.5</v>
      </c>
      <c r="B123">
        <v>0.1</v>
      </c>
      <c r="C123">
        <v>1.24329</v>
      </c>
      <c r="D123">
        <v>-0.27523999999999998</v>
      </c>
      <c r="E123">
        <v>7.4029999999999999E-2</v>
      </c>
      <c r="F123">
        <v>2.10968</v>
      </c>
      <c r="G123">
        <v>1.96353</v>
      </c>
      <c r="H123" s="21"/>
      <c r="I123" s="17">
        <f t="shared" si="7"/>
        <v>18.044619422572179</v>
      </c>
      <c r="J123" s="16">
        <f t="shared" si="8"/>
        <v>-19.444619422572178</v>
      </c>
      <c r="K123" s="16">
        <v>100</v>
      </c>
      <c r="L123" s="16">
        <v>1889.763779527558</v>
      </c>
      <c r="M123" s="16">
        <v>774.01574803149617</v>
      </c>
      <c r="N123" s="16">
        <v>7.8193350831146109</v>
      </c>
      <c r="O123" s="16">
        <v>3.0310734463277131</v>
      </c>
      <c r="P123" s="16">
        <v>3.2557507916215678</v>
      </c>
      <c r="Q123" s="16">
        <v>6.2023523763802331E-2</v>
      </c>
      <c r="R123" s="16">
        <v>1.9050451872242573</v>
      </c>
      <c r="S123" s="16">
        <v>15.602593423184357</v>
      </c>
      <c r="T123" s="20" t="s">
        <v>119</v>
      </c>
      <c r="U123" s="10">
        <v>1</v>
      </c>
      <c r="V123" s="20" t="s">
        <v>33</v>
      </c>
      <c r="W123" s="10">
        <v>3</v>
      </c>
      <c r="X123" s="20" t="s">
        <v>33</v>
      </c>
      <c r="Y123" s="10">
        <v>3</v>
      </c>
      <c r="Z123" s="20" t="s">
        <v>33</v>
      </c>
      <c r="AA123" s="15">
        <v>3</v>
      </c>
      <c r="AB123" s="11">
        <v>65.049012459923887</v>
      </c>
      <c r="AC123" s="10">
        <v>32.14687774856634</v>
      </c>
      <c r="AD123" s="19">
        <v>2.8041097915097692</v>
      </c>
      <c r="AE123" s="12">
        <v>303.10734463277129</v>
      </c>
      <c r="AF123" s="10">
        <v>276.88468476387749</v>
      </c>
      <c r="AG123" s="10">
        <v>162.78753958107839</v>
      </c>
      <c r="AH123" s="10">
        <v>160.11274299572051</v>
      </c>
      <c r="AI123" s="10">
        <v>5.2492193188186169</v>
      </c>
      <c r="AJ123" s="10"/>
      <c r="AK123" s="10"/>
      <c r="AL123" s="10"/>
      <c r="AM123" s="10"/>
      <c r="AN123" s="10">
        <v>1.5155367231638566</v>
      </c>
      <c r="AO123" s="10">
        <v>1.0435967115612947</v>
      </c>
      <c r="AP123" s="10">
        <v>1</v>
      </c>
      <c r="AQ123" s="10">
        <v>111.47500000000001</v>
      </c>
      <c r="AR123" s="10"/>
      <c r="AS123" s="10"/>
      <c r="AT123" s="10">
        <v>1.6124387975397485</v>
      </c>
      <c r="AU123" s="10">
        <v>1</v>
      </c>
      <c r="AV123" s="16"/>
      <c r="AW123" s="19">
        <v>41.532702714581625</v>
      </c>
      <c r="AX123" s="1" t="s">
        <v>120</v>
      </c>
      <c r="AY123" s="23">
        <v>19.444619422572199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65.049012459923887</v>
      </c>
      <c r="BG123" s="24">
        <v>32.14687774856634</v>
      </c>
      <c r="BH123" s="24">
        <v>2.8041097915097692</v>
      </c>
      <c r="BI123" s="21"/>
      <c r="BJ123" s="25">
        <f t="shared" ca="1" si="11"/>
        <v>1</v>
      </c>
      <c r="BK123" s="24">
        <f t="shared" ca="1" si="12"/>
        <v>5.9711159824199207</v>
      </c>
      <c r="BL123" s="23">
        <f t="shared" si="9"/>
        <v>2.6839914507456242</v>
      </c>
      <c r="BM123" s="23">
        <f t="shared" ca="1" si="13"/>
        <v>3.1584515415191312</v>
      </c>
      <c r="BN123" s="22">
        <f t="shared" si="10"/>
        <v>3.3385543241285713</v>
      </c>
      <c r="BO123" s="21"/>
      <c r="BP123" s="2"/>
    </row>
    <row r="124" spans="1:68" x14ac:dyDescent="0.2">
      <c r="A124">
        <v>5.55</v>
      </c>
      <c r="B124">
        <v>2.1</v>
      </c>
      <c r="C124">
        <v>1.24254</v>
      </c>
      <c r="D124">
        <v>-0.27365</v>
      </c>
      <c r="E124">
        <v>7.0730000000000001E-2</v>
      </c>
      <c r="F124">
        <v>2.1122000000000001</v>
      </c>
      <c r="G124">
        <v>1.9679</v>
      </c>
      <c r="H124" s="21"/>
      <c r="I124" s="17">
        <f t="shared" si="7"/>
        <v>18.208661417322833</v>
      </c>
      <c r="J124" s="16">
        <f t="shared" si="8"/>
        <v>-19.608661417322832</v>
      </c>
      <c r="K124" s="16">
        <v>100</v>
      </c>
      <c r="L124" s="16">
        <v>1906.1679790026235</v>
      </c>
      <c r="M124" s="16">
        <v>780.18372703412081</v>
      </c>
      <c r="N124" s="16">
        <v>7.8904199475065617</v>
      </c>
      <c r="O124" s="16">
        <v>2.8262711864407004</v>
      </c>
      <c r="P124" s="16">
        <v>3.0363619639700516</v>
      </c>
      <c r="Q124" s="16">
        <v>7.1984877580412859E-2</v>
      </c>
      <c r="R124" s="16">
        <v>2.3707607470583789</v>
      </c>
      <c r="S124" s="16">
        <v>14.589637328427159</v>
      </c>
      <c r="T124" s="20" t="s">
        <v>33</v>
      </c>
      <c r="U124" s="10">
        <v>3</v>
      </c>
      <c r="V124" s="20" t="s">
        <v>33</v>
      </c>
      <c r="W124" s="10">
        <v>3</v>
      </c>
      <c r="X124" s="20" t="s">
        <v>33</v>
      </c>
      <c r="Y124" s="10">
        <v>3</v>
      </c>
      <c r="Z124" s="20" t="s">
        <v>33</v>
      </c>
      <c r="AA124" s="15">
        <v>3</v>
      </c>
      <c r="AB124" s="11">
        <v>77.00653849013456</v>
      </c>
      <c r="AC124" s="10">
        <v>20.91452804029089</v>
      </c>
      <c r="AD124" s="19">
        <v>2.0789334695745501</v>
      </c>
      <c r="AE124" s="12">
        <v>282.62711864407004</v>
      </c>
      <c r="AF124" s="10">
        <v>250.10928154163648</v>
      </c>
      <c r="AG124" s="10">
        <v>151.81809819850258</v>
      </c>
      <c r="AH124" s="10">
        <v>137.81247183608085</v>
      </c>
      <c r="AI124" s="10">
        <v>4.2180553277710207</v>
      </c>
      <c r="AJ124" s="10"/>
      <c r="AK124" s="10"/>
      <c r="AL124" s="10"/>
      <c r="AM124" s="10"/>
      <c r="AN124" s="10">
        <v>2.8262711864407004</v>
      </c>
      <c r="AO124" s="10">
        <v>1.0284847704097926</v>
      </c>
      <c r="AP124" s="10">
        <v>1</v>
      </c>
      <c r="AQ124" s="10">
        <v>111.47500000000001</v>
      </c>
      <c r="AR124" s="10"/>
      <c r="AS124" s="10"/>
      <c r="AT124" s="10">
        <v>1.4369375654583003</v>
      </c>
      <c r="AU124" s="10">
        <v>1</v>
      </c>
      <c r="AV124" s="16"/>
      <c r="AW124" s="19">
        <v>37.516392231245476</v>
      </c>
      <c r="AX124" s="1" t="s">
        <v>120</v>
      </c>
      <c r="AY124" s="23">
        <v>19.6086614173228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77.00653849013456</v>
      </c>
      <c r="BG124" s="24">
        <v>20.91452804029089</v>
      </c>
      <c r="BH124" s="24">
        <v>2.0789334695745501</v>
      </c>
      <c r="BI124" s="21"/>
      <c r="BJ124" s="25">
        <f t="shared" ca="1" si="11"/>
        <v>1</v>
      </c>
      <c r="BK124" s="24">
        <f t="shared" ca="1" si="12"/>
        <v>5.3404804593614115</v>
      </c>
      <c r="BL124" s="23">
        <f t="shared" si="9"/>
        <v>3.4553659407247292</v>
      </c>
      <c r="BM124" s="23">
        <f t="shared" ca="1" si="13"/>
        <v>3.2577855917568388</v>
      </c>
      <c r="BN124" s="22">
        <f t="shared" si="10"/>
        <v>3.4090392435959767</v>
      </c>
      <c r="BO124" s="21"/>
      <c r="BP124" s="2"/>
    </row>
    <row r="125" spans="1:68" x14ac:dyDescent="0.2">
      <c r="A125">
        <v>5.6</v>
      </c>
      <c r="B125">
        <v>2.1</v>
      </c>
      <c r="C125">
        <v>1.2420800000000001</v>
      </c>
      <c r="D125">
        <v>-0.27561000000000002</v>
      </c>
      <c r="E125">
        <v>7.9570000000000002E-2</v>
      </c>
      <c r="F125">
        <v>2.1155499999999998</v>
      </c>
      <c r="G125">
        <v>1.96608</v>
      </c>
      <c r="H125" s="21"/>
      <c r="I125" s="17">
        <f t="shared" si="7"/>
        <v>18.372703412073488</v>
      </c>
      <c r="J125" s="16">
        <f t="shared" si="8"/>
        <v>-19.772703412073486</v>
      </c>
      <c r="K125" s="16">
        <v>100</v>
      </c>
      <c r="L125" s="16">
        <v>1922.572178477689</v>
      </c>
      <c r="M125" s="16">
        <v>786.35170603674544</v>
      </c>
      <c r="N125" s="16">
        <v>7.9615048118985117</v>
      </c>
      <c r="O125" s="16">
        <v>2.7006591337100292</v>
      </c>
      <c r="P125" s="16">
        <v>2.9498242321600507</v>
      </c>
      <c r="Q125" s="16">
        <v>5.9705472875659985E-2</v>
      </c>
      <c r="R125" s="16">
        <v>2.0240349314623334</v>
      </c>
      <c r="S125" s="16">
        <v>17.303131836807047</v>
      </c>
      <c r="T125" s="20" t="s">
        <v>33</v>
      </c>
      <c r="U125" s="10">
        <v>3</v>
      </c>
      <c r="V125" s="20" t="s">
        <v>33</v>
      </c>
      <c r="W125" s="10">
        <v>3</v>
      </c>
      <c r="X125" s="20" t="s">
        <v>33</v>
      </c>
      <c r="Y125" s="10">
        <v>3</v>
      </c>
      <c r="Z125" s="20" t="s">
        <v>33</v>
      </c>
      <c r="AA125" s="15">
        <v>3</v>
      </c>
      <c r="AB125" s="11">
        <v>71.224426702021162</v>
      </c>
      <c r="AC125" s="10">
        <v>26.356314117309267</v>
      </c>
      <c r="AD125" s="19">
        <v>2.4192591806695702</v>
      </c>
      <c r="AE125" s="12">
        <v>270.06591337100292</v>
      </c>
      <c r="AF125" s="10">
        <v>238.96341900663248</v>
      </c>
      <c r="AG125" s="10">
        <v>147.49121160800254</v>
      </c>
      <c r="AH125" s="10">
        <v>192.17061308383273</v>
      </c>
      <c r="AI125" s="10">
        <v>4.9406261940228262</v>
      </c>
      <c r="AJ125" s="10"/>
      <c r="AK125" s="10"/>
      <c r="AL125" s="10"/>
      <c r="AM125" s="10"/>
      <c r="AN125" s="10">
        <v>2.7006591337100292</v>
      </c>
      <c r="AO125" s="10">
        <v>0.99079401614240215</v>
      </c>
      <c r="AP125" s="10">
        <v>1</v>
      </c>
      <c r="AQ125" s="10">
        <v>111.47500000000001</v>
      </c>
      <c r="AR125" s="10"/>
      <c r="AS125" s="10"/>
      <c r="AT125" s="10">
        <v>1.3583481651078269</v>
      </c>
      <c r="AU125" s="10">
        <v>1</v>
      </c>
      <c r="AV125" s="16"/>
      <c r="AW125" s="19">
        <v>35.844512850994867</v>
      </c>
      <c r="AX125" s="1" t="s">
        <v>120</v>
      </c>
      <c r="AY125" s="23">
        <v>19.772703412073501</v>
      </c>
      <c r="AZ125" s="18">
        <v>100</v>
      </c>
      <c r="BA125" s="18">
        <v>0</v>
      </c>
      <c r="BB125" s="18">
        <v>0</v>
      </c>
      <c r="BC125" s="18">
        <v>100</v>
      </c>
      <c r="BD125" s="18">
        <v>0</v>
      </c>
      <c r="BE125" s="18">
        <v>0</v>
      </c>
      <c r="BF125" s="24">
        <v>71.224426702021162</v>
      </c>
      <c r="BG125" s="24">
        <v>26.356314117309267</v>
      </c>
      <c r="BH125" s="24">
        <v>2.4192591806695702</v>
      </c>
      <c r="BI125" s="21"/>
      <c r="BJ125" s="25">
        <f t="shared" ca="1" si="11"/>
        <v>1</v>
      </c>
      <c r="BK125" s="24">
        <f t="shared" ca="1" si="12"/>
        <v>5.057630390206806</v>
      </c>
      <c r="BL125" s="23">
        <f t="shared" si="9"/>
        <v>3.0024806458050302</v>
      </c>
      <c r="BM125" s="23">
        <f t="shared" ca="1" si="13"/>
        <v>3.2453794535054747</v>
      </c>
      <c r="BN125" s="22">
        <f t="shared" si="10"/>
        <v>3.3886650023437075</v>
      </c>
      <c r="BO125" s="21"/>
      <c r="BP125" s="2"/>
    </row>
    <row r="126" spans="1:68" x14ac:dyDescent="0.2">
      <c r="A126">
        <v>5.65</v>
      </c>
      <c r="B126">
        <v>2.1</v>
      </c>
      <c r="C126">
        <v>1.2420500000000001</v>
      </c>
      <c r="D126">
        <v>-0.27334999999999998</v>
      </c>
      <c r="E126">
        <v>7.8109999999999999E-2</v>
      </c>
      <c r="F126">
        <v>2.1181999999999999</v>
      </c>
      <c r="G126">
        <v>1.97403</v>
      </c>
      <c r="H126" s="21"/>
      <c r="I126" s="17">
        <f t="shared" si="7"/>
        <v>18.536745406824146</v>
      </c>
      <c r="J126" s="16">
        <f t="shared" si="8"/>
        <v>-19.936745406824144</v>
      </c>
      <c r="K126" s="16">
        <v>100</v>
      </c>
      <c r="L126" s="16">
        <v>1938.9763779527548</v>
      </c>
      <c r="M126" s="16">
        <v>792.51968503937019</v>
      </c>
      <c r="N126" s="16">
        <v>8.0325896762904634</v>
      </c>
      <c r="O126" s="16">
        <v>2.6924670433145561</v>
      </c>
      <c r="P126" s="16">
        <v>2.9351786905717971</v>
      </c>
      <c r="Q126" s="16">
        <v>7.3864378300528222E-2</v>
      </c>
      <c r="R126" s="16">
        <v>2.5165206649186604</v>
      </c>
      <c r="S126" s="16">
        <v>16.854975503975076</v>
      </c>
      <c r="T126" s="20" t="s">
        <v>33</v>
      </c>
      <c r="U126" s="10">
        <v>3</v>
      </c>
      <c r="V126" s="20" t="s">
        <v>33</v>
      </c>
      <c r="W126" s="10">
        <v>3</v>
      </c>
      <c r="X126" s="20" t="s">
        <v>33</v>
      </c>
      <c r="Y126" s="10">
        <v>3</v>
      </c>
      <c r="Z126" s="20" t="s">
        <v>33</v>
      </c>
      <c r="AA126" s="15">
        <v>3</v>
      </c>
      <c r="AB126" s="11">
        <v>82.071031052420977</v>
      </c>
      <c r="AC126" s="10">
        <v>16.197570985957896</v>
      </c>
      <c r="AD126" s="19">
        <v>1.7313979616211297</v>
      </c>
      <c r="AE126" s="12">
        <v>269.24670433145559</v>
      </c>
      <c r="AF126" s="10">
        <v>236.27546120359881</v>
      </c>
      <c r="AG126" s="10">
        <v>146.75893452858986</v>
      </c>
      <c r="AH126" s="10">
        <v>181.48907988379773</v>
      </c>
      <c r="AI126" s="10">
        <v>3.9737404661142421</v>
      </c>
      <c r="AJ126" s="10"/>
      <c r="AK126" s="10"/>
      <c r="AL126" s="10"/>
      <c r="AM126" s="10"/>
      <c r="AN126" s="10">
        <v>2.6924670433145561</v>
      </c>
      <c r="AO126" s="10">
        <v>1.0206892347810059</v>
      </c>
      <c r="AP126" s="10">
        <v>1</v>
      </c>
      <c r="AQ126" s="10">
        <v>111.47500000000001</v>
      </c>
      <c r="AR126" s="10"/>
      <c r="AS126" s="10"/>
      <c r="AT126" s="10">
        <v>1.3311989448642803</v>
      </c>
      <c r="AU126" s="10">
        <v>1</v>
      </c>
      <c r="AV126" s="16"/>
      <c r="AW126" s="19">
        <v>35.441319180539821</v>
      </c>
      <c r="AX126" s="1" t="s">
        <v>120</v>
      </c>
      <c r="AY126" s="23">
        <v>19.936745406824102</v>
      </c>
      <c r="AZ126" s="18">
        <v>100</v>
      </c>
      <c r="BA126" s="18">
        <v>0</v>
      </c>
      <c r="BB126" s="18">
        <v>0</v>
      </c>
      <c r="BC126" s="18">
        <v>100</v>
      </c>
      <c r="BD126" s="18">
        <v>0</v>
      </c>
      <c r="BE126" s="18">
        <v>0</v>
      </c>
      <c r="BF126" s="24">
        <v>82.071031052420977</v>
      </c>
      <c r="BG126" s="24">
        <v>16.197570985957896</v>
      </c>
      <c r="BH126" s="24">
        <v>1.7313979616211297</v>
      </c>
      <c r="BI126" s="21"/>
      <c r="BJ126" s="25">
        <f t="shared" ca="1" si="11"/>
        <v>1</v>
      </c>
      <c r="BK126" s="24">
        <f t="shared" ca="1" si="12"/>
        <v>4.9606099096397074</v>
      </c>
      <c r="BL126" s="23">
        <f t="shared" si="9"/>
        <v>3.7576809899919357</v>
      </c>
      <c r="BM126" s="23">
        <f t="shared" ca="1" si="13"/>
        <v>3.3044504969424615</v>
      </c>
      <c r="BN126" s="22">
        <f t="shared" si="10"/>
        <v>3.4342084798446662</v>
      </c>
      <c r="BO126" s="21"/>
      <c r="BP126" s="2"/>
    </row>
    <row r="127" spans="1:68" x14ac:dyDescent="0.2">
      <c r="A127">
        <v>5.7</v>
      </c>
      <c r="B127">
        <v>2.1</v>
      </c>
      <c r="C127">
        <v>1.2468699999999999</v>
      </c>
      <c r="D127">
        <v>-0.27389000000000002</v>
      </c>
      <c r="E127">
        <v>7.9009999999999997E-2</v>
      </c>
      <c r="F127">
        <v>2.1168499999999999</v>
      </c>
      <c r="G127">
        <v>1.9778</v>
      </c>
      <c r="H127" s="21"/>
      <c r="I127" s="17">
        <f t="shared" si="7"/>
        <v>18.700787401574804</v>
      </c>
      <c r="J127" s="16">
        <f t="shared" si="8"/>
        <v>-20.100787401574802</v>
      </c>
      <c r="K127" s="16">
        <v>105</v>
      </c>
      <c r="L127" s="16">
        <v>1956.200787401574</v>
      </c>
      <c r="M127" s="16">
        <v>799.50787401574826</v>
      </c>
      <c r="N127" s="16">
        <v>8.1036745406824142</v>
      </c>
      <c r="O127" s="16">
        <v>4.0086629001883312</v>
      </c>
      <c r="P127" s="16">
        <v>4.2553527022904367</v>
      </c>
      <c r="Q127" s="16">
        <v>7.0481277004320567E-2</v>
      </c>
      <c r="R127" s="16">
        <v>1.6562969496367277</v>
      </c>
      <c r="S127" s="16">
        <v>17.131236257090674</v>
      </c>
      <c r="T127" s="20" t="s">
        <v>119</v>
      </c>
      <c r="U127" s="10">
        <v>1</v>
      </c>
      <c r="V127" s="20" t="s">
        <v>33</v>
      </c>
      <c r="W127" s="10">
        <v>3</v>
      </c>
      <c r="X127" s="20" t="s">
        <v>33</v>
      </c>
      <c r="Y127" s="10">
        <v>3</v>
      </c>
      <c r="Z127" s="20" t="s">
        <v>123</v>
      </c>
      <c r="AA127" s="15">
        <v>4</v>
      </c>
      <c r="AB127" s="11">
        <v>51.948807537020755</v>
      </c>
      <c r="AC127" s="10">
        <v>43.903184983512702</v>
      </c>
      <c r="AD127" s="19">
        <v>4.1480074794665427</v>
      </c>
      <c r="AE127" s="12">
        <v>400.86629001883313</v>
      </c>
      <c r="AF127" s="10">
        <v>385.1248663185599</v>
      </c>
      <c r="AG127" s="10">
        <v>212.76763511452185</v>
      </c>
      <c r="AH127" s="10">
        <v>185.70984102325562</v>
      </c>
      <c r="AI127" s="10">
        <v>6.0375647025089796</v>
      </c>
      <c r="AJ127" s="10"/>
      <c r="AK127" s="10"/>
      <c r="AL127" s="10"/>
      <c r="AM127" s="10"/>
      <c r="AN127" s="10">
        <v>2.0043314500941656</v>
      </c>
      <c r="AO127" s="10">
        <v>1.2513164668200825</v>
      </c>
      <c r="AP127" s="10">
        <v>1</v>
      </c>
      <c r="AQ127" s="10">
        <v>111.47500000000001</v>
      </c>
      <c r="AR127" s="10"/>
      <c r="AS127" s="10"/>
      <c r="AT127" s="10">
        <v>2.2028228864649599</v>
      </c>
      <c r="AU127" s="10">
        <v>1</v>
      </c>
      <c r="AV127" s="16"/>
      <c r="AW127" s="19">
        <v>57.768729947783982</v>
      </c>
      <c r="AX127" s="1" t="s">
        <v>120</v>
      </c>
      <c r="AY127" s="23">
        <v>20.100787401574799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51.948807537020755</v>
      </c>
      <c r="BG127" s="24">
        <v>43.903184983512702</v>
      </c>
      <c r="BH127" s="24">
        <v>4.1480074794665427</v>
      </c>
      <c r="BI127" s="21"/>
      <c r="BJ127" s="25">
        <f t="shared" ca="1" si="11"/>
        <v>1</v>
      </c>
      <c r="BK127" s="24">
        <f t="shared" ca="1" si="12"/>
        <v>8.1981739394979272</v>
      </c>
      <c r="BL127" s="23">
        <f t="shared" si="9"/>
        <v>2.1506210193090642</v>
      </c>
      <c r="BM127" s="23">
        <f t="shared" ca="1" si="13"/>
        <v>2.9908254278484558</v>
      </c>
      <c r="BN127" s="22">
        <f t="shared" si="10"/>
        <v>3.2073661280184509</v>
      </c>
      <c r="BO127" s="21"/>
      <c r="BP127" s="2"/>
    </row>
    <row r="128" spans="1:68" x14ac:dyDescent="0.2">
      <c r="A128">
        <v>5.75</v>
      </c>
      <c r="B128">
        <v>2.1</v>
      </c>
      <c r="C128">
        <v>1.2422800000000001</v>
      </c>
      <c r="D128">
        <v>-0.27413999999999999</v>
      </c>
      <c r="E128">
        <v>6.8140000000000006E-2</v>
      </c>
      <c r="F128">
        <v>2.11775</v>
      </c>
      <c r="G128">
        <v>1.9718800000000001</v>
      </c>
      <c r="H128" s="21"/>
      <c r="I128" s="17">
        <f t="shared" si="7"/>
        <v>18.864829396325458</v>
      </c>
      <c r="J128" s="16">
        <f t="shared" si="8"/>
        <v>-20.264829396325457</v>
      </c>
      <c r="K128" s="16">
        <v>105</v>
      </c>
      <c r="L128" s="16">
        <v>1973.4251968503927</v>
      </c>
      <c r="M128" s="16">
        <v>806.4960629921261</v>
      </c>
      <c r="N128" s="16">
        <v>8.174759405074365</v>
      </c>
      <c r="O128" s="16">
        <v>2.7552730696798915</v>
      </c>
      <c r="P128" s="16">
        <v>2.9539156016001322</v>
      </c>
      <c r="Q128" s="16">
        <v>6.8915026404224727E-2</v>
      </c>
      <c r="R128" s="16">
        <v>2.3330059385208415</v>
      </c>
      <c r="S128" s="16">
        <v>13.794620272238935</v>
      </c>
      <c r="T128" s="20" t="s">
        <v>33</v>
      </c>
      <c r="U128" s="10">
        <v>3</v>
      </c>
      <c r="V128" s="20" t="s">
        <v>33</v>
      </c>
      <c r="W128" s="10">
        <v>3</v>
      </c>
      <c r="X128" s="20" t="s">
        <v>33</v>
      </c>
      <c r="Y128" s="10">
        <v>3</v>
      </c>
      <c r="Z128" s="20" t="s">
        <v>33</v>
      </c>
      <c r="AA128" s="15">
        <v>3</v>
      </c>
      <c r="AB128" s="11">
        <v>76.662364999984788</v>
      </c>
      <c r="AC128" s="10">
        <v>21.237444784507488</v>
      </c>
      <c r="AD128" s="19">
        <v>2.1001902155077214</v>
      </c>
      <c r="AE128" s="12">
        <v>275.52730696798915</v>
      </c>
      <c r="AF128" s="10">
        <v>231.00141862271121</v>
      </c>
      <c r="AG128" s="10">
        <v>147.69578008000661</v>
      </c>
      <c r="AH128" s="10">
        <v>115.60856641024259</v>
      </c>
      <c r="AI128" s="10">
        <v>4.2863157075117178</v>
      </c>
      <c r="AJ128" s="10"/>
      <c r="AK128" s="10"/>
      <c r="AL128" s="10"/>
      <c r="AM128" s="10"/>
      <c r="AN128" s="10">
        <v>2.7552730696798915</v>
      </c>
      <c r="AO128" s="10">
        <v>1.0205653971562834</v>
      </c>
      <c r="AP128" s="10">
        <v>1</v>
      </c>
      <c r="AQ128" s="10">
        <v>111.47500000000001</v>
      </c>
      <c r="AR128" s="10"/>
      <c r="AS128" s="10"/>
      <c r="AT128" s="10">
        <v>1.2760673511693634</v>
      </c>
      <c r="AU128" s="10">
        <v>1</v>
      </c>
      <c r="AV128" s="16"/>
      <c r="AW128" s="19">
        <v>34.650212793406681</v>
      </c>
      <c r="AX128" s="1" t="s">
        <v>120</v>
      </c>
      <c r="AY128" s="23">
        <v>20.264829396325499</v>
      </c>
      <c r="AZ128" s="18">
        <v>100</v>
      </c>
      <c r="BA128" s="18">
        <v>0</v>
      </c>
      <c r="BB128" s="18">
        <v>0</v>
      </c>
      <c r="BC128" s="18">
        <v>100</v>
      </c>
      <c r="BD128" s="18">
        <v>0</v>
      </c>
      <c r="BE128" s="18">
        <v>0</v>
      </c>
      <c r="BF128" s="24">
        <v>76.662364999984788</v>
      </c>
      <c r="BG128" s="24">
        <v>21.237444784507488</v>
      </c>
      <c r="BH128" s="24">
        <v>2.1001902155077214</v>
      </c>
      <c r="BI128" s="21"/>
      <c r="BJ128" s="25">
        <f t="shared" ca="1" si="11"/>
        <v>1</v>
      </c>
      <c r="BK128" s="24">
        <f t="shared" ca="1" si="12"/>
        <v>4.8783945599847076</v>
      </c>
      <c r="BL128" s="23">
        <f t="shared" si="9"/>
        <v>3.503198515506555</v>
      </c>
      <c r="BM128" s="23">
        <f t="shared" ca="1" si="13"/>
        <v>3.2941340479836159</v>
      </c>
      <c r="BN128" s="22">
        <f t="shared" si="10"/>
        <v>3.4163641231535355</v>
      </c>
      <c r="BO128" s="21"/>
      <c r="BP128" s="2"/>
    </row>
    <row r="129" spans="1:68" x14ac:dyDescent="0.2">
      <c r="A129">
        <v>5.8</v>
      </c>
      <c r="B129">
        <v>2.1</v>
      </c>
      <c r="C129">
        <v>1.2418400000000001</v>
      </c>
      <c r="D129">
        <v>-0.27887000000000001</v>
      </c>
      <c r="E129">
        <v>6.8879999999999997E-2</v>
      </c>
      <c r="F129">
        <v>2.11883</v>
      </c>
      <c r="G129">
        <v>1.97475</v>
      </c>
      <c r="H129" s="21"/>
      <c r="I129" s="17">
        <f t="shared" si="7"/>
        <v>19.028871391076112</v>
      </c>
      <c r="J129" s="16">
        <f t="shared" si="8"/>
        <v>-20.428871391076111</v>
      </c>
      <c r="K129" s="16">
        <v>105</v>
      </c>
      <c r="L129" s="16">
        <v>1990.6496062992114</v>
      </c>
      <c r="M129" s="16">
        <v>813.48425196850394</v>
      </c>
      <c r="N129" s="16">
        <v>8.2458442694663141</v>
      </c>
      <c r="O129" s="16">
        <v>2.6351224105461823</v>
      </c>
      <c r="P129" s="16">
        <v>2.8370358697833118</v>
      </c>
      <c r="Q129" s="16">
        <v>3.9281565050408043E-2</v>
      </c>
      <c r="R129" s="16">
        <v>1.384598815573252</v>
      </c>
      <c r="S129" s="16">
        <v>14.021768002578424</v>
      </c>
      <c r="T129" s="20" t="s">
        <v>119</v>
      </c>
      <c r="U129" s="10">
        <v>1</v>
      </c>
      <c r="V129" s="20" t="s">
        <v>33</v>
      </c>
      <c r="W129" s="10">
        <v>3</v>
      </c>
      <c r="X129" s="20" t="s">
        <v>33</v>
      </c>
      <c r="Y129" s="10">
        <v>3</v>
      </c>
      <c r="Z129" s="20" t="s">
        <v>33</v>
      </c>
      <c r="AA129" s="15">
        <v>3</v>
      </c>
      <c r="AB129" s="11">
        <v>57.151090049041599</v>
      </c>
      <c r="AC129" s="10">
        <v>39.362542437611957</v>
      </c>
      <c r="AD129" s="19">
        <v>3.4863675133464467</v>
      </c>
      <c r="AE129" s="12">
        <v>263.51224105461824</v>
      </c>
      <c r="AF129" s="10">
        <v>216.23766138256656</v>
      </c>
      <c r="AG129" s="10">
        <v>141.85179348916557</v>
      </c>
      <c r="AH129" s="10">
        <v>118.81900250973484</v>
      </c>
      <c r="AI129" s="10">
        <v>7.2223086481984291</v>
      </c>
      <c r="AJ129" s="10"/>
      <c r="AK129" s="10"/>
      <c r="AL129" s="10"/>
      <c r="AM129" s="10"/>
      <c r="AN129" s="10">
        <v>1.3175612052730912</v>
      </c>
      <c r="AO129" s="10">
        <v>0.93349195586030542</v>
      </c>
      <c r="AP129" s="10">
        <v>1</v>
      </c>
      <c r="AQ129" s="10">
        <v>111.47500000000001</v>
      </c>
      <c r="AR129" s="10"/>
      <c r="AS129" s="10"/>
      <c r="AT129" s="10">
        <v>1.179699842338751</v>
      </c>
      <c r="AU129" s="10">
        <v>1</v>
      </c>
      <c r="AV129" s="16"/>
      <c r="AW129" s="19">
        <v>32.435649207384984</v>
      </c>
      <c r="AX129" s="1" t="s">
        <v>120</v>
      </c>
      <c r="AY129" s="23">
        <v>20.4288713910761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57.151090049041599</v>
      </c>
      <c r="BG129" s="24">
        <v>39.362542437611957</v>
      </c>
      <c r="BH129" s="24">
        <v>3.4863675133464467</v>
      </c>
      <c r="BI129" s="21"/>
      <c r="BJ129" s="25">
        <f t="shared" ca="1" si="11"/>
        <v>1</v>
      </c>
      <c r="BK129" s="24">
        <f t="shared" ca="1" si="12"/>
        <v>4.5279575165150519</v>
      </c>
      <c r="BL129" s="23">
        <f t="shared" si="9"/>
        <v>2.1328842380367075</v>
      </c>
      <c r="BM129" s="23">
        <f t="shared" ca="1" si="13"/>
        <v>3.2122336885905121</v>
      </c>
      <c r="BN129" s="22">
        <f t="shared" si="10"/>
        <v>3.3331142172360426</v>
      </c>
      <c r="BO129" s="21"/>
      <c r="BP129" s="2"/>
    </row>
    <row r="130" spans="1:68" x14ac:dyDescent="0.2">
      <c r="A130">
        <v>5.85</v>
      </c>
      <c r="B130">
        <v>2.1</v>
      </c>
      <c r="C130">
        <v>1.2420899999999999</v>
      </c>
      <c r="D130">
        <v>-0.27866000000000002</v>
      </c>
      <c r="E130">
        <v>6.9980000000000001E-2</v>
      </c>
      <c r="F130">
        <v>2.1213799999999998</v>
      </c>
      <c r="G130">
        <v>1.9802500000000001</v>
      </c>
      <c r="H130" s="21"/>
      <c r="I130" s="17">
        <f t="shared" si="7"/>
        <v>19.19291338582677</v>
      </c>
      <c r="J130" s="16">
        <f t="shared" si="8"/>
        <v>-20.592913385826769</v>
      </c>
      <c r="K130" s="16">
        <v>105</v>
      </c>
      <c r="L130" s="16">
        <v>2007.8740157480306</v>
      </c>
      <c r="M130" s="16">
        <v>820.47244094488201</v>
      </c>
      <c r="N130" s="16">
        <v>8.3169291338582667</v>
      </c>
      <c r="O130" s="16">
        <v>2.7033898305084803</v>
      </c>
      <c r="P130" s="16">
        <v>2.9101654790004439</v>
      </c>
      <c r="Q130" s="16">
        <v>4.0597215554488621E-2</v>
      </c>
      <c r="R130" s="16">
        <v>1.3950139896660643</v>
      </c>
      <c r="S130" s="16">
        <v>14.35942003416416</v>
      </c>
      <c r="T130" s="20" t="s">
        <v>119</v>
      </c>
      <c r="U130" s="10">
        <v>1</v>
      </c>
      <c r="V130" s="20" t="s">
        <v>33</v>
      </c>
      <c r="W130" s="10">
        <v>3</v>
      </c>
      <c r="X130" s="20" t="s">
        <v>33</v>
      </c>
      <c r="Y130" s="10">
        <v>3</v>
      </c>
      <c r="Z130" s="20" t="s">
        <v>33</v>
      </c>
      <c r="AA130" s="15">
        <v>3</v>
      </c>
      <c r="AB130" s="11">
        <v>56.734102541001107</v>
      </c>
      <c r="AC130" s="10">
        <v>39.733951744265397</v>
      </c>
      <c r="AD130" s="19">
        <v>3.5319457147334949</v>
      </c>
      <c r="AE130" s="12">
        <v>270.33898305084801</v>
      </c>
      <c r="AF130" s="10">
        <v>223.82794426406338</v>
      </c>
      <c r="AG130" s="10">
        <v>145.50827395002219</v>
      </c>
      <c r="AH130" s="10">
        <v>124.30266994914979</v>
      </c>
      <c r="AI130" s="10">
        <v>7.1683868936638984</v>
      </c>
      <c r="AJ130" s="10"/>
      <c r="AK130" s="10"/>
      <c r="AL130" s="10"/>
      <c r="AM130" s="10"/>
      <c r="AN130" s="10">
        <v>1.3516949152542401</v>
      </c>
      <c r="AO130" s="10">
        <v>0.95244803964117331</v>
      </c>
      <c r="AP130" s="10">
        <v>1</v>
      </c>
      <c r="AQ130" s="10">
        <v>111.47500000000001</v>
      </c>
      <c r="AR130" s="10"/>
      <c r="AS130" s="10"/>
      <c r="AT130" s="10">
        <v>1.2121421602616655</v>
      </c>
      <c r="AU130" s="10">
        <v>1</v>
      </c>
      <c r="AV130" s="16"/>
      <c r="AW130" s="19">
        <v>33.574191639609502</v>
      </c>
      <c r="AX130" s="1" t="s">
        <v>120</v>
      </c>
      <c r="AY130" s="23">
        <v>20.592913385826801</v>
      </c>
      <c r="AZ130" s="18">
        <v>100</v>
      </c>
      <c r="BA130" s="18">
        <v>0</v>
      </c>
      <c r="BB130" s="18">
        <v>0</v>
      </c>
      <c r="BC130" s="18">
        <v>100</v>
      </c>
      <c r="BD130" s="18">
        <v>0</v>
      </c>
      <c r="BE130" s="18">
        <v>0</v>
      </c>
      <c r="BF130" s="24">
        <v>56.734102541001107</v>
      </c>
      <c r="BG130" s="24">
        <v>39.733951744265397</v>
      </c>
      <c r="BH130" s="24">
        <v>3.5319457147334949</v>
      </c>
      <c r="BI130" s="21"/>
      <c r="BJ130" s="25">
        <f t="shared" ca="1" si="11"/>
        <v>1</v>
      </c>
      <c r="BK130" s="24">
        <f t="shared" ca="1" si="12"/>
        <v>4.6466605726114469</v>
      </c>
      <c r="BL130" s="23">
        <f t="shared" si="9"/>
        <v>2.1297140489407815</v>
      </c>
      <c r="BM130" s="23">
        <f t="shared" ca="1" si="13"/>
        <v>3.202080213255361</v>
      </c>
      <c r="BN130" s="22">
        <f t="shared" si="10"/>
        <v>3.3243629397899501</v>
      </c>
      <c r="BO130" s="21"/>
      <c r="BP130" s="2"/>
    </row>
    <row r="131" spans="1:68" x14ac:dyDescent="0.2">
      <c r="A131">
        <v>5.9</v>
      </c>
      <c r="B131">
        <v>2.1</v>
      </c>
      <c r="C131">
        <v>1.24248</v>
      </c>
      <c r="D131">
        <v>-0.27805999999999997</v>
      </c>
      <c r="E131">
        <v>7.1340000000000001E-2</v>
      </c>
      <c r="F131">
        <v>2.1183999999999998</v>
      </c>
      <c r="G131">
        <v>1.9777499999999999</v>
      </c>
      <c r="H131" s="21"/>
      <c r="I131" s="17">
        <f t="shared" si="7"/>
        <v>19.356955380577428</v>
      </c>
      <c r="J131" s="16">
        <f t="shared" si="8"/>
        <v>-20.756955380577427</v>
      </c>
      <c r="K131" s="16">
        <v>105</v>
      </c>
      <c r="L131" s="16">
        <v>2025.0984251968498</v>
      </c>
      <c r="M131" s="16">
        <v>827.46062992126008</v>
      </c>
      <c r="N131" s="16">
        <v>8.3880139982502193</v>
      </c>
      <c r="O131" s="16">
        <v>2.8098870056497534</v>
      </c>
      <c r="P131" s="16">
        <v>3.0226740881295129</v>
      </c>
      <c r="Q131" s="16">
        <v>4.4356216994719339E-2</v>
      </c>
      <c r="R131" s="16">
        <v>1.4674495397605962</v>
      </c>
      <c r="S131" s="16">
        <v>14.776880727761068</v>
      </c>
      <c r="T131" s="20" t="s">
        <v>119</v>
      </c>
      <c r="U131" s="10">
        <v>1</v>
      </c>
      <c r="V131" s="20" t="s">
        <v>33</v>
      </c>
      <c r="W131" s="10">
        <v>3</v>
      </c>
      <c r="X131" s="20" t="s">
        <v>33</v>
      </c>
      <c r="Y131" s="10">
        <v>3</v>
      </c>
      <c r="Z131" s="20" t="s">
        <v>33</v>
      </c>
      <c r="AA131" s="15">
        <v>3</v>
      </c>
      <c r="AB131" s="11">
        <v>57.325067317969228</v>
      </c>
      <c r="AC131" s="10">
        <v>39.207239659682124</v>
      </c>
      <c r="AD131" s="19">
        <v>3.4676930223486511</v>
      </c>
      <c r="AE131" s="12">
        <v>280.98870056497537</v>
      </c>
      <c r="AF131" s="10">
        <v>236.05105066461149</v>
      </c>
      <c r="AG131" s="10">
        <v>151.13370440647566</v>
      </c>
      <c r="AH131" s="10">
        <v>131.42811557850888</v>
      </c>
      <c r="AI131" s="10">
        <v>6.814544370385252</v>
      </c>
      <c r="AJ131" s="10"/>
      <c r="AK131" s="10"/>
      <c r="AL131" s="10"/>
      <c r="AM131" s="10"/>
      <c r="AN131" s="10">
        <v>1.4049435028248767</v>
      </c>
      <c r="AO131" s="10">
        <v>0.98465154897799501</v>
      </c>
      <c r="AP131" s="10">
        <v>1</v>
      </c>
      <c r="AQ131" s="10">
        <v>111.47500000000001</v>
      </c>
      <c r="AR131" s="10"/>
      <c r="AS131" s="10"/>
      <c r="AT131" s="10">
        <v>1.270233640887608</v>
      </c>
      <c r="AU131" s="10">
        <v>1</v>
      </c>
      <c r="AV131" s="16"/>
      <c r="AW131" s="19">
        <v>35.407657599691724</v>
      </c>
      <c r="AX131" s="1" t="s">
        <v>120</v>
      </c>
      <c r="AY131" s="23">
        <v>20.756955380577399</v>
      </c>
      <c r="AZ131" s="18">
        <v>100</v>
      </c>
      <c r="BA131" s="18">
        <v>0</v>
      </c>
      <c r="BB131" s="18">
        <v>0</v>
      </c>
      <c r="BC131" s="18">
        <v>100</v>
      </c>
      <c r="BD131" s="18">
        <v>0</v>
      </c>
      <c r="BE131" s="18">
        <v>0</v>
      </c>
      <c r="BF131" s="24">
        <v>57.325067317969228</v>
      </c>
      <c r="BG131" s="24">
        <v>39.207239659682124</v>
      </c>
      <c r="BH131" s="24">
        <v>3.4676930223486511</v>
      </c>
      <c r="BI131" s="21"/>
      <c r="BJ131" s="25">
        <f t="shared" ca="1" si="11"/>
        <v>1</v>
      </c>
      <c r="BK131" s="24">
        <f t="shared" ca="1" si="12"/>
        <v>4.8585390116321747</v>
      </c>
      <c r="BL131" s="23">
        <f t="shared" si="9"/>
        <v>2.2066398727094079</v>
      </c>
      <c r="BM131" s="23">
        <f t="shared" ca="1" si="13"/>
        <v>3.1926629376463964</v>
      </c>
      <c r="BN131" s="22">
        <f t="shared" si="10"/>
        <v>3.318473615831286</v>
      </c>
      <c r="BO131" s="21"/>
      <c r="BP131" s="2"/>
    </row>
    <row r="132" spans="1:68" x14ac:dyDescent="0.2">
      <c r="A132">
        <v>5.95</v>
      </c>
      <c r="B132">
        <v>2.1</v>
      </c>
      <c r="C132">
        <v>1.2418199999999999</v>
      </c>
      <c r="D132">
        <v>-0.27767999999999998</v>
      </c>
      <c r="E132">
        <v>7.2179999999999994E-2</v>
      </c>
      <c r="F132">
        <v>2.1166499999999999</v>
      </c>
      <c r="G132">
        <v>1.97245</v>
      </c>
      <c r="H132" s="21"/>
      <c r="I132" s="17">
        <f t="shared" si="7"/>
        <v>19.520997375328083</v>
      </c>
      <c r="J132" s="16">
        <f t="shared" si="8"/>
        <v>-20.920997375328081</v>
      </c>
      <c r="K132" s="16">
        <v>105</v>
      </c>
      <c r="L132" s="16">
        <v>2042.3228346456685</v>
      </c>
      <c r="M132" s="16">
        <v>834.44881889763792</v>
      </c>
      <c r="N132" s="16">
        <v>8.4590988626421701</v>
      </c>
      <c r="O132" s="16">
        <v>2.6296610169491599</v>
      </c>
      <c r="P132" s="16">
        <v>2.8461610439507927</v>
      </c>
      <c r="Q132" s="16">
        <v>4.6736917906865232E-2</v>
      </c>
      <c r="R132" s="16">
        <v>1.642103773649755</v>
      </c>
      <c r="S132" s="16">
        <v>15.034724097335625</v>
      </c>
      <c r="T132" s="20" t="s">
        <v>119</v>
      </c>
      <c r="U132" s="10">
        <v>1</v>
      </c>
      <c r="V132" s="20" t="s">
        <v>33</v>
      </c>
      <c r="W132" s="10">
        <v>3</v>
      </c>
      <c r="X132" s="20" t="s">
        <v>33</v>
      </c>
      <c r="Y132" s="10">
        <v>3</v>
      </c>
      <c r="Z132" s="20" t="s">
        <v>33</v>
      </c>
      <c r="AA132" s="15">
        <v>3</v>
      </c>
      <c r="AB132" s="11">
        <v>63.023674985122845</v>
      </c>
      <c r="AC132" s="10">
        <v>34.024597372186008</v>
      </c>
      <c r="AD132" s="19">
        <v>2.9517276426911536</v>
      </c>
      <c r="AE132" s="12">
        <v>262.96610169491601</v>
      </c>
      <c r="AF132" s="10">
        <v>214.27160961718451</v>
      </c>
      <c r="AG132" s="10">
        <v>142.30805219753964</v>
      </c>
      <c r="AH132" s="10">
        <v>135.27000482797965</v>
      </c>
      <c r="AI132" s="10">
        <v>6.0897491135861088</v>
      </c>
      <c r="AJ132" s="10"/>
      <c r="AK132" s="10"/>
      <c r="AL132" s="10"/>
      <c r="AM132" s="10"/>
      <c r="AN132" s="10">
        <v>1.3148305084745799</v>
      </c>
      <c r="AO132" s="10">
        <v>0.96415930142604211</v>
      </c>
      <c r="AP132" s="10">
        <v>1</v>
      </c>
      <c r="AQ132" s="10">
        <v>111.47500000000001</v>
      </c>
      <c r="AR132" s="10"/>
      <c r="AS132" s="10"/>
      <c r="AT132" s="10">
        <v>1.1372538737416629</v>
      </c>
      <c r="AU132" s="10">
        <v>1</v>
      </c>
      <c r="AV132" s="16"/>
      <c r="AW132" s="19">
        <v>32.140741442577678</v>
      </c>
      <c r="AX132" s="1" t="s">
        <v>120</v>
      </c>
      <c r="AY132" s="23">
        <v>20.920997375328099</v>
      </c>
      <c r="AZ132" s="18">
        <v>100</v>
      </c>
      <c r="BA132" s="18">
        <v>0</v>
      </c>
      <c r="BB132" s="18">
        <v>0</v>
      </c>
      <c r="BC132" s="18">
        <v>100</v>
      </c>
      <c r="BD132" s="18">
        <v>0</v>
      </c>
      <c r="BE132" s="18">
        <v>0</v>
      </c>
      <c r="BF132" s="24">
        <v>63.023674985122845</v>
      </c>
      <c r="BG132" s="24">
        <v>34.024597372186008</v>
      </c>
      <c r="BH132" s="24">
        <v>2.9517276426911536</v>
      </c>
      <c r="BI132" s="21"/>
      <c r="BJ132" s="25">
        <f t="shared" ca="1" si="11"/>
        <v>1</v>
      </c>
      <c r="BK132" s="24">
        <f t="shared" ca="1" si="12"/>
        <v>4.374143950587416</v>
      </c>
      <c r="BL132" s="23">
        <f t="shared" si="9"/>
        <v>2.560927532528912</v>
      </c>
      <c r="BM132" s="23">
        <f t="shared" ca="1" si="13"/>
        <v>3.2642799735258961</v>
      </c>
      <c r="BN132" s="22">
        <f t="shared" si="10"/>
        <v>3.3627872453822061</v>
      </c>
      <c r="BO132" s="21"/>
      <c r="BP132" s="2"/>
    </row>
    <row r="133" spans="1:68" x14ac:dyDescent="0.2">
      <c r="A133">
        <v>6</v>
      </c>
      <c r="B133">
        <v>2.1</v>
      </c>
      <c r="C133">
        <v>1.2418</v>
      </c>
      <c r="D133">
        <v>-0.27772999999999998</v>
      </c>
      <c r="E133">
        <v>7.3349999999999999E-2</v>
      </c>
      <c r="F133">
        <v>2.1203799999999999</v>
      </c>
      <c r="G133">
        <v>1.9811300000000001</v>
      </c>
      <c r="H133" s="21"/>
      <c r="I133" s="17">
        <f t="shared" si="7"/>
        <v>19.685039370078741</v>
      </c>
      <c r="J133" s="16">
        <f t="shared" si="8"/>
        <v>-21.085039370078739</v>
      </c>
      <c r="K133" s="16">
        <v>105</v>
      </c>
      <c r="L133" s="16">
        <v>2059.5472440944877</v>
      </c>
      <c r="M133" s="16">
        <v>841.43700787401599</v>
      </c>
      <c r="N133" s="16">
        <v>8.530183727034121</v>
      </c>
      <c r="O133" s="16">
        <v>2.6241996233521983</v>
      </c>
      <c r="P133" s="16">
        <v>2.8458712516521554</v>
      </c>
      <c r="Q133" s="16">
        <v>4.6423667786846062E-2</v>
      </c>
      <c r="R133" s="16">
        <v>1.6312638092779164</v>
      </c>
      <c r="S133" s="16">
        <v>15.393863076385905</v>
      </c>
      <c r="T133" s="20" t="s">
        <v>119</v>
      </c>
      <c r="U133" s="10">
        <v>1</v>
      </c>
      <c r="V133" s="20" t="s">
        <v>33</v>
      </c>
      <c r="W133" s="10">
        <v>3</v>
      </c>
      <c r="X133" s="20" t="s">
        <v>33</v>
      </c>
      <c r="Y133" s="10">
        <v>3</v>
      </c>
      <c r="Z133" s="20" t="s">
        <v>33</v>
      </c>
      <c r="AA133" s="15">
        <v>3</v>
      </c>
      <c r="AB133" s="11">
        <v>62.906939357232162</v>
      </c>
      <c r="AC133" s="10">
        <v>34.132353669364534</v>
      </c>
      <c r="AD133" s="19">
        <v>2.9607069734033078</v>
      </c>
      <c r="AE133" s="12">
        <v>262.41996233521979</v>
      </c>
      <c r="AF133" s="10">
        <v>213.22431584976724</v>
      </c>
      <c r="AG133" s="10">
        <v>142.29356258260776</v>
      </c>
      <c r="AH133" s="10">
        <v>141.19568947237957</v>
      </c>
      <c r="AI133" s="10">
        <v>6.1302163041467397</v>
      </c>
      <c r="AJ133" s="10"/>
      <c r="AK133" s="10"/>
      <c r="AL133" s="10"/>
      <c r="AM133" s="10"/>
      <c r="AN133" s="10">
        <v>1.3120998116760991</v>
      </c>
      <c r="AO133" s="10">
        <v>0.9664186213756546</v>
      </c>
      <c r="AP133" s="10">
        <v>1</v>
      </c>
      <c r="AQ133" s="10">
        <v>111.47500000000001</v>
      </c>
      <c r="AR133" s="10"/>
      <c r="AS133" s="10"/>
      <c r="AT133" s="10">
        <v>1.1214323886366431</v>
      </c>
      <c r="AU133" s="10">
        <v>1</v>
      </c>
      <c r="AV133" s="16"/>
      <c r="AW133" s="19">
        <v>31.983647377465083</v>
      </c>
      <c r="AX133" s="1" t="s">
        <v>120</v>
      </c>
      <c r="AY133" s="23">
        <v>21.0850393700787</v>
      </c>
      <c r="AZ133" s="18">
        <v>100</v>
      </c>
      <c r="BA133" s="18">
        <v>0</v>
      </c>
      <c r="BB133" s="18">
        <v>0</v>
      </c>
      <c r="BC133" s="18">
        <v>100</v>
      </c>
      <c r="BD133" s="18">
        <v>0</v>
      </c>
      <c r="BE133" s="18">
        <v>0</v>
      </c>
      <c r="BF133" s="24">
        <v>62.906939357232162</v>
      </c>
      <c r="BG133" s="24">
        <v>34.132353669364534</v>
      </c>
      <c r="BH133" s="24">
        <v>2.9607069734033078</v>
      </c>
      <c r="BI133" s="21"/>
      <c r="BJ133" s="25">
        <f t="shared" ca="1" si="11"/>
        <v>1</v>
      </c>
      <c r="BK133" s="24">
        <f t="shared" ca="1" si="12"/>
        <v>4.3166573673613042</v>
      </c>
      <c r="BL133" s="23">
        <f t="shared" si="9"/>
        <v>2.5562319464590368</v>
      </c>
      <c r="BM133" s="23">
        <f t="shared" ca="1" si="13"/>
        <v>3.2688638476072365</v>
      </c>
      <c r="BN133" s="22">
        <f t="shared" si="10"/>
        <v>3.3616004709185265</v>
      </c>
      <c r="BO133" s="21"/>
      <c r="BP133" s="2"/>
    </row>
    <row r="134" spans="1:68" x14ac:dyDescent="0.2">
      <c r="A134">
        <v>6.05</v>
      </c>
      <c r="B134">
        <v>2.1</v>
      </c>
      <c r="C134">
        <v>1.2418</v>
      </c>
      <c r="D134">
        <v>-0.27807999999999999</v>
      </c>
      <c r="E134">
        <v>7.3929999999999996E-2</v>
      </c>
      <c r="F134">
        <v>2.1199499999999998</v>
      </c>
      <c r="G134">
        <v>1.9796</v>
      </c>
      <c r="H134" s="21"/>
      <c r="I134" s="17">
        <f t="shared" si="7"/>
        <v>19.849081364829395</v>
      </c>
      <c r="J134" s="16">
        <f t="shared" si="8"/>
        <v>-21.249081364829394</v>
      </c>
      <c r="K134" s="16">
        <v>105</v>
      </c>
      <c r="L134" s="16">
        <v>2076.7716535433065</v>
      </c>
      <c r="M134" s="16">
        <v>848.42519685039383</v>
      </c>
      <c r="N134" s="16">
        <v>8.60126859142607</v>
      </c>
      <c r="O134" s="16">
        <v>2.6241996233521983</v>
      </c>
      <c r="P134" s="16">
        <v>2.8484349514410678</v>
      </c>
      <c r="Q134" s="16">
        <v>4.4230916946711538E-2</v>
      </c>
      <c r="R134" s="16">
        <v>1.5528147105600718</v>
      </c>
      <c r="S134" s="16">
        <v>15.571897783949288</v>
      </c>
      <c r="T134" s="20" t="s">
        <v>119</v>
      </c>
      <c r="U134" s="10">
        <v>1</v>
      </c>
      <c r="V134" s="20" t="s">
        <v>33</v>
      </c>
      <c r="W134" s="10">
        <v>3</v>
      </c>
      <c r="X134" s="20" t="s">
        <v>33</v>
      </c>
      <c r="Y134" s="10">
        <v>3</v>
      </c>
      <c r="Z134" s="20" t="s">
        <v>33</v>
      </c>
      <c r="AA134" s="15">
        <v>3</v>
      </c>
      <c r="AB134" s="11">
        <v>61.205769491791187</v>
      </c>
      <c r="AC134" s="10">
        <v>35.695990974718185</v>
      </c>
      <c r="AD134" s="19">
        <v>3.0982395334906339</v>
      </c>
      <c r="AE134" s="12">
        <v>262.41996233521979</v>
      </c>
      <c r="AF134" s="10">
        <v>212.51272703382642</v>
      </c>
      <c r="AG134" s="10">
        <v>142.42174757205339</v>
      </c>
      <c r="AH134" s="10">
        <v>143.39580053190619</v>
      </c>
      <c r="AI134" s="10">
        <v>6.4399183830459616</v>
      </c>
      <c r="AJ134" s="10"/>
      <c r="AK134" s="10"/>
      <c r="AL134" s="10"/>
      <c r="AM134" s="10"/>
      <c r="AN134" s="10">
        <v>1.3120998116760991</v>
      </c>
      <c r="AO134" s="10">
        <v>0.9641598986172828</v>
      </c>
      <c r="AP134" s="10">
        <v>1</v>
      </c>
      <c r="AQ134" s="10">
        <v>111.47500000000001</v>
      </c>
      <c r="AR134" s="10"/>
      <c r="AS134" s="10"/>
      <c r="AT134" s="10">
        <v>1.1077223584684774</v>
      </c>
      <c r="AU134" s="10">
        <v>1</v>
      </c>
      <c r="AV134" s="16"/>
      <c r="AW134" s="19">
        <v>31.876909055073963</v>
      </c>
      <c r="AX134" s="1" t="s">
        <v>120</v>
      </c>
      <c r="AY134" s="23">
        <v>21.249081364829401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61.205769491791187</v>
      </c>
      <c r="BG134" s="24">
        <v>35.695990974718185</v>
      </c>
      <c r="BH134" s="24">
        <v>3.0982395334906339</v>
      </c>
      <c r="BI134" s="21"/>
      <c r="BJ134" s="25">
        <f t="shared" ca="1" si="11"/>
        <v>1</v>
      </c>
      <c r="BK134" s="24">
        <f t="shared" ca="1" si="12"/>
        <v>4.2668443402879932</v>
      </c>
      <c r="BL134" s="23">
        <f t="shared" si="9"/>
        <v>2.4436307470268148</v>
      </c>
      <c r="BM134" s="23">
        <f t="shared" ca="1" si="13"/>
        <v>3.2635520249791314</v>
      </c>
      <c r="BN134" s="22">
        <f t="shared" si="10"/>
        <v>3.3521802514393642</v>
      </c>
      <c r="BO134" s="21"/>
      <c r="BP134" s="2"/>
    </row>
    <row r="135" spans="1:68" x14ac:dyDescent="0.2">
      <c r="A135">
        <v>6.1</v>
      </c>
      <c r="B135">
        <v>2.1</v>
      </c>
      <c r="C135">
        <v>1.24139</v>
      </c>
      <c r="D135">
        <v>-0.27746999999999999</v>
      </c>
      <c r="E135">
        <v>7.4910000000000004E-2</v>
      </c>
      <c r="F135">
        <v>2.1173000000000002</v>
      </c>
      <c r="G135">
        <v>1.9784999999999999</v>
      </c>
      <c r="H135" s="21"/>
      <c r="I135" s="17">
        <f t="shared" si="7"/>
        <v>20.01312335958005</v>
      </c>
      <c r="J135" s="16">
        <f t="shared" si="8"/>
        <v>-21.413123359580048</v>
      </c>
      <c r="K135" s="16">
        <v>105</v>
      </c>
      <c r="L135" s="16">
        <v>2093.9960629921252</v>
      </c>
      <c r="M135" s="16">
        <v>855.41338582677167</v>
      </c>
      <c r="N135" s="16">
        <v>8.6723534558180209</v>
      </c>
      <c r="O135" s="16">
        <v>2.5122410546139622</v>
      </c>
      <c r="P135" s="16">
        <v>2.7408081513116844</v>
      </c>
      <c r="Q135" s="16">
        <v>4.8052568410945809E-2</v>
      </c>
      <c r="R135" s="16">
        <v>1.7532262660540108</v>
      </c>
      <c r="S135" s="16">
        <v>15.872715048452944</v>
      </c>
      <c r="T135" s="20" t="s">
        <v>119</v>
      </c>
      <c r="U135" s="10">
        <v>1</v>
      </c>
      <c r="V135" s="20" t="s">
        <v>33</v>
      </c>
      <c r="W135" s="10">
        <v>3</v>
      </c>
      <c r="X135" s="20" t="s">
        <v>33</v>
      </c>
      <c r="Y135" s="10">
        <v>3</v>
      </c>
      <c r="Z135" s="20" t="s">
        <v>33</v>
      </c>
      <c r="AA135" s="15">
        <v>3</v>
      </c>
      <c r="AB135" s="11">
        <v>66.891321118864312</v>
      </c>
      <c r="AC135" s="10">
        <v>30.427458220497002</v>
      </c>
      <c r="AD135" s="19">
        <v>2.6812206606386835</v>
      </c>
      <c r="AE135" s="12">
        <v>251.22410546139622</v>
      </c>
      <c r="AF135" s="10">
        <v>198.83754999220375</v>
      </c>
      <c r="AG135" s="10">
        <v>137.04040756558422</v>
      </c>
      <c r="AH135" s="10">
        <v>148.12172419134697</v>
      </c>
      <c r="AI135" s="10">
        <v>5.7037703539013345</v>
      </c>
      <c r="AJ135" s="10"/>
      <c r="AK135" s="10"/>
      <c r="AL135" s="10"/>
      <c r="AM135" s="10"/>
      <c r="AN135" s="10">
        <v>1.2561205273069811</v>
      </c>
      <c r="AO135" s="10">
        <v>0.9598758886999319</v>
      </c>
      <c r="AP135" s="10">
        <v>1</v>
      </c>
      <c r="AQ135" s="10">
        <v>111.47500000000001</v>
      </c>
      <c r="AR135" s="10"/>
      <c r="AS135" s="10"/>
      <c r="AT135" s="10">
        <v>1.0240330016203103</v>
      </c>
      <c r="AU135" s="10">
        <v>1</v>
      </c>
      <c r="AV135" s="16"/>
      <c r="AW135" s="19">
        <v>29.825632498830561</v>
      </c>
      <c r="AX135" s="1" t="s">
        <v>120</v>
      </c>
      <c r="AY135" s="23">
        <v>21.413123359579998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66.891321118864312</v>
      </c>
      <c r="BG135" s="24">
        <v>30.427458220497002</v>
      </c>
      <c r="BH135" s="24">
        <v>2.6812206606386835</v>
      </c>
      <c r="BI135" s="21"/>
      <c r="BJ135" s="25">
        <f t="shared" ca="1" si="11"/>
        <v>1</v>
      </c>
      <c r="BK135" s="24">
        <f t="shared" ca="1" si="12"/>
        <v>3.9602142025835279</v>
      </c>
      <c r="BL135" s="23">
        <f t="shared" si="9"/>
        <v>2.8369513116485883</v>
      </c>
      <c r="BM135" s="23">
        <f t="shared" ca="1" si="13"/>
        <v>3.3239183833505201</v>
      </c>
      <c r="BN135" s="22">
        <f t="shared" si="10"/>
        <v>3.3897909747524331</v>
      </c>
      <c r="BO135" s="21"/>
      <c r="BP135" s="2"/>
    </row>
    <row r="136" spans="1:68" x14ac:dyDescent="0.2">
      <c r="A136">
        <v>6.15</v>
      </c>
      <c r="B136">
        <v>2.1</v>
      </c>
      <c r="C136">
        <v>1.24163</v>
      </c>
      <c r="D136">
        <v>-0.27826000000000001</v>
      </c>
      <c r="E136">
        <v>7.5859999999999997E-2</v>
      </c>
      <c r="F136">
        <v>2.12453</v>
      </c>
      <c r="G136">
        <v>1.9813499999999999</v>
      </c>
      <c r="H136" s="21"/>
      <c r="I136" s="17">
        <f t="shared" si="7"/>
        <v>20.177165354330707</v>
      </c>
      <c r="J136" s="16">
        <f t="shared" si="8"/>
        <v>-21.577165354330706</v>
      </c>
      <c r="K136" s="16">
        <v>105</v>
      </c>
      <c r="L136" s="16">
        <v>2111.2204724409444</v>
      </c>
      <c r="M136" s="16">
        <v>862.40157480314974</v>
      </c>
      <c r="N136" s="16">
        <v>8.7434383202099735</v>
      </c>
      <c r="O136" s="16">
        <v>2.5777777777778095</v>
      </c>
      <c r="P136" s="16">
        <v>2.810544037922889</v>
      </c>
      <c r="Q136" s="16">
        <v>4.3103216514642322E-2</v>
      </c>
      <c r="R136" s="16">
        <v>1.5336253740573809</v>
      </c>
      <c r="S136" s="16">
        <v>16.164323621186075</v>
      </c>
      <c r="T136" s="20" t="s">
        <v>119</v>
      </c>
      <c r="U136" s="10">
        <v>1</v>
      </c>
      <c r="V136" s="20" t="s">
        <v>33</v>
      </c>
      <c r="W136" s="10">
        <v>3</v>
      </c>
      <c r="X136" s="20" t="s">
        <v>33</v>
      </c>
      <c r="Y136" s="10">
        <v>3</v>
      </c>
      <c r="Z136" s="20" t="s">
        <v>33</v>
      </c>
      <c r="AA136" s="15">
        <v>3</v>
      </c>
      <c r="AB136" s="11">
        <v>61.374560560863735</v>
      </c>
      <c r="AC136" s="10">
        <v>35.541435221110078</v>
      </c>
      <c r="AD136" s="19">
        <v>3.0840042180261857</v>
      </c>
      <c r="AE136" s="12">
        <v>257.77777777778095</v>
      </c>
      <c r="AF136" s="10">
        <v>206.02857139065023</v>
      </c>
      <c r="AG136" s="10">
        <v>140.52720189614445</v>
      </c>
      <c r="AH136" s="10">
        <v>152.6582119057941</v>
      </c>
      <c r="AI136" s="10">
        <v>6.5204972277837703</v>
      </c>
      <c r="AJ136" s="10"/>
      <c r="AK136" s="10"/>
      <c r="AL136" s="10"/>
      <c r="AM136" s="10"/>
      <c r="AN136" s="10">
        <v>1.2888888888889047</v>
      </c>
      <c r="AO136" s="10">
        <v>0.96112390496324085</v>
      </c>
      <c r="AP136" s="10">
        <v>1</v>
      </c>
      <c r="AQ136" s="10">
        <v>111.47500000000001</v>
      </c>
      <c r="AR136" s="10"/>
      <c r="AS136" s="10"/>
      <c r="AT136" s="10">
        <v>1.0538032379425988</v>
      </c>
      <c r="AU136" s="10">
        <v>1</v>
      </c>
      <c r="AV136" s="16"/>
      <c r="AW136" s="19">
        <v>30.904285708597534</v>
      </c>
      <c r="AX136" s="1" t="s">
        <v>120</v>
      </c>
      <c r="AY136" s="23">
        <v>21.577165354330699</v>
      </c>
      <c r="AZ136" s="18">
        <v>100</v>
      </c>
      <c r="BA136" s="18">
        <v>0</v>
      </c>
      <c r="BB136" s="18">
        <v>0</v>
      </c>
      <c r="BC136" s="18">
        <v>100</v>
      </c>
      <c r="BD136" s="18">
        <v>0</v>
      </c>
      <c r="BE136" s="18">
        <v>0</v>
      </c>
      <c r="BF136" s="24">
        <v>61.374560560863735</v>
      </c>
      <c r="BG136" s="24">
        <v>35.541435221110078</v>
      </c>
      <c r="BH136" s="24">
        <v>3.0840042180261857</v>
      </c>
      <c r="BI136" s="21"/>
      <c r="BJ136" s="25">
        <f t="shared" ca="1" si="11"/>
        <v>1</v>
      </c>
      <c r="BK136" s="24">
        <f t="shared" ca="1" si="12"/>
        <v>4.0698761527725527</v>
      </c>
      <c r="BL136" s="23">
        <f t="shared" si="9"/>
        <v>2.4561163773145736</v>
      </c>
      <c r="BM136" s="23">
        <f t="shared" ca="1" si="13"/>
        <v>3.2825138840658941</v>
      </c>
      <c r="BN136" s="22">
        <f t="shared" si="10"/>
        <v>3.3551904897541363</v>
      </c>
      <c r="BO136" s="21"/>
      <c r="BP136" s="2"/>
    </row>
    <row r="137" spans="1:68" x14ac:dyDescent="0.2">
      <c r="A137">
        <v>6.2</v>
      </c>
      <c r="B137">
        <v>2.1</v>
      </c>
      <c r="C137">
        <v>1.24163</v>
      </c>
      <c r="D137">
        <v>-0.27860000000000001</v>
      </c>
      <c r="E137">
        <v>7.6929999999999998E-2</v>
      </c>
      <c r="F137">
        <v>2.1261000000000001</v>
      </c>
      <c r="G137">
        <v>1.9892000000000001</v>
      </c>
      <c r="H137" s="21"/>
      <c r="I137" s="17">
        <f t="shared" si="7"/>
        <v>20.341207349081365</v>
      </c>
      <c r="J137" s="16">
        <f t="shared" si="8"/>
        <v>-21.741207349081364</v>
      </c>
      <c r="K137" s="16">
        <v>105</v>
      </c>
      <c r="L137" s="16">
        <v>2128.4448818897636</v>
      </c>
      <c r="M137" s="16">
        <v>869.38976377952781</v>
      </c>
      <c r="N137" s="16">
        <v>8.8145231846019243</v>
      </c>
      <c r="O137" s="16">
        <v>2.5777777777778095</v>
      </c>
      <c r="P137" s="16">
        <v>2.8152736220162278</v>
      </c>
      <c r="Q137" s="16">
        <v>4.097311569851169E-2</v>
      </c>
      <c r="R137" s="16">
        <v>1.4553866231008759</v>
      </c>
      <c r="S137" s="16">
        <v>16.492766961001287</v>
      </c>
      <c r="T137" s="20" t="s">
        <v>119</v>
      </c>
      <c r="U137" s="10">
        <v>1</v>
      </c>
      <c r="V137" s="20" t="s">
        <v>33</v>
      </c>
      <c r="W137" s="10">
        <v>3</v>
      </c>
      <c r="X137" s="20" t="s">
        <v>33</v>
      </c>
      <c r="Y137" s="10">
        <v>3</v>
      </c>
      <c r="Z137" s="20" t="s">
        <v>33</v>
      </c>
      <c r="AA137" s="15">
        <v>3</v>
      </c>
      <c r="AB137" s="11">
        <v>59.698163820042772</v>
      </c>
      <c r="AC137" s="10">
        <v>37.070105887751396</v>
      </c>
      <c r="AD137" s="19">
        <v>3.2317302922058282</v>
      </c>
      <c r="AE137" s="12">
        <v>257.77777777778095</v>
      </c>
      <c r="AF137" s="10">
        <v>205.57179249287719</v>
      </c>
      <c r="AG137" s="10">
        <v>140.76368110081137</v>
      </c>
      <c r="AH137" s="10">
        <v>157.95244340021549</v>
      </c>
      <c r="AI137" s="10">
        <v>6.8710264621601373</v>
      </c>
      <c r="AJ137" s="10"/>
      <c r="AK137" s="10"/>
      <c r="AL137" s="10"/>
      <c r="AM137" s="10"/>
      <c r="AN137" s="10">
        <v>1.2888888888889047</v>
      </c>
      <c r="AO137" s="10">
        <v>0.95907483024240692</v>
      </c>
      <c r="AP137" s="10">
        <v>1</v>
      </c>
      <c r="AQ137" s="10">
        <v>111.47500000000001</v>
      </c>
      <c r="AR137" s="10"/>
      <c r="AS137" s="10"/>
      <c r="AT137" s="10">
        <v>1.0423729824342609</v>
      </c>
      <c r="AU137" s="10">
        <v>1</v>
      </c>
      <c r="AV137" s="16"/>
      <c r="AW137" s="19">
        <v>30.835768873931578</v>
      </c>
      <c r="AX137" s="1" t="s">
        <v>120</v>
      </c>
      <c r="AY137" s="23">
        <v>21.7412073490814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59.698163820042772</v>
      </c>
      <c r="BG137" s="24">
        <v>37.070105887751396</v>
      </c>
      <c r="BH137" s="24">
        <v>3.2317302922058282</v>
      </c>
      <c r="BI137" s="21"/>
      <c r="BJ137" s="25">
        <f t="shared" ca="1" si="11"/>
        <v>1</v>
      </c>
      <c r="BK137" s="24">
        <f t="shared" ca="1" si="12"/>
        <v>4.0282304991927704</v>
      </c>
      <c r="BL137" s="23">
        <f t="shared" si="9"/>
        <v>2.3399153686326346</v>
      </c>
      <c r="BM137" s="23">
        <f t="shared" ca="1" si="13"/>
        <v>3.2761451607111267</v>
      </c>
      <c r="BN137" s="22">
        <f t="shared" si="10"/>
        <v>3.3450615854468428</v>
      </c>
      <c r="BO137" s="21"/>
      <c r="BP137" s="2"/>
    </row>
    <row r="138" spans="1:68" x14ac:dyDescent="0.2">
      <c r="A138">
        <v>6.25</v>
      </c>
      <c r="B138">
        <v>2.1</v>
      </c>
      <c r="C138">
        <v>1.24139</v>
      </c>
      <c r="D138">
        <v>-0.27884999999999999</v>
      </c>
      <c r="E138">
        <v>7.7850000000000003E-2</v>
      </c>
      <c r="F138">
        <v>2.1199300000000001</v>
      </c>
      <c r="G138">
        <v>1.98455</v>
      </c>
      <c r="H138" s="21"/>
      <c r="I138" s="17">
        <f t="shared" si="7"/>
        <v>20.50524934383202</v>
      </c>
      <c r="J138" s="16">
        <f t="shared" si="8"/>
        <v>-21.905249343832018</v>
      </c>
      <c r="K138" s="16">
        <v>105</v>
      </c>
      <c r="L138" s="16">
        <v>2145.6692913385823</v>
      </c>
      <c r="M138" s="16">
        <v>876.37795275590565</v>
      </c>
      <c r="N138" s="16">
        <v>8.8856080489938751</v>
      </c>
      <c r="O138" s="16">
        <v>2.5122410546139622</v>
      </c>
      <c r="P138" s="16">
        <v>2.7538034571382424</v>
      </c>
      <c r="Q138" s="16">
        <v>3.9406865098415858E-2</v>
      </c>
      <c r="R138" s="16">
        <v>1.4309977350151033</v>
      </c>
      <c r="S138" s="16">
        <v>16.775166841963905</v>
      </c>
      <c r="T138" s="20" t="s">
        <v>119</v>
      </c>
      <c r="U138" s="10">
        <v>1</v>
      </c>
      <c r="V138" s="20" t="s">
        <v>33</v>
      </c>
      <c r="W138" s="10">
        <v>3</v>
      </c>
      <c r="X138" s="20" t="s">
        <v>33</v>
      </c>
      <c r="Y138" s="10">
        <v>3</v>
      </c>
      <c r="Z138" s="20" t="s">
        <v>33</v>
      </c>
      <c r="AA138" s="15">
        <v>3</v>
      </c>
      <c r="AB138" s="11">
        <v>59.913501374521083</v>
      </c>
      <c r="AC138" s="10">
        <v>36.874563390713504</v>
      </c>
      <c r="AD138" s="19">
        <v>3.211935234765412</v>
      </c>
      <c r="AE138" s="12">
        <v>251.22410546139622</v>
      </c>
      <c r="AF138" s="10">
        <v>197.32680783377191</v>
      </c>
      <c r="AG138" s="10">
        <v>137.69017285691211</v>
      </c>
      <c r="AH138" s="10">
        <v>162.2994951696692</v>
      </c>
      <c r="AI138" s="10">
        <v>6.988131256472224</v>
      </c>
      <c r="AJ138" s="10"/>
      <c r="AK138" s="10"/>
      <c r="AL138" s="10"/>
      <c r="AM138" s="10"/>
      <c r="AN138" s="10">
        <v>1.2561205273069811</v>
      </c>
      <c r="AO138" s="10">
        <v>0.94780873373384977</v>
      </c>
      <c r="AP138" s="10">
        <v>1</v>
      </c>
      <c r="AQ138" s="10">
        <v>111.47500000000001</v>
      </c>
      <c r="AR138" s="10"/>
      <c r="AS138" s="10"/>
      <c r="AT138" s="10">
        <v>0.99006282670616474</v>
      </c>
      <c r="AU138" s="10">
        <v>1</v>
      </c>
      <c r="AV138" s="16"/>
      <c r="AW138" s="19">
        <v>29.599021175065786</v>
      </c>
      <c r="AX138" s="1" t="s">
        <v>120</v>
      </c>
      <c r="AY138" s="23">
        <v>21.905249343832001</v>
      </c>
      <c r="AZ138" s="18">
        <v>100</v>
      </c>
      <c r="BA138" s="18">
        <v>0</v>
      </c>
      <c r="BB138" s="18">
        <v>0</v>
      </c>
      <c r="BC138" s="18">
        <v>100</v>
      </c>
      <c r="BD138" s="18">
        <v>0</v>
      </c>
      <c r="BE138" s="18">
        <v>0</v>
      </c>
      <c r="BF138" s="24">
        <v>59.913501374521083</v>
      </c>
      <c r="BG138" s="24">
        <v>36.874563390713504</v>
      </c>
      <c r="BH138" s="24">
        <v>3.211935234765412</v>
      </c>
      <c r="BI138" s="21"/>
      <c r="BJ138" s="25">
        <f t="shared" ca="1" si="11"/>
        <v>1</v>
      </c>
      <c r="BK138" s="24">
        <f t="shared" ca="1" si="12"/>
        <v>3.8361732085634639</v>
      </c>
      <c r="BL138" s="23">
        <f t="shared" si="9"/>
        <v>2.3442948393539389</v>
      </c>
      <c r="BM138" s="23">
        <f t="shared" ca="1" si="13"/>
        <v>3.295105832972165</v>
      </c>
      <c r="BN138" s="22">
        <f t="shared" si="10"/>
        <v>3.3507739730112118</v>
      </c>
      <c r="BO138" s="21"/>
      <c r="BP138" s="2"/>
    </row>
    <row r="139" spans="1:68" x14ac:dyDescent="0.2">
      <c r="A139">
        <v>6.3</v>
      </c>
      <c r="B139">
        <v>2.1</v>
      </c>
      <c r="C139">
        <v>1.2416400000000001</v>
      </c>
      <c r="D139">
        <v>-0.27825</v>
      </c>
      <c r="E139">
        <v>7.8729999999999994E-2</v>
      </c>
      <c r="F139">
        <v>2.1238299999999999</v>
      </c>
      <c r="G139">
        <v>1.9875499999999999</v>
      </c>
      <c r="H139" s="21"/>
      <c r="I139" s="17">
        <f t="shared" si="7"/>
        <v>20.669291338582674</v>
      </c>
      <c r="J139" s="16">
        <f t="shared" si="8"/>
        <v>-22.069291338582673</v>
      </c>
      <c r="K139" s="16">
        <v>105</v>
      </c>
      <c r="L139" s="16">
        <v>2162.893700787401</v>
      </c>
      <c r="M139" s="16">
        <v>883.3661417322835</v>
      </c>
      <c r="N139" s="16">
        <v>8.956692913385826</v>
      </c>
      <c r="O139" s="16">
        <v>2.5805084745763205</v>
      </c>
      <c r="P139" s="16">
        <v>2.8259606285044683</v>
      </c>
      <c r="Q139" s="16">
        <v>4.3165866538646229E-2</v>
      </c>
      <c r="R139" s="16">
        <v>1.5274758644280941</v>
      </c>
      <c r="S139" s="16">
        <v>17.045288467232488</v>
      </c>
      <c r="T139" s="20" t="s">
        <v>119</v>
      </c>
      <c r="U139" s="10">
        <v>1</v>
      </c>
      <c r="V139" s="20" t="s">
        <v>33</v>
      </c>
      <c r="W139" s="10">
        <v>3</v>
      </c>
      <c r="X139" s="20" t="s">
        <v>33</v>
      </c>
      <c r="Y139" s="10">
        <v>3</v>
      </c>
      <c r="Z139" s="20" t="s">
        <v>33</v>
      </c>
      <c r="AA139" s="15">
        <v>3</v>
      </c>
      <c r="AB139" s="11">
        <v>61.361794205801324</v>
      </c>
      <c r="AC139" s="10">
        <v>35.553129661186802</v>
      </c>
      <c r="AD139" s="19">
        <v>3.0850761330118797</v>
      </c>
      <c r="AE139" s="12">
        <v>258.05084745763207</v>
      </c>
      <c r="AF139" s="10">
        <v>204.80268626222093</v>
      </c>
      <c r="AG139" s="10">
        <v>141.29803142522343</v>
      </c>
      <c r="AH139" s="10">
        <v>166.39396567913133</v>
      </c>
      <c r="AI139" s="10">
        <v>6.5467482877342382</v>
      </c>
      <c r="AJ139" s="10"/>
      <c r="AK139" s="10"/>
      <c r="AL139" s="10"/>
      <c r="AM139" s="10"/>
      <c r="AN139" s="10">
        <v>1.2902542372881602</v>
      </c>
      <c r="AO139" s="10">
        <v>0.97323581881009835</v>
      </c>
      <c r="AP139" s="10">
        <v>1</v>
      </c>
      <c r="AQ139" s="10">
        <v>111.47500000000001</v>
      </c>
      <c r="AR139" s="10"/>
      <c r="AS139" s="10"/>
      <c r="AT139" s="10">
        <v>1.0208346162604864</v>
      </c>
      <c r="AU139" s="10">
        <v>1</v>
      </c>
      <c r="AV139" s="16"/>
      <c r="AW139" s="19">
        <v>30.720402939333141</v>
      </c>
      <c r="AX139" s="1" t="s">
        <v>120</v>
      </c>
      <c r="AY139" s="23">
        <v>22.069291338582701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61.361794205801324</v>
      </c>
      <c r="BG139" s="24">
        <v>35.553129661186802</v>
      </c>
      <c r="BH139" s="24">
        <v>3.0850761330118797</v>
      </c>
      <c r="BI139" s="21"/>
      <c r="BJ139" s="25">
        <f t="shared" ca="1" si="11"/>
        <v>1</v>
      </c>
      <c r="BK139" s="24">
        <f t="shared" ca="1" si="12"/>
        <v>3.949695818519309</v>
      </c>
      <c r="BL139" s="23">
        <f t="shared" si="9"/>
        <v>2.4743780806015176</v>
      </c>
      <c r="BM139" s="23">
        <f t="shared" ca="1" si="13"/>
        <v>3.2954376313994831</v>
      </c>
      <c r="BN139" s="22">
        <f t="shared" si="10"/>
        <v>3.3523023226649973</v>
      </c>
      <c r="BO139" s="21"/>
      <c r="BP139" s="2"/>
    </row>
    <row r="140" spans="1:68" x14ac:dyDescent="0.2">
      <c r="A140">
        <v>6.35</v>
      </c>
      <c r="B140">
        <v>2.1</v>
      </c>
      <c r="C140">
        <v>1.2418400000000001</v>
      </c>
      <c r="D140">
        <v>-0.27783000000000002</v>
      </c>
      <c r="E140">
        <v>8.0019999999999994E-2</v>
      </c>
      <c r="F140">
        <v>2.12588</v>
      </c>
      <c r="G140">
        <v>1.9881</v>
      </c>
      <c r="H140" s="21"/>
      <c r="I140" s="17">
        <f t="shared" si="7"/>
        <v>20.833333333333332</v>
      </c>
      <c r="J140" s="16">
        <f t="shared" si="8"/>
        <v>-22.233333333333331</v>
      </c>
      <c r="K140" s="16">
        <v>105</v>
      </c>
      <c r="L140" s="16">
        <v>2180.1181102362202</v>
      </c>
      <c r="M140" s="16">
        <v>890.35433070866156</v>
      </c>
      <c r="N140" s="16">
        <v>9.0277777777777786</v>
      </c>
      <c r="O140" s="16">
        <v>2.6351224105461823</v>
      </c>
      <c r="P140" s="16">
        <v>2.8862765864186359</v>
      </c>
      <c r="Q140" s="16">
        <v>4.5797167546807384E-2</v>
      </c>
      <c r="R140" s="16">
        <v>1.586721375293892</v>
      </c>
      <c r="S140" s="16">
        <v>17.441262213364848</v>
      </c>
      <c r="T140" s="20" t="s">
        <v>119</v>
      </c>
      <c r="U140" s="10">
        <v>1</v>
      </c>
      <c r="V140" s="20" t="s">
        <v>33</v>
      </c>
      <c r="W140" s="10">
        <v>3</v>
      </c>
      <c r="X140" s="20" t="s">
        <v>33</v>
      </c>
      <c r="Y140" s="10">
        <v>3</v>
      </c>
      <c r="Z140" s="20" t="s">
        <v>33</v>
      </c>
      <c r="AA140" s="15">
        <v>3</v>
      </c>
      <c r="AB140" s="11">
        <v>62.170906404547644</v>
      </c>
      <c r="AC140" s="10">
        <v>34.81045898291039</v>
      </c>
      <c r="AD140" s="19">
        <v>3.0186346125419727</v>
      </c>
      <c r="AE140" s="12">
        <v>263.51224105461824</v>
      </c>
      <c r="AF140" s="10">
        <v>210.88548075513361</v>
      </c>
      <c r="AG140" s="10">
        <v>144.3138293209318</v>
      </c>
      <c r="AH140" s="10">
        <v>173.07739410350541</v>
      </c>
      <c r="AI140" s="10">
        <v>6.3023037035395095</v>
      </c>
      <c r="AJ140" s="10"/>
      <c r="AK140" s="10"/>
      <c r="AL140" s="10"/>
      <c r="AM140" s="10"/>
      <c r="AN140" s="10">
        <v>1.3175612052730912</v>
      </c>
      <c r="AO140" s="10">
        <v>0.99337121108768967</v>
      </c>
      <c r="AP140" s="10">
        <v>1</v>
      </c>
      <c r="AQ140" s="10">
        <v>111.47500000000001</v>
      </c>
      <c r="AR140" s="10"/>
      <c r="AS140" s="10"/>
      <c r="AT140" s="10">
        <v>1.0439189487308096</v>
      </c>
      <c r="AU140" s="10">
        <v>1</v>
      </c>
      <c r="AV140" s="16"/>
      <c r="AW140" s="19">
        <v>31.632822113270041</v>
      </c>
      <c r="AX140" s="1" t="s">
        <v>120</v>
      </c>
      <c r="AY140" s="23">
        <v>22.233333333333299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62.170906404547644</v>
      </c>
      <c r="BG140" s="24">
        <v>34.81045898291039</v>
      </c>
      <c r="BH140" s="24">
        <v>3.0186346125419727</v>
      </c>
      <c r="BI140" s="21"/>
      <c r="BJ140" s="25">
        <f t="shared" ca="1" si="11"/>
        <v>1</v>
      </c>
      <c r="BK140" s="24">
        <f t="shared" ca="1" si="12"/>
        <v>4.034837523328175</v>
      </c>
      <c r="BL140" s="23">
        <f t="shared" si="9"/>
        <v>2.5496448369284423</v>
      </c>
      <c r="BM140" s="23">
        <f t="shared" ca="1" si="13"/>
        <v>3.2937711797960656</v>
      </c>
      <c r="BN140" s="22">
        <f t="shared" si="10"/>
        <v>3.3509479895653809</v>
      </c>
      <c r="BO140" s="21"/>
      <c r="BP140" s="2"/>
    </row>
    <row r="141" spans="1:68" x14ac:dyDescent="0.2">
      <c r="A141">
        <v>6.4</v>
      </c>
      <c r="B141">
        <v>2.1</v>
      </c>
      <c r="C141">
        <v>1.24173</v>
      </c>
      <c r="D141">
        <v>-0.27694999999999997</v>
      </c>
      <c r="E141">
        <v>8.1030000000000005E-2</v>
      </c>
      <c r="F141">
        <v>2.12005</v>
      </c>
      <c r="G141">
        <v>1.9842299999999999</v>
      </c>
      <c r="H141" s="21"/>
      <c r="I141" s="17">
        <f t="shared" ref="I141:I204" si="14">IF(A141="(m)",0,A141/0.3048)</f>
        <v>20.99737532808399</v>
      </c>
      <c r="J141" s="16">
        <f t="shared" ref="J141:J204" si="15">$J$7-I141</f>
        <v>-22.397375328083989</v>
      </c>
      <c r="K141" s="16">
        <v>105</v>
      </c>
      <c r="L141" s="16">
        <v>2197.3425196850394</v>
      </c>
      <c r="M141" s="16">
        <v>897.34251968503963</v>
      </c>
      <c r="N141" s="16">
        <v>9.0988626421697276</v>
      </c>
      <c r="O141" s="16">
        <v>2.6050847457627402</v>
      </c>
      <c r="P141" s="16">
        <v>2.8607032954055418</v>
      </c>
      <c r="Q141" s="16">
        <v>5.1310369659145649E-2</v>
      </c>
      <c r="R141" s="16">
        <v>1.7936278026998862</v>
      </c>
      <c r="S141" s="16">
        <v>17.751288169639018</v>
      </c>
      <c r="T141" s="20" t="s">
        <v>119</v>
      </c>
      <c r="U141" s="10">
        <v>1</v>
      </c>
      <c r="V141" s="20" t="s">
        <v>33</v>
      </c>
      <c r="W141" s="10">
        <v>3</v>
      </c>
      <c r="X141" s="20" t="s">
        <v>33</v>
      </c>
      <c r="Y141" s="10">
        <v>3</v>
      </c>
      <c r="Z141" s="20" t="s">
        <v>33</v>
      </c>
      <c r="AA141" s="15">
        <v>3</v>
      </c>
      <c r="AB141" s="11">
        <v>67.172235391483255</v>
      </c>
      <c r="AC141" s="10">
        <v>30.164505692029849</v>
      </c>
      <c r="AD141" s="19">
        <v>2.6632589164868907</v>
      </c>
      <c r="AE141" s="12">
        <v>260.50847457627401</v>
      </c>
      <c r="AF141" s="10">
        <v>206.86365772719205</v>
      </c>
      <c r="AG141" s="10">
        <v>143.03516477027711</v>
      </c>
      <c r="AH141" s="10">
        <v>177.9927537079397</v>
      </c>
      <c r="AI141" s="10">
        <v>5.5752927028379826</v>
      </c>
      <c r="AJ141" s="10"/>
      <c r="AK141" s="10"/>
      <c r="AL141" s="10"/>
      <c r="AM141" s="10"/>
      <c r="AN141" s="10">
        <v>1.3025423728813701</v>
      </c>
      <c r="AO141" s="10">
        <v>1.0070187153193126</v>
      </c>
      <c r="AP141" s="10">
        <v>1</v>
      </c>
      <c r="AQ141" s="10">
        <v>111.47500000000001</v>
      </c>
      <c r="AR141" s="10"/>
      <c r="AS141" s="10"/>
      <c r="AT141" s="10">
        <v>1.0145646712422847</v>
      </c>
      <c r="AU141" s="10">
        <v>1</v>
      </c>
      <c r="AV141" s="16"/>
      <c r="AW141" s="19">
        <v>31.029548659078806</v>
      </c>
      <c r="AX141" s="1" t="s">
        <v>120</v>
      </c>
      <c r="AY141" s="23">
        <v>22.397375328083999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67.172235391483255</v>
      </c>
      <c r="BG141" s="24">
        <v>30.164505692029849</v>
      </c>
      <c r="BH141" s="24">
        <v>2.6632589164868907</v>
      </c>
      <c r="BI141" s="21"/>
      <c r="BJ141" s="25">
        <f t="shared" ca="1" si="11"/>
        <v>1</v>
      </c>
      <c r="BK141" s="24">
        <f t="shared" ca="1" si="12"/>
        <v>3.9272228762356698</v>
      </c>
      <c r="BL141" s="23">
        <f t="shared" si="9"/>
        <v>2.9119998174579411</v>
      </c>
      <c r="BM141" s="23">
        <f t="shared" ca="1" si="13"/>
        <v>3.3327742814937831</v>
      </c>
      <c r="BN141" s="22">
        <f t="shared" si="10"/>
        <v>3.3773352323989982</v>
      </c>
      <c r="BO141" s="21"/>
      <c r="BP141" s="2"/>
    </row>
    <row r="142" spans="1:68" x14ac:dyDescent="0.2">
      <c r="A142">
        <v>6.45</v>
      </c>
      <c r="B142">
        <v>2.1</v>
      </c>
      <c r="C142">
        <v>1.24173</v>
      </c>
      <c r="D142">
        <v>-0.27737000000000001</v>
      </c>
      <c r="E142">
        <v>8.226E-2</v>
      </c>
      <c r="F142">
        <v>2.1185</v>
      </c>
      <c r="G142">
        <v>1.9841</v>
      </c>
      <c r="H142" s="21"/>
      <c r="I142" s="17">
        <f t="shared" si="14"/>
        <v>21.161417322834644</v>
      </c>
      <c r="J142" s="16">
        <f t="shared" si="15"/>
        <v>-22.561417322834643</v>
      </c>
      <c r="K142" s="16">
        <v>105</v>
      </c>
      <c r="L142" s="16">
        <v>2214.5669291338581</v>
      </c>
      <c r="M142" s="16">
        <v>904.33070866141748</v>
      </c>
      <c r="N142" s="16">
        <v>9.1699475065616785</v>
      </c>
      <c r="O142" s="16">
        <v>2.6050847457627402</v>
      </c>
      <c r="P142" s="16">
        <v>2.8661401070268568</v>
      </c>
      <c r="Q142" s="16">
        <v>4.8679068650984147E-2</v>
      </c>
      <c r="R142" s="16">
        <v>1.6984190176760263</v>
      </c>
      <c r="S142" s="16">
        <v>18.128844532230339</v>
      </c>
      <c r="T142" s="20" t="s">
        <v>119</v>
      </c>
      <c r="U142" s="10">
        <v>1</v>
      </c>
      <c r="V142" s="20" t="s">
        <v>33</v>
      </c>
      <c r="W142" s="10">
        <v>3</v>
      </c>
      <c r="X142" s="20" t="s">
        <v>33</v>
      </c>
      <c r="Y142" s="10">
        <v>3</v>
      </c>
      <c r="Z142" s="20" t="s">
        <v>33</v>
      </c>
      <c r="AA142" s="15">
        <v>3</v>
      </c>
      <c r="AB142" s="11">
        <v>65.114479289495122</v>
      </c>
      <c r="AC142" s="10">
        <v>32.085946332646827</v>
      </c>
      <c r="AD142" s="19">
        <v>2.7995743778580486</v>
      </c>
      <c r="AE142" s="12">
        <v>260.50847457627401</v>
      </c>
      <c r="AF142" s="10">
        <v>206.49008206800445</v>
      </c>
      <c r="AG142" s="10">
        <v>143.30700535134284</v>
      </c>
      <c r="AH142" s="10">
        <v>184.29731024232674</v>
      </c>
      <c r="AI142" s="10">
        <v>5.8878285605180976</v>
      </c>
      <c r="AJ142" s="10"/>
      <c r="AK142" s="10"/>
      <c r="AL142" s="10"/>
      <c r="AM142" s="10"/>
      <c r="AN142" s="10">
        <v>1.3025423728813701</v>
      </c>
      <c r="AO142" s="10">
        <v>1.0042623867970302</v>
      </c>
      <c r="AP142" s="10">
        <v>1</v>
      </c>
      <c r="AQ142" s="10">
        <v>111.47500000000001</v>
      </c>
      <c r="AR142" s="10"/>
      <c r="AS142" s="10"/>
      <c r="AT142" s="10">
        <v>1.0043320925810322</v>
      </c>
      <c r="AU142" s="10">
        <v>1</v>
      </c>
      <c r="AV142" s="16"/>
      <c r="AW142" s="19">
        <v>30.973512310200668</v>
      </c>
      <c r="AX142" s="1" t="s">
        <v>120</v>
      </c>
      <c r="AY142" s="23">
        <v>22.5614173228346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65.114479289495122</v>
      </c>
      <c r="BG142" s="24">
        <v>32.085946332646827</v>
      </c>
      <c r="BH142" s="24">
        <v>2.7995743778580486</v>
      </c>
      <c r="BI142" s="21"/>
      <c r="BJ142" s="25">
        <f t="shared" ca="1" si="11"/>
        <v>1</v>
      </c>
      <c r="BK142" s="24">
        <f t="shared" ca="1" si="12"/>
        <v>3.8898527399636178</v>
      </c>
      <c r="BL142" s="23">
        <f t="shared" ref="BL142:BL205" si="16">(Q142/(P142-(L142/2000)))*100</f>
        <v>2.767654138253238</v>
      </c>
      <c r="BM142" s="23">
        <f t="shared" ca="1" si="13"/>
        <v>3.3252670109380249</v>
      </c>
      <c r="BN142" s="22">
        <f t="shared" ref="BN142:BN205" si="17">SQRT(((3.47-LOG(P142/1.06))^2)+((LOG(R142)+1.22)^2))</f>
        <v>3.3663222342985524</v>
      </c>
      <c r="BO142" s="21"/>
      <c r="BP142" s="2"/>
    </row>
    <row r="143" spans="1:68" x14ac:dyDescent="0.2">
      <c r="A143">
        <v>6.5</v>
      </c>
      <c r="B143">
        <v>0.1</v>
      </c>
      <c r="C143">
        <v>1.2422500000000001</v>
      </c>
      <c r="D143">
        <v>-0.27768999999999999</v>
      </c>
      <c r="E143">
        <v>8.3409999999999998E-2</v>
      </c>
      <c r="F143">
        <v>2.12155</v>
      </c>
      <c r="G143">
        <v>1.9817800000000001</v>
      </c>
      <c r="H143" s="21"/>
      <c r="I143" s="17">
        <f t="shared" si="14"/>
        <v>21.325459317585302</v>
      </c>
      <c r="J143" s="16">
        <f t="shared" si="15"/>
        <v>-22.725459317585301</v>
      </c>
      <c r="K143" s="16">
        <v>105</v>
      </c>
      <c r="L143" s="16">
        <v>2231.7913385826773</v>
      </c>
      <c r="M143" s="16">
        <v>911.31889763779554</v>
      </c>
      <c r="N143" s="16">
        <v>9.2410323709536311</v>
      </c>
      <c r="O143" s="16">
        <v>2.7470809792844184</v>
      </c>
      <c r="P143" s="16">
        <v>3.0132195384058624</v>
      </c>
      <c r="Q143" s="16">
        <v>4.6674267882861324E-2</v>
      </c>
      <c r="R143" s="16">
        <v>1.548983314622812</v>
      </c>
      <c r="S143" s="16">
        <v>18.481844383433607</v>
      </c>
      <c r="T143" s="20" t="s">
        <v>119</v>
      </c>
      <c r="U143" s="10">
        <v>1</v>
      </c>
      <c r="V143" s="20" t="s">
        <v>33</v>
      </c>
      <c r="W143" s="10">
        <v>3</v>
      </c>
      <c r="X143" s="20" t="s">
        <v>33</v>
      </c>
      <c r="Y143" s="10">
        <v>3</v>
      </c>
      <c r="Z143" s="20" t="s">
        <v>33</v>
      </c>
      <c r="AA143" s="15">
        <v>3</v>
      </c>
      <c r="AB143" s="11">
        <v>60.346518226547616</v>
      </c>
      <c r="AC143" s="10">
        <v>36.480599883784883</v>
      </c>
      <c r="AD143" s="19">
        <v>3.1728818896674977</v>
      </c>
      <c r="AE143" s="12">
        <v>274.70809792844182</v>
      </c>
      <c r="AF143" s="10">
        <v>222.7803440273687</v>
      </c>
      <c r="AG143" s="10">
        <v>150.66097692029314</v>
      </c>
      <c r="AH143" s="10">
        <v>190.09670425673093</v>
      </c>
      <c r="AI143" s="10">
        <v>6.455847461749495</v>
      </c>
      <c r="AJ143" s="10"/>
      <c r="AK143" s="10"/>
      <c r="AL143" s="10"/>
      <c r="AM143" s="10"/>
      <c r="AN143" s="10">
        <v>1.3735404896422092</v>
      </c>
      <c r="AO143" s="10">
        <v>1.0258701180578709</v>
      </c>
      <c r="AP143" s="10">
        <v>1</v>
      </c>
      <c r="AQ143" s="10">
        <v>111.47500000000001</v>
      </c>
      <c r="AR143" s="10"/>
      <c r="AS143" s="10"/>
      <c r="AT143" s="10">
        <v>1.0788314866597339</v>
      </c>
      <c r="AU143" s="10">
        <v>1</v>
      </c>
      <c r="AV143" s="16"/>
      <c r="AW143" s="19">
        <v>33.417051604105303</v>
      </c>
      <c r="AX143" s="1" t="s">
        <v>120</v>
      </c>
      <c r="AY143" s="23">
        <v>22.725459317585301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60.346518226547616</v>
      </c>
      <c r="BG143" s="24">
        <v>36.480599883784883</v>
      </c>
      <c r="BH143" s="24">
        <v>3.1728818896674977</v>
      </c>
      <c r="BI143" s="21"/>
      <c r="BJ143" s="25">
        <f t="shared" ref="BJ143:BJ206" ca="1" si="18">IF((0.381*BM143)+(0.05*(M143/2116.217)-0.15)&lt;1,(0.381*BM143)+(0.05*(M143/2116.217)-0.15),1)</f>
        <v>1</v>
      </c>
      <c r="BK143" s="24">
        <f t="shared" ref="BK143:BK206" ca="1" si="19">((P143-(L143/2000))/1.06)*(1.06/(M143/2000))^BJ143</f>
        <v>4.1639076596184372</v>
      </c>
      <c r="BL143" s="23">
        <f t="shared" si="16"/>
        <v>2.4600053076148818</v>
      </c>
      <c r="BM143" s="23">
        <f t="shared" ref="BM143:BM206" ca="1" si="20">SQRT(((3.47-LOG(BK143))^2)+((LOG(BL143)+1.22)^2))</f>
        <v>3.2742111988869751</v>
      </c>
      <c r="BN143" s="22">
        <f t="shared" si="17"/>
        <v>3.3295866453840199</v>
      </c>
      <c r="BO143" s="21"/>
      <c r="BP143" s="2"/>
    </row>
    <row r="144" spans="1:68" x14ac:dyDescent="0.2">
      <c r="A144">
        <v>6.55</v>
      </c>
      <c r="B144">
        <v>2.1</v>
      </c>
      <c r="C144">
        <v>1.2430699999999999</v>
      </c>
      <c r="D144">
        <v>-0.27756999999999998</v>
      </c>
      <c r="E144">
        <v>7.7079999999999996E-2</v>
      </c>
      <c r="F144">
        <v>2.1225000000000001</v>
      </c>
      <c r="G144">
        <v>1.9857499999999999</v>
      </c>
      <c r="H144" s="21"/>
      <c r="I144" s="17">
        <f t="shared" si="14"/>
        <v>21.489501312335957</v>
      </c>
      <c r="J144" s="16">
        <f t="shared" si="15"/>
        <v>-22.889501312335955</v>
      </c>
      <c r="K144" s="16">
        <v>105</v>
      </c>
      <c r="L144" s="16">
        <v>2249.0157480314961</v>
      </c>
      <c r="M144" s="16">
        <v>918.30708661417339</v>
      </c>
      <c r="N144" s="16">
        <v>9.3121172353455801</v>
      </c>
      <c r="O144" s="16">
        <v>2.9709981167608288</v>
      </c>
      <c r="P144" s="16">
        <v>3.2091569868067249</v>
      </c>
      <c r="Q144" s="16">
        <v>4.7426068170907471E-2</v>
      </c>
      <c r="R144" s="16">
        <v>1.4778357171644267</v>
      </c>
      <c r="S144" s="16">
        <v>16.538810419853888</v>
      </c>
      <c r="T144" s="20" t="s">
        <v>119</v>
      </c>
      <c r="U144" s="10">
        <v>1</v>
      </c>
      <c r="V144" s="20" t="s">
        <v>33</v>
      </c>
      <c r="W144" s="10">
        <v>3</v>
      </c>
      <c r="X144" s="20" t="s">
        <v>33</v>
      </c>
      <c r="Y144" s="10">
        <v>3</v>
      </c>
      <c r="Z144" s="20" t="s">
        <v>33</v>
      </c>
      <c r="AA144" s="15">
        <v>3</v>
      </c>
      <c r="AB144" s="11">
        <v>56.282458665965763</v>
      </c>
      <c r="AC144" s="10">
        <v>40.134894220075125</v>
      </c>
      <c r="AD144" s="19">
        <v>3.5826471139591085</v>
      </c>
      <c r="AE144" s="12">
        <v>297.09981167608288</v>
      </c>
      <c r="AF144" s="10">
        <v>244.81860798930435</v>
      </c>
      <c r="AG144" s="10">
        <v>160.45784934033622</v>
      </c>
      <c r="AH144" s="10">
        <v>148.66340265274235</v>
      </c>
      <c r="AI144" s="10">
        <v>6.7666519924063939</v>
      </c>
      <c r="AJ144" s="10"/>
      <c r="AK144" s="10"/>
      <c r="AL144" s="10"/>
      <c r="AM144" s="10"/>
      <c r="AN144" s="10">
        <v>1.4854990583804144</v>
      </c>
      <c r="AO144" s="10">
        <v>1.0635241391489199</v>
      </c>
      <c r="AP144" s="10">
        <v>1</v>
      </c>
      <c r="AQ144" s="10">
        <v>111.47500000000001</v>
      </c>
      <c r="AR144" s="10"/>
      <c r="AS144" s="10"/>
      <c r="AT144" s="10">
        <v>1.1815352643641106</v>
      </c>
      <c r="AU144" s="10">
        <v>1</v>
      </c>
      <c r="AV144" s="16"/>
      <c r="AW144" s="19">
        <v>36.722791198395655</v>
      </c>
      <c r="AX144" s="1" t="s">
        <v>120</v>
      </c>
      <c r="AY144" s="23">
        <v>22.889501312336002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56.282458665965763</v>
      </c>
      <c r="BG144" s="24">
        <v>40.134894220075125</v>
      </c>
      <c r="BH144" s="24">
        <v>3.5826471139591085</v>
      </c>
      <c r="BI144" s="21"/>
      <c r="BJ144" s="25">
        <f t="shared" ca="1" si="18"/>
        <v>1</v>
      </c>
      <c r="BK144" s="24">
        <f t="shared" ca="1" si="19"/>
        <v>4.5402004257141106</v>
      </c>
      <c r="BL144" s="23">
        <f t="shared" si="16"/>
        <v>2.2750144319209835</v>
      </c>
      <c r="BM144" s="23">
        <f t="shared" ca="1" si="20"/>
        <v>3.2248140943165451</v>
      </c>
      <c r="BN144" s="22">
        <f t="shared" si="17"/>
        <v>3.2961603656492899</v>
      </c>
      <c r="BO144" s="21"/>
      <c r="BP144" s="2"/>
    </row>
    <row r="145" spans="1:68" x14ac:dyDescent="0.2">
      <c r="A145">
        <v>6.6</v>
      </c>
      <c r="B145">
        <v>2.1</v>
      </c>
      <c r="C145">
        <v>1.24302</v>
      </c>
      <c r="D145">
        <v>-0.27832000000000001</v>
      </c>
      <c r="E145">
        <v>8.3159999999999998E-2</v>
      </c>
      <c r="F145">
        <v>2.1233</v>
      </c>
      <c r="G145">
        <v>1.99</v>
      </c>
      <c r="H145" s="21"/>
      <c r="I145" s="17">
        <f t="shared" si="14"/>
        <v>21.653543307086611</v>
      </c>
      <c r="J145" s="16">
        <f t="shared" si="15"/>
        <v>-23.05354330708661</v>
      </c>
      <c r="K145" s="16">
        <v>105</v>
      </c>
      <c r="L145" s="16">
        <v>2266.2401574803148</v>
      </c>
      <c r="M145" s="16">
        <v>925.29527559055123</v>
      </c>
      <c r="N145" s="16">
        <v>9.3832020997375309</v>
      </c>
      <c r="O145" s="16">
        <v>2.9573446327683937</v>
      </c>
      <c r="P145" s="16">
        <v>3.2223781488773753</v>
      </c>
      <c r="Q145" s="16">
        <v>4.2727316370619259E-2</v>
      </c>
      <c r="R145" s="16">
        <v>1.32595599884839</v>
      </c>
      <c r="S145" s="16">
        <v>18.40510528534594</v>
      </c>
      <c r="T145" s="20" t="s">
        <v>119</v>
      </c>
      <c r="U145" s="10">
        <v>1</v>
      </c>
      <c r="V145" s="20" t="s">
        <v>33</v>
      </c>
      <c r="W145" s="10">
        <v>3</v>
      </c>
      <c r="X145" s="20" t="s">
        <v>33</v>
      </c>
      <c r="Y145" s="10">
        <v>3</v>
      </c>
      <c r="Z145" s="20" t="s">
        <v>33</v>
      </c>
      <c r="AA145" s="15">
        <v>3</v>
      </c>
      <c r="AB145" s="11">
        <v>53.320373496904324</v>
      </c>
      <c r="AC145" s="10">
        <v>42.727085021176599</v>
      </c>
      <c r="AD145" s="19">
        <v>3.9525414819190781</v>
      </c>
      <c r="AE145" s="12">
        <v>295.73446327683939</v>
      </c>
      <c r="AF145" s="10">
        <v>245.36083826533275</v>
      </c>
      <c r="AG145" s="10">
        <v>161.11890744386875</v>
      </c>
      <c r="AH145" s="10">
        <v>185.59343696108726</v>
      </c>
      <c r="AI145" s="10">
        <v>7.5417283896940246</v>
      </c>
      <c r="AJ145" s="10"/>
      <c r="AK145" s="10"/>
      <c r="AL145" s="10"/>
      <c r="AM145" s="10"/>
      <c r="AN145" s="10">
        <v>1.4786723163841968</v>
      </c>
      <c r="AO145" s="10">
        <v>1.0557588535333522</v>
      </c>
      <c r="AP145" s="10">
        <v>1</v>
      </c>
      <c r="AQ145" s="10">
        <v>111.47500000000001</v>
      </c>
      <c r="AR145" s="10"/>
      <c r="AS145" s="10"/>
      <c r="AT145" s="10">
        <v>1.1747885419771504</v>
      </c>
      <c r="AU145" s="10">
        <v>1</v>
      </c>
      <c r="AV145" s="16"/>
      <c r="AW145" s="19">
        <v>36.804125739799915</v>
      </c>
      <c r="AX145" s="1" t="s">
        <v>120</v>
      </c>
      <c r="AY145" s="23">
        <v>23.053543307086599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53.320373496904324</v>
      </c>
      <c r="BG145" s="24">
        <v>42.727085021176599</v>
      </c>
      <c r="BH145" s="24">
        <v>3.9525414819190781</v>
      </c>
      <c r="BI145" s="21"/>
      <c r="BJ145" s="25">
        <f t="shared" ca="1" si="18"/>
        <v>1</v>
      </c>
      <c r="BK145" s="24">
        <f t="shared" ca="1" si="19"/>
        <v>4.515873203402645</v>
      </c>
      <c r="BL145" s="23">
        <f t="shared" si="16"/>
        <v>2.0450951934249568</v>
      </c>
      <c r="BM145" s="23">
        <f t="shared" ca="1" si="20"/>
        <v>3.2044910639867541</v>
      </c>
      <c r="BN145" s="22">
        <f t="shared" si="17"/>
        <v>3.2749543873640921</v>
      </c>
      <c r="BO145" s="21"/>
      <c r="BP145" s="2"/>
    </row>
    <row r="146" spans="1:68" x14ac:dyDescent="0.2">
      <c r="A146">
        <v>6.65</v>
      </c>
      <c r="B146">
        <v>2.1</v>
      </c>
      <c r="C146">
        <v>1.2423200000000001</v>
      </c>
      <c r="D146">
        <v>-0.27787000000000001</v>
      </c>
      <c r="E146">
        <v>8.1949999999999995E-2</v>
      </c>
      <c r="F146">
        <v>2.12283</v>
      </c>
      <c r="G146">
        <v>1.9893799999999999</v>
      </c>
      <c r="H146" s="21"/>
      <c r="I146" s="17">
        <f t="shared" si="14"/>
        <v>21.817585301837269</v>
      </c>
      <c r="J146" s="16">
        <f t="shared" si="15"/>
        <v>-23.217585301837268</v>
      </c>
      <c r="K146" s="16">
        <v>105</v>
      </c>
      <c r="L146" s="16">
        <v>2283.464566929134</v>
      </c>
      <c r="M146" s="16">
        <v>932.2834645669293</v>
      </c>
      <c r="N146" s="16">
        <v>9.4542869641294836</v>
      </c>
      <c r="O146" s="16">
        <v>2.766195856873876</v>
      </c>
      <c r="P146" s="16">
        <v>3.0258809648025395</v>
      </c>
      <c r="Q146" s="16">
        <v>4.5546567450792115E-2</v>
      </c>
      <c r="R146" s="16">
        <v>1.505233285135668</v>
      </c>
      <c r="S146" s="16">
        <v>18.033688050601629</v>
      </c>
      <c r="T146" s="20" t="s">
        <v>119</v>
      </c>
      <c r="U146" s="10">
        <v>1</v>
      </c>
      <c r="V146" s="20" t="s">
        <v>33</v>
      </c>
      <c r="W146" s="10">
        <v>3</v>
      </c>
      <c r="X146" s="20" t="s">
        <v>33</v>
      </c>
      <c r="Y146" s="10">
        <v>3</v>
      </c>
      <c r="Z146" s="20" t="s">
        <v>33</v>
      </c>
      <c r="AA146" s="15">
        <v>3</v>
      </c>
      <c r="AB146" s="11">
        <v>59.102187117384318</v>
      </c>
      <c r="AC146" s="10">
        <v>37.609957880032596</v>
      </c>
      <c r="AD146" s="19">
        <v>3.2878550025830848</v>
      </c>
      <c r="AE146" s="12">
        <v>276.6195856873876</v>
      </c>
      <c r="AF146" s="10">
        <v>221.23032193600974</v>
      </c>
      <c r="AG146" s="10">
        <v>151.29404824012698</v>
      </c>
      <c r="AH146" s="10">
        <v>176.49053663599841</v>
      </c>
      <c r="AI146" s="10">
        <v>6.6434884869681126</v>
      </c>
      <c r="AJ146" s="10"/>
      <c r="AK146" s="10"/>
      <c r="AL146" s="10"/>
      <c r="AM146" s="10"/>
      <c r="AN146" s="10">
        <v>1.383097928436938</v>
      </c>
      <c r="AO146" s="10">
        <v>1.0342176702870778</v>
      </c>
      <c r="AP146" s="10">
        <v>1</v>
      </c>
      <c r="AQ146" s="10">
        <v>111.47500000000001</v>
      </c>
      <c r="AR146" s="10"/>
      <c r="AS146" s="10"/>
      <c r="AT146" s="10">
        <v>1.0453983811873691</v>
      </c>
      <c r="AU146" s="10">
        <v>1</v>
      </c>
      <c r="AV146" s="16"/>
      <c r="AW146" s="19">
        <v>33.184548290401466</v>
      </c>
      <c r="AX146" s="1" t="s">
        <v>120</v>
      </c>
      <c r="AY146" s="23">
        <v>23.2175853018373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59.102187117384318</v>
      </c>
      <c r="BG146" s="24">
        <v>37.609957880032596</v>
      </c>
      <c r="BH146" s="24">
        <v>3.2878550025830848</v>
      </c>
      <c r="BI146" s="21"/>
      <c r="BJ146" s="25">
        <f t="shared" ca="1" si="18"/>
        <v>1</v>
      </c>
      <c r="BK146" s="24">
        <f t="shared" ca="1" si="19"/>
        <v>4.0420081508432855</v>
      </c>
      <c r="BL146" s="23">
        <f t="shared" si="16"/>
        <v>2.4173552704157384</v>
      </c>
      <c r="BM146" s="23">
        <f t="shared" ca="1" si="20"/>
        <v>3.2817337463664842</v>
      </c>
      <c r="BN146" s="22">
        <f t="shared" si="17"/>
        <v>3.3226840797070105</v>
      </c>
      <c r="BO146" s="21"/>
      <c r="BP146" s="2"/>
    </row>
    <row r="147" spans="1:68" x14ac:dyDescent="0.2">
      <c r="A147">
        <v>6.7</v>
      </c>
      <c r="B147">
        <v>2.1</v>
      </c>
      <c r="C147">
        <v>1.2423500000000001</v>
      </c>
      <c r="D147">
        <v>-0.27795999999999998</v>
      </c>
      <c r="E147">
        <v>8.3419999999999994E-2</v>
      </c>
      <c r="F147">
        <v>2.1235300000000001</v>
      </c>
      <c r="G147">
        <v>1.9876</v>
      </c>
      <c r="H147" s="21"/>
      <c r="I147" s="17">
        <f t="shared" si="14"/>
        <v>21.981627296587927</v>
      </c>
      <c r="J147" s="16">
        <f t="shared" si="15"/>
        <v>-23.381627296587926</v>
      </c>
      <c r="K147" s="16">
        <v>105</v>
      </c>
      <c r="L147" s="16">
        <v>2300.6889763779532</v>
      </c>
      <c r="M147" s="16">
        <v>939.27165354330737</v>
      </c>
      <c r="N147" s="16">
        <v>9.5253718285214362</v>
      </c>
      <c r="O147" s="16">
        <v>2.7743879472693491</v>
      </c>
      <c r="P147" s="16">
        <v>3.0405707081112916</v>
      </c>
      <c r="Q147" s="16">
        <v>4.4982717234757677E-2</v>
      </c>
      <c r="R147" s="16">
        <v>1.4794169106068757</v>
      </c>
      <c r="S147" s="16">
        <v>18.484913947357107</v>
      </c>
      <c r="T147" s="20" t="s">
        <v>119</v>
      </c>
      <c r="U147" s="10">
        <v>1</v>
      </c>
      <c r="V147" s="20" t="s">
        <v>33</v>
      </c>
      <c r="W147" s="10">
        <v>3</v>
      </c>
      <c r="X147" s="20" t="s">
        <v>33</v>
      </c>
      <c r="Y147" s="10">
        <v>3</v>
      </c>
      <c r="Z147" s="20" t="s">
        <v>33</v>
      </c>
      <c r="AA147" s="15">
        <v>3</v>
      </c>
      <c r="AB147" s="11">
        <v>58.514884334422192</v>
      </c>
      <c r="AC147" s="10">
        <v>38.139956921746702</v>
      </c>
      <c r="AD147" s="19">
        <v>3.3451587438311052</v>
      </c>
      <c r="AE147" s="12">
        <v>277.43879472693493</v>
      </c>
      <c r="AF147" s="10">
        <v>221.94532647534413</v>
      </c>
      <c r="AG147" s="10">
        <v>152.02853540556458</v>
      </c>
      <c r="AH147" s="10">
        <v>184.31058073033381</v>
      </c>
      <c r="AI147" s="10">
        <v>6.759419828382164</v>
      </c>
      <c r="AJ147" s="10"/>
      <c r="AK147" s="10"/>
      <c r="AL147" s="10"/>
      <c r="AM147" s="10"/>
      <c r="AN147" s="10">
        <v>1.3871939736346746</v>
      </c>
      <c r="AO147" s="10">
        <v>1.038154266309629</v>
      </c>
      <c r="AP147" s="10">
        <v>1</v>
      </c>
      <c r="AQ147" s="10">
        <v>111.47500000000001</v>
      </c>
      <c r="AR147" s="10"/>
      <c r="AS147" s="10"/>
      <c r="AT147" s="10">
        <v>1.0406631701642517</v>
      </c>
      <c r="AU147" s="10">
        <v>1</v>
      </c>
      <c r="AV147" s="16"/>
      <c r="AW147" s="19">
        <v>33.291798971301624</v>
      </c>
      <c r="AX147" s="1" t="s">
        <v>120</v>
      </c>
      <c r="AY147" s="23">
        <v>23.381627296587901</v>
      </c>
      <c r="AZ147" s="18">
        <v>100</v>
      </c>
      <c r="BA147" s="18">
        <v>0</v>
      </c>
      <c r="BB147" s="18">
        <v>0</v>
      </c>
      <c r="BC147" s="18">
        <v>100</v>
      </c>
      <c r="BD147" s="18">
        <v>0</v>
      </c>
      <c r="BE147" s="18">
        <v>0</v>
      </c>
      <c r="BF147" s="24">
        <v>58.514884334422192</v>
      </c>
      <c r="BG147" s="24">
        <v>38.139956921746702</v>
      </c>
      <c r="BH147" s="24">
        <v>3.3451587438311052</v>
      </c>
      <c r="BI147" s="21"/>
      <c r="BJ147" s="25">
        <f t="shared" ca="1" si="18"/>
        <v>1</v>
      </c>
      <c r="BK147" s="24">
        <f t="shared" ca="1" si="19"/>
        <v>4.0248765366049906</v>
      </c>
      <c r="BL147" s="23">
        <f t="shared" si="16"/>
        <v>2.3797531089483241</v>
      </c>
      <c r="BM147" s="23">
        <f t="shared" ca="1" si="20"/>
        <v>3.2800239317283593</v>
      </c>
      <c r="BN147" s="22">
        <f t="shared" si="17"/>
        <v>3.3176209707599211</v>
      </c>
      <c r="BO147" s="21"/>
      <c r="BP147" s="2"/>
    </row>
    <row r="148" spans="1:68" x14ac:dyDescent="0.2">
      <c r="A148">
        <v>6.75</v>
      </c>
      <c r="B148">
        <v>2.1</v>
      </c>
      <c r="C148">
        <v>1.24261</v>
      </c>
      <c r="D148">
        <v>-0.27834999999999999</v>
      </c>
      <c r="E148">
        <v>8.5059999999999997E-2</v>
      </c>
      <c r="F148">
        <v>2.1215299999999999</v>
      </c>
      <c r="G148">
        <v>1.9917800000000001</v>
      </c>
      <c r="H148" s="21"/>
      <c r="I148" s="17">
        <f t="shared" si="14"/>
        <v>22.145669291338582</v>
      </c>
      <c r="J148" s="16">
        <f t="shared" si="15"/>
        <v>-23.54566929133858</v>
      </c>
      <c r="K148" s="16">
        <v>105</v>
      </c>
      <c r="L148" s="16">
        <v>2317.9133858267719</v>
      </c>
      <c r="M148" s="16">
        <v>946.25984251968521</v>
      </c>
      <c r="N148" s="16">
        <v>9.5964566929133852</v>
      </c>
      <c r="O148" s="16">
        <v>2.8453860640301585</v>
      </c>
      <c r="P148" s="16">
        <v>3.1188179070338542</v>
      </c>
      <c r="Q148" s="16">
        <v>4.2539366298607884E-2</v>
      </c>
      <c r="R148" s="16">
        <v>1.3639579984028265</v>
      </c>
      <c r="S148" s="16">
        <v>18.988322430812204</v>
      </c>
      <c r="T148" s="20" t="s">
        <v>119</v>
      </c>
      <c r="U148" s="10">
        <v>1</v>
      </c>
      <c r="V148" s="20" t="s">
        <v>33</v>
      </c>
      <c r="W148" s="10">
        <v>3</v>
      </c>
      <c r="X148" s="20" t="s">
        <v>33</v>
      </c>
      <c r="Y148" s="10">
        <v>3</v>
      </c>
      <c r="Z148" s="20" t="s">
        <v>33</v>
      </c>
      <c r="AA148" s="15">
        <v>3</v>
      </c>
      <c r="AB148" s="11">
        <v>55.31229236460284</v>
      </c>
      <c r="AC148" s="10">
        <v>40.991263322041938</v>
      </c>
      <c r="AD148" s="19">
        <v>3.6964443133552201</v>
      </c>
      <c r="AE148" s="12">
        <v>284.53860640301588</v>
      </c>
      <c r="AF148" s="10">
        <v>230.13767873395042</v>
      </c>
      <c r="AG148" s="10">
        <v>155.94089535169272</v>
      </c>
      <c r="AH148" s="10">
        <v>193.20409517963282</v>
      </c>
      <c r="AI148" s="10">
        <v>7.3316040609093855</v>
      </c>
      <c r="AJ148" s="10"/>
      <c r="AK148" s="10"/>
      <c r="AL148" s="10"/>
      <c r="AM148" s="10"/>
      <c r="AN148" s="10">
        <v>1.4226930320150792</v>
      </c>
      <c r="AO148" s="10">
        <v>1.0470500124606741</v>
      </c>
      <c r="AP148" s="10">
        <v>1</v>
      </c>
      <c r="AQ148" s="10">
        <v>111.47500000000001</v>
      </c>
      <c r="AR148" s="10"/>
      <c r="AS148" s="10"/>
      <c r="AT148" s="10">
        <v>1.0725603484385136</v>
      </c>
      <c r="AU148" s="10">
        <v>1</v>
      </c>
      <c r="AV148" s="16"/>
      <c r="AW148" s="19">
        <v>34.520651810092559</v>
      </c>
      <c r="AX148" s="1" t="s">
        <v>120</v>
      </c>
      <c r="AY148" s="23">
        <v>23.545669291338601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55.31229236460284</v>
      </c>
      <c r="BG148" s="24">
        <v>40.991263322041938</v>
      </c>
      <c r="BH148" s="24">
        <v>3.6964443133552201</v>
      </c>
      <c r="BI148" s="21"/>
      <c r="BJ148" s="25">
        <f t="shared" ca="1" si="18"/>
        <v>1</v>
      </c>
      <c r="BK148" s="24">
        <f t="shared" ca="1" si="19"/>
        <v>4.1423320023848458</v>
      </c>
      <c r="BL148" s="23">
        <f t="shared" si="16"/>
        <v>2.1705295248520122</v>
      </c>
      <c r="BM148" s="23">
        <f t="shared" ca="1" si="20"/>
        <v>3.2497859019840654</v>
      </c>
      <c r="BN148" s="22">
        <f t="shared" si="17"/>
        <v>3.2929291747039322</v>
      </c>
      <c r="BO148" s="21"/>
      <c r="BP148" s="2"/>
    </row>
    <row r="149" spans="1:68" x14ac:dyDescent="0.2">
      <c r="A149">
        <v>6.8</v>
      </c>
      <c r="B149">
        <v>2.1</v>
      </c>
      <c r="C149">
        <v>1.2433700000000001</v>
      </c>
      <c r="D149">
        <v>-0.27843000000000001</v>
      </c>
      <c r="E149">
        <v>8.4010000000000001E-2</v>
      </c>
      <c r="F149">
        <v>2.1234299999999999</v>
      </c>
      <c r="G149">
        <v>1.99403</v>
      </c>
      <c r="H149" s="21"/>
      <c r="I149" s="17">
        <f t="shared" si="14"/>
        <v>22.309711286089236</v>
      </c>
      <c r="J149" s="16">
        <f t="shared" si="15"/>
        <v>-23.709711286089235</v>
      </c>
      <c r="K149" s="16">
        <v>105</v>
      </c>
      <c r="L149" s="16">
        <v>2335.1377952755906</v>
      </c>
      <c r="M149" s="16">
        <v>953.24803149606305</v>
      </c>
      <c r="N149" s="16">
        <v>9.6675415573053343</v>
      </c>
      <c r="O149" s="16">
        <v>3.0529190207156827</v>
      </c>
      <c r="P149" s="16">
        <v>3.3217096830670365</v>
      </c>
      <c r="Q149" s="16">
        <v>4.2038166106577013E-2</v>
      </c>
      <c r="R149" s="16">
        <v>1.2655581046373048</v>
      </c>
      <c r="S149" s="16">
        <v>18.666018218844005</v>
      </c>
      <c r="T149" s="20" t="s">
        <v>119</v>
      </c>
      <c r="U149" s="10">
        <v>1</v>
      </c>
      <c r="V149" s="20" t="s">
        <v>33</v>
      </c>
      <c r="W149" s="10">
        <v>3</v>
      </c>
      <c r="X149" s="20" t="s">
        <v>33</v>
      </c>
      <c r="Y149" s="10">
        <v>3</v>
      </c>
      <c r="Z149" s="20" t="s">
        <v>33</v>
      </c>
      <c r="AA149" s="15">
        <v>3</v>
      </c>
      <c r="AB149" s="11">
        <v>51.147462494854985</v>
      </c>
      <c r="AC149" s="10">
        <v>44.582523286267353</v>
      </c>
      <c r="AD149" s="19">
        <v>4.2700142188776624</v>
      </c>
      <c r="AE149" s="12">
        <v>305.29190207156824</v>
      </c>
      <c r="AF149" s="10">
        <v>252.99409888792368</v>
      </c>
      <c r="AG149" s="10">
        <v>166.08548415335184</v>
      </c>
      <c r="AH149" s="10">
        <v>185.1115198945098</v>
      </c>
      <c r="AI149" s="10">
        <v>7.9016522144322181</v>
      </c>
      <c r="AJ149" s="10"/>
      <c r="AK149" s="10"/>
      <c r="AL149" s="10"/>
      <c r="AM149" s="10"/>
      <c r="AN149" s="10">
        <v>1.5264595103578413</v>
      </c>
      <c r="AO149" s="10">
        <v>1.082337608579121</v>
      </c>
      <c r="AP149" s="10">
        <v>1</v>
      </c>
      <c r="AQ149" s="10">
        <v>111.47500000000001</v>
      </c>
      <c r="AR149" s="10"/>
      <c r="AS149" s="10"/>
      <c r="AT149" s="10">
        <v>1.175462271505054</v>
      </c>
      <c r="AU149" s="10">
        <v>1</v>
      </c>
      <c r="AV149" s="16"/>
      <c r="AW149" s="19">
        <v>37.949114833188553</v>
      </c>
      <c r="AX149" s="1" t="s">
        <v>120</v>
      </c>
      <c r="AY149" s="23">
        <v>23.709711286089199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51.147462494854985</v>
      </c>
      <c r="BG149" s="24">
        <v>44.582523286267353</v>
      </c>
      <c r="BH149" s="24">
        <v>4.2700142188776624</v>
      </c>
      <c r="BI149" s="21"/>
      <c r="BJ149" s="25">
        <f t="shared" ca="1" si="18"/>
        <v>1</v>
      </c>
      <c r="BK149" s="24">
        <f t="shared" ca="1" si="19"/>
        <v>4.5195808735077101</v>
      </c>
      <c r="BL149" s="23">
        <f t="shared" si="16"/>
        <v>1.9515050451171116</v>
      </c>
      <c r="BM149" s="23">
        <f t="shared" ca="1" si="20"/>
        <v>3.1945091833494494</v>
      </c>
      <c r="BN149" s="22">
        <f t="shared" si="17"/>
        <v>3.2546542036918069</v>
      </c>
      <c r="BO149" s="21"/>
      <c r="BP149" s="2"/>
    </row>
    <row r="150" spans="1:68" x14ac:dyDescent="0.2">
      <c r="A150">
        <v>6.85</v>
      </c>
      <c r="B150">
        <v>2.1</v>
      </c>
      <c r="C150">
        <v>1.2429600000000001</v>
      </c>
      <c r="D150">
        <v>-0.27759</v>
      </c>
      <c r="E150">
        <v>8.2600000000000007E-2</v>
      </c>
      <c r="F150">
        <v>2.12365</v>
      </c>
      <c r="G150">
        <v>1.9966999999999999</v>
      </c>
      <c r="H150" s="21"/>
      <c r="I150" s="17">
        <f t="shared" si="14"/>
        <v>22.473753280839894</v>
      </c>
      <c r="J150" s="16">
        <f t="shared" si="15"/>
        <v>-23.873753280839892</v>
      </c>
      <c r="K150" s="16">
        <v>105</v>
      </c>
      <c r="L150" s="16">
        <v>2352.3622047244098</v>
      </c>
      <c r="M150" s="16">
        <v>960.23622047244112</v>
      </c>
      <c r="N150" s="16">
        <v>9.7386264216972869</v>
      </c>
      <c r="O150" s="16">
        <v>2.9409604519774466</v>
      </c>
      <c r="P150" s="16">
        <v>3.2035186717385122</v>
      </c>
      <c r="Q150" s="16">
        <v>4.730076812289967E-2</v>
      </c>
      <c r="R150" s="16">
        <v>1.4765254387367155</v>
      </c>
      <c r="S150" s="16">
        <v>18.233209705629566</v>
      </c>
      <c r="T150" s="20" t="s">
        <v>119</v>
      </c>
      <c r="U150" s="10">
        <v>1</v>
      </c>
      <c r="V150" s="20" t="s">
        <v>33</v>
      </c>
      <c r="W150" s="10">
        <v>3</v>
      </c>
      <c r="X150" s="20" t="s">
        <v>33</v>
      </c>
      <c r="Y150" s="10">
        <v>3</v>
      </c>
      <c r="Z150" s="20" t="s">
        <v>33</v>
      </c>
      <c r="AA150" s="15">
        <v>3</v>
      </c>
      <c r="AB150" s="11">
        <v>56.784805881568886</v>
      </c>
      <c r="AC150" s="10">
        <v>39.688852958384473</v>
      </c>
      <c r="AD150" s="19">
        <v>3.5263411600466403</v>
      </c>
      <c r="AE150" s="12">
        <v>294.09604519774467</v>
      </c>
      <c r="AF150" s="10">
        <v>238.07607346993152</v>
      </c>
      <c r="AG150" s="10">
        <v>160.17593358692562</v>
      </c>
      <c r="AH150" s="10">
        <v>174.74571326946403</v>
      </c>
      <c r="AI150" s="10">
        <v>6.7726567640824342</v>
      </c>
      <c r="AJ150" s="10"/>
      <c r="AK150" s="10"/>
      <c r="AL150" s="10"/>
      <c r="AM150" s="10"/>
      <c r="AN150" s="10">
        <v>1.4704802259887233</v>
      </c>
      <c r="AO150" s="10">
        <v>1.0805784737888631</v>
      </c>
      <c r="AP150" s="10">
        <v>1</v>
      </c>
      <c r="AQ150" s="10">
        <v>111.47500000000001</v>
      </c>
      <c r="AR150" s="10"/>
      <c r="AS150" s="10"/>
      <c r="AT150" s="10">
        <v>1.0942776406959058</v>
      </c>
      <c r="AU150" s="10">
        <v>1</v>
      </c>
      <c r="AV150" s="16"/>
      <c r="AW150" s="19">
        <v>35.711411020489727</v>
      </c>
      <c r="AX150" s="1" t="s">
        <v>120</v>
      </c>
      <c r="AY150" s="23">
        <v>23.8737532808399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56.784805881568886</v>
      </c>
      <c r="BG150" s="24">
        <v>39.688852958384473</v>
      </c>
      <c r="BH150" s="24">
        <v>3.5263411600466403</v>
      </c>
      <c r="BI150" s="21"/>
      <c r="BJ150" s="25">
        <f t="shared" ca="1" si="18"/>
        <v>1</v>
      </c>
      <c r="BK150" s="24">
        <f t="shared" ca="1" si="19"/>
        <v>4.222580915306124</v>
      </c>
      <c r="BL150" s="23">
        <f t="shared" si="16"/>
        <v>2.3331471205089613</v>
      </c>
      <c r="BM150" s="23">
        <f t="shared" ca="1" si="20"/>
        <v>3.2576520404739662</v>
      </c>
      <c r="BN150" s="22">
        <f t="shared" si="17"/>
        <v>3.2966905431016476</v>
      </c>
      <c r="BO150" s="21"/>
      <c r="BP150" s="2"/>
    </row>
    <row r="151" spans="1:68" x14ac:dyDescent="0.2">
      <c r="A151">
        <v>6.9</v>
      </c>
      <c r="B151">
        <v>2.1</v>
      </c>
      <c r="C151">
        <v>1.2428999999999999</v>
      </c>
      <c r="D151">
        <v>-0.27678000000000003</v>
      </c>
      <c r="E151">
        <v>8.4320000000000006E-2</v>
      </c>
      <c r="F151">
        <v>2.1284800000000001</v>
      </c>
      <c r="G151">
        <v>2.0019</v>
      </c>
      <c r="H151" s="21"/>
      <c r="I151" s="17">
        <f t="shared" si="14"/>
        <v>22.637795275590552</v>
      </c>
      <c r="J151" s="16">
        <f t="shared" si="15"/>
        <v>-24.03779527559055</v>
      </c>
      <c r="K151" s="16">
        <v>105</v>
      </c>
      <c r="L151" s="16">
        <v>2369.586614173229</v>
      </c>
      <c r="M151" s="16">
        <v>967.22440944881919</v>
      </c>
      <c r="N151" s="16">
        <v>9.8097112860892395</v>
      </c>
      <c r="O151" s="16">
        <v>2.92457627118644</v>
      </c>
      <c r="P151" s="16">
        <v>3.194737186873247</v>
      </c>
      <c r="Q151" s="16">
        <v>5.2375420067210618E-2</v>
      </c>
      <c r="R151" s="16">
        <v>1.6394281283109702</v>
      </c>
      <c r="S151" s="16">
        <v>18.761174700472711</v>
      </c>
      <c r="T151" s="20" t="s">
        <v>119</v>
      </c>
      <c r="U151" s="10">
        <v>1</v>
      </c>
      <c r="V151" s="20" t="s">
        <v>33</v>
      </c>
      <c r="W151" s="10">
        <v>3</v>
      </c>
      <c r="X151" s="20" t="s">
        <v>33</v>
      </c>
      <c r="Y151" s="10">
        <v>3</v>
      </c>
      <c r="Z151" s="20" t="s">
        <v>33</v>
      </c>
      <c r="AA151" s="15">
        <v>3</v>
      </c>
      <c r="AB151" s="11">
        <v>60.666591821389737</v>
      </c>
      <c r="AC151" s="10">
        <v>36.188764706461448</v>
      </c>
      <c r="AD151" s="19">
        <v>3.1446434721488172</v>
      </c>
      <c r="AE151" s="12">
        <v>292.45762711864398</v>
      </c>
      <c r="AF151" s="10">
        <v>236.02975704761684</v>
      </c>
      <c r="AG151" s="10">
        <v>159.73685934366233</v>
      </c>
      <c r="AH151" s="10">
        <v>184.1443902387457</v>
      </c>
      <c r="AI151" s="10">
        <v>6.0996879505187911</v>
      </c>
      <c r="AJ151" s="10"/>
      <c r="AK151" s="10"/>
      <c r="AL151" s="10"/>
      <c r="AM151" s="10"/>
      <c r="AN151" s="10">
        <v>1.46228813559322</v>
      </c>
      <c r="AO151" s="10">
        <v>1.0959362064723053</v>
      </c>
      <c r="AP151" s="10">
        <v>1</v>
      </c>
      <c r="AQ151" s="10">
        <v>111.47500000000001</v>
      </c>
      <c r="AR151" s="10"/>
      <c r="AS151" s="10"/>
      <c r="AT151" s="10">
        <v>1.0760909099745537</v>
      </c>
      <c r="AU151" s="10">
        <v>1</v>
      </c>
      <c r="AV151" s="16"/>
      <c r="AW151" s="19">
        <v>35.404463557142527</v>
      </c>
      <c r="AX151" s="1" t="s">
        <v>120</v>
      </c>
      <c r="AY151" s="23">
        <v>24.0377952755906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60.666591821389737</v>
      </c>
      <c r="BG151" s="24">
        <v>36.188764706461448</v>
      </c>
      <c r="BH151" s="24">
        <v>3.1446434721488172</v>
      </c>
      <c r="BI151" s="21"/>
      <c r="BJ151" s="25">
        <f t="shared" ca="1" si="18"/>
        <v>1</v>
      </c>
      <c r="BK151" s="24">
        <f t="shared" ca="1" si="19"/>
        <v>4.1561066080456257</v>
      </c>
      <c r="BL151" s="23">
        <f t="shared" si="16"/>
        <v>2.6058150475709092</v>
      </c>
      <c r="BM151" s="23">
        <f t="shared" ca="1" si="20"/>
        <v>3.2872935792111284</v>
      </c>
      <c r="BN151" s="22">
        <f t="shared" si="17"/>
        <v>3.317174994588008</v>
      </c>
      <c r="BO151" s="21"/>
      <c r="BP151" s="2"/>
    </row>
    <row r="152" spans="1:68" x14ac:dyDescent="0.2">
      <c r="A152">
        <v>6.95</v>
      </c>
      <c r="B152">
        <v>2.1</v>
      </c>
      <c r="C152">
        <v>1.2429699999999999</v>
      </c>
      <c r="D152">
        <v>-0.27626000000000001</v>
      </c>
      <c r="E152">
        <v>8.5889999999999994E-2</v>
      </c>
      <c r="F152">
        <v>2.12215</v>
      </c>
      <c r="G152">
        <v>1.99885</v>
      </c>
      <c r="H152" s="21"/>
      <c r="I152" s="17">
        <f t="shared" si="14"/>
        <v>22.801837270341206</v>
      </c>
      <c r="J152" s="16">
        <f t="shared" si="15"/>
        <v>-24.201837270341205</v>
      </c>
      <c r="K152" s="16">
        <v>105</v>
      </c>
      <c r="L152" s="16">
        <v>2386.8110236220477</v>
      </c>
      <c r="M152" s="16">
        <v>974.21259842519703</v>
      </c>
      <c r="N152" s="16">
        <v>9.8807961504811885</v>
      </c>
      <c r="O152" s="16">
        <v>2.9436911487758977</v>
      </c>
      <c r="P152" s="16">
        <v>3.2207917345809687</v>
      </c>
      <c r="Q152" s="16">
        <v>5.5633221315410458E-2</v>
      </c>
      <c r="R152" s="16">
        <v>1.7273150796460439</v>
      </c>
      <c r="S152" s="16">
        <v>19.243096236463256</v>
      </c>
      <c r="T152" s="20" t="s">
        <v>119</v>
      </c>
      <c r="U152" s="10">
        <v>1</v>
      </c>
      <c r="V152" s="20" t="s">
        <v>33</v>
      </c>
      <c r="W152" s="10">
        <v>3</v>
      </c>
      <c r="X152" s="20" t="s">
        <v>33</v>
      </c>
      <c r="Y152" s="10">
        <v>3</v>
      </c>
      <c r="Z152" s="20" t="s">
        <v>33</v>
      </c>
      <c r="AA152" s="15">
        <v>3</v>
      </c>
      <c r="AB152" s="11">
        <v>62.543378332220804</v>
      </c>
      <c r="AC152" s="10">
        <v>34.467589223100404</v>
      </c>
      <c r="AD152" s="19">
        <v>2.9890324446787906</v>
      </c>
      <c r="AE152" s="12">
        <v>294.36911487758977</v>
      </c>
      <c r="AF152" s="10">
        <v>238.08179739859474</v>
      </c>
      <c r="AG152" s="10">
        <v>161.03958672904844</v>
      </c>
      <c r="AH152" s="10">
        <v>192.59588748305964</v>
      </c>
      <c r="AI152" s="10">
        <v>5.7893317309828438</v>
      </c>
      <c r="AJ152" s="10"/>
      <c r="AK152" s="10"/>
      <c r="AL152" s="10"/>
      <c r="AM152" s="10"/>
      <c r="AN152" s="10">
        <v>1.4718455743879488</v>
      </c>
      <c r="AO152" s="10">
        <v>1.1118331546089499</v>
      </c>
      <c r="AP152" s="10">
        <v>1</v>
      </c>
      <c r="AQ152" s="10">
        <v>111.47500000000001</v>
      </c>
      <c r="AR152" s="10"/>
      <c r="AS152" s="10"/>
      <c r="AT152" s="10">
        <v>1.0776520591032261</v>
      </c>
      <c r="AU152" s="10">
        <v>1</v>
      </c>
      <c r="AV152" s="16"/>
      <c r="AW152" s="19">
        <v>35.71226960978921</v>
      </c>
      <c r="AX152" s="1" t="s">
        <v>120</v>
      </c>
      <c r="AY152" s="23">
        <v>24.201837270341201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62.543378332220804</v>
      </c>
      <c r="BG152" s="24">
        <v>34.467589223100404</v>
      </c>
      <c r="BH152" s="24">
        <v>2.9890324446787906</v>
      </c>
      <c r="BI152" s="21"/>
      <c r="BJ152" s="25">
        <f t="shared" ca="1" si="18"/>
        <v>1</v>
      </c>
      <c r="BK152" s="24">
        <f t="shared" ca="1" si="19"/>
        <v>4.1621022475939853</v>
      </c>
      <c r="BL152" s="23">
        <f t="shared" si="16"/>
        <v>2.7440859906506021</v>
      </c>
      <c r="BM152" s="23">
        <f t="shared" ca="1" si="20"/>
        <v>3.297984355953242</v>
      </c>
      <c r="BN152" s="22">
        <f t="shared" si="17"/>
        <v>3.3238759610397759</v>
      </c>
      <c r="BO152" s="21"/>
      <c r="BP152" s="2"/>
    </row>
    <row r="153" spans="1:68" x14ac:dyDescent="0.2">
      <c r="A153">
        <v>7</v>
      </c>
      <c r="B153">
        <v>2.1</v>
      </c>
      <c r="C153">
        <v>1.2425600000000001</v>
      </c>
      <c r="D153">
        <v>-0.27654000000000001</v>
      </c>
      <c r="E153">
        <v>8.7319999999999995E-2</v>
      </c>
      <c r="F153">
        <v>2.1252499999999999</v>
      </c>
      <c r="G153">
        <v>1.9997499999999999</v>
      </c>
      <c r="H153" s="21"/>
      <c r="I153" s="17">
        <f t="shared" si="14"/>
        <v>22.965879265091861</v>
      </c>
      <c r="J153" s="16">
        <f t="shared" si="15"/>
        <v>-24.365879265091859</v>
      </c>
      <c r="K153" s="16">
        <v>105</v>
      </c>
      <c r="L153" s="16">
        <v>2404.0354330708665</v>
      </c>
      <c r="M153" s="16">
        <v>981.20078740157487</v>
      </c>
      <c r="N153" s="16">
        <v>9.9518810148731394</v>
      </c>
      <c r="O153" s="16">
        <v>2.8317325800377224</v>
      </c>
      <c r="P153" s="16">
        <v>3.1151540118740781</v>
      </c>
      <c r="Q153" s="16">
        <v>5.3879020643302904E-2</v>
      </c>
      <c r="R153" s="16">
        <v>1.7295780702312455</v>
      </c>
      <c r="S153" s="16">
        <v>19.682043877524709</v>
      </c>
      <c r="T153" s="20" t="s">
        <v>119</v>
      </c>
      <c r="U153" s="10">
        <v>1</v>
      </c>
      <c r="V153" s="20" t="s">
        <v>33</v>
      </c>
      <c r="W153" s="10">
        <v>3</v>
      </c>
      <c r="X153" s="20" t="s">
        <v>33</v>
      </c>
      <c r="Y153" s="10">
        <v>3</v>
      </c>
      <c r="Z153" s="20" t="s">
        <v>33</v>
      </c>
      <c r="AA153" s="15">
        <v>3</v>
      </c>
      <c r="AB153" s="11">
        <v>63.766247810640635</v>
      </c>
      <c r="AC153" s="10">
        <v>33.337882872692916</v>
      </c>
      <c r="AD153" s="19">
        <v>2.8958693166664422</v>
      </c>
      <c r="AE153" s="12">
        <v>283.17325800377228</v>
      </c>
      <c r="AF153" s="10">
        <v>224.64062946550064</v>
      </c>
      <c r="AG153" s="10">
        <v>155.7577005937039</v>
      </c>
      <c r="AH153" s="10">
        <v>200.16335031740371</v>
      </c>
      <c r="AI153" s="10">
        <v>5.7817569337375989</v>
      </c>
      <c r="AJ153" s="10"/>
      <c r="AK153" s="10"/>
      <c r="AL153" s="10"/>
      <c r="AM153" s="10"/>
      <c r="AN153" s="10">
        <v>1.4158662900188612</v>
      </c>
      <c r="AO153" s="10">
        <v>1.0934232345357326</v>
      </c>
      <c r="AP153" s="10">
        <v>1</v>
      </c>
      <c r="AQ153" s="10">
        <v>111.47500000000001</v>
      </c>
      <c r="AR153" s="10"/>
      <c r="AS153" s="10"/>
      <c r="AT153" s="10">
        <v>1.0062014624659901</v>
      </c>
      <c r="AU153" s="10">
        <v>1</v>
      </c>
      <c r="AV153" s="16"/>
      <c r="AW153" s="19">
        <v>33.696094419825094</v>
      </c>
      <c r="AX153" s="1" t="s">
        <v>120</v>
      </c>
      <c r="AY153" s="23">
        <v>24.365879265091898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63.766247810640635</v>
      </c>
      <c r="BG153" s="24">
        <v>33.337882872692916</v>
      </c>
      <c r="BH153" s="24">
        <v>2.8958693166664422</v>
      </c>
      <c r="BI153" s="21"/>
      <c r="BJ153" s="25">
        <f t="shared" ca="1" si="18"/>
        <v>1</v>
      </c>
      <c r="BK153" s="24">
        <f t="shared" ca="1" si="19"/>
        <v>3.8995816552594298</v>
      </c>
      <c r="BL153" s="23">
        <f t="shared" si="16"/>
        <v>2.8162667121301865</v>
      </c>
      <c r="BM153" s="23">
        <f t="shared" ca="1" si="20"/>
        <v>3.3281147496377033</v>
      </c>
      <c r="BN153" s="22">
        <f t="shared" si="17"/>
        <v>3.3371471243550288</v>
      </c>
      <c r="BO153" s="21"/>
      <c r="BP153" s="2"/>
    </row>
    <row r="154" spans="1:68" x14ac:dyDescent="0.2">
      <c r="A154">
        <v>7.05</v>
      </c>
      <c r="B154">
        <v>2.1</v>
      </c>
      <c r="C154">
        <v>1.2423500000000001</v>
      </c>
      <c r="D154">
        <v>-0.27803</v>
      </c>
      <c r="E154">
        <v>8.8709999999999997E-2</v>
      </c>
      <c r="F154">
        <v>2.12425</v>
      </c>
      <c r="G154">
        <v>1.9987999999999999</v>
      </c>
      <c r="H154" s="21"/>
      <c r="I154" s="17">
        <f t="shared" si="14"/>
        <v>23.129921259842519</v>
      </c>
      <c r="J154" s="16">
        <f t="shared" si="15"/>
        <v>-24.529921259842517</v>
      </c>
      <c r="K154" s="16">
        <v>105</v>
      </c>
      <c r="L154" s="16">
        <v>2421.2598425196857</v>
      </c>
      <c r="M154" s="16">
        <v>988.18897637795294</v>
      </c>
      <c r="N154" s="16">
        <v>10.022965879265092</v>
      </c>
      <c r="O154" s="16">
        <v>2.7743879472693491</v>
      </c>
      <c r="P154" s="16">
        <v>3.0639534182549957</v>
      </c>
      <c r="Q154" s="16">
        <v>4.45441670667307E-2</v>
      </c>
      <c r="R154" s="16">
        <v>1.4538134555615996</v>
      </c>
      <c r="S154" s="16">
        <v>20.108713262892135</v>
      </c>
      <c r="T154" s="20" t="s">
        <v>119</v>
      </c>
      <c r="U154" s="10">
        <v>1</v>
      </c>
      <c r="V154" s="20" t="s">
        <v>33</v>
      </c>
      <c r="W154" s="10">
        <v>3</v>
      </c>
      <c r="X154" s="20" t="s">
        <v>33</v>
      </c>
      <c r="Y154" s="10">
        <v>3</v>
      </c>
      <c r="Z154" s="20" t="s">
        <v>33</v>
      </c>
      <c r="AA154" s="15">
        <v>3</v>
      </c>
      <c r="AB154" s="11">
        <v>58.192904840906728</v>
      </c>
      <c r="AC154" s="10">
        <v>38.429647289256543</v>
      </c>
      <c r="AD154" s="19">
        <v>3.3774478698367303</v>
      </c>
      <c r="AE154" s="12">
        <v>277.43879472693493</v>
      </c>
      <c r="AF154" s="10">
        <v>217.60382966038392</v>
      </c>
      <c r="AG154" s="10">
        <v>153.1976709127498</v>
      </c>
      <c r="AH154" s="10">
        <v>207.47823189175628</v>
      </c>
      <c r="AI154" s="10">
        <v>6.8784615809853396</v>
      </c>
      <c r="AJ154" s="10"/>
      <c r="AK154" s="10"/>
      <c r="AL154" s="10"/>
      <c r="AM154" s="10"/>
      <c r="AN154" s="10">
        <v>1.3871939736346746</v>
      </c>
      <c r="AO154" s="10">
        <v>1.0627113779234274</v>
      </c>
      <c r="AP154" s="10">
        <v>1</v>
      </c>
      <c r="AQ154" s="10">
        <v>111.47500000000001</v>
      </c>
      <c r="AR154" s="10"/>
      <c r="AS154" s="10"/>
      <c r="AT154" s="10">
        <v>0.96583260988748154</v>
      </c>
      <c r="AU154" s="10">
        <v>1</v>
      </c>
      <c r="AV154" s="16"/>
      <c r="AW154" s="19">
        <v>32.640574449057588</v>
      </c>
      <c r="AX154" s="1" t="s">
        <v>120</v>
      </c>
      <c r="AY154" s="23">
        <v>24.529921259842499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58.192904840906728</v>
      </c>
      <c r="BG154" s="24">
        <v>38.429647289256543</v>
      </c>
      <c r="BH154" s="24">
        <v>3.3774478698367303</v>
      </c>
      <c r="BI154" s="21"/>
      <c r="BJ154" s="25">
        <f t="shared" ca="1" si="18"/>
        <v>1</v>
      </c>
      <c r="BK154" s="24">
        <f t="shared" ca="1" si="19"/>
        <v>3.7509495477033368</v>
      </c>
      <c r="BL154" s="23">
        <f t="shared" si="16"/>
        <v>2.4034750079493112</v>
      </c>
      <c r="BM154" s="23">
        <f t="shared" ca="1" si="20"/>
        <v>3.308879797884491</v>
      </c>
      <c r="BN154" s="22">
        <f t="shared" si="17"/>
        <v>3.3114277782039347</v>
      </c>
      <c r="BO154" s="21"/>
      <c r="BP154" s="2"/>
    </row>
    <row r="155" spans="1:68" x14ac:dyDescent="0.2">
      <c r="A155">
        <v>7.1</v>
      </c>
      <c r="B155">
        <v>2.1</v>
      </c>
      <c r="C155">
        <v>1.24251</v>
      </c>
      <c r="D155">
        <v>-0.27922000000000002</v>
      </c>
      <c r="E155">
        <v>9.0060000000000001E-2</v>
      </c>
      <c r="F155">
        <v>2.1272500000000001</v>
      </c>
      <c r="G155">
        <v>2.0021800000000001</v>
      </c>
      <c r="H155" s="21"/>
      <c r="I155" s="17">
        <f t="shared" si="14"/>
        <v>23.293963254593173</v>
      </c>
      <c r="J155" s="16">
        <f t="shared" si="15"/>
        <v>-24.693963254593172</v>
      </c>
      <c r="K155" s="16">
        <v>105</v>
      </c>
      <c r="L155" s="16">
        <v>2438.4842519685044</v>
      </c>
      <c r="M155" s="16">
        <v>995.17716535433078</v>
      </c>
      <c r="N155" s="16">
        <v>10.094050743657043</v>
      </c>
      <c r="O155" s="16">
        <v>2.8180790960452269</v>
      </c>
      <c r="P155" s="16">
        <v>3.1136117992981704</v>
      </c>
      <c r="Q155" s="16">
        <v>3.7088814210273519E-2</v>
      </c>
      <c r="R155" s="16">
        <v>1.191182992646469</v>
      </c>
      <c r="S155" s="16">
        <v>20.523104392565536</v>
      </c>
      <c r="T155" s="20" t="s">
        <v>119</v>
      </c>
      <c r="U155" s="10">
        <v>1</v>
      </c>
      <c r="V155" s="20" t="s">
        <v>33</v>
      </c>
      <c r="W155" s="10">
        <v>3</v>
      </c>
      <c r="X155" s="20" t="s">
        <v>33</v>
      </c>
      <c r="Y155" s="10">
        <v>3</v>
      </c>
      <c r="Z155" s="20" t="s">
        <v>33</v>
      </c>
      <c r="AA155" s="15">
        <v>3</v>
      </c>
      <c r="AB155" s="11">
        <v>51.951721035114851</v>
      </c>
      <c r="AC155" s="10">
        <v>43.900704306058557</v>
      </c>
      <c r="AD155" s="19">
        <v>4.1475746588265929</v>
      </c>
      <c r="AE155" s="12">
        <v>281.80790960452271</v>
      </c>
      <c r="AF155" s="10">
        <v>222.43279158023867</v>
      </c>
      <c r="AG155" s="10">
        <v>155.68058996490851</v>
      </c>
      <c r="AH155" s="10">
        <v>214.54053220611758</v>
      </c>
      <c r="AI155" s="10">
        <v>8.3950157630968611</v>
      </c>
      <c r="AJ155" s="10"/>
      <c r="AK155" s="10"/>
      <c r="AL155" s="10"/>
      <c r="AM155" s="10"/>
      <c r="AN155" s="10">
        <v>1.4090395480226134</v>
      </c>
      <c r="AO155" s="10">
        <v>1.051009501927658</v>
      </c>
      <c r="AP155" s="10">
        <v>1</v>
      </c>
      <c r="AQ155" s="10">
        <v>111.47500000000001</v>
      </c>
      <c r="AR155" s="10"/>
      <c r="AS155" s="10"/>
      <c r="AT155" s="10">
        <v>0.98098829108741381</v>
      </c>
      <c r="AU155" s="10">
        <v>1</v>
      </c>
      <c r="AV155" s="16"/>
      <c r="AW155" s="19">
        <v>33.364918737035801</v>
      </c>
      <c r="AX155" s="1" t="s">
        <v>120</v>
      </c>
      <c r="AY155" s="23">
        <v>24.6939632545932</v>
      </c>
      <c r="AZ155" s="18">
        <v>100</v>
      </c>
      <c r="BA155" s="18">
        <v>0</v>
      </c>
      <c r="BB155" s="18">
        <v>0</v>
      </c>
      <c r="BC155" s="18">
        <v>100</v>
      </c>
      <c r="BD155" s="18">
        <v>0</v>
      </c>
      <c r="BE155" s="18">
        <v>0</v>
      </c>
      <c r="BF155" s="24">
        <v>51.951721035114851</v>
      </c>
      <c r="BG155" s="24">
        <v>43.900704306058557</v>
      </c>
      <c r="BH155" s="24">
        <v>4.1475746588265929</v>
      </c>
      <c r="BI155" s="21"/>
      <c r="BJ155" s="25">
        <f t="shared" ca="1" si="18"/>
        <v>1</v>
      </c>
      <c r="BK155" s="24">
        <f t="shared" ca="1" si="19"/>
        <v>3.8071003621539727</v>
      </c>
      <c r="BL155" s="23">
        <f t="shared" si="16"/>
        <v>1.9578445924650043</v>
      </c>
      <c r="BM155" s="23">
        <f t="shared" ca="1" si="20"/>
        <v>3.2610026869651785</v>
      </c>
      <c r="BN155" s="22">
        <f t="shared" si="17"/>
        <v>3.2698337578129459</v>
      </c>
      <c r="BO155" s="21"/>
      <c r="BP155" s="2"/>
    </row>
    <row r="156" spans="1:68" x14ac:dyDescent="0.2">
      <c r="A156">
        <v>7.15</v>
      </c>
      <c r="B156">
        <v>2.1</v>
      </c>
      <c r="C156">
        <v>1.2419</v>
      </c>
      <c r="D156">
        <v>-0.27928999999999998</v>
      </c>
      <c r="E156">
        <v>9.0440000000000006E-2</v>
      </c>
      <c r="F156">
        <v>2.1261299999999999</v>
      </c>
      <c r="G156">
        <v>2.0047299999999999</v>
      </c>
      <c r="H156" s="21"/>
      <c r="I156" s="17">
        <f t="shared" si="14"/>
        <v>23.458005249343831</v>
      </c>
      <c r="J156" s="16">
        <f t="shared" si="15"/>
        <v>-24.858005249343829</v>
      </c>
      <c r="K156" s="16">
        <v>105</v>
      </c>
      <c r="L156" s="16">
        <v>2455.7086614173236</v>
      </c>
      <c r="M156" s="16">
        <v>1002.1653543307089</v>
      </c>
      <c r="N156" s="16">
        <v>10.165135608048992</v>
      </c>
      <c r="O156" s="16">
        <v>2.651506591337129</v>
      </c>
      <c r="P156" s="16">
        <v>2.9487189599690153</v>
      </c>
      <c r="Q156" s="16">
        <v>3.6650264042246888E-2</v>
      </c>
      <c r="R156" s="16">
        <v>1.2429215716994613</v>
      </c>
      <c r="S156" s="16">
        <v>20.639747821658791</v>
      </c>
      <c r="T156" s="20" t="s">
        <v>119</v>
      </c>
      <c r="U156" s="10">
        <v>1</v>
      </c>
      <c r="V156" s="20" t="s">
        <v>33</v>
      </c>
      <c r="W156" s="10">
        <v>3</v>
      </c>
      <c r="X156" s="20" t="s">
        <v>33</v>
      </c>
      <c r="Y156" s="10">
        <v>3</v>
      </c>
      <c r="Z156" s="20" t="s">
        <v>33</v>
      </c>
      <c r="AA156" s="15">
        <v>3</v>
      </c>
      <c r="AB156" s="11">
        <v>54.810519833726978</v>
      </c>
      <c r="AC156" s="10">
        <v>41.431454532280618</v>
      </c>
      <c r="AD156" s="19">
        <v>3.7580256339924047</v>
      </c>
      <c r="AE156" s="12">
        <v>265.15065913371291</v>
      </c>
      <c r="AF156" s="10">
        <v>202.02043345628991</v>
      </c>
      <c r="AG156" s="10">
        <v>147.43594799845079</v>
      </c>
      <c r="AH156" s="10">
        <v>215.47773696568731</v>
      </c>
      <c r="AI156" s="10">
        <v>8.0455599353118341</v>
      </c>
      <c r="AJ156" s="10"/>
      <c r="AK156" s="10"/>
      <c r="AL156" s="10"/>
      <c r="AM156" s="10"/>
      <c r="AN156" s="10">
        <v>1.3257532956685645</v>
      </c>
      <c r="AO156" s="10">
        <v>1.0268421723274825</v>
      </c>
      <c r="AP156" s="10">
        <v>1</v>
      </c>
      <c r="AQ156" s="10">
        <v>111.47500000000001</v>
      </c>
      <c r="AR156" s="10"/>
      <c r="AS156" s="10"/>
      <c r="AT156" s="10">
        <v>0.88012864783524514</v>
      </c>
      <c r="AU156" s="10">
        <v>1</v>
      </c>
      <c r="AV156" s="16"/>
      <c r="AW156" s="19">
        <v>30.303065018443487</v>
      </c>
      <c r="AX156" s="1" t="s">
        <v>120</v>
      </c>
      <c r="AY156" s="23">
        <v>24.858005249343801</v>
      </c>
      <c r="AZ156" s="18">
        <v>100</v>
      </c>
      <c r="BA156" s="18">
        <v>0</v>
      </c>
      <c r="BB156" s="18">
        <v>0</v>
      </c>
      <c r="BC156" s="18">
        <v>100</v>
      </c>
      <c r="BD156" s="18">
        <v>0</v>
      </c>
      <c r="BE156" s="18">
        <v>0</v>
      </c>
      <c r="BF156" s="24">
        <v>54.810519833726978</v>
      </c>
      <c r="BG156" s="24">
        <v>41.431454532280618</v>
      </c>
      <c r="BH156" s="24">
        <v>3.7580256339924047</v>
      </c>
      <c r="BI156" s="21"/>
      <c r="BJ156" s="25">
        <f t="shared" ca="1" si="18"/>
        <v>1</v>
      </c>
      <c r="BK156" s="24">
        <f t="shared" ca="1" si="19"/>
        <v>3.4342927977382027</v>
      </c>
      <c r="BL156" s="23">
        <f t="shared" si="16"/>
        <v>2.1297586933377537</v>
      </c>
      <c r="BM156" s="23">
        <f t="shared" ca="1" si="20"/>
        <v>3.3176253050289817</v>
      </c>
      <c r="BN156" s="22">
        <f t="shared" si="17"/>
        <v>3.2988568144114687</v>
      </c>
      <c r="BO156" s="21"/>
      <c r="BP156" s="2"/>
    </row>
    <row r="157" spans="1:68" x14ac:dyDescent="0.2">
      <c r="A157">
        <v>7.2</v>
      </c>
      <c r="B157">
        <v>2</v>
      </c>
      <c r="C157">
        <v>1.2420899999999999</v>
      </c>
      <c r="D157">
        <v>-0.27977000000000002</v>
      </c>
      <c r="E157">
        <v>9.1840000000000005E-2</v>
      </c>
      <c r="F157">
        <v>2.1235300000000001</v>
      </c>
      <c r="G157">
        <v>2.0024299999999999</v>
      </c>
      <c r="H157" s="21"/>
      <c r="I157" s="17">
        <f t="shared" si="14"/>
        <v>23.622047244094489</v>
      </c>
      <c r="J157" s="16">
        <f t="shared" si="15"/>
        <v>-25.022047244094487</v>
      </c>
      <c r="K157" s="16">
        <v>105</v>
      </c>
      <c r="L157" s="16">
        <v>2472.9330708661428</v>
      </c>
      <c r="M157" s="16">
        <v>1009.1535433070869</v>
      </c>
      <c r="N157" s="16">
        <v>10.236220472440944</v>
      </c>
      <c r="O157" s="16">
        <v>2.7033898305084803</v>
      </c>
      <c r="P157" s="16">
        <v>3.0067904400101564</v>
      </c>
      <c r="Q157" s="16">
        <v>3.3643062890062324E-2</v>
      </c>
      <c r="R157" s="16">
        <v>1.1189028155200829</v>
      </c>
      <c r="S157" s="16">
        <v>21.069486770949723</v>
      </c>
      <c r="T157" s="20" t="s">
        <v>119</v>
      </c>
      <c r="U157" s="10">
        <v>1</v>
      </c>
      <c r="V157" s="20" t="s">
        <v>33</v>
      </c>
      <c r="W157" s="10">
        <v>3</v>
      </c>
      <c r="X157" s="20" t="s">
        <v>33</v>
      </c>
      <c r="Y157" s="10">
        <v>3</v>
      </c>
      <c r="Z157" s="20" t="s">
        <v>33</v>
      </c>
      <c r="AA157" s="15">
        <v>3</v>
      </c>
      <c r="AB157" s="11">
        <v>51.569534919656434</v>
      </c>
      <c r="AC157" s="10">
        <v>44.22545304342345</v>
      </c>
      <c r="AD157" s="19">
        <v>4.2050120369201149</v>
      </c>
      <c r="AE157" s="12">
        <v>270.33898305084801</v>
      </c>
      <c r="AF157" s="10">
        <v>207.83917172884659</v>
      </c>
      <c r="AG157" s="10">
        <v>150.33952200050783</v>
      </c>
      <c r="AH157" s="10">
        <v>222.85576385503771</v>
      </c>
      <c r="AI157" s="10">
        <v>8.9373266929816868</v>
      </c>
      <c r="AJ157" s="10"/>
      <c r="AK157" s="10"/>
      <c r="AL157" s="10"/>
      <c r="AM157" s="10"/>
      <c r="AN157" s="10">
        <v>1.3516949152542401</v>
      </c>
      <c r="AO157" s="10">
        <v>1.0289386161004934</v>
      </c>
      <c r="AP157" s="10">
        <v>1</v>
      </c>
      <c r="AQ157" s="10">
        <v>111.47500000000001</v>
      </c>
      <c r="AR157" s="10"/>
      <c r="AS157" s="10"/>
      <c r="AT157" s="10">
        <v>0.90010572409828438</v>
      </c>
      <c r="AU157" s="10">
        <v>1</v>
      </c>
      <c r="AV157" s="16"/>
      <c r="AW157" s="19">
        <v>31.175875759326988</v>
      </c>
      <c r="AX157" s="1" t="s">
        <v>120</v>
      </c>
      <c r="AY157" s="23">
        <v>25.022047244094502</v>
      </c>
      <c r="AZ157" s="18">
        <v>100</v>
      </c>
      <c r="BA157" s="18">
        <v>0</v>
      </c>
      <c r="BB157" s="18">
        <v>0</v>
      </c>
      <c r="BC157" s="18">
        <v>100</v>
      </c>
      <c r="BD157" s="18">
        <v>0</v>
      </c>
      <c r="BE157" s="18">
        <v>0</v>
      </c>
      <c r="BF157" s="24">
        <v>51.569534919656434</v>
      </c>
      <c r="BG157" s="24">
        <v>44.22545304342345</v>
      </c>
      <c r="BH157" s="24">
        <v>4.2050120369201149</v>
      </c>
      <c r="BI157" s="21"/>
      <c r="BJ157" s="25">
        <f t="shared" ca="1" si="18"/>
        <v>1</v>
      </c>
      <c r="BK157" s="24">
        <f t="shared" ca="1" si="19"/>
        <v>3.5085323067401113</v>
      </c>
      <c r="BL157" s="23">
        <f t="shared" si="16"/>
        <v>1.9003902507942105</v>
      </c>
      <c r="BM157" s="23">
        <f t="shared" ca="1" si="20"/>
        <v>3.2865514873269297</v>
      </c>
      <c r="BN157" s="22">
        <f t="shared" si="17"/>
        <v>3.2731248417764989</v>
      </c>
      <c r="BO157" s="21"/>
      <c r="BP157" s="2"/>
    </row>
    <row r="158" spans="1:68" x14ac:dyDescent="0.2">
      <c r="A158">
        <v>7.25</v>
      </c>
      <c r="B158">
        <v>2.1</v>
      </c>
      <c r="C158">
        <v>1.2423299999999999</v>
      </c>
      <c r="D158">
        <v>-0.27951999999999999</v>
      </c>
      <c r="E158">
        <v>9.1730000000000006E-2</v>
      </c>
      <c r="F158">
        <v>2.12778</v>
      </c>
      <c r="G158">
        <v>2.0059800000000001</v>
      </c>
      <c r="H158" s="21"/>
      <c r="I158" s="17">
        <f t="shared" si="14"/>
        <v>23.786089238845143</v>
      </c>
      <c r="J158" s="16">
        <f t="shared" si="15"/>
        <v>-25.186089238845142</v>
      </c>
      <c r="K158" s="16">
        <v>105</v>
      </c>
      <c r="L158" s="16">
        <v>2490.1574803149615</v>
      </c>
      <c r="M158" s="16">
        <v>1016.1417322834648</v>
      </c>
      <c r="N158" s="16">
        <v>10.307305336832895</v>
      </c>
      <c r="O158" s="16">
        <v>2.7689265536723262</v>
      </c>
      <c r="P158" s="16">
        <v>3.0718409442485184</v>
      </c>
      <c r="Q158" s="16">
        <v>3.520931349015851E-2</v>
      </c>
      <c r="R158" s="16">
        <v>1.1461958522325759</v>
      </c>
      <c r="S158" s="16">
        <v>21.035721567791146</v>
      </c>
      <c r="T158" s="20" t="s">
        <v>119</v>
      </c>
      <c r="U158" s="10">
        <v>1</v>
      </c>
      <c r="V158" s="20" t="s">
        <v>33</v>
      </c>
      <c r="W158" s="10">
        <v>3</v>
      </c>
      <c r="X158" s="20" t="s">
        <v>33</v>
      </c>
      <c r="Y158" s="10">
        <v>3</v>
      </c>
      <c r="Z158" s="20" t="s">
        <v>33</v>
      </c>
      <c r="AA158" s="15">
        <v>3</v>
      </c>
      <c r="AB158" s="11">
        <v>51.506467690234985</v>
      </c>
      <c r="AC158" s="10">
        <v>44.278913054485855</v>
      </c>
      <c r="AD158" s="19">
        <v>4.214619255279163</v>
      </c>
      <c r="AE158" s="12">
        <v>276.89265536723258</v>
      </c>
      <c r="AF158" s="10">
        <v>214.47897167166454</v>
      </c>
      <c r="AG158" s="10">
        <v>153.59204721242594</v>
      </c>
      <c r="AH158" s="10">
        <v>220.6988481797126</v>
      </c>
      <c r="AI158" s="10">
        <v>8.7245124648827375</v>
      </c>
      <c r="AJ158" s="10"/>
      <c r="AK158" s="10"/>
      <c r="AL158" s="10"/>
      <c r="AM158" s="10"/>
      <c r="AN158" s="10">
        <v>1.3844632768361631</v>
      </c>
      <c r="AO158" s="10">
        <v>1.0474735181098338</v>
      </c>
      <c r="AP158" s="10">
        <v>1</v>
      </c>
      <c r="AQ158" s="10">
        <v>111.47500000000001</v>
      </c>
      <c r="AR158" s="10"/>
      <c r="AS158" s="10"/>
      <c r="AT158" s="10">
        <v>0.92353780848026856</v>
      </c>
      <c r="AU158" s="10">
        <v>1</v>
      </c>
      <c r="AV158" s="16"/>
      <c r="AW158" s="19">
        <v>32.171845750749682</v>
      </c>
      <c r="AX158" s="1" t="s">
        <v>120</v>
      </c>
      <c r="AY158" s="23">
        <v>25.186089238845099</v>
      </c>
      <c r="AZ158" s="18">
        <v>100</v>
      </c>
      <c r="BA158" s="18">
        <v>0</v>
      </c>
      <c r="BB158" s="18">
        <v>0</v>
      </c>
      <c r="BC158" s="18">
        <v>100</v>
      </c>
      <c r="BD158" s="18">
        <v>0</v>
      </c>
      <c r="BE158" s="18">
        <v>0</v>
      </c>
      <c r="BF158" s="24">
        <v>51.506467690234985</v>
      </c>
      <c r="BG158" s="24">
        <v>44.278913054485855</v>
      </c>
      <c r="BH158" s="24">
        <v>4.214619255279163</v>
      </c>
      <c r="BI158" s="21"/>
      <c r="BJ158" s="25">
        <f t="shared" ca="1" si="18"/>
        <v>1</v>
      </c>
      <c r="BK158" s="24">
        <f t="shared" ca="1" si="19"/>
        <v>3.595487019288055</v>
      </c>
      <c r="BL158" s="23">
        <f t="shared" si="16"/>
        <v>1.9274163550848151</v>
      </c>
      <c r="BM158" s="23">
        <f t="shared" ca="1" si="20"/>
        <v>3.2799023479395548</v>
      </c>
      <c r="BN158" s="22">
        <f t="shared" si="17"/>
        <v>3.2686401647308703</v>
      </c>
      <c r="BO158" s="21"/>
      <c r="BP158" s="2"/>
    </row>
    <row r="159" spans="1:68" x14ac:dyDescent="0.2">
      <c r="A159">
        <v>7.3</v>
      </c>
      <c r="B159">
        <v>2.1</v>
      </c>
      <c r="C159">
        <v>1.2423900000000001</v>
      </c>
      <c r="D159">
        <v>-0.27881</v>
      </c>
      <c r="E159">
        <v>9.282E-2</v>
      </c>
      <c r="F159">
        <v>2.11938</v>
      </c>
      <c r="G159">
        <v>2.0027300000000001</v>
      </c>
      <c r="H159" s="21"/>
      <c r="I159" s="17">
        <f t="shared" si="14"/>
        <v>23.950131233595798</v>
      </c>
      <c r="J159" s="16">
        <f t="shared" si="15"/>
        <v>-25.350131233595796</v>
      </c>
      <c r="K159" s="16">
        <v>105</v>
      </c>
      <c r="L159" s="16">
        <v>2507.3818897637802</v>
      </c>
      <c r="M159" s="16">
        <v>1023.1299212598426</v>
      </c>
      <c r="N159" s="16">
        <v>10.378390201224846</v>
      </c>
      <c r="O159" s="16">
        <v>2.7853107344633337</v>
      </c>
      <c r="P159" s="16">
        <v>3.093043112573862</v>
      </c>
      <c r="Q159" s="16">
        <v>3.965746519443112E-2</v>
      </c>
      <c r="R159" s="16">
        <v>1.2821504179238659</v>
      </c>
      <c r="S159" s="16">
        <v>21.370304035453369</v>
      </c>
      <c r="T159" s="20" t="s">
        <v>119</v>
      </c>
      <c r="U159" s="10">
        <v>1</v>
      </c>
      <c r="V159" s="20" t="s">
        <v>33</v>
      </c>
      <c r="W159" s="10">
        <v>3</v>
      </c>
      <c r="X159" s="20" t="s">
        <v>33</v>
      </c>
      <c r="Y159" s="10">
        <v>3</v>
      </c>
      <c r="Z159" s="20" t="s">
        <v>33</v>
      </c>
      <c r="AA159" s="15">
        <v>3</v>
      </c>
      <c r="AB159" s="11">
        <v>54.409990469018581</v>
      </c>
      <c r="AC159" s="10">
        <v>41.7814422296494</v>
      </c>
      <c r="AD159" s="19">
        <v>3.8085673013320154</v>
      </c>
      <c r="AE159" s="12">
        <v>278.53107344633338</v>
      </c>
      <c r="AF159" s="10">
        <v>215.96014386000971</v>
      </c>
      <c r="AG159" s="10">
        <v>154.65215562869309</v>
      </c>
      <c r="AH159" s="10">
        <v>226.11937030412963</v>
      </c>
      <c r="AI159" s="10">
        <v>7.7993969039861906</v>
      </c>
      <c r="AJ159" s="10"/>
      <c r="AK159" s="10"/>
      <c r="AL159" s="10"/>
      <c r="AM159" s="10"/>
      <c r="AN159" s="10">
        <v>1.3926553672316668</v>
      </c>
      <c r="AO159" s="10">
        <v>1.0683249387407208</v>
      </c>
      <c r="AP159" s="10">
        <v>1</v>
      </c>
      <c r="AQ159" s="10">
        <v>111.47500000000001</v>
      </c>
      <c r="AR159" s="10"/>
      <c r="AS159" s="10"/>
      <c r="AT159" s="10">
        <v>0.92349808013882773</v>
      </c>
      <c r="AU159" s="10">
        <v>1</v>
      </c>
      <c r="AV159" s="16"/>
      <c r="AW159" s="19">
        <v>32.394021579001453</v>
      </c>
      <c r="AX159" s="1" t="s">
        <v>120</v>
      </c>
      <c r="AY159" s="23">
        <v>25.3501312335958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54.409990469018581</v>
      </c>
      <c r="BG159" s="24">
        <v>41.7814422296494</v>
      </c>
      <c r="BH159" s="24">
        <v>3.8085673013320154</v>
      </c>
      <c r="BI159" s="21"/>
      <c r="BJ159" s="25">
        <f t="shared" ca="1" si="18"/>
        <v>1</v>
      </c>
      <c r="BK159" s="24">
        <f t="shared" ca="1" si="19"/>
        <v>3.5955397833093672</v>
      </c>
      <c r="BL159" s="23">
        <f t="shared" si="16"/>
        <v>2.1560561316647426</v>
      </c>
      <c r="BM159" s="23">
        <f t="shared" ca="1" si="20"/>
        <v>3.3025188087622546</v>
      </c>
      <c r="BN159" s="22">
        <f t="shared" si="17"/>
        <v>3.2852649034718939</v>
      </c>
      <c r="BO159" s="21"/>
      <c r="BP159" s="2"/>
    </row>
    <row r="160" spans="1:68" x14ac:dyDescent="0.2">
      <c r="A160">
        <v>7.35</v>
      </c>
      <c r="B160">
        <v>2.1</v>
      </c>
      <c r="C160">
        <v>1.2430000000000001</v>
      </c>
      <c r="D160">
        <v>-0.27867999999999998</v>
      </c>
      <c r="E160">
        <v>9.2990000000000003E-2</v>
      </c>
      <c r="F160">
        <v>2.1273</v>
      </c>
      <c r="G160">
        <v>2.0074999999999998</v>
      </c>
      <c r="H160" s="21"/>
      <c r="I160" s="17">
        <f t="shared" si="14"/>
        <v>24.114173228346456</v>
      </c>
      <c r="J160" s="16">
        <f t="shared" si="15"/>
        <v>-25.514173228346454</v>
      </c>
      <c r="K160" s="16">
        <v>105</v>
      </c>
      <c r="L160" s="16">
        <v>2524.6062992125994</v>
      </c>
      <c r="M160" s="16">
        <v>1030.1181102362207</v>
      </c>
      <c r="N160" s="16">
        <v>10.449475065616797</v>
      </c>
      <c r="O160" s="16">
        <v>2.9518832391714311</v>
      </c>
      <c r="P160" s="16">
        <v>3.2603670465304342</v>
      </c>
      <c r="Q160" s="16">
        <v>4.0471915506481167E-2</v>
      </c>
      <c r="R160" s="16">
        <v>1.2413300382713024</v>
      </c>
      <c r="S160" s="16">
        <v>21.422486622152988</v>
      </c>
      <c r="T160" s="20" t="s">
        <v>119</v>
      </c>
      <c r="U160" s="10">
        <v>1</v>
      </c>
      <c r="V160" s="20" t="s">
        <v>33</v>
      </c>
      <c r="W160" s="10">
        <v>3</v>
      </c>
      <c r="X160" s="20" t="s">
        <v>33</v>
      </c>
      <c r="Y160" s="10">
        <v>3</v>
      </c>
      <c r="Z160" s="20" t="s">
        <v>33</v>
      </c>
      <c r="AA160" s="15">
        <v>3</v>
      </c>
      <c r="AB160" s="11">
        <v>51.881225113885371</v>
      </c>
      <c r="AC160" s="10">
        <v>43.960705961378288</v>
      </c>
      <c r="AD160" s="19">
        <v>4.1580689247363418</v>
      </c>
      <c r="AE160" s="12">
        <v>295.18832391714312</v>
      </c>
      <c r="AF160" s="10">
        <v>234.63211200497</v>
      </c>
      <c r="AG160" s="10">
        <v>163.01835232652172</v>
      </c>
      <c r="AH160" s="10">
        <v>225.73052344874449</v>
      </c>
      <c r="AI160" s="10">
        <v>8.0558753044646956</v>
      </c>
      <c r="AJ160" s="10"/>
      <c r="AK160" s="10"/>
      <c r="AL160" s="10"/>
      <c r="AM160" s="10"/>
      <c r="AN160" s="10">
        <v>1.4759416195857156</v>
      </c>
      <c r="AO160" s="10">
        <v>1.1005466936503105</v>
      </c>
      <c r="AP160" s="10">
        <v>1</v>
      </c>
      <c r="AQ160" s="10">
        <v>111.47500000000001</v>
      </c>
      <c r="AR160" s="10"/>
      <c r="AS160" s="10"/>
      <c r="AT160" s="10">
        <v>1.0002653402749824</v>
      </c>
      <c r="AU160" s="10">
        <v>1</v>
      </c>
      <c r="AV160" s="16"/>
      <c r="AW160" s="19">
        <v>35.1948168007455</v>
      </c>
      <c r="AX160" s="1" t="s">
        <v>120</v>
      </c>
      <c r="AY160" s="23">
        <v>25.5141732283465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51.881225113885371</v>
      </c>
      <c r="BG160" s="24">
        <v>43.960705961378288</v>
      </c>
      <c r="BH160" s="24">
        <v>4.1580689247363418</v>
      </c>
      <c r="BI160" s="21"/>
      <c r="BJ160" s="25">
        <f t="shared" ca="1" si="18"/>
        <v>1</v>
      </c>
      <c r="BK160" s="24">
        <f t="shared" ca="1" si="19"/>
        <v>3.8792908833841393</v>
      </c>
      <c r="BL160" s="23">
        <f t="shared" si="16"/>
        <v>2.0255566185237899</v>
      </c>
      <c r="BM160" s="23">
        <f t="shared" ca="1" si="20"/>
        <v>3.2606634003925272</v>
      </c>
      <c r="BN160" s="22">
        <f t="shared" si="17"/>
        <v>3.2586590111044202</v>
      </c>
      <c r="BO160" s="21"/>
      <c r="BP160" s="2"/>
    </row>
    <row r="161" spans="1:68" x14ac:dyDescent="0.2">
      <c r="A161">
        <v>7.4</v>
      </c>
      <c r="B161">
        <v>2.1</v>
      </c>
      <c r="C161">
        <v>1.24342</v>
      </c>
      <c r="D161">
        <v>-0.27814</v>
      </c>
      <c r="E161">
        <v>9.2660000000000006E-2</v>
      </c>
      <c r="F161">
        <v>2.1316999999999999</v>
      </c>
      <c r="G161">
        <v>2.0108299999999999</v>
      </c>
      <c r="H161" s="21"/>
      <c r="I161" s="17">
        <f t="shared" si="14"/>
        <v>24.278215223097114</v>
      </c>
      <c r="J161" s="16">
        <f t="shared" si="15"/>
        <v>-25.678215223097112</v>
      </c>
      <c r="K161" s="16">
        <v>105</v>
      </c>
      <c r="L161" s="16">
        <v>2541.8307086614186</v>
      </c>
      <c r="M161" s="16">
        <v>1037.1062992125987</v>
      </c>
      <c r="N161" s="16">
        <v>10.52055993000875</v>
      </c>
      <c r="O161" s="16">
        <v>3.0665725047081183</v>
      </c>
      <c r="P161" s="16">
        <v>3.3735976552906708</v>
      </c>
      <c r="Q161" s="16">
        <v>4.3855016802688461E-2</v>
      </c>
      <c r="R161" s="16">
        <v>1.2999480460840518</v>
      </c>
      <c r="S161" s="16">
        <v>21.321191012677268</v>
      </c>
      <c r="T161" s="20" t="s">
        <v>119</v>
      </c>
      <c r="U161" s="10">
        <v>1</v>
      </c>
      <c r="V161" s="20" t="s">
        <v>33</v>
      </c>
      <c r="W161" s="10">
        <v>3</v>
      </c>
      <c r="X161" s="20" t="s">
        <v>33</v>
      </c>
      <c r="Y161" s="10">
        <v>3</v>
      </c>
      <c r="Z161" s="20" t="s">
        <v>33</v>
      </c>
      <c r="AA161" s="15">
        <v>3</v>
      </c>
      <c r="AB161" s="11">
        <v>52.104170096289906</v>
      </c>
      <c r="AC161" s="10">
        <v>43.770795676022537</v>
      </c>
      <c r="AD161" s="19">
        <v>4.1250342276875553</v>
      </c>
      <c r="AE161" s="12">
        <v>306.65725047081185</v>
      </c>
      <c r="AF161" s="10">
        <v>246.94015953859676</v>
      </c>
      <c r="AG161" s="10">
        <v>168.67988276453355</v>
      </c>
      <c r="AH161" s="10">
        <v>222.18441084346668</v>
      </c>
      <c r="AI161" s="10">
        <v>7.6926151242150658</v>
      </c>
      <c r="AJ161" s="10"/>
      <c r="AK161" s="10"/>
      <c r="AL161" s="10"/>
      <c r="AM161" s="10"/>
      <c r="AN161" s="10">
        <v>1.5332862523540591</v>
      </c>
      <c r="AO161" s="10">
        <v>1.1322799991077446</v>
      </c>
      <c r="AP161" s="10">
        <v>1</v>
      </c>
      <c r="AQ161" s="10">
        <v>111.47500000000001</v>
      </c>
      <c r="AR161" s="10"/>
      <c r="AS161" s="10"/>
      <c r="AT161" s="10">
        <v>1.0478902713848062</v>
      </c>
      <c r="AU161" s="10">
        <v>1</v>
      </c>
      <c r="AV161" s="16"/>
      <c r="AW161" s="19">
        <v>37.041023930789514</v>
      </c>
      <c r="AX161" s="1" t="s">
        <v>120</v>
      </c>
      <c r="AY161" s="23">
        <v>25.678215223097101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52.104170096289906</v>
      </c>
      <c r="BG161" s="24">
        <v>43.770795676022537</v>
      </c>
      <c r="BH161" s="24">
        <v>4.1250342276875553</v>
      </c>
      <c r="BI161" s="21"/>
      <c r="BJ161" s="25">
        <f t="shared" ca="1" si="18"/>
        <v>1</v>
      </c>
      <c r="BK161" s="24">
        <f t="shared" ca="1" si="19"/>
        <v>4.0549021880522353</v>
      </c>
      <c r="BL161" s="23">
        <f t="shared" si="16"/>
        <v>2.0856701358387251</v>
      </c>
      <c r="BM161" s="23">
        <f t="shared" ca="1" si="20"/>
        <v>3.2496820424181463</v>
      </c>
      <c r="BN161" s="22">
        <f t="shared" si="17"/>
        <v>3.2532612946463093</v>
      </c>
      <c r="BO161" s="21"/>
      <c r="BP161" s="2"/>
    </row>
    <row r="162" spans="1:68" x14ac:dyDescent="0.2">
      <c r="A162">
        <v>7.45</v>
      </c>
      <c r="B162">
        <v>2.1</v>
      </c>
      <c r="C162">
        <v>1.24356</v>
      </c>
      <c r="D162">
        <v>-0.27784999999999999</v>
      </c>
      <c r="E162">
        <v>9.3990000000000004E-2</v>
      </c>
      <c r="F162">
        <v>2.1303000000000001</v>
      </c>
      <c r="G162">
        <v>2.0108000000000001</v>
      </c>
      <c r="H162" s="21"/>
      <c r="I162" s="17">
        <f t="shared" si="14"/>
        <v>24.442257217847768</v>
      </c>
      <c r="J162" s="16">
        <f t="shared" si="15"/>
        <v>-25.842257217847767</v>
      </c>
      <c r="K162" s="16">
        <v>105</v>
      </c>
      <c r="L162" s="16">
        <v>2559.0551181102373</v>
      </c>
      <c r="M162" s="16">
        <v>1044.0944881889766</v>
      </c>
      <c r="N162" s="16">
        <v>10.5916447944007</v>
      </c>
      <c r="O162" s="16">
        <v>3.1048022598870335</v>
      </c>
      <c r="P162" s="16">
        <v>3.4177062392958861</v>
      </c>
      <c r="Q162" s="16">
        <v>4.5671867498799923E-2</v>
      </c>
      <c r="R162" s="16">
        <v>1.336330986369654</v>
      </c>
      <c r="S162" s="16">
        <v>21.729443014503655</v>
      </c>
      <c r="T162" s="20" t="s">
        <v>119</v>
      </c>
      <c r="U162" s="10">
        <v>1</v>
      </c>
      <c r="V162" s="20" t="s">
        <v>33</v>
      </c>
      <c r="W162" s="10">
        <v>3</v>
      </c>
      <c r="X162" s="20" t="s">
        <v>33</v>
      </c>
      <c r="Y162" s="10">
        <v>3</v>
      </c>
      <c r="Z162" s="20" t="s">
        <v>33</v>
      </c>
      <c r="AA162" s="15">
        <v>3</v>
      </c>
      <c r="AB162" s="11">
        <v>52.616839105003891</v>
      </c>
      <c r="AC162" s="10">
        <v>43.332406579278377</v>
      </c>
      <c r="AD162" s="19">
        <v>4.0507543157177315</v>
      </c>
      <c r="AE162" s="12">
        <v>310.48022598870335</v>
      </c>
      <c r="AF162" s="10">
        <v>251.116204159868</v>
      </c>
      <c r="AG162" s="10">
        <v>170.88531196479431</v>
      </c>
      <c r="AH162" s="10">
        <v>229.12042052783221</v>
      </c>
      <c r="AI162" s="10">
        <v>7.483176025998258</v>
      </c>
      <c r="AJ162" s="10"/>
      <c r="AK162" s="10"/>
      <c r="AL162" s="10"/>
      <c r="AM162" s="10"/>
      <c r="AN162" s="10">
        <v>1.5524011299435168</v>
      </c>
      <c r="AO162" s="10">
        <v>1.1479227526865363</v>
      </c>
      <c r="AP162" s="10">
        <v>1</v>
      </c>
      <c r="AQ162" s="10">
        <v>111.47500000000001</v>
      </c>
      <c r="AR162" s="10"/>
      <c r="AS162" s="10"/>
      <c r="AT162" s="10">
        <v>1.0589371671946808</v>
      </c>
      <c r="AU162" s="10">
        <v>1</v>
      </c>
      <c r="AV162" s="16"/>
      <c r="AW162" s="19">
        <v>37.667430623980202</v>
      </c>
      <c r="AX162" s="1" t="s">
        <v>120</v>
      </c>
      <c r="AY162" s="23">
        <v>25.842257217847799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52.616839105003891</v>
      </c>
      <c r="BG162" s="24">
        <v>43.332406579278377</v>
      </c>
      <c r="BH162" s="24">
        <v>4.0507543157177315</v>
      </c>
      <c r="BI162" s="21"/>
      <c r="BJ162" s="25">
        <f t="shared" ca="1" si="18"/>
        <v>1</v>
      </c>
      <c r="BK162" s="24">
        <f t="shared" ca="1" si="19"/>
        <v>4.0957570496316347</v>
      </c>
      <c r="BL162" s="23">
        <f t="shared" si="16"/>
        <v>2.1360173460179244</v>
      </c>
      <c r="BM162" s="23">
        <f t="shared" ca="1" si="20"/>
        <v>3.2507735780095763</v>
      </c>
      <c r="BN162" s="22">
        <f t="shared" si="17"/>
        <v>3.2530582813140758</v>
      </c>
      <c r="BO162" s="21"/>
      <c r="BP162" s="2"/>
    </row>
    <row r="163" spans="1:68" x14ac:dyDescent="0.2">
      <c r="A163">
        <v>7.5</v>
      </c>
      <c r="B163">
        <v>0.2</v>
      </c>
      <c r="C163">
        <v>1.2431000000000001</v>
      </c>
      <c r="D163">
        <v>-0.27838000000000002</v>
      </c>
      <c r="E163">
        <v>9.3270000000000006E-2</v>
      </c>
      <c r="F163">
        <v>2.1286</v>
      </c>
      <c r="G163">
        <v>2.0086499999999998</v>
      </c>
      <c r="H163" s="21"/>
      <c r="I163" s="17">
        <f t="shared" si="14"/>
        <v>24.606299212598422</v>
      </c>
      <c r="J163" s="16">
        <f t="shared" si="15"/>
        <v>-26.006299212598421</v>
      </c>
      <c r="K163" s="16">
        <v>105</v>
      </c>
      <c r="L163" s="16">
        <v>2576.2795275590561</v>
      </c>
      <c r="M163" s="16">
        <v>1051.0826771653544</v>
      </c>
      <c r="N163" s="16">
        <v>10.662729658792649</v>
      </c>
      <c r="O163" s="16">
        <v>2.9791902071563627</v>
      </c>
      <c r="P163" s="16">
        <v>3.2889116626893236</v>
      </c>
      <c r="Q163" s="16">
        <v>4.2351416226596182E-2</v>
      </c>
      <c r="R163" s="16">
        <v>1.2877030632061939</v>
      </c>
      <c r="S163" s="16">
        <v>21.508434412011177</v>
      </c>
      <c r="T163" s="20" t="s">
        <v>119</v>
      </c>
      <c r="U163" s="10">
        <v>1</v>
      </c>
      <c r="V163" s="20" t="s">
        <v>33</v>
      </c>
      <c r="W163" s="10">
        <v>3</v>
      </c>
      <c r="X163" s="20" t="s">
        <v>33</v>
      </c>
      <c r="Y163" s="10">
        <v>3</v>
      </c>
      <c r="Z163" s="20" t="s">
        <v>33</v>
      </c>
      <c r="AA163" s="15">
        <v>3</v>
      </c>
      <c r="AB163" s="11">
        <v>52.66525431855689</v>
      </c>
      <c r="AC163" s="10">
        <v>43.290886591383561</v>
      </c>
      <c r="AD163" s="19">
        <v>4.0438590900595486</v>
      </c>
      <c r="AE163" s="12">
        <v>297.91902071563629</v>
      </c>
      <c r="AF163" s="10">
        <v>234.95070047387136</v>
      </c>
      <c r="AG163" s="10">
        <v>164.44558313446618</v>
      </c>
      <c r="AH163" s="10">
        <v>223.11164063763829</v>
      </c>
      <c r="AI163" s="10">
        <v>7.7657654825340323</v>
      </c>
      <c r="AJ163" s="10"/>
      <c r="AK163" s="10"/>
      <c r="AL163" s="10"/>
      <c r="AM163" s="10"/>
      <c r="AN163" s="10">
        <v>1.4895951035781814</v>
      </c>
      <c r="AO163" s="10">
        <v>1.1201765661898764</v>
      </c>
      <c r="AP163" s="10">
        <v>1</v>
      </c>
      <c r="AQ163" s="10">
        <v>111.47500000000001</v>
      </c>
      <c r="AR163" s="10"/>
      <c r="AS163" s="10"/>
      <c r="AT163" s="10">
        <v>0.98051750631684198</v>
      </c>
      <c r="AU163" s="10">
        <v>1</v>
      </c>
      <c r="AV163" s="16"/>
      <c r="AW163" s="19">
        <v>35.242605071080703</v>
      </c>
      <c r="AX163" s="1" t="s">
        <v>120</v>
      </c>
      <c r="AY163" s="23">
        <v>26.0062992125984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52.66525431855689</v>
      </c>
      <c r="BG163" s="24">
        <v>43.290886591383561</v>
      </c>
      <c r="BH163" s="24">
        <v>4.0438590900595486</v>
      </c>
      <c r="BI163" s="21"/>
      <c r="BJ163" s="25">
        <f t="shared" ca="1" si="18"/>
        <v>1</v>
      </c>
      <c r="BK163" s="24">
        <f t="shared" ca="1" si="19"/>
        <v>3.8070685444186765</v>
      </c>
      <c r="BL163" s="23">
        <f t="shared" si="16"/>
        <v>2.1167538513347335</v>
      </c>
      <c r="BM163" s="23">
        <f t="shared" ca="1" si="20"/>
        <v>3.276855654850344</v>
      </c>
      <c r="BN163" s="22">
        <f t="shared" si="17"/>
        <v>3.261656743806141</v>
      </c>
      <c r="BO163" s="21"/>
      <c r="BP163" s="2"/>
    </row>
    <row r="164" spans="1:68" x14ac:dyDescent="0.2">
      <c r="A164">
        <v>7.55</v>
      </c>
      <c r="B164">
        <v>2.1</v>
      </c>
      <c r="C164">
        <v>1.24298</v>
      </c>
      <c r="D164">
        <v>-0.27826000000000001</v>
      </c>
      <c r="E164">
        <v>9.4729999999999995E-2</v>
      </c>
      <c r="F164">
        <v>2.1256300000000001</v>
      </c>
      <c r="G164">
        <v>2.0036</v>
      </c>
      <c r="H164" s="21"/>
      <c r="I164" s="17">
        <f t="shared" si="14"/>
        <v>24.77034120734908</v>
      </c>
      <c r="J164" s="16">
        <f t="shared" si="15"/>
        <v>-26.170341207349079</v>
      </c>
      <c r="K164" s="16">
        <v>105</v>
      </c>
      <c r="L164" s="16">
        <v>2593.5039370078753</v>
      </c>
      <c r="M164" s="16">
        <v>1058.0708661417325</v>
      </c>
      <c r="N164" s="16">
        <v>10.7338145231846</v>
      </c>
      <c r="O164" s="16">
        <v>2.9464218455744091</v>
      </c>
      <c r="P164" s="16">
        <v>3.2625967523001504</v>
      </c>
      <c r="Q164" s="16">
        <v>4.3103216514642322E-2</v>
      </c>
      <c r="R164" s="16">
        <v>1.3211322080871408</v>
      </c>
      <c r="S164" s="16">
        <v>21.956590744843144</v>
      </c>
      <c r="T164" s="20" t="s">
        <v>119</v>
      </c>
      <c r="U164" s="10">
        <v>1</v>
      </c>
      <c r="V164" s="20" t="s">
        <v>33</v>
      </c>
      <c r="W164" s="10">
        <v>3</v>
      </c>
      <c r="X164" s="20" t="s">
        <v>33</v>
      </c>
      <c r="Y164" s="10">
        <v>3</v>
      </c>
      <c r="Z164" s="20" t="s">
        <v>33</v>
      </c>
      <c r="AA164" s="15">
        <v>3</v>
      </c>
      <c r="AB164" s="11">
        <v>53.780379644089649</v>
      </c>
      <c r="AC164" s="10">
        <v>42.329039893912565</v>
      </c>
      <c r="AD164" s="19">
        <v>3.8905804619977866</v>
      </c>
      <c r="AE164" s="12">
        <v>294.64218455744088</v>
      </c>
      <c r="AF164" s="10">
        <v>230.84162810756752</v>
      </c>
      <c r="AG164" s="10">
        <v>163.12983761500752</v>
      </c>
      <c r="AH164" s="10">
        <v>230.86853941697578</v>
      </c>
      <c r="AI164" s="10">
        <v>7.5692651642176969</v>
      </c>
      <c r="AJ164" s="10"/>
      <c r="AK164" s="10"/>
      <c r="AL164" s="10"/>
      <c r="AM164" s="10"/>
      <c r="AN164" s="10">
        <v>1.4732109227872046</v>
      </c>
      <c r="AO164" s="10">
        <v>1.1214159706542102</v>
      </c>
      <c r="AP164" s="10">
        <v>1</v>
      </c>
      <c r="AQ164" s="10">
        <v>111.47500000000001</v>
      </c>
      <c r="AR164" s="10"/>
      <c r="AS164" s="10"/>
      <c r="AT164" s="10">
        <v>0.95578061004040515</v>
      </c>
      <c r="AU164" s="10">
        <v>1</v>
      </c>
      <c r="AV164" s="16"/>
      <c r="AW164" s="19">
        <v>34.626244216135127</v>
      </c>
      <c r="AX164" s="1" t="s">
        <v>120</v>
      </c>
      <c r="AY164" s="23">
        <v>26.1703412073491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53.780379644089649</v>
      </c>
      <c r="BG164" s="24">
        <v>42.329039893912565</v>
      </c>
      <c r="BH164" s="24">
        <v>3.8905804619977866</v>
      </c>
      <c r="BI164" s="21"/>
      <c r="BJ164" s="25">
        <f t="shared" ca="1" si="18"/>
        <v>1</v>
      </c>
      <c r="BK164" s="24">
        <f t="shared" ca="1" si="19"/>
        <v>3.715903814580376</v>
      </c>
      <c r="BL164" s="23">
        <f t="shared" si="16"/>
        <v>2.1926052794161275</v>
      </c>
      <c r="BM164" s="23">
        <f t="shared" ca="1" si="20"/>
        <v>3.2933605416722753</v>
      </c>
      <c r="BN164" s="22">
        <f t="shared" si="17"/>
        <v>3.2693921543446423</v>
      </c>
      <c r="BO164" s="21"/>
      <c r="BP164" s="2"/>
    </row>
    <row r="165" spans="1:68" x14ac:dyDescent="0.2">
      <c r="A165">
        <v>7.6</v>
      </c>
      <c r="B165">
        <v>2.1</v>
      </c>
      <c r="C165">
        <v>1.2434700000000001</v>
      </c>
      <c r="D165">
        <v>-0.27712999999999999</v>
      </c>
      <c r="E165">
        <v>0.10063</v>
      </c>
      <c r="F165">
        <v>2.1251500000000001</v>
      </c>
      <c r="G165">
        <v>2.01078</v>
      </c>
      <c r="H165" s="21"/>
      <c r="I165" s="17">
        <f t="shared" si="14"/>
        <v>24.934383202099735</v>
      </c>
      <c r="J165" s="16">
        <f t="shared" si="15"/>
        <v>-26.334383202099733</v>
      </c>
      <c r="K165" s="16">
        <v>105</v>
      </c>
      <c r="L165" s="16">
        <v>2610.728346456694</v>
      </c>
      <c r="M165" s="16">
        <v>1065.0590551181103</v>
      </c>
      <c r="N165" s="16">
        <v>10.804899387576551</v>
      </c>
      <c r="O165" s="16">
        <v>3.0802259887006134</v>
      </c>
      <c r="P165" s="16">
        <v>3.4224799105204671</v>
      </c>
      <c r="Q165" s="16">
        <v>5.0182669227076433E-2</v>
      </c>
      <c r="R165" s="16">
        <v>1.4662662904994233</v>
      </c>
      <c r="S165" s="16">
        <v>23.767633459712076</v>
      </c>
      <c r="T165" s="20" t="s">
        <v>119</v>
      </c>
      <c r="U165" s="10">
        <v>1</v>
      </c>
      <c r="V165" s="20" t="s">
        <v>33</v>
      </c>
      <c r="W165" s="10">
        <v>3</v>
      </c>
      <c r="X165" s="20" t="s">
        <v>33</v>
      </c>
      <c r="Y165" s="10">
        <v>3</v>
      </c>
      <c r="Z165" s="20" t="s">
        <v>33</v>
      </c>
      <c r="AA165" s="15">
        <v>3</v>
      </c>
      <c r="AB165" s="11">
        <v>56.041620561480912</v>
      </c>
      <c r="AC165" s="10">
        <v>40.34811434922765</v>
      </c>
      <c r="AD165" s="19">
        <v>3.6102650892914356</v>
      </c>
      <c r="AE165" s="12">
        <v>308.02259887006136</v>
      </c>
      <c r="AF165" s="10">
        <v>248.6382108717919</v>
      </c>
      <c r="AG165" s="10">
        <v>171.12399552602335</v>
      </c>
      <c r="AH165" s="10">
        <v>266.66195805535938</v>
      </c>
      <c r="AI165" s="10">
        <v>6.8200435792559286</v>
      </c>
      <c r="AJ165" s="10"/>
      <c r="AK165" s="10"/>
      <c r="AL165" s="10"/>
      <c r="AM165" s="10"/>
      <c r="AN165" s="10">
        <v>1.5401129943503067</v>
      </c>
      <c r="AO165" s="10">
        <v>1.1709788054452412</v>
      </c>
      <c r="AP165" s="10">
        <v>1</v>
      </c>
      <c r="AQ165" s="10">
        <v>111.47500000000001</v>
      </c>
      <c r="AR165" s="10"/>
      <c r="AS165" s="10"/>
      <c r="AT165" s="10">
        <v>1.0261090995526729</v>
      </c>
      <c r="AU165" s="10">
        <v>1</v>
      </c>
      <c r="AV165" s="16"/>
      <c r="AW165" s="19">
        <v>37.295731630768785</v>
      </c>
      <c r="AX165" s="1" t="s">
        <v>120</v>
      </c>
      <c r="AY165" s="23">
        <v>26.334383202099701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56.041620561480912</v>
      </c>
      <c r="BG165" s="24">
        <v>40.34811434922765</v>
      </c>
      <c r="BH165" s="24">
        <v>3.6102650892914356</v>
      </c>
      <c r="BI165" s="21"/>
      <c r="BJ165" s="25">
        <f t="shared" ca="1" si="18"/>
        <v>1</v>
      </c>
      <c r="BK165" s="24">
        <f t="shared" ca="1" si="19"/>
        <v>3.9755837521278878</v>
      </c>
      <c r="BL165" s="23">
        <f t="shared" si="16"/>
        <v>2.3703318785614513</v>
      </c>
      <c r="BM165" s="23">
        <f t="shared" ca="1" si="20"/>
        <v>3.2838628779431391</v>
      </c>
      <c r="BN165" s="22">
        <f t="shared" si="17"/>
        <v>3.2693882527023672</v>
      </c>
      <c r="BO165" s="21"/>
      <c r="BP165" s="2"/>
    </row>
    <row r="166" spans="1:68" x14ac:dyDescent="0.2">
      <c r="A166">
        <v>7.65</v>
      </c>
      <c r="B166">
        <v>2.1</v>
      </c>
      <c r="C166">
        <v>1.2438400000000001</v>
      </c>
      <c r="D166">
        <v>-0.27592</v>
      </c>
      <c r="E166">
        <v>9.9210000000000007E-2</v>
      </c>
      <c r="F166">
        <v>2.1267800000000001</v>
      </c>
      <c r="G166">
        <v>2.016</v>
      </c>
      <c r="H166" s="21"/>
      <c r="I166" s="17">
        <f t="shared" si="14"/>
        <v>25.098425196850393</v>
      </c>
      <c r="J166" s="16">
        <f t="shared" si="15"/>
        <v>-26.498425196850391</v>
      </c>
      <c r="K166" s="16">
        <v>105</v>
      </c>
      <c r="L166" s="16">
        <v>2627.9527559055132</v>
      </c>
      <c r="M166" s="16">
        <v>1072.0472440944884</v>
      </c>
      <c r="N166" s="16">
        <v>10.875984251968504</v>
      </c>
      <c r="O166" s="16">
        <v>3.1812617702448645</v>
      </c>
      <c r="P166" s="16">
        <v>3.5172390477539319</v>
      </c>
      <c r="Q166" s="16">
        <v>5.7763322131541076E-2</v>
      </c>
      <c r="R166" s="16">
        <v>1.6422916198552973</v>
      </c>
      <c r="S166" s="16">
        <v>23.33175538257413</v>
      </c>
      <c r="T166" s="20" t="s">
        <v>119</v>
      </c>
      <c r="U166" s="10">
        <v>1</v>
      </c>
      <c r="V166" s="20" t="s">
        <v>33</v>
      </c>
      <c r="W166" s="10">
        <v>3</v>
      </c>
      <c r="X166" s="20" t="s">
        <v>33</v>
      </c>
      <c r="Y166" s="10">
        <v>3</v>
      </c>
      <c r="Z166" s="20" t="s">
        <v>33</v>
      </c>
      <c r="AA166" s="15">
        <v>3</v>
      </c>
      <c r="AB166" s="11">
        <v>59.06595658235539</v>
      </c>
      <c r="AC166" s="10">
        <v>37.642711632123842</v>
      </c>
      <c r="AD166" s="19">
        <v>3.2913317855207711</v>
      </c>
      <c r="AE166" s="12">
        <v>318.12617702448642</v>
      </c>
      <c r="AF166" s="10">
        <v>258.77314410815137</v>
      </c>
      <c r="AG166" s="10">
        <v>175.86195238769659</v>
      </c>
      <c r="AH166" s="10">
        <v>256.23300611531573</v>
      </c>
      <c r="AI166" s="10">
        <v>6.0890525647820715</v>
      </c>
      <c r="AJ166" s="10"/>
      <c r="AK166" s="10"/>
      <c r="AL166" s="10"/>
      <c r="AM166" s="10"/>
      <c r="AN166" s="10">
        <v>1.5906308851224322</v>
      </c>
      <c r="AO166" s="10">
        <v>1.2102434943473162</v>
      </c>
      <c r="AP166" s="10">
        <v>1</v>
      </c>
      <c r="AQ166" s="10">
        <v>111.47500000000001</v>
      </c>
      <c r="AR166" s="10"/>
      <c r="AS166" s="10"/>
      <c r="AT166" s="10">
        <v>1.0626771529173602</v>
      </c>
      <c r="AU166" s="10">
        <v>1</v>
      </c>
      <c r="AV166" s="16"/>
      <c r="AW166" s="19">
        <v>38.815971616222704</v>
      </c>
      <c r="AX166" s="1" t="s">
        <v>120</v>
      </c>
      <c r="AY166" s="23">
        <v>26.498425196850398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59.06595658235539</v>
      </c>
      <c r="BG166" s="24">
        <v>37.642711632123842</v>
      </c>
      <c r="BH166" s="24">
        <v>3.2913317855207711</v>
      </c>
      <c r="BI166" s="21"/>
      <c r="BJ166" s="25">
        <f t="shared" ca="1" si="18"/>
        <v>1</v>
      </c>
      <c r="BK166" s="24">
        <f t="shared" ca="1" si="19"/>
        <v>4.1103835338193049</v>
      </c>
      <c r="BL166" s="23">
        <f t="shared" si="16"/>
        <v>2.6217174612572953</v>
      </c>
      <c r="BM166" s="23">
        <f t="shared" ca="1" si="20"/>
        <v>3.2927756915188993</v>
      </c>
      <c r="BN166" s="22">
        <f t="shared" si="17"/>
        <v>3.2798981352886836</v>
      </c>
      <c r="BO166" s="21"/>
      <c r="BP166" s="2"/>
    </row>
    <row r="167" spans="1:68" x14ac:dyDescent="0.2">
      <c r="A167">
        <v>7.7</v>
      </c>
      <c r="B167">
        <v>2.1</v>
      </c>
      <c r="C167">
        <v>1.24376</v>
      </c>
      <c r="D167">
        <v>-0.27595999999999998</v>
      </c>
      <c r="E167">
        <v>9.5119999999999996E-2</v>
      </c>
      <c r="F167">
        <v>2.1242299999999998</v>
      </c>
      <c r="G167">
        <v>2.01688</v>
      </c>
      <c r="H167" s="21"/>
      <c r="I167" s="17">
        <f t="shared" si="14"/>
        <v>25.262467191601051</v>
      </c>
      <c r="J167" s="16">
        <f t="shared" si="15"/>
        <v>-26.662467191601049</v>
      </c>
      <c r="K167" s="16">
        <v>105</v>
      </c>
      <c r="L167" s="16">
        <v>2645.1771653543324</v>
      </c>
      <c r="M167" s="16">
        <v>1079.0354330708665</v>
      </c>
      <c r="N167" s="16">
        <v>10.947069116360455</v>
      </c>
      <c r="O167" s="16">
        <v>3.1594161958568963</v>
      </c>
      <c r="P167" s="16">
        <v>3.4773149696820789</v>
      </c>
      <c r="Q167" s="16">
        <v>5.7512722035525821E-2</v>
      </c>
      <c r="R167" s="16">
        <v>1.6539405413937538</v>
      </c>
      <c r="S167" s="16">
        <v>22.076303737859906</v>
      </c>
      <c r="T167" s="20" t="s">
        <v>119</v>
      </c>
      <c r="U167" s="10">
        <v>1</v>
      </c>
      <c r="V167" s="20" t="s">
        <v>33</v>
      </c>
      <c r="W167" s="10">
        <v>3</v>
      </c>
      <c r="X167" s="20" t="s">
        <v>33</v>
      </c>
      <c r="Y167" s="10">
        <v>3</v>
      </c>
      <c r="Z167" s="20" t="s">
        <v>33</v>
      </c>
      <c r="AA167" s="15">
        <v>3</v>
      </c>
      <c r="AB167" s="11">
        <v>59.33552746969746</v>
      </c>
      <c r="AC167" s="10">
        <v>37.398829736431608</v>
      </c>
      <c r="AD167" s="19">
        <v>3.265642793870934</v>
      </c>
      <c r="AE167" s="12">
        <v>315.94161958568964</v>
      </c>
      <c r="AF167" s="10">
        <v>253.06299319094396</v>
      </c>
      <c r="AG167" s="10">
        <v>173.86574848410396</v>
      </c>
      <c r="AH167" s="10">
        <v>228.94425507084586</v>
      </c>
      <c r="AI167" s="10">
        <v>6.0461665638676054</v>
      </c>
      <c r="AJ167" s="10"/>
      <c r="AK167" s="10"/>
      <c r="AL167" s="10"/>
      <c r="AM167" s="10"/>
      <c r="AN167" s="10">
        <v>1.5797080979284481</v>
      </c>
      <c r="AO167" s="10">
        <v>1.2062822863575631</v>
      </c>
      <c r="AP167" s="10">
        <v>1</v>
      </c>
      <c r="AQ167" s="10">
        <v>111.47500000000001</v>
      </c>
      <c r="AR167" s="10"/>
      <c r="AS167" s="10"/>
      <c r="AT167" s="10">
        <v>1.0309436150915507</v>
      </c>
      <c r="AU167" s="10">
        <v>1</v>
      </c>
      <c r="AV167" s="16"/>
      <c r="AW167" s="19">
        <v>37.959448978641596</v>
      </c>
      <c r="AX167" s="1" t="s">
        <v>120</v>
      </c>
      <c r="AY167" s="23">
        <v>26.662467191600999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59.33552746969746</v>
      </c>
      <c r="BG167" s="24">
        <v>37.398829736431608</v>
      </c>
      <c r="BH167" s="24">
        <v>3.265642793870934</v>
      </c>
      <c r="BI167" s="21"/>
      <c r="BJ167" s="25">
        <f t="shared" ca="1" si="18"/>
        <v>1</v>
      </c>
      <c r="BK167" s="24">
        <f t="shared" ca="1" si="19"/>
        <v>3.993800983666862</v>
      </c>
      <c r="BL167" s="23">
        <f t="shared" si="16"/>
        <v>2.6691426986917342</v>
      </c>
      <c r="BM167" s="23">
        <f t="shared" ca="1" si="20"/>
        <v>3.307489070848904</v>
      </c>
      <c r="BN167" s="22">
        <f t="shared" si="17"/>
        <v>3.2856994396038024</v>
      </c>
      <c r="BO167" s="21"/>
      <c r="BP167" s="2"/>
    </row>
    <row r="168" spans="1:68" x14ac:dyDescent="0.2">
      <c r="A168">
        <v>7.75</v>
      </c>
      <c r="B168">
        <v>2.1</v>
      </c>
      <c r="C168">
        <v>1.24373</v>
      </c>
      <c r="D168">
        <v>-0.27622000000000002</v>
      </c>
      <c r="E168">
        <v>9.3439999999999995E-2</v>
      </c>
      <c r="F168">
        <v>2.1252499999999999</v>
      </c>
      <c r="G168">
        <v>2.0190999999999999</v>
      </c>
      <c r="H168" s="21"/>
      <c r="I168" s="17">
        <f t="shared" si="14"/>
        <v>25.426509186351705</v>
      </c>
      <c r="J168" s="16">
        <f t="shared" si="15"/>
        <v>-26.826509186351704</v>
      </c>
      <c r="K168" s="16">
        <v>105</v>
      </c>
      <c r="L168" s="16">
        <v>2662.4015748031511</v>
      </c>
      <c r="M168" s="16">
        <v>1086.0236220472443</v>
      </c>
      <c r="N168" s="16">
        <v>11.018153980752405</v>
      </c>
      <c r="O168" s="16">
        <v>3.1512241054614223</v>
      </c>
      <c r="P168" s="16">
        <v>3.4616969902428574</v>
      </c>
      <c r="Q168" s="16">
        <v>5.5883821411425713E-2</v>
      </c>
      <c r="R168" s="16">
        <v>1.6143475748726681</v>
      </c>
      <c r="S168" s="16">
        <v>21.560616998710785</v>
      </c>
      <c r="T168" s="20" t="s">
        <v>119</v>
      </c>
      <c r="U168" s="10">
        <v>1</v>
      </c>
      <c r="V168" s="20" t="s">
        <v>33</v>
      </c>
      <c r="W168" s="10">
        <v>3</v>
      </c>
      <c r="X168" s="20" t="s">
        <v>33</v>
      </c>
      <c r="Y168" s="10">
        <v>3</v>
      </c>
      <c r="Z168" s="20" t="s">
        <v>33</v>
      </c>
      <c r="AA168" s="15">
        <v>3</v>
      </c>
      <c r="AB168" s="11">
        <v>58.430636950704702</v>
      </c>
      <c r="AC168" s="10">
        <v>38.215816441620021</v>
      </c>
      <c r="AD168" s="19">
        <v>3.3535466076752787</v>
      </c>
      <c r="AE168" s="12">
        <v>315.12241054614225</v>
      </c>
      <c r="AF168" s="10">
        <v>250.21238328934032</v>
      </c>
      <c r="AG168" s="10">
        <v>173.08484951214285</v>
      </c>
      <c r="AH168" s="10">
        <v>216.87352494085809</v>
      </c>
      <c r="AI168" s="10">
        <v>6.1944528896069677</v>
      </c>
      <c r="AJ168" s="10"/>
      <c r="AK168" s="10"/>
      <c r="AL168" s="10"/>
      <c r="AM168" s="10"/>
      <c r="AN168" s="10">
        <v>1.5756120527307111</v>
      </c>
      <c r="AO168" s="10">
        <v>1.2025894653345055</v>
      </c>
      <c r="AP168" s="10">
        <v>1</v>
      </c>
      <c r="AQ168" s="10">
        <v>111.47500000000001</v>
      </c>
      <c r="AR168" s="10"/>
      <c r="AS168" s="10"/>
      <c r="AT168" s="10">
        <v>1.0118059641779169</v>
      </c>
      <c r="AU168" s="10">
        <v>1</v>
      </c>
      <c r="AV168" s="16"/>
      <c r="AW168" s="19">
        <v>37.531857493401048</v>
      </c>
      <c r="AX168" s="1" t="s">
        <v>120</v>
      </c>
      <c r="AY168" s="23">
        <v>26.8265091863517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58.430636950704702</v>
      </c>
      <c r="BG168" s="24">
        <v>38.215816441620021</v>
      </c>
      <c r="BH168" s="24">
        <v>3.3535466076752787</v>
      </c>
      <c r="BI168" s="21"/>
      <c r="BJ168" s="25">
        <f t="shared" ca="1" si="18"/>
        <v>1</v>
      </c>
      <c r="BK168" s="24">
        <f t="shared" ca="1" si="19"/>
        <v>3.9234804098001477</v>
      </c>
      <c r="BL168" s="23">
        <f t="shared" si="16"/>
        <v>2.623042525816178</v>
      </c>
      <c r="BM168" s="23">
        <f t="shared" ca="1" si="20"/>
        <v>3.3104302773237171</v>
      </c>
      <c r="BN168" s="22">
        <f t="shared" si="17"/>
        <v>3.2828662737965395</v>
      </c>
      <c r="BO168" s="21"/>
      <c r="BP168" s="2"/>
    </row>
    <row r="169" spans="1:68" x14ac:dyDescent="0.2">
      <c r="A169">
        <v>7.8</v>
      </c>
      <c r="B169">
        <v>2.1</v>
      </c>
      <c r="C169">
        <v>1.24424</v>
      </c>
      <c r="D169">
        <v>-0.27583000000000002</v>
      </c>
      <c r="E169">
        <v>9.4799999999999995E-2</v>
      </c>
      <c r="F169">
        <v>2.1241500000000002</v>
      </c>
      <c r="G169">
        <v>2.01633</v>
      </c>
      <c r="H169" s="21"/>
      <c r="I169" s="17">
        <f t="shared" si="14"/>
        <v>25.590551181102359</v>
      </c>
      <c r="J169" s="16">
        <f t="shared" si="15"/>
        <v>-26.990551181102358</v>
      </c>
      <c r="K169" s="16">
        <v>105</v>
      </c>
      <c r="L169" s="16">
        <v>2679.6259842519698</v>
      </c>
      <c r="M169" s="16">
        <v>1093.0118110236222</v>
      </c>
      <c r="N169" s="16">
        <v>11.089238845144356</v>
      </c>
      <c r="O169" s="16">
        <v>3.2904896421845895</v>
      </c>
      <c r="P169" s="16">
        <v>3.6069739609538201</v>
      </c>
      <c r="Q169" s="16">
        <v>5.8327172347575514E-2</v>
      </c>
      <c r="R169" s="16">
        <v>1.6170666320017351</v>
      </c>
      <c r="S169" s="16">
        <v>21.978077692307689</v>
      </c>
      <c r="T169" s="20" t="s">
        <v>119</v>
      </c>
      <c r="U169" s="10">
        <v>1</v>
      </c>
      <c r="V169" s="20" t="s">
        <v>33</v>
      </c>
      <c r="W169" s="10">
        <v>3</v>
      </c>
      <c r="X169" s="20" t="s">
        <v>33</v>
      </c>
      <c r="Y169" s="10">
        <v>3</v>
      </c>
      <c r="Z169" s="20" t="s">
        <v>33</v>
      </c>
      <c r="AA169" s="15">
        <v>3</v>
      </c>
      <c r="AB169" s="11">
        <v>57.318002269584035</v>
      </c>
      <c r="AC169" s="10">
        <v>39.213550224172877</v>
      </c>
      <c r="AD169" s="19">
        <v>3.4684475062430886</v>
      </c>
      <c r="AE169" s="12">
        <v>329.04896421845899</v>
      </c>
      <c r="AF169" s="10">
        <v>266.29059105246426</v>
      </c>
      <c r="AG169" s="10">
        <v>180.34869804769102</v>
      </c>
      <c r="AH169" s="10">
        <v>223.99897057021715</v>
      </c>
      <c r="AI169" s="10">
        <v>6.1840370718807032</v>
      </c>
      <c r="AJ169" s="10"/>
      <c r="AK169" s="10"/>
      <c r="AL169" s="10"/>
      <c r="AM169" s="10"/>
      <c r="AN169" s="10">
        <v>1.6452448210922948</v>
      </c>
      <c r="AO169" s="10">
        <v>1.2358669029481468</v>
      </c>
      <c r="AP169" s="10">
        <v>1</v>
      </c>
      <c r="AQ169" s="10">
        <v>111.47500000000001</v>
      </c>
      <c r="AR169" s="10"/>
      <c r="AS169" s="10"/>
      <c r="AT169" s="10">
        <v>1.072862351147466</v>
      </c>
      <c r="AU169" s="10">
        <v>1</v>
      </c>
      <c r="AV169" s="16"/>
      <c r="AW169" s="19">
        <v>39.94358865786964</v>
      </c>
      <c r="AX169" s="1" t="s">
        <v>120</v>
      </c>
      <c r="AY169" s="23">
        <v>26.990551181102401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57.318002269584035</v>
      </c>
      <c r="BG169" s="24">
        <v>39.213550224172877</v>
      </c>
      <c r="BH169" s="24">
        <v>3.4684475062430886</v>
      </c>
      <c r="BI169" s="21"/>
      <c r="BJ169" s="25">
        <f t="shared" ca="1" si="18"/>
        <v>1</v>
      </c>
      <c r="BK169" s="24">
        <f t="shared" ca="1" si="19"/>
        <v>4.1484656358920855</v>
      </c>
      <c r="BL169" s="23">
        <f t="shared" si="16"/>
        <v>2.5726965640967148</v>
      </c>
      <c r="BM169" s="23">
        <f t="shared" ca="1" si="20"/>
        <v>3.2852264165396821</v>
      </c>
      <c r="BN169" s="22">
        <f t="shared" si="17"/>
        <v>3.2671186751858285</v>
      </c>
      <c r="BO169" s="21"/>
      <c r="BP169" s="2"/>
    </row>
    <row r="170" spans="1:68" x14ac:dyDescent="0.2">
      <c r="A170">
        <v>7.85</v>
      </c>
      <c r="B170">
        <v>2.1</v>
      </c>
      <c r="C170">
        <v>1.2447600000000001</v>
      </c>
      <c r="D170">
        <v>-0.27550999999999998</v>
      </c>
      <c r="E170">
        <v>9.604E-2</v>
      </c>
      <c r="F170">
        <v>2.1232000000000002</v>
      </c>
      <c r="G170">
        <v>2.0180500000000001</v>
      </c>
      <c r="H170" s="21"/>
      <c r="I170" s="17">
        <f t="shared" si="14"/>
        <v>25.754593175853017</v>
      </c>
      <c r="J170" s="16">
        <f t="shared" si="15"/>
        <v>-27.154593175853016</v>
      </c>
      <c r="K170" s="16">
        <v>105</v>
      </c>
      <c r="L170" s="16">
        <v>2696.850393700789</v>
      </c>
      <c r="M170" s="16">
        <v>1100.0000000000002</v>
      </c>
      <c r="N170" s="16">
        <v>11.160323709536307</v>
      </c>
      <c r="O170" s="16">
        <v>3.4324858757062673</v>
      </c>
      <c r="P170" s="16">
        <v>3.7544512078173113</v>
      </c>
      <c r="Q170" s="16">
        <v>6.0331973115698677E-2</v>
      </c>
      <c r="R170" s="16">
        <v>1.6069451905535159</v>
      </c>
      <c r="S170" s="16">
        <v>22.358703618822517</v>
      </c>
      <c r="T170" s="20" t="s">
        <v>119</v>
      </c>
      <c r="U170" s="10">
        <v>1</v>
      </c>
      <c r="V170" s="20" t="s">
        <v>33</v>
      </c>
      <c r="W170" s="10">
        <v>3</v>
      </c>
      <c r="X170" s="20" t="s">
        <v>33</v>
      </c>
      <c r="Y170" s="10">
        <v>3</v>
      </c>
      <c r="Z170" s="20" t="s">
        <v>33</v>
      </c>
      <c r="AA170" s="15">
        <v>3</v>
      </c>
      <c r="AB170" s="11">
        <v>55.932426038763268</v>
      </c>
      <c r="AC170" s="10">
        <v>40.444651441971395</v>
      </c>
      <c r="AD170" s="19">
        <v>3.6229225192653365</v>
      </c>
      <c r="AE170" s="12">
        <v>343.24858757062674</v>
      </c>
      <c r="AF170" s="10">
        <v>282.62765483353263</v>
      </c>
      <c r="AG170" s="10">
        <v>187.72256039086557</v>
      </c>
      <c r="AH170" s="10">
        <v>230.36667241960203</v>
      </c>
      <c r="AI170" s="10">
        <v>6.2229876033018137</v>
      </c>
      <c r="AJ170" s="10"/>
      <c r="AK170" s="10"/>
      <c r="AL170" s="10"/>
      <c r="AM170" s="10"/>
      <c r="AN170" s="10">
        <v>1.7162429378531336</v>
      </c>
      <c r="AO170" s="10">
        <v>1.2686040068123368</v>
      </c>
      <c r="AP170" s="10">
        <v>1</v>
      </c>
      <c r="AQ170" s="10">
        <v>111.47500000000001</v>
      </c>
      <c r="AR170" s="10"/>
      <c r="AS170" s="10"/>
      <c r="AT170" s="10">
        <v>1.1343894325619492</v>
      </c>
      <c r="AU170" s="10">
        <v>1</v>
      </c>
      <c r="AV170" s="16"/>
      <c r="AW170" s="19">
        <v>42.394148225029895</v>
      </c>
      <c r="AX170" s="1" t="s">
        <v>120</v>
      </c>
      <c r="AY170" s="23">
        <v>27.154593175853002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55.932426038763268</v>
      </c>
      <c r="BG170" s="24">
        <v>40.444651441971395</v>
      </c>
      <c r="BH170" s="24">
        <v>3.6229225192653365</v>
      </c>
      <c r="BI170" s="21"/>
      <c r="BJ170" s="25">
        <f t="shared" ca="1" si="18"/>
        <v>1</v>
      </c>
      <c r="BK170" s="24">
        <f t="shared" ca="1" si="19"/>
        <v>4.3745927472125752</v>
      </c>
      <c r="BL170" s="23">
        <f t="shared" si="16"/>
        <v>2.5075361962297689</v>
      </c>
      <c r="BM170" s="23">
        <f t="shared" ca="1" si="20"/>
        <v>3.2596864007022539</v>
      </c>
      <c r="BN170" s="22">
        <f t="shared" si="17"/>
        <v>3.2502791435606584</v>
      </c>
      <c r="BO170" s="21"/>
      <c r="BP170" s="2"/>
    </row>
    <row r="171" spans="1:68" x14ac:dyDescent="0.2">
      <c r="A171">
        <v>7.9</v>
      </c>
      <c r="B171">
        <v>2.1</v>
      </c>
      <c r="C171">
        <v>1.24458</v>
      </c>
      <c r="D171">
        <v>-0.27594999999999997</v>
      </c>
      <c r="E171">
        <v>9.5799999999999996E-2</v>
      </c>
      <c r="F171">
        <v>2.1232799999999998</v>
      </c>
      <c r="G171">
        <v>2.0138500000000001</v>
      </c>
      <c r="H171" s="21"/>
      <c r="I171" s="17">
        <f t="shared" si="14"/>
        <v>25.918635170603675</v>
      </c>
      <c r="J171" s="16">
        <f t="shared" si="15"/>
        <v>-27.318635170603674</v>
      </c>
      <c r="K171" s="16">
        <v>105</v>
      </c>
      <c r="L171" s="16">
        <v>2714.0748031496082</v>
      </c>
      <c r="M171" s="16">
        <v>1106.9881889763783</v>
      </c>
      <c r="N171" s="16">
        <v>11.231408573928258</v>
      </c>
      <c r="O171" s="16">
        <v>3.3833333333333671</v>
      </c>
      <c r="P171" s="16">
        <v>3.7042378241524472</v>
      </c>
      <c r="Q171" s="16">
        <v>5.7575372059529714E-2</v>
      </c>
      <c r="R171" s="16">
        <v>1.5543108945145367</v>
      </c>
      <c r="S171" s="16">
        <v>22.285034084658356</v>
      </c>
      <c r="T171" s="20" t="s">
        <v>119</v>
      </c>
      <c r="U171" s="10">
        <v>1</v>
      </c>
      <c r="V171" s="20" t="s">
        <v>33</v>
      </c>
      <c r="W171" s="10">
        <v>3</v>
      </c>
      <c r="X171" s="20" t="s">
        <v>33</v>
      </c>
      <c r="Y171" s="10">
        <v>3</v>
      </c>
      <c r="Z171" s="20" t="s">
        <v>33</v>
      </c>
      <c r="AA171" s="15">
        <v>3</v>
      </c>
      <c r="AB171" s="11">
        <v>55.144812653892252</v>
      </c>
      <c r="AC171" s="10">
        <v>41.138400131354359</v>
      </c>
      <c r="AD171" s="19">
        <v>3.7167872147533911</v>
      </c>
      <c r="AE171" s="12">
        <v>338.33333333333672</v>
      </c>
      <c r="AF171" s="10">
        <v>275.70699737597107</v>
      </c>
      <c r="AG171" s="10">
        <v>185.21189120762236</v>
      </c>
      <c r="AH171" s="10">
        <v>227.3888676493049</v>
      </c>
      <c r="AI171" s="10">
        <v>6.4337192998465946</v>
      </c>
      <c r="AJ171" s="10"/>
      <c r="AK171" s="10"/>
      <c r="AL171" s="10"/>
      <c r="AM171" s="10"/>
      <c r="AN171" s="10">
        <v>1.6916666666666835</v>
      </c>
      <c r="AO171" s="10">
        <v>1.2560967140445334</v>
      </c>
      <c r="AP171" s="10">
        <v>1</v>
      </c>
      <c r="AQ171" s="10">
        <v>111.47500000000001</v>
      </c>
      <c r="AR171" s="10"/>
      <c r="AS171" s="10"/>
      <c r="AT171" s="10">
        <v>1.0978477254756343</v>
      </c>
      <c r="AU171" s="10">
        <v>1</v>
      </c>
      <c r="AV171" s="16"/>
      <c r="AW171" s="19">
        <v>41.356049606395658</v>
      </c>
      <c r="AX171" s="1" t="s">
        <v>120</v>
      </c>
      <c r="AY171" s="23">
        <v>27.318635170603699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55.144812653892252</v>
      </c>
      <c r="BG171" s="24">
        <v>41.138400131354359</v>
      </c>
      <c r="BH171" s="24">
        <v>3.7167872147533911</v>
      </c>
      <c r="BI171" s="21"/>
      <c r="BJ171" s="25">
        <f t="shared" ca="1" si="18"/>
        <v>1</v>
      </c>
      <c r="BK171" s="24">
        <f t="shared" ca="1" si="19"/>
        <v>4.2406964156466342</v>
      </c>
      <c r="BL171" s="23">
        <f t="shared" si="16"/>
        <v>2.4529380408129668</v>
      </c>
      <c r="BM171" s="23">
        <f t="shared" ca="1" si="20"/>
        <v>3.2666885753704089</v>
      </c>
      <c r="BN171" s="22">
        <f t="shared" si="17"/>
        <v>3.249225718439122</v>
      </c>
      <c r="BO171" s="21"/>
      <c r="BP171" s="2"/>
    </row>
    <row r="172" spans="1:68" x14ac:dyDescent="0.2">
      <c r="A172">
        <v>7.95</v>
      </c>
      <c r="B172">
        <v>0.4</v>
      </c>
      <c r="C172">
        <v>1.2441800000000001</v>
      </c>
      <c r="D172">
        <v>-0.27732000000000001</v>
      </c>
      <c r="E172">
        <v>9.6079999999999999E-2</v>
      </c>
      <c r="F172">
        <v>2.12425</v>
      </c>
      <c r="G172">
        <v>2.0209999999999999</v>
      </c>
      <c r="H172" s="21"/>
      <c r="I172" s="17">
        <f t="shared" si="14"/>
        <v>26.08267716535433</v>
      </c>
      <c r="J172" s="16">
        <f t="shared" si="15"/>
        <v>-27.482677165354328</v>
      </c>
      <c r="K172" s="16">
        <v>105</v>
      </c>
      <c r="L172" s="16">
        <v>2731.2992125984269</v>
      </c>
      <c r="M172" s="16">
        <v>1113.9763779527561</v>
      </c>
      <c r="N172" s="16">
        <v>11.302493438320209</v>
      </c>
      <c r="O172" s="16">
        <v>3.2741054613936424</v>
      </c>
      <c r="P172" s="16">
        <v>3.5962476003866808</v>
      </c>
      <c r="Q172" s="16">
        <v>4.8992318771003317E-2</v>
      </c>
      <c r="R172" s="16">
        <v>1.3623177326760119</v>
      </c>
      <c r="S172" s="16">
        <v>22.370981874516545</v>
      </c>
      <c r="T172" s="20" t="s">
        <v>119</v>
      </c>
      <c r="U172" s="10">
        <v>1</v>
      </c>
      <c r="V172" s="20" t="s">
        <v>33</v>
      </c>
      <c r="W172" s="10">
        <v>3</v>
      </c>
      <c r="X172" s="20" t="s">
        <v>33</v>
      </c>
      <c r="Y172" s="10">
        <v>3</v>
      </c>
      <c r="Z172" s="20" t="s">
        <v>33</v>
      </c>
      <c r="AA172" s="15">
        <v>3</v>
      </c>
      <c r="AB172" s="11">
        <v>51.778928816847809</v>
      </c>
      <c r="AC172" s="10">
        <v>44.047693689324568</v>
      </c>
      <c r="AD172" s="19">
        <v>4.17337749382762</v>
      </c>
      <c r="AE172" s="12">
        <v>327.41054613936427</v>
      </c>
      <c r="AF172" s="10">
        <v>261.98906461242103</v>
      </c>
      <c r="AG172" s="10">
        <v>179.81238001933406</v>
      </c>
      <c r="AH172" s="10">
        <v>227.69461925889607</v>
      </c>
      <c r="AI172" s="10">
        <v>7.340431501509503</v>
      </c>
      <c r="AJ172" s="10"/>
      <c r="AK172" s="10"/>
      <c r="AL172" s="10"/>
      <c r="AM172" s="10"/>
      <c r="AN172" s="10">
        <v>1.6370527306968212</v>
      </c>
      <c r="AO172" s="10">
        <v>1.2174496851667638</v>
      </c>
      <c r="AP172" s="10">
        <v>1</v>
      </c>
      <c r="AQ172" s="10">
        <v>111.47500000000001</v>
      </c>
      <c r="AR172" s="10"/>
      <c r="AS172" s="10"/>
      <c r="AT172" s="10">
        <v>1.0336485713113883</v>
      </c>
      <c r="AU172" s="10">
        <v>1</v>
      </c>
      <c r="AV172" s="16"/>
      <c r="AW172" s="19">
        <v>39.298359691863155</v>
      </c>
      <c r="AX172" s="1" t="s">
        <v>120</v>
      </c>
      <c r="AY172" s="23">
        <v>27.4826771653543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51.778928816847809</v>
      </c>
      <c r="BG172" s="24">
        <v>44.047693689324568</v>
      </c>
      <c r="BH172" s="24">
        <v>4.17337749382762</v>
      </c>
      <c r="BI172" s="21"/>
      <c r="BJ172" s="25">
        <f t="shared" ca="1" si="18"/>
        <v>1</v>
      </c>
      <c r="BK172" s="24">
        <f t="shared" ca="1" si="19"/>
        <v>4.0047491818216407</v>
      </c>
      <c r="BL172" s="23">
        <f t="shared" si="16"/>
        <v>2.1963759897957749</v>
      </c>
      <c r="BM172" s="23">
        <f t="shared" ca="1" si="20"/>
        <v>3.2651266538287609</v>
      </c>
      <c r="BN172" s="22">
        <f t="shared" si="17"/>
        <v>3.236429086791119</v>
      </c>
      <c r="BO172" s="21"/>
      <c r="BP172" s="2"/>
    </row>
    <row r="173" spans="1:68" x14ac:dyDescent="0.2">
      <c r="A173">
        <v>8</v>
      </c>
      <c r="B173">
        <v>2</v>
      </c>
      <c r="C173">
        <v>1.2436199999999999</v>
      </c>
      <c r="D173">
        <v>-0.27738000000000002</v>
      </c>
      <c r="E173">
        <v>9.7629999999999995E-2</v>
      </c>
      <c r="F173">
        <v>2.1198000000000001</v>
      </c>
      <c r="G173">
        <v>2.0200499999999999</v>
      </c>
      <c r="H173" s="21"/>
      <c r="I173" s="17">
        <f t="shared" si="14"/>
        <v>26.246719160104984</v>
      </c>
      <c r="J173" s="16">
        <f t="shared" si="15"/>
        <v>-27.646719160104983</v>
      </c>
      <c r="K173" s="16">
        <v>105</v>
      </c>
      <c r="L173" s="16">
        <v>2748.5236220472457</v>
      </c>
      <c r="M173" s="16">
        <v>1120.964566929134</v>
      </c>
      <c r="N173" s="16">
        <v>11.37357830271216</v>
      </c>
      <c r="O173" s="16">
        <v>3.1211864406779801</v>
      </c>
      <c r="P173" s="16">
        <v>3.4501798463482851</v>
      </c>
      <c r="Q173" s="16">
        <v>4.8616418626980247E-2</v>
      </c>
      <c r="R173" s="16">
        <v>1.4090980990001576</v>
      </c>
      <c r="S173" s="16">
        <v>22.846764282660075</v>
      </c>
      <c r="T173" s="20" t="s">
        <v>119</v>
      </c>
      <c r="U173" s="10">
        <v>1</v>
      </c>
      <c r="V173" s="20" t="s">
        <v>33</v>
      </c>
      <c r="W173" s="10">
        <v>3</v>
      </c>
      <c r="X173" s="20" t="s">
        <v>33</v>
      </c>
      <c r="Y173" s="10">
        <v>3</v>
      </c>
      <c r="Z173" s="20" t="s">
        <v>33</v>
      </c>
      <c r="AA173" s="15">
        <v>3</v>
      </c>
      <c r="AB173" s="11">
        <v>54.243853079550632</v>
      </c>
      <c r="AC173" s="10">
        <v>41.926246410058695</v>
      </c>
      <c r="AD173" s="19">
        <v>3.8299005103906705</v>
      </c>
      <c r="AE173" s="12">
        <v>312.11864406779802</v>
      </c>
      <c r="AF173" s="10">
        <v>243.79142240503214</v>
      </c>
      <c r="AG173" s="10">
        <v>172.50899231741425</v>
      </c>
      <c r="AH173" s="10">
        <v>236.01982587321427</v>
      </c>
      <c r="AI173" s="10">
        <v>7.0967379823275749</v>
      </c>
      <c r="AJ173" s="10"/>
      <c r="AK173" s="10"/>
      <c r="AL173" s="10"/>
      <c r="AM173" s="10"/>
      <c r="AN173" s="10">
        <v>1.5605932203389901</v>
      </c>
      <c r="AO173" s="10">
        <v>1.1960725752148045</v>
      </c>
      <c r="AP173" s="10">
        <v>1</v>
      </c>
      <c r="AQ173" s="10">
        <v>111.47500000000001</v>
      </c>
      <c r="AR173" s="10"/>
      <c r="AS173" s="10"/>
      <c r="AT173" s="10">
        <v>0.95206558409567998</v>
      </c>
      <c r="AU173" s="10">
        <v>1</v>
      </c>
      <c r="AV173" s="16"/>
      <c r="AW173" s="19">
        <v>36.56871336075482</v>
      </c>
      <c r="AX173" s="1" t="s">
        <v>120</v>
      </c>
      <c r="AY173" s="23">
        <v>27.646719160105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54.243853079550632</v>
      </c>
      <c r="BG173" s="24">
        <v>41.926246410058695</v>
      </c>
      <c r="BH173" s="24">
        <v>3.8299005103906705</v>
      </c>
      <c r="BI173" s="21"/>
      <c r="BJ173" s="25">
        <f t="shared" ca="1" si="18"/>
        <v>1</v>
      </c>
      <c r="BK173" s="24">
        <f t="shared" ca="1" si="19"/>
        <v>3.7038066974973334</v>
      </c>
      <c r="BL173" s="23">
        <f t="shared" si="16"/>
        <v>2.3419238042978372</v>
      </c>
      <c r="BM173" s="23">
        <f t="shared" ca="1" si="20"/>
        <v>3.3082598410590567</v>
      </c>
      <c r="BN173" s="22">
        <f t="shared" si="17"/>
        <v>3.2589253100175739</v>
      </c>
      <c r="BO173" s="21"/>
      <c r="BP173" s="2"/>
    </row>
    <row r="174" spans="1:68" x14ac:dyDescent="0.2">
      <c r="A174">
        <v>8.0500000000000007</v>
      </c>
      <c r="B174">
        <v>2</v>
      </c>
      <c r="C174">
        <v>1.24353</v>
      </c>
      <c r="D174">
        <v>-0.27783000000000002</v>
      </c>
      <c r="E174">
        <v>0.10037</v>
      </c>
      <c r="F174">
        <v>2.12235</v>
      </c>
      <c r="G174">
        <v>2.0236499999999999</v>
      </c>
      <c r="H174" s="21"/>
      <c r="I174" s="17">
        <f t="shared" si="14"/>
        <v>26.410761154855646</v>
      </c>
      <c r="J174" s="16">
        <f t="shared" si="15"/>
        <v>-27.810761154855644</v>
      </c>
      <c r="K174" s="16">
        <v>105</v>
      </c>
      <c r="L174" s="16">
        <v>2765.7480314960653</v>
      </c>
      <c r="M174" s="16">
        <v>1127.952755905512</v>
      </c>
      <c r="N174" s="16">
        <v>11.444663167104114</v>
      </c>
      <c r="O174" s="16">
        <v>3.0966101694915604</v>
      </c>
      <c r="P174" s="16">
        <v>3.4377148465784533</v>
      </c>
      <c r="Q174" s="16">
        <v>4.5797167546807384E-2</v>
      </c>
      <c r="R174" s="16">
        <v>1.3321979742557519</v>
      </c>
      <c r="S174" s="16">
        <v>23.687824797700905</v>
      </c>
      <c r="T174" s="20" t="s">
        <v>119</v>
      </c>
      <c r="U174" s="10">
        <v>1</v>
      </c>
      <c r="V174" s="20" t="s">
        <v>33</v>
      </c>
      <c r="W174" s="10">
        <v>3</v>
      </c>
      <c r="X174" s="20" t="s">
        <v>33</v>
      </c>
      <c r="Y174" s="10">
        <v>3</v>
      </c>
      <c r="Z174" s="20" t="s">
        <v>33</v>
      </c>
      <c r="AA174" s="15">
        <v>3</v>
      </c>
      <c r="AB174" s="11">
        <v>52.844837851227055</v>
      </c>
      <c r="AC174" s="10">
        <v>43.136701305340019</v>
      </c>
      <c r="AD174" s="19">
        <v>4.0184608434329245</v>
      </c>
      <c r="AE174" s="12">
        <v>309.66101694915608</v>
      </c>
      <c r="AF174" s="10">
        <v>241.31175128806257</v>
      </c>
      <c r="AG174" s="10">
        <v>171.88574232892267</v>
      </c>
      <c r="AH174" s="10">
        <v>251.85932497227685</v>
      </c>
      <c r="AI174" s="10">
        <v>7.5063918375845136</v>
      </c>
      <c r="AJ174" s="10"/>
      <c r="AK174" s="10"/>
      <c r="AL174" s="10"/>
      <c r="AM174" s="10"/>
      <c r="AN174" s="10">
        <v>1.5483050847457802</v>
      </c>
      <c r="AO174" s="10">
        <v>1.188761146372282</v>
      </c>
      <c r="AP174" s="10">
        <v>1</v>
      </c>
      <c r="AQ174" s="10">
        <v>111.47500000000001</v>
      </c>
      <c r="AR174" s="10"/>
      <c r="AS174" s="10"/>
      <c r="AT174" s="10">
        <v>0.93571783551913079</v>
      </c>
      <c r="AU174" s="10">
        <v>1</v>
      </c>
      <c r="AV174" s="16"/>
      <c r="AW174" s="19">
        <v>36.196762693209386</v>
      </c>
      <c r="AX174" s="1" t="s">
        <v>120</v>
      </c>
      <c r="AY174" s="23">
        <v>27.810761154855602</v>
      </c>
      <c r="AZ174" s="18">
        <v>100</v>
      </c>
      <c r="BA174" s="18">
        <v>0</v>
      </c>
      <c r="BB174" s="18">
        <v>0</v>
      </c>
      <c r="BC174" s="18">
        <v>100</v>
      </c>
      <c r="BD174" s="18">
        <v>0</v>
      </c>
      <c r="BE174" s="18">
        <v>0</v>
      </c>
      <c r="BF174" s="24">
        <v>52.844837851227055</v>
      </c>
      <c r="BG174" s="24">
        <v>43.136701305340019</v>
      </c>
      <c r="BH174" s="24">
        <v>4.0184608434329245</v>
      </c>
      <c r="BI174" s="21"/>
      <c r="BJ174" s="25">
        <f t="shared" ca="1" si="18"/>
        <v>1</v>
      </c>
      <c r="BK174" s="24">
        <f t="shared" ca="1" si="19"/>
        <v>3.6434874068476564</v>
      </c>
      <c r="BL174" s="23">
        <f t="shared" si="16"/>
        <v>2.228745256551059</v>
      </c>
      <c r="BM174" s="23">
        <f t="shared" ca="1" si="20"/>
        <v>3.3042526072437668</v>
      </c>
      <c r="BN174" s="22">
        <f t="shared" si="17"/>
        <v>3.2501937350695322</v>
      </c>
      <c r="BO174" s="21"/>
      <c r="BP174" s="2"/>
    </row>
    <row r="175" spans="1:68" x14ac:dyDescent="0.2">
      <c r="A175">
        <v>8.1</v>
      </c>
      <c r="B175">
        <v>2</v>
      </c>
      <c r="C175">
        <v>1.24352</v>
      </c>
      <c r="D175">
        <v>-0.27865000000000001</v>
      </c>
      <c r="E175">
        <v>0.10258</v>
      </c>
      <c r="F175">
        <v>2.1240800000000002</v>
      </c>
      <c r="G175">
        <v>2.0234800000000002</v>
      </c>
      <c r="H175" s="21"/>
      <c r="I175" s="17">
        <f t="shared" si="14"/>
        <v>26.574803149606296</v>
      </c>
      <c r="J175" s="16">
        <f t="shared" si="15"/>
        <v>-27.974803149606295</v>
      </c>
      <c r="K175" s="16">
        <v>105</v>
      </c>
      <c r="L175" s="16">
        <v>2782.9724409448836</v>
      </c>
      <c r="M175" s="16">
        <v>1134.9409448818897</v>
      </c>
      <c r="N175" s="16">
        <v>11.515748031496061</v>
      </c>
      <c r="O175" s="16">
        <v>3.093879472693049</v>
      </c>
      <c r="P175" s="16">
        <v>3.4447527300101095</v>
      </c>
      <c r="Q175" s="16">
        <v>4.0659865578492535E-2</v>
      </c>
      <c r="R175" s="16">
        <v>1.180342067059577</v>
      </c>
      <c r="S175" s="16">
        <v>24.366198424795872</v>
      </c>
      <c r="T175" s="20" t="s">
        <v>119</v>
      </c>
      <c r="U175" s="10">
        <v>1</v>
      </c>
      <c r="V175" s="20" t="s">
        <v>33</v>
      </c>
      <c r="W175" s="10">
        <v>3</v>
      </c>
      <c r="X175" s="20" t="s">
        <v>33</v>
      </c>
      <c r="Y175" s="10">
        <v>3</v>
      </c>
      <c r="Z175" s="20" t="s">
        <v>33</v>
      </c>
      <c r="AA175" s="15">
        <v>3</v>
      </c>
      <c r="AB175" s="11">
        <v>49.551666899245681</v>
      </c>
      <c r="AC175" s="10">
        <v>45.917004880764303</v>
      </c>
      <c r="AD175" s="19">
        <v>4.5313282199900158</v>
      </c>
      <c r="AE175" s="12">
        <v>309.3879472693049</v>
      </c>
      <c r="AF175" s="10">
        <v>241.12653701832696</v>
      </c>
      <c r="AG175" s="10">
        <v>172.23763650050546</v>
      </c>
      <c r="AH175" s="10">
        <v>264.35212237645328</v>
      </c>
      <c r="AI175" s="10">
        <v>8.4721203107770418</v>
      </c>
      <c r="AJ175" s="10"/>
      <c r="AK175" s="10"/>
      <c r="AL175" s="10"/>
      <c r="AM175" s="10"/>
      <c r="AN175" s="10">
        <v>1.5469397363465245</v>
      </c>
      <c r="AO175" s="10">
        <v>1.1767048202524633</v>
      </c>
      <c r="AP175" s="10">
        <v>1</v>
      </c>
      <c r="AQ175" s="10">
        <v>111.47500000000001</v>
      </c>
      <c r="AR175" s="10"/>
      <c r="AS175" s="10"/>
      <c r="AT175" s="10">
        <v>0.92886497309688554</v>
      </c>
      <c r="AU175" s="10">
        <v>1</v>
      </c>
      <c r="AV175" s="16"/>
      <c r="AW175" s="19">
        <v>36.168980552749048</v>
      </c>
      <c r="AX175" s="1" t="s">
        <v>120</v>
      </c>
      <c r="AY175" s="23">
        <v>27.974803149606299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49.551666899245681</v>
      </c>
      <c r="BG175" s="24">
        <v>45.917004880764303</v>
      </c>
      <c r="BH175" s="24">
        <v>4.5313282199900158</v>
      </c>
      <c r="BI175" s="21"/>
      <c r="BJ175" s="25">
        <f t="shared" ca="1" si="18"/>
        <v>1</v>
      </c>
      <c r="BK175" s="24">
        <f t="shared" ca="1" si="19"/>
        <v>3.6182790281680179</v>
      </c>
      <c r="BL175" s="23">
        <f t="shared" si="16"/>
        <v>1.9802527041483708</v>
      </c>
      <c r="BM175" s="23">
        <f t="shared" ca="1" si="20"/>
        <v>3.282874001214112</v>
      </c>
      <c r="BN175" s="22">
        <f t="shared" si="17"/>
        <v>3.2279905290326898</v>
      </c>
      <c r="BO175" s="21"/>
      <c r="BP175" s="2"/>
    </row>
    <row r="176" spans="1:68" x14ac:dyDescent="0.2">
      <c r="A176">
        <v>8.15</v>
      </c>
      <c r="B176">
        <v>2</v>
      </c>
      <c r="C176">
        <v>1.2433700000000001</v>
      </c>
      <c r="D176">
        <v>-0.2782</v>
      </c>
      <c r="E176">
        <v>0.10431</v>
      </c>
      <c r="F176">
        <v>2.1248300000000002</v>
      </c>
      <c r="G176">
        <v>2.02413</v>
      </c>
      <c r="H176" s="21"/>
      <c r="I176" s="17">
        <f t="shared" si="14"/>
        <v>26.738845144356954</v>
      </c>
      <c r="J176" s="16">
        <f t="shared" si="15"/>
        <v>-28.138845144356953</v>
      </c>
      <c r="K176" s="16">
        <v>105</v>
      </c>
      <c r="L176" s="16">
        <v>2800.1968503937028</v>
      </c>
      <c r="M176" s="16">
        <v>1141.9291338582677</v>
      </c>
      <c r="N176" s="16">
        <v>11.586832895888014</v>
      </c>
      <c r="O176" s="16">
        <v>3.0529190207156827</v>
      </c>
      <c r="P176" s="16">
        <v>3.411439175678983</v>
      </c>
      <c r="Q176" s="16">
        <v>4.3479116658665398E-2</v>
      </c>
      <c r="R176" s="16">
        <v>1.2745095081465638</v>
      </c>
      <c r="S176" s="16">
        <v>24.897232983562528</v>
      </c>
      <c r="T176" s="20" t="s">
        <v>119</v>
      </c>
      <c r="U176" s="10">
        <v>1</v>
      </c>
      <c r="V176" s="20" t="s">
        <v>33</v>
      </c>
      <c r="W176" s="10">
        <v>3</v>
      </c>
      <c r="X176" s="20" t="s">
        <v>33</v>
      </c>
      <c r="Y176" s="10">
        <v>3</v>
      </c>
      <c r="Z176" s="20" t="s">
        <v>33</v>
      </c>
      <c r="AA176" s="15">
        <v>3</v>
      </c>
      <c r="AB176" s="11">
        <v>52.098001314915209</v>
      </c>
      <c r="AC176" s="10">
        <v>43.776056432764747</v>
      </c>
      <c r="AD176" s="19">
        <v>4.1259422523200415</v>
      </c>
      <c r="AE176" s="12">
        <v>305.29190207156824</v>
      </c>
      <c r="AF176" s="10">
        <v>236.19409477649918</v>
      </c>
      <c r="AG176" s="10">
        <v>170.57195878394916</v>
      </c>
      <c r="AH176" s="10">
        <v>273.81394466073289</v>
      </c>
      <c r="AI176" s="10">
        <v>7.8461556670082038</v>
      </c>
      <c r="AJ176" s="10"/>
      <c r="AK176" s="10"/>
      <c r="AL176" s="10"/>
      <c r="AM176" s="10"/>
      <c r="AN176" s="10">
        <v>1.5264595103578413</v>
      </c>
      <c r="AO176" s="10">
        <v>1.1837452071886223</v>
      </c>
      <c r="AP176" s="10">
        <v>1</v>
      </c>
      <c r="AQ176" s="10">
        <v>111.47500000000001</v>
      </c>
      <c r="AR176" s="10"/>
      <c r="AS176" s="10"/>
      <c r="AT176" s="10">
        <v>0.90303219299540571</v>
      </c>
      <c r="AU176" s="10">
        <v>1</v>
      </c>
      <c r="AV176" s="16"/>
      <c r="AW176" s="19">
        <v>35.429114216474872</v>
      </c>
      <c r="AX176" s="1" t="s">
        <v>120</v>
      </c>
      <c r="AY176" s="23">
        <v>28.138845144356999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52.098001314915209</v>
      </c>
      <c r="BG176" s="24">
        <v>43.776056432764747</v>
      </c>
      <c r="BH176" s="24">
        <v>4.1259422523200415</v>
      </c>
      <c r="BI176" s="21"/>
      <c r="BJ176" s="25">
        <f t="shared" ca="1" si="18"/>
        <v>1</v>
      </c>
      <c r="BK176" s="24">
        <f t="shared" ca="1" si="19"/>
        <v>3.5227067789861155</v>
      </c>
      <c r="BL176" s="23">
        <f t="shared" si="16"/>
        <v>2.1616981930209072</v>
      </c>
      <c r="BM176" s="23">
        <f t="shared" ca="1" si="20"/>
        <v>3.3108969633357432</v>
      </c>
      <c r="BN176" s="22">
        <f t="shared" si="17"/>
        <v>3.2453289241636347</v>
      </c>
      <c r="BO176" s="21"/>
      <c r="BP176" s="2"/>
    </row>
    <row r="177" spans="1:68" x14ac:dyDescent="0.2">
      <c r="A177">
        <v>8.1999999999999993</v>
      </c>
      <c r="B177">
        <v>2</v>
      </c>
      <c r="C177">
        <v>1.24394</v>
      </c>
      <c r="D177">
        <v>-0.2772</v>
      </c>
      <c r="E177">
        <v>0.10623</v>
      </c>
      <c r="F177">
        <v>2.1255299999999999</v>
      </c>
      <c r="G177">
        <v>2.0284800000000001</v>
      </c>
      <c r="H177" s="21"/>
      <c r="I177" s="17">
        <f t="shared" si="14"/>
        <v>26.902887139107609</v>
      </c>
      <c r="J177" s="16">
        <f t="shared" si="15"/>
        <v>-28.302887139107607</v>
      </c>
      <c r="K177" s="16">
        <v>105</v>
      </c>
      <c r="L177" s="16">
        <v>2817.4212598425215</v>
      </c>
      <c r="M177" s="16">
        <v>1148.9173228346456</v>
      </c>
      <c r="N177" s="16">
        <v>11.657917760279965</v>
      </c>
      <c r="O177" s="16">
        <v>3.2085687382297956</v>
      </c>
      <c r="P177" s="16">
        <v>3.575575623528807</v>
      </c>
      <c r="Q177" s="16">
        <v>4.9744119059049463E-2</v>
      </c>
      <c r="R177" s="16">
        <v>1.391219884477118</v>
      </c>
      <c r="S177" s="16">
        <v>25.486589256875806</v>
      </c>
      <c r="T177" s="20" t="s">
        <v>119</v>
      </c>
      <c r="U177" s="10">
        <v>1</v>
      </c>
      <c r="V177" s="20" t="s">
        <v>33</v>
      </c>
      <c r="W177" s="10">
        <v>3</v>
      </c>
      <c r="X177" s="20" t="s">
        <v>33</v>
      </c>
      <c r="Y177" s="10">
        <v>3</v>
      </c>
      <c r="Z177" s="20" t="s">
        <v>33</v>
      </c>
      <c r="AA177" s="15">
        <v>3</v>
      </c>
      <c r="AB177" s="11">
        <v>53.393063440104839</v>
      </c>
      <c r="AC177" s="10">
        <v>42.664303017746136</v>
      </c>
      <c r="AD177" s="19">
        <v>3.9426335421490224</v>
      </c>
      <c r="AE177" s="12">
        <v>320.85687382297954</v>
      </c>
      <c r="AF177" s="10">
        <v>254.4910645559597</v>
      </c>
      <c r="AG177" s="10">
        <v>178.77878117644036</v>
      </c>
      <c r="AH177" s="10">
        <v>284.47552792997158</v>
      </c>
      <c r="AI177" s="10">
        <v>7.187936365471403</v>
      </c>
      <c r="AJ177" s="10"/>
      <c r="AK177" s="10"/>
      <c r="AL177" s="10"/>
      <c r="AM177" s="10"/>
      <c r="AN177" s="10">
        <v>1.6042843691148978</v>
      </c>
      <c r="AO177" s="10">
        <v>1.2319174293336028</v>
      </c>
      <c r="AP177" s="10">
        <v>1</v>
      </c>
      <c r="AQ177" s="10">
        <v>111.47500000000001</v>
      </c>
      <c r="AR177" s="10"/>
      <c r="AS177" s="10"/>
      <c r="AT177" s="10">
        <v>0.97033058074143785</v>
      </c>
      <c r="AU177" s="10">
        <v>1</v>
      </c>
      <c r="AV177" s="16"/>
      <c r="AW177" s="19">
        <v>38.173659683393957</v>
      </c>
      <c r="AX177" s="1" t="s">
        <v>120</v>
      </c>
      <c r="AY177" s="23">
        <v>28.3028871391076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53.393063440104839</v>
      </c>
      <c r="BG177" s="24">
        <v>42.664303017746136</v>
      </c>
      <c r="BH177" s="24">
        <v>3.9426335421490224</v>
      </c>
      <c r="BI177" s="21"/>
      <c r="BJ177" s="25">
        <f t="shared" ca="1" si="18"/>
        <v>1</v>
      </c>
      <c r="BK177" s="24">
        <f t="shared" ca="1" si="19"/>
        <v>3.7720120508956856</v>
      </c>
      <c r="BL177" s="23">
        <f t="shared" si="16"/>
        <v>2.2956722825740994</v>
      </c>
      <c r="BM177" s="23">
        <f t="shared" ca="1" si="20"/>
        <v>3.2971495981651264</v>
      </c>
      <c r="BN177" s="22">
        <f t="shared" si="17"/>
        <v>3.2425261881966021</v>
      </c>
      <c r="BO177" s="21"/>
      <c r="BP177" s="2"/>
    </row>
    <row r="178" spans="1:68" x14ac:dyDescent="0.2">
      <c r="A178">
        <v>8.25</v>
      </c>
      <c r="B178">
        <v>2</v>
      </c>
      <c r="C178">
        <v>1.2444</v>
      </c>
      <c r="D178">
        <v>-0.27603</v>
      </c>
      <c r="E178">
        <v>0.10757</v>
      </c>
      <c r="F178">
        <v>2.1231499999999999</v>
      </c>
      <c r="G178">
        <v>2.0283799999999998</v>
      </c>
      <c r="H178" s="21"/>
      <c r="I178" s="17">
        <f t="shared" si="14"/>
        <v>27.066929133858267</v>
      </c>
      <c r="J178" s="16">
        <f t="shared" si="15"/>
        <v>-28.466929133858265</v>
      </c>
      <c r="K178" s="16">
        <v>105</v>
      </c>
      <c r="L178" s="16">
        <v>2834.6456692913407</v>
      </c>
      <c r="M178" s="16">
        <v>1155.9055118110236</v>
      </c>
      <c r="N178" s="16">
        <v>11.729002624671915</v>
      </c>
      <c r="O178" s="16">
        <v>3.3341807909604664</v>
      </c>
      <c r="P178" s="16">
        <v>3.7071107068062763</v>
      </c>
      <c r="Q178" s="16">
        <v>5.7074171867498837E-2</v>
      </c>
      <c r="R178" s="16">
        <v>1.5395863890093795</v>
      </c>
      <c r="S178" s="16">
        <v>25.897910822625693</v>
      </c>
      <c r="T178" s="20" t="s">
        <v>119</v>
      </c>
      <c r="U178" s="10">
        <v>1</v>
      </c>
      <c r="V178" s="20" t="s">
        <v>33</v>
      </c>
      <c r="W178" s="10">
        <v>3</v>
      </c>
      <c r="X178" s="20" t="s">
        <v>33</v>
      </c>
      <c r="Y178" s="10">
        <v>3</v>
      </c>
      <c r="Z178" s="20" t="s">
        <v>33</v>
      </c>
      <c r="AA178" s="15">
        <v>3</v>
      </c>
      <c r="AB178" s="11">
        <v>55.725767125038317</v>
      </c>
      <c r="AC178" s="10">
        <v>40.627120851395233</v>
      </c>
      <c r="AD178" s="19">
        <v>3.6471120235664509</v>
      </c>
      <c r="AE178" s="12">
        <v>333.41807909604665</v>
      </c>
      <c r="AF178" s="10">
        <v>268.95257967984907</v>
      </c>
      <c r="AG178" s="10">
        <v>185.35553534031382</v>
      </c>
      <c r="AH178" s="10">
        <v>291.47468292933485</v>
      </c>
      <c r="AI178" s="10">
        <v>6.4952509786958617</v>
      </c>
      <c r="AJ178" s="10"/>
      <c r="AK178" s="10"/>
      <c r="AL178" s="10"/>
      <c r="AM178" s="10"/>
      <c r="AN178" s="10">
        <v>1.6670903954802332</v>
      </c>
      <c r="AO178" s="10">
        <v>1.2771303531207594</v>
      </c>
      <c r="AP178" s="10">
        <v>1</v>
      </c>
      <c r="AQ178" s="10">
        <v>111.47500000000001</v>
      </c>
      <c r="AR178" s="10"/>
      <c r="AS178" s="10"/>
      <c r="AT178" s="10">
        <v>1.0217226852776329</v>
      </c>
      <c r="AU178" s="10">
        <v>1</v>
      </c>
      <c r="AV178" s="16"/>
      <c r="AW178" s="19">
        <v>40.342886951977356</v>
      </c>
      <c r="AX178" s="1" t="s">
        <v>120</v>
      </c>
      <c r="AY178" s="23">
        <v>28.466929133858301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55.725767125038317</v>
      </c>
      <c r="BG178" s="24">
        <v>40.627120851395233</v>
      </c>
      <c r="BH178" s="24">
        <v>3.6471120235664509</v>
      </c>
      <c r="BI178" s="21"/>
      <c r="BJ178" s="25">
        <f t="shared" ca="1" si="18"/>
        <v>1</v>
      </c>
      <c r="BK178" s="24">
        <f t="shared" ca="1" si="19"/>
        <v>3.9618945471988685</v>
      </c>
      <c r="BL178" s="23">
        <f t="shared" si="16"/>
        <v>2.4925528063717355</v>
      </c>
      <c r="BM178" s="23">
        <f t="shared" ca="1" si="20"/>
        <v>3.295827770992235</v>
      </c>
      <c r="BN178" s="22">
        <f t="shared" si="17"/>
        <v>3.2471285963181313</v>
      </c>
      <c r="BO178" s="21"/>
      <c r="BP178" s="2"/>
    </row>
    <row r="179" spans="1:68" x14ac:dyDescent="0.2">
      <c r="A179">
        <v>8.3000000000000007</v>
      </c>
      <c r="B179">
        <v>2</v>
      </c>
      <c r="C179">
        <v>1.2445999999999999</v>
      </c>
      <c r="D179">
        <v>-0.27561000000000002</v>
      </c>
      <c r="E179">
        <v>0.1081</v>
      </c>
      <c r="F179">
        <v>2.1241500000000002</v>
      </c>
      <c r="G179">
        <v>2.0331299999999999</v>
      </c>
      <c r="H179" s="21"/>
      <c r="I179" s="17">
        <f t="shared" si="14"/>
        <v>27.230971128608925</v>
      </c>
      <c r="J179" s="16">
        <f t="shared" si="15"/>
        <v>-28.630971128608923</v>
      </c>
      <c r="K179" s="16">
        <v>105</v>
      </c>
      <c r="L179" s="16">
        <v>2851.8700787401599</v>
      </c>
      <c r="M179" s="16">
        <v>1162.8937007874017</v>
      </c>
      <c r="N179" s="16">
        <v>11.800087489063866</v>
      </c>
      <c r="O179" s="16">
        <v>3.3887947269303291</v>
      </c>
      <c r="P179" s="16">
        <v>3.7640673339625592</v>
      </c>
      <c r="Q179" s="16">
        <v>5.9705472875659985E-2</v>
      </c>
      <c r="R179" s="16">
        <v>1.5861956649113935</v>
      </c>
      <c r="S179" s="16">
        <v>26.060597710571553</v>
      </c>
      <c r="T179" s="20" t="s">
        <v>119</v>
      </c>
      <c r="U179" s="10">
        <v>1</v>
      </c>
      <c r="V179" s="20" t="s">
        <v>33</v>
      </c>
      <c r="W179" s="10">
        <v>3</v>
      </c>
      <c r="X179" s="20" t="s">
        <v>33</v>
      </c>
      <c r="Y179" s="10">
        <v>3</v>
      </c>
      <c r="Z179" s="20" t="s">
        <v>33</v>
      </c>
      <c r="AA179" s="15">
        <v>3</v>
      </c>
      <c r="AB179" s="11">
        <v>56.345927545326546</v>
      </c>
      <c r="AC179" s="10">
        <v>40.078635680763881</v>
      </c>
      <c r="AD179" s="19">
        <v>3.5754367739095745</v>
      </c>
      <c r="AE179" s="12">
        <v>338.87947269303288</v>
      </c>
      <c r="AF179" s="10">
        <v>274.64015878948123</v>
      </c>
      <c r="AG179" s="10">
        <v>188.20336669812795</v>
      </c>
      <c r="AH179" s="10">
        <v>293.35906741387237</v>
      </c>
      <c r="AI179" s="10">
        <v>6.3043924663346056</v>
      </c>
      <c r="AJ179" s="10"/>
      <c r="AK179" s="10"/>
      <c r="AL179" s="10"/>
      <c r="AM179" s="10"/>
      <c r="AN179" s="10">
        <v>1.6943973634651646</v>
      </c>
      <c r="AO179" s="10">
        <v>1.2967077061501324</v>
      </c>
      <c r="AP179" s="10">
        <v>1</v>
      </c>
      <c r="AQ179" s="10">
        <v>111.47500000000001</v>
      </c>
      <c r="AR179" s="10"/>
      <c r="AS179" s="10"/>
      <c r="AT179" s="10">
        <v>1.0377738643869368</v>
      </c>
      <c r="AU179" s="10">
        <v>1</v>
      </c>
      <c r="AV179" s="16"/>
      <c r="AW179" s="19">
        <v>41.196023818422184</v>
      </c>
      <c r="AX179" s="1" t="s">
        <v>120</v>
      </c>
      <c r="AY179" s="23">
        <v>28.630971128608898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56.345927545326546</v>
      </c>
      <c r="BG179" s="24">
        <v>40.078635680763881</v>
      </c>
      <c r="BH179" s="24">
        <v>3.5754367739095745</v>
      </c>
      <c r="BI179" s="21"/>
      <c r="BJ179" s="25">
        <f t="shared" ca="1" si="18"/>
        <v>1</v>
      </c>
      <c r="BK179" s="24">
        <f t="shared" ca="1" si="19"/>
        <v>4.0212313352618851</v>
      </c>
      <c r="BL179" s="23">
        <f t="shared" si="16"/>
        <v>2.5535540916031123</v>
      </c>
      <c r="BM179" s="23">
        <f t="shared" ca="1" si="20"/>
        <v>3.2953754050551245</v>
      </c>
      <c r="BN179" s="22">
        <f t="shared" si="17"/>
        <v>3.2468077518279896</v>
      </c>
      <c r="BO179" s="21"/>
      <c r="BP179" s="2"/>
    </row>
    <row r="180" spans="1:68" x14ac:dyDescent="0.2">
      <c r="A180">
        <v>8.35</v>
      </c>
      <c r="B180">
        <v>2</v>
      </c>
      <c r="C180">
        <v>1.2444299999999999</v>
      </c>
      <c r="D180">
        <v>-0.27578999999999998</v>
      </c>
      <c r="E180">
        <v>0.10606</v>
      </c>
      <c r="F180">
        <v>2.1213000000000002</v>
      </c>
      <c r="G180">
        <v>2.0293000000000001</v>
      </c>
      <c r="H180" s="21"/>
      <c r="I180" s="17">
        <f t="shared" si="14"/>
        <v>27.395013123359579</v>
      </c>
      <c r="J180" s="16">
        <f t="shared" si="15"/>
        <v>-28.795013123359578</v>
      </c>
      <c r="K180" s="16">
        <v>105</v>
      </c>
      <c r="L180" s="16">
        <v>2869.0944881889786</v>
      </c>
      <c r="M180" s="16">
        <v>1169.8818897637796</v>
      </c>
      <c r="N180" s="16">
        <v>11.871172353455817</v>
      </c>
      <c r="O180" s="16">
        <v>3.3423728813559404</v>
      </c>
      <c r="P180" s="16">
        <v>3.7086283374064775</v>
      </c>
      <c r="Q180" s="16">
        <v>5.8577772443591122E-2</v>
      </c>
      <c r="R180" s="16">
        <v>1.5794996725003669</v>
      </c>
      <c r="S180" s="16">
        <v>25.434406670176191</v>
      </c>
      <c r="T180" s="20" t="s">
        <v>119</v>
      </c>
      <c r="U180" s="10">
        <v>1</v>
      </c>
      <c r="V180" s="20" t="s">
        <v>33</v>
      </c>
      <c r="W180" s="10">
        <v>3</v>
      </c>
      <c r="X180" s="20" t="s">
        <v>33</v>
      </c>
      <c r="Y180" s="10">
        <v>3</v>
      </c>
      <c r="Z180" s="20" t="s">
        <v>33</v>
      </c>
      <c r="AA180" s="15">
        <v>3</v>
      </c>
      <c r="AB180" s="11">
        <v>56.505800276950431</v>
      </c>
      <c r="AC180" s="10">
        <v>39.936800880408576</v>
      </c>
      <c r="AD180" s="19">
        <v>3.5573988426409944</v>
      </c>
      <c r="AE180" s="12">
        <v>334.23728813559404</v>
      </c>
      <c r="AF180" s="10">
        <v>267.10472334471757</v>
      </c>
      <c r="AG180" s="10">
        <v>185.43141687032386</v>
      </c>
      <c r="AH180" s="10">
        <v>279.015105943962</v>
      </c>
      <c r="AI180" s="10">
        <v>6.3311187549471786</v>
      </c>
      <c r="AJ180" s="10"/>
      <c r="AK180" s="10"/>
      <c r="AL180" s="10"/>
      <c r="AM180" s="10"/>
      <c r="AN180" s="10">
        <v>1.6711864406779702</v>
      </c>
      <c r="AO180" s="10">
        <v>1.2878774659787744</v>
      </c>
      <c r="AP180" s="10">
        <v>1</v>
      </c>
      <c r="AQ180" s="10">
        <v>111.47500000000001</v>
      </c>
      <c r="AR180" s="10"/>
      <c r="AS180" s="10"/>
      <c r="AT180" s="10">
        <v>1.0015204983756272</v>
      </c>
      <c r="AU180" s="10">
        <v>1</v>
      </c>
      <c r="AV180" s="16"/>
      <c r="AW180" s="19">
        <v>40.06570850170764</v>
      </c>
      <c r="AX180" s="1" t="s">
        <v>120</v>
      </c>
      <c r="AY180" s="23">
        <v>28.795013123359599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56.505800276950431</v>
      </c>
      <c r="BG180" s="24">
        <v>39.936800880408576</v>
      </c>
      <c r="BH180" s="24">
        <v>3.5573988426409944</v>
      </c>
      <c r="BI180" s="21"/>
      <c r="BJ180" s="25">
        <f t="shared" ca="1" si="18"/>
        <v>1</v>
      </c>
      <c r="BK180" s="24">
        <f t="shared" ca="1" si="19"/>
        <v>3.8877105684081781</v>
      </c>
      <c r="BL180" s="23">
        <f t="shared" si="16"/>
        <v>2.5758875800808858</v>
      </c>
      <c r="BM180" s="23">
        <f t="shared" ca="1" si="20"/>
        <v>3.3099978330000934</v>
      </c>
      <c r="BN180" s="22">
        <f t="shared" si="17"/>
        <v>3.2518018564794651</v>
      </c>
      <c r="BO180" s="21"/>
      <c r="BP180" s="2"/>
    </row>
    <row r="181" spans="1:68" x14ac:dyDescent="0.2">
      <c r="A181">
        <v>8.4</v>
      </c>
      <c r="B181">
        <v>2</v>
      </c>
      <c r="C181">
        <v>1.2439499999999999</v>
      </c>
      <c r="D181">
        <v>-0.27688000000000001</v>
      </c>
      <c r="E181">
        <v>0.10548</v>
      </c>
      <c r="F181">
        <v>2.1243799999999999</v>
      </c>
      <c r="G181">
        <v>2.0357799999999999</v>
      </c>
      <c r="H181" s="21"/>
      <c r="I181" s="17">
        <f t="shared" si="14"/>
        <v>27.559055118110237</v>
      </c>
      <c r="J181" s="16">
        <f t="shared" si="15"/>
        <v>-28.959055118110236</v>
      </c>
      <c r="K181" s="16">
        <v>105</v>
      </c>
      <c r="L181" s="16">
        <v>2886.3188976377978</v>
      </c>
      <c r="M181" s="16">
        <v>1176.8700787401576</v>
      </c>
      <c r="N181" s="16">
        <v>11.94225721784777</v>
      </c>
      <c r="O181" s="16">
        <v>3.2112994350282467</v>
      </c>
      <c r="P181" s="16">
        <v>3.5749911912898709</v>
      </c>
      <c r="Q181" s="16">
        <v>5.1748919827172279E-2</v>
      </c>
      <c r="R181" s="16">
        <v>1.4475257995950772</v>
      </c>
      <c r="S181" s="16">
        <v>25.256371962612807</v>
      </c>
      <c r="T181" s="20" t="s">
        <v>119</v>
      </c>
      <c r="U181" s="10">
        <v>1</v>
      </c>
      <c r="V181" s="20" t="s">
        <v>33</v>
      </c>
      <c r="W181" s="10">
        <v>3</v>
      </c>
      <c r="X181" s="20" t="s">
        <v>33</v>
      </c>
      <c r="Y181" s="10">
        <v>3</v>
      </c>
      <c r="Z181" s="20" t="s">
        <v>33</v>
      </c>
      <c r="AA181" s="15">
        <v>3</v>
      </c>
      <c r="AB181" s="11">
        <v>54.620252210099608</v>
      </c>
      <c r="AC181" s="10">
        <v>41.597868366074771</v>
      </c>
      <c r="AD181" s="19">
        <v>3.7818794238256226</v>
      </c>
      <c r="AE181" s="12">
        <v>321.12994350282463</v>
      </c>
      <c r="AF181" s="10">
        <v>250.3695055987157</v>
      </c>
      <c r="AG181" s="10">
        <v>178.74955956449355</v>
      </c>
      <c r="AH181" s="10">
        <v>273.89036046373792</v>
      </c>
      <c r="AI181" s="10">
        <v>6.9083397358425973</v>
      </c>
      <c r="AJ181" s="10"/>
      <c r="AK181" s="10"/>
      <c r="AL181" s="10"/>
      <c r="AM181" s="10"/>
      <c r="AN181" s="10">
        <v>1.6056497175141233</v>
      </c>
      <c r="AO181" s="10">
        <v>1.2504911529343918</v>
      </c>
      <c r="AP181" s="10">
        <v>1</v>
      </c>
      <c r="AQ181" s="10">
        <v>111.47500000000001</v>
      </c>
      <c r="AR181" s="10"/>
      <c r="AS181" s="10"/>
      <c r="AT181" s="10">
        <v>0.92985444233393699</v>
      </c>
      <c r="AU181" s="10">
        <v>1</v>
      </c>
      <c r="AV181" s="16"/>
      <c r="AW181" s="19">
        <v>37.555425839807356</v>
      </c>
      <c r="AX181" s="1" t="s">
        <v>120</v>
      </c>
      <c r="AY181" s="23">
        <v>28.9590551181102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54.620252210099608</v>
      </c>
      <c r="BG181" s="24">
        <v>41.597868366074771</v>
      </c>
      <c r="BH181" s="24">
        <v>3.7818794238256226</v>
      </c>
      <c r="BI181" s="21"/>
      <c r="BJ181" s="25">
        <f t="shared" ca="1" si="18"/>
        <v>1</v>
      </c>
      <c r="BK181" s="24">
        <f t="shared" ca="1" si="19"/>
        <v>3.6228837506908205</v>
      </c>
      <c r="BL181" s="23">
        <f t="shared" si="16"/>
        <v>2.4274392202825039</v>
      </c>
      <c r="BM181" s="23">
        <f t="shared" ca="1" si="20"/>
        <v>3.3241699062009835</v>
      </c>
      <c r="BN181" s="22">
        <f t="shared" si="17"/>
        <v>3.2498730389471784</v>
      </c>
      <c r="BO181" s="21"/>
      <c r="BP181" s="2"/>
    </row>
    <row r="182" spans="1:68" x14ac:dyDescent="0.2">
      <c r="A182">
        <v>8.4499999999999993</v>
      </c>
      <c r="B182">
        <v>2</v>
      </c>
      <c r="C182">
        <v>1.2442200000000001</v>
      </c>
      <c r="D182">
        <v>-0.27667000000000003</v>
      </c>
      <c r="E182">
        <v>0.10671</v>
      </c>
      <c r="F182">
        <v>2.1213299999999999</v>
      </c>
      <c r="G182">
        <v>2.0332499999999998</v>
      </c>
      <c r="H182" s="21"/>
      <c r="I182" s="17">
        <f t="shared" si="14"/>
        <v>27.723097112860888</v>
      </c>
      <c r="J182" s="16">
        <f t="shared" si="15"/>
        <v>-29.123097112860886</v>
      </c>
      <c r="K182" s="16">
        <v>105</v>
      </c>
      <c r="L182" s="16">
        <v>2903.5433070866161</v>
      </c>
      <c r="M182" s="16">
        <v>1183.8582677165352</v>
      </c>
      <c r="N182" s="16">
        <v>12.013342082239719</v>
      </c>
      <c r="O182" s="16">
        <v>3.285028248587627</v>
      </c>
      <c r="P182" s="16">
        <v>3.6541568164705662</v>
      </c>
      <c r="Q182" s="16">
        <v>5.3064570331252857E-2</v>
      </c>
      <c r="R182" s="16">
        <v>1.4521700352889135</v>
      </c>
      <c r="S182" s="16">
        <v>25.633928325204128</v>
      </c>
      <c r="T182" s="20" t="s">
        <v>119</v>
      </c>
      <c r="U182" s="10">
        <v>1</v>
      </c>
      <c r="V182" s="20" t="s">
        <v>33</v>
      </c>
      <c r="W182" s="10">
        <v>3</v>
      </c>
      <c r="X182" s="20" t="s">
        <v>33</v>
      </c>
      <c r="Y182" s="10">
        <v>3</v>
      </c>
      <c r="Z182" s="20" t="s">
        <v>33</v>
      </c>
      <c r="AA182" s="15">
        <v>3</v>
      </c>
      <c r="AB182" s="11">
        <v>54.121333791144352</v>
      </c>
      <c r="AC182" s="10">
        <v>42.032892909031858</v>
      </c>
      <c r="AD182" s="19">
        <v>3.8457732998237937</v>
      </c>
      <c r="AE182" s="12">
        <v>328.50282485876266</v>
      </c>
      <c r="AF182" s="10">
        <v>258.66990800533762</v>
      </c>
      <c r="AG182" s="10">
        <v>182.70784082352833</v>
      </c>
      <c r="AH182" s="10">
        <v>280.194916998125</v>
      </c>
      <c r="AI182" s="10">
        <v>6.8862459333217618</v>
      </c>
      <c r="AJ182" s="10"/>
      <c r="AK182" s="10"/>
      <c r="AL182" s="10"/>
      <c r="AM182" s="10"/>
      <c r="AN182" s="10">
        <v>1.6425141242938135</v>
      </c>
      <c r="AO182" s="10">
        <v>1.2699782712064114</v>
      </c>
      <c r="AP182" s="10">
        <v>1</v>
      </c>
      <c r="AQ182" s="10">
        <v>111.47500000000001</v>
      </c>
      <c r="AR182" s="10"/>
      <c r="AS182" s="10"/>
      <c r="AT182" s="10">
        <v>0.95623426946077139</v>
      </c>
      <c r="AU182" s="10">
        <v>1</v>
      </c>
      <c r="AV182" s="16"/>
      <c r="AW182" s="19">
        <v>38.800486200800648</v>
      </c>
      <c r="AX182" s="1" t="s">
        <v>120</v>
      </c>
      <c r="AY182" s="23">
        <v>29.123097112860901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54.121333791144352</v>
      </c>
      <c r="BG182" s="24">
        <v>42.032892909031858</v>
      </c>
      <c r="BH182" s="24">
        <v>3.8457732998237937</v>
      </c>
      <c r="BI182" s="21"/>
      <c r="BJ182" s="25">
        <f t="shared" ca="1" si="18"/>
        <v>1</v>
      </c>
      <c r="BK182" s="24">
        <f t="shared" ca="1" si="19"/>
        <v>3.720690597828558</v>
      </c>
      <c r="BL182" s="23">
        <f t="shared" si="16"/>
        <v>2.4094137221993948</v>
      </c>
      <c r="BM182" s="23">
        <f t="shared" ca="1" si="20"/>
        <v>3.3124769926494735</v>
      </c>
      <c r="BN182" s="22">
        <f t="shared" si="17"/>
        <v>3.2418572029262873</v>
      </c>
      <c r="BO182" s="21"/>
      <c r="BP182" s="2"/>
    </row>
    <row r="183" spans="1:68" x14ac:dyDescent="0.2">
      <c r="A183">
        <v>8.5</v>
      </c>
      <c r="B183">
        <v>0.2</v>
      </c>
      <c r="C183">
        <v>1.2445200000000001</v>
      </c>
      <c r="D183">
        <v>-0.27612999999999999</v>
      </c>
      <c r="E183">
        <v>0.10818999999999999</v>
      </c>
      <c r="F183">
        <v>2.1219800000000002</v>
      </c>
      <c r="G183">
        <v>2.0304799999999998</v>
      </c>
      <c r="H183" s="21"/>
      <c r="I183" s="17">
        <f t="shared" si="14"/>
        <v>27.887139107611546</v>
      </c>
      <c r="J183" s="16">
        <f t="shared" si="15"/>
        <v>-29.287139107611544</v>
      </c>
      <c r="K183" s="16">
        <v>105</v>
      </c>
      <c r="L183" s="16">
        <v>2920.7677165354353</v>
      </c>
      <c r="M183" s="16">
        <v>1190.8464566929133</v>
      </c>
      <c r="N183" s="16">
        <v>12.08442694663167</v>
      </c>
      <c r="O183" s="16">
        <v>3.3669491525424204</v>
      </c>
      <c r="P183" s="16">
        <v>3.7426195750591371</v>
      </c>
      <c r="Q183" s="16">
        <v>5.6447671627460498E-2</v>
      </c>
      <c r="R183" s="16">
        <v>1.5082396299006311</v>
      </c>
      <c r="S183" s="16">
        <v>26.088223785883109</v>
      </c>
      <c r="T183" s="20" t="s">
        <v>119</v>
      </c>
      <c r="U183" s="10">
        <v>1</v>
      </c>
      <c r="V183" s="20" t="s">
        <v>33</v>
      </c>
      <c r="W183" s="10">
        <v>3</v>
      </c>
      <c r="X183" s="20" t="s">
        <v>33</v>
      </c>
      <c r="Y183" s="10">
        <v>3</v>
      </c>
      <c r="Z183" s="20" t="s">
        <v>33</v>
      </c>
      <c r="AA183" s="15">
        <v>3</v>
      </c>
      <c r="AB183" s="11">
        <v>54.749234507133131</v>
      </c>
      <c r="AC183" s="10">
        <v>41.485087062052635</v>
      </c>
      <c r="AD183" s="19">
        <v>3.7656784308142335</v>
      </c>
      <c r="AE183" s="12">
        <v>336.69491525424206</v>
      </c>
      <c r="AF183" s="10">
        <v>268.06409081288598</v>
      </c>
      <c r="AG183" s="10">
        <v>187.13097875295685</v>
      </c>
      <c r="AH183" s="10">
        <v>288.07810640745816</v>
      </c>
      <c r="AI183" s="10">
        <v>6.6302461503805201</v>
      </c>
      <c r="AJ183" s="10"/>
      <c r="AK183" s="10"/>
      <c r="AL183" s="10"/>
      <c r="AM183" s="10"/>
      <c r="AN183" s="10">
        <v>1.6834745762712102</v>
      </c>
      <c r="AO183" s="10">
        <v>1.296922045796318</v>
      </c>
      <c r="AP183" s="10">
        <v>1</v>
      </c>
      <c r="AQ183" s="10">
        <v>111.47500000000001</v>
      </c>
      <c r="AR183" s="10"/>
      <c r="AS183" s="10"/>
      <c r="AT183" s="10">
        <v>0.98656220461711308</v>
      </c>
      <c r="AU183" s="10">
        <v>1</v>
      </c>
      <c r="AV183" s="16"/>
      <c r="AW183" s="19">
        <v>40.209613621932895</v>
      </c>
      <c r="AX183" s="1" t="s">
        <v>120</v>
      </c>
      <c r="AY183" s="23">
        <v>29.287139107611502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54.749234507133131</v>
      </c>
      <c r="BG183" s="24">
        <v>41.485087062052635</v>
      </c>
      <c r="BH183" s="24">
        <v>3.7656784308142335</v>
      </c>
      <c r="BI183" s="21"/>
      <c r="BJ183" s="25">
        <f t="shared" ca="1" si="18"/>
        <v>1</v>
      </c>
      <c r="BK183" s="24">
        <f t="shared" ca="1" si="19"/>
        <v>3.8329638619060784</v>
      </c>
      <c r="BL183" s="23">
        <f t="shared" si="16"/>
        <v>2.4733497601562346</v>
      </c>
      <c r="BM183" s="23">
        <f t="shared" ca="1" si="20"/>
        <v>3.3067161963373564</v>
      </c>
      <c r="BN183" s="22">
        <f t="shared" si="17"/>
        <v>3.2395314639524986</v>
      </c>
      <c r="BO183" s="21"/>
      <c r="BP183" s="2"/>
    </row>
    <row r="184" spans="1:68" x14ac:dyDescent="0.2">
      <c r="A184">
        <v>8.5500000000000007</v>
      </c>
      <c r="B184">
        <v>2</v>
      </c>
      <c r="C184">
        <v>1.24475</v>
      </c>
      <c r="D184">
        <v>-0.2747</v>
      </c>
      <c r="E184">
        <v>0.10885</v>
      </c>
      <c r="F184">
        <v>2.1173999999999999</v>
      </c>
      <c r="G184">
        <v>2.0308799999999998</v>
      </c>
      <c r="H184" s="21"/>
      <c r="I184" s="17">
        <f t="shared" si="14"/>
        <v>28.051181102362207</v>
      </c>
      <c r="J184" s="16">
        <f t="shared" si="15"/>
        <v>-29.451181102362206</v>
      </c>
      <c r="K184" s="16">
        <v>105</v>
      </c>
      <c r="L184" s="16">
        <v>2937.9921259842549</v>
      </c>
      <c r="M184" s="16">
        <v>1197.8346456692914</v>
      </c>
      <c r="N184" s="16">
        <v>12.155511811023622</v>
      </c>
      <c r="O184" s="16">
        <v>3.4297551789077558</v>
      </c>
      <c r="P184" s="16">
        <v>3.8083429149773731</v>
      </c>
      <c r="Q184" s="16">
        <v>6.5406625060009632E-2</v>
      </c>
      <c r="R184" s="16">
        <v>1.7174562932024791</v>
      </c>
      <c r="S184" s="16">
        <v>26.290815004834553</v>
      </c>
      <c r="T184" s="20" t="s">
        <v>119</v>
      </c>
      <c r="U184" s="10">
        <v>1</v>
      </c>
      <c r="V184" s="20" t="s">
        <v>33</v>
      </c>
      <c r="W184" s="10">
        <v>3</v>
      </c>
      <c r="X184" s="20" t="s">
        <v>33</v>
      </c>
      <c r="Y184" s="10">
        <v>3</v>
      </c>
      <c r="Z184" s="20" t="s">
        <v>33</v>
      </c>
      <c r="AA184" s="15">
        <v>3</v>
      </c>
      <c r="AB184" s="11">
        <v>59.057353781423565</v>
      </c>
      <c r="AC184" s="10">
        <v>37.650487774117956</v>
      </c>
      <c r="AD184" s="19">
        <v>3.2921584444584795</v>
      </c>
      <c r="AE184" s="12">
        <v>342.97551789077556</v>
      </c>
      <c r="AF184" s="10">
        <v>274.78304789451261</v>
      </c>
      <c r="AG184" s="10">
        <v>190.41714574886865</v>
      </c>
      <c r="AH184" s="10">
        <v>290.78337998696776</v>
      </c>
      <c r="AI184" s="10">
        <v>5.8225644749033814</v>
      </c>
      <c r="AJ184" s="10"/>
      <c r="AK184" s="10"/>
      <c r="AL184" s="10"/>
      <c r="AM184" s="10"/>
      <c r="AN184" s="10">
        <v>1.7148775894538779</v>
      </c>
      <c r="AO184" s="10">
        <v>1.3350733607671956</v>
      </c>
      <c r="AP184" s="10">
        <v>1</v>
      </c>
      <c r="AQ184" s="10">
        <v>111.47500000000001</v>
      </c>
      <c r="AR184" s="10"/>
      <c r="AS184" s="10"/>
      <c r="AT184" s="10">
        <v>1.0062875782597995</v>
      </c>
      <c r="AU184" s="10">
        <v>1</v>
      </c>
      <c r="AV184" s="16"/>
      <c r="AW184" s="19">
        <v>41.217457184176894</v>
      </c>
      <c r="AX184" s="1" t="s">
        <v>120</v>
      </c>
      <c r="AY184" s="23">
        <v>29.451181102362199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59.057353781423565</v>
      </c>
      <c r="BG184" s="24">
        <v>37.650487774117956</v>
      </c>
      <c r="BH184" s="24">
        <v>3.2921584444584795</v>
      </c>
      <c r="BI184" s="21"/>
      <c r="BJ184" s="25">
        <f t="shared" ca="1" si="18"/>
        <v>1</v>
      </c>
      <c r="BK184" s="24">
        <f t="shared" ca="1" si="19"/>
        <v>3.9059595753771723</v>
      </c>
      <c r="BL184" s="23">
        <f t="shared" si="16"/>
        <v>2.7959353271834591</v>
      </c>
      <c r="BM184" s="23">
        <f t="shared" ca="1" si="20"/>
        <v>3.325923003459597</v>
      </c>
      <c r="BN184" s="22">
        <f t="shared" si="17"/>
        <v>3.2575158647460887</v>
      </c>
      <c r="BO184" s="21"/>
      <c r="BP184" s="2"/>
    </row>
    <row r="185" spans="1:68" x14ac:dyDescent="0.2">
      <c r="A185">
        <v>8.6</v>
      </c>
      <c r="B185">
        <v>2</v>
      </c>
      <c r="C185">
        <v>1.24529</v>
      </c>
      <c r="D185">
        <v>-0.27438000000000001</v>
      </c>
      <c r="E185">
        <v>0.11020000000000001</v>
      </c>
      <c r="F185">
        <v>2.1222300000000001</v>
      </c>
      <c r="G185">
        <v>2.0358499999999999</v>
      </c>
      <c r="H185" s="21"/>
      <c r="I185" s="17">
        <f t="shared" si="14"/>
        <v>28.215223097112858</v>
      </c>
      <c r="J185" s="16">
        <f t="shared" si="15"/>
        <v>-29.615223097112857</v>
      </c>
      <c r="K185" s="16">
        <v>105</v>
      </c>
      <c r="L185" s="16">
        <v>2955.2165354330732</v>
      </c>
      <c r="M185" s="16">
        <v>1204.822834645669</v>
      </c>
      <c r="N185" s="16">
        <v>12.226596675415571</v>
      </c>
      <c r="O185" s="16">
        <v>3.5772128060263952</v>
      </c>
      <c r="P185" s="16">
        <v>3.9617677743633095</v>
      </c>
      <c r="Q185" s="16">
        <v>6.7411425828132449E-2</v>
      </c>
      <c r="R185" s="16">
        <v>1.7015491484471488</v>
      </c>
      <c r="S185" s="16">
        <v>26.70520613450795</v>
      </c>
      <c r="T185" s="20" t="s">
        <v>119</v>
      </c>
      <c r="U185" s="10">
        <v>1</v>
      </c>
      <c r="V185" s="20" t="s">
        <v>33</v>
      </c>
      <c r="W185" s="10">
        <v>3</v>
      </c>
      <c r="X185" s="20" t="s">
        <v>33</v>
      </c>
      <c r="Y185" s="10">
        <v>3</v>
      </c>
      <c r="Z185" s="20" t="s">
        <v>33</v>
      </c>
      <c r="AA185" s="15">
        <v>3</v>
      </c>
      <c r="AB185" s="11">
        <v>57.513395356729525</v>
      </c>
      <c r="AC185" s="10">
        <v>39.038903631909875</v>
      </c>
      <c r="AD185" s="19">
        <v>3.4477010113606008</v>
      </c>
      <c r="AE185" s="12">
        <v>357.72128060263952</v>
      </c>
      <c r="AF185" s="10">
        <v>291.81983079586871</v>
      </c>
      <c r="AG185" s="10">
        <v>198.08838871816548</v>
      </c>
      <c r="AH185" s="10">
        <v>297.84568030132897</v>
      </c>
      <c r="AI185" s="10">
        <v>5.8769974461954879</v>
      </c>
      <c r="AJ185" s="10"/>
      <c r="AK185" s="10"/>
      <c r="AL185" s="10"/>
      <c r="AM185" s="10"/>
      <c r="AN185" s="10">
        <v>1.7886064030131976</v>
      </c>
      <c r="AO185" s="10">
        <v>1.3683074587308464</v>
      </c>
      <c r="AP185" s="10">
        <v>1</v>
      </c>
      <c r="AQ185" s="10">
        <v>111.47500000000001</v>
      </c>
      <c r="AR185" s="10"/>
      <c r="AS185" s="10"/>
      <c r="AT185" s="10">
        <v>1.0653143751867202</v>
      </c>
      <c r="AU185" s="10">
        <v>1</v>
      </c>
      <c r="AV185" s="16"/>
      <c r="AW185" s="19">
        <v>43.772974619380307</v>
      </c>
      <c r="AX185" s="1" t="s">
        <v>120</v>
      </c>
      <c r="AY185" s="23">
        <v>29.615223097112899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57.513395356729525</v>
      </c>
      <c r="BG185" s="24">
        <v>39.038903631909875</v>
      </c>
      <c r="BH185" s="24">
        <v>3.4477010113606008</v>
      </c>
      <c r="BI185" s="21"/>
      <c r="BJ185" s="25">
        <f t="shared" ca="1" si="18"/>
        <v>1</v>
      </c>
      <c r="BK185" s="24">
        <f t="shared" ca="1" si="19"/>
        <v>4.123692604775953</v>
      </c>
      <c r="BL185" s="23">
        <f t="shared" si="16"/>
        <v>2.713651263043384</v>
      </c>
      <c r="BM185" s="23">
        <f t="shared" ca="1" si="20"/>
        <v>3.2990349114433748</v>
      </c>
      <c r="BN185" s="22">
        <f t="shared" si="17"/>
        <v>3.2403663622016623</v>
      </c>
      <c r="BO185" s="21"/>
      <c r="BP185" s="2"/>
    </row>
    <row r="186" spans="1:68" x14ac:dyDescent="0.2">
      <c r="A186">
        <v>8.65</v>
      </c>
      <c r="B186">
        <v>2</v>
      </c>
      <c r="C186">
        <v>1.2451700000000001</v>
      </c>
      <c r="D186">
        <v>-0.27461999999999998</v>
      </c>
      <c r="E186">
        <v>0.11123</v>
      </c>
      <c r="F186">
        <v>2.12215</v>
      </c>
      <c r="G186">
        <v>2.0359500000000001</v>
      </c>
      <c r="H186" s="21"/>
      <c r="I186" s="17">
        <f t="shared" si="14"/>
        <v>28.379265091863516</v>
      </c>
      <c r="J186" s="16">
        <f t="shared" si="15"/>
        <v>-29.779265091863515</v>
      </c>
      <c r="K186" s="16">
        <v>105</v>
      </c>
      <c r="L186" s="16">
        <v>2972.4409448818924</v>
      </c>
      <c r="M186" s="16">
        <v>1211.8110236220471</v>
      </c>
      <c r="N186" s="16">
        <v>12.297681539807522</v>
      </c>
      <c r="O186" s="16">
        <v>3.5444444444445029</v>
      </c>
      <c r="P186" s="16">
        <v>3.9335521899927626</v>
      </c>
      <c r="Q186" s="16">
        <v>6.5907825252040503E-2</v>
      </c>
      <c r="R186" s="16">
        <v>1.6755294468881008</v>
      </c>
      <c r="S186" s="16">
        <v>27.021371218629135</v>
      </c>
      <c r="T186" s="20" t="s">
        <v>119</v>
      </c>
      <c r="U186" s="10">
        <v>1</v>
      </c>
      <c r="V186" s="20" t="s">
        <v>33</v>
      </c>
      <c r="W186" s="10">
        <v>3</v>
      </c>
      <c r="X186" s="20" t="s">
        <v>33</v>
      </c>
      <c r="Y186" s="10">
        <v>3</v>
      </c>
      <c r="Z186" s="20" t="s">
        <v>33</v>
      </c>
      <c r="AA186" s="15">
        <v>3</v>
      </c>
      <c r="AB186" s="11">
        <v>57.227074620431871</v>
      </c>
      <c r="AC186" s="10">
        <v>39.294738430889268</v>
      </c>
      <c r="AD186" s="19">
        <v>3.4781869486788612</v>
      </c>
      <c r="AE186" s="12">
        <v>354.44444444445031</v>
      </c>
      <c r="AF186" s="10">
        <v>287.48714972587391</v>
      </c>
      <c r="AG186" s="10">
        <v>196.67760949963812</v>
      </c>
      <c r="AH186" s="10">
        <v>302.88733053575891</v>
      </c>
      <c r="AI186" s="10">
        <v>5.9682627593162465</v>
      </c>
      <c r="AJ186" s="10"/>
      <c r="AK186" s="10"/>
      <c r="AL186" s="10"/>
      <c r="AM186" s="10"/>
      <c r="AN186" s="10">
        <v>1.7722222222222515</v>
      </c>
      <c r="AO186" s="10">
        <v>1.3629829391775667</v>
      </c>
      <c r="AP186" s="10">
        <v>1</v>
      </c>
      <c r="AQ186" s="10">
        <v>111.47500000000001</v>
      </c>
      <c r="AR186" s="10"/>
      <c r="AS186" s="10"/>
      <c r="AT186" s="10">
        <v>1.0423096961665683</v>
      </c>
      <c r="AU186" s="10">
        <v>1</v>
      </c>
      <c r="AV186" s="16"/>
      <c r="AW186" s="19">
        <v>43.123072458881083</v>
      </c>
      <c r="AX186" s="1" t="s">
        <v>120</v>
      </c>
      <c r="AY186" s="23">
        <v>29.7792650918635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57.227074620431871</v>
      </c>
      <c r="BG186" s="24">
        <v>39.294738430889268</v>
      </c>
      <c r="BH186" s="24">
        <v>3.4781869486788612</v>
      </c>
      <c r="BI186" s="21"/>
      <c r="BJ186" s="25">
        <f t="shared" ca="1" si="18"/>
        <v>1</v>
      </c>
      <c r="BK186" s="24">
        <f t="shared" ca="1" si="19"/>
        <v>4.039130969838606</v>
      </c>
      <c r="BL186" s="23">
        <f t="shared" si="16"/>
        <v>2.6930483015180009</v>
      </c>
      <c r="BM186" s="23">
        <f t="shared" ca="1" si="20"/>
        <v>3.3051705733986672</v>
      </c>
      <c r="BN186" s="22">
        <f t="shared" si="17"/>
        <v>3.2401538480874308</v>
      </c>
      <c r="BO186" s="21"/>
      <c r="BP186" s="2"/>
    </row>
    <row r="187" spans="1:68" x14ac:dyDescent="0.2">
      <c r="A187">
        <v>8.6999999999999993</v>
      </c>
      <c r="B187">
        <v>2</v>
      </c>
      <c r="C187">
        <v>1.2451300000000001</v>
      </c>
      <c r="D187">
        <v>-0.27399000000000001</v>
      </c>
      <c r="E187">
        <v>0.10798000000000001</v>
      </c>
      <c r="F187">
        <v>2.1168499999999999</v>
      </c>
      <c r="G187">
        <v>2.0352800000000002</v>
      </c>
      <c r="H187" s="21"/>
      <c r="I187" s="17">
        <f t="shared" si="14"/>
        <v>28.54330708661417</v>
      </c>
      <c r="J187" s="16">
        <f t="shared" si="15"/>
        <v>-29.943307086614169</v>
      </c>
      <c r="K187" s="16">
        <v>105</v>
      </c>
      <c r="L187" s="16">
        <v>2989.6653543307111</v>
      </c>
      <c r="M187" s="16">
        <v>1218.7992125984249</v>
      </c>
      <c r="N187" s="16">
        <v>12.368766404199473</v>
      </c>
      <c r="O187" s="16">
        <v>3.5335216572505184</v>
      </c>
      <c r="P187" s="16">
        <v>3.9082638436367665</v>
      </c>
      <c r="Q187" s="16">
        <v>6.9854776764282228E-2</v>
      </c>
      <c r="R187" s="16">
        <v>1.7873608220697834</v>
      </c>
      <c r="S187" s="16">
        <v>26.023762943489473</v>
      </c>
      <c r="T187" s="20" t="s">
        <v>119</v>
      </c>
      <c r="U187" s="10">
        <v>1</v>
      </c>
      <c r="V187" s="20" t="s">
        <v>33</v>
      </c>
      <c r="W187" s="10">
        <v>3</v>
      </c>
      <c r="X187" s="20" t="s">
        <v>33</v>
      </c>
      <c r="Y187" s="10">
        <v>3</v>
      </c>
      <c r="Z187" s="20" t="s">
        <v>33</v>
      </c>
      <c r="AA187" s="15">
        <v>3</v>
      </c>
      <c r="AB187" s="11">
        <v>59.760518458459437</v>
      </c>
      <c r="AC187" s="10">
        <v>37.013509203719842</v>
      </c>
      <c r="AD187" s="19">
        <v>3.225972337820723</v>
      </c>
      <c r="AE187" s="12">
        <v>353.3521657250518</v>
      </c>
      <c r="AF187" s="10">
        <v>283.49884959876738</v>
      </c>
      <c r="AG187" s="10">
        <v>195.41319218183833</v>
      </c>
      <c r="AH187" s="10">
        <v>280.90278595110857</v>
      </c>
      <c r="AI187" s="10">
        <v>5.5948412186969003</v>
      </c>
      <c r="AJ187" s="10"/>
      <c r="AK187" s="10"/>
      <c r="AL187" s="10"/>
      <c r="AM187" s="10"/>
      <c r="AN187" s="10">
        <v>1.7667608286252592</v>
      </c>
      <c r="AO187" s="10">
        <v>1.3723819063592464</v>
      </c>
      <c r="AP187" s="10">
        <v>1</v>
      </c>
      <c r="AQ187" s="10">
        <v>111.47500000000001</v>
      </c>
      <c r="AR187" s="10"/>
      <c r="AS187" s="10"/>
      <c r="AT187" s="10">
        <v>1.0208968931820566</v>
      </c>
      <c r="AU187" s="10">
        <v>1</v>
      </c>
      <c r="AV187" s="16"/>
      <c r="AW187" s="19">
        <v>42.524827439815105</v>
      </c>
      <c r="AX187" s="1" t="s">
        <v>120</v>
      </c>
      <c r="AY187" s="23">
        <v>29.943307086614201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59.760518458459437</v>
      </c>
      <c r="BG187" s="24">
        <v>37.013509203719842</v>
      </c>
      <c r="BH187" s="24">
        <v>3.225972337820723</v>
      </c>
      <c r="BI187" s="21"/>
      <c r="BJ187" s="25">
        <f t="shared" ca="1" si="18"/>
        <v>1</v>
      </c>
      <c r="BK187" s="24">
        <f t="shared" ca="1" si="19"/>
        <v>3.960342510110562</v>
      </c>
      <c r="BL187" s="23">
        <f t="shared" si="16"/>
        <v>2.8944176131782675</v>
      </c>
      <c r="BM187" s="23">
        <f t="shared" ca="1" si="20"/>
        <v>3.3282979453868906</v>
      </c>
      <c r="BN187" s="22">
        <f t="shared" si="17"/>
        <v>3.2552553574700944</v>
      </c>
      <c r="BO187" s="21"/>
      <c r="BP187" s="2"/>
    </row>
    <row r="188" spans="1:68" x14ac:dyDescent="0.2">
      <c r="A188">
        <v>8.75</v>
      </c>
      <c r="B188">
        <v>2</v>
      </c>
      <c r="C188">
        <v>1.24509</v>
      </c>
      <c r="D188">
        <v>-0.27439000000000002</v>
      </c>
      <c r="E188">
        <v>0.10539999999999999</v>
      </c>
      <c r="F188">
        <v>2.12365</v>
      </c>
      <c r="G188">
        <v>2.0435300000000001</v>
      </c>
      <c r="H188" s="21"/>
      <c r="I188" s="17">
        <f t="shared" si="14"/>
        <v>28.707349081364828</v>
      </c>
      <c r="J188" s="16">
        <f t="shared" si="15"/>
        <v>-30.107349081364827</v>
      </c>
      <c r="K188" s="16">
        <v>100</v>
      </c>
      <c r="L188" s="16">
        <v>3006.0695538057771</v>
      </c>
      <c r="M188" s="16">
        <v>1224.9671916010495</v>
      </c>
      <c r="N188" s="16">
        <v>12.439851268591426</v>
      </c>
      <c r="O188" s="16">
        <v>3.5225988700565338</v>
      </c>
      <c r="P188" s="16">
        <v>3.8859370125541703</v>
      </c>
      <c r="Q188" s="16">
        <v>6.7348775804128527E-2</v>
      </c>
      <c r="R188" s="16">
        <v>1.7331412111556885</v>
      </c>
      <c r="S188" s="16">
        <v>25.231815451224747</v>
      </c>
      <c r="T188" s="20" t="s">
        <v>119</v>
      </c>
      <c r="U188" s="10">
        <v>1</v>
      </c>
      <c r="V188" s="20" t="s">
        <v>33</v>
      </c>
      <c r="W188" s="10">
        <v>3</v>
      </c>
      <c r="X188" s="20" t="s">
        <v>33</v>
      </c>
      <c r="Y188" s="10">
        <v>3</v>
      </c>
      <c r="Z188" s="20" t="s">
        <v>33</v>
      </c>
      <c r="AA188" s="15">
        <v>3</v>
      </c>
      <c r="AB188" s="11">
        <v>58.479303894671631</v>
      </c>
      <c r="AC188" s="10">
        <v>38.172000104857958</v>
      </c>
      <c r="AD188" s="19">
        <v>3.3486960004704152</v>
      </c>
      <c r="AE188" s="12">
        <v>352.25988700565341</v>
      </c>
      <c r="AF188" s="10">
        <v>288.30230099834461</v>
      </c>
      <c r="AG188" s="10">
        <v>194.29685062770852</v>
      </c>
      <c r="AH188" s="10">
        <v>263.14897747131403</v>
      </c>
      <c r="AI188" s="10">
        <v>5.769870300026982</v>
      </c>
      <c r="AJ188" s="10"/>
      <c r="AK188" s="10"/>
      <c r="AL188" s="10"/>
      <c r="AM188" s="10"/>
      <c r="AN188" s="10">
        <v>1.7612994350282669</v>
      </c>
      <c r="AO188" s="10">
        <v>1.3651478544490407</v>
      </c>
      <c r="AP188" s="10">
        <v>1</v>
      </c>
      <c r="AQ188" s="10">
        <v>111.47500000000001</v>
      </c>
      <c r="AR188" s="10"/>
      <c r="AS188" s="10"/>
      <c r="AT188" s="10">
        <v>1.033527832383889</v>
      </c>
      <c r="AU188" s="10">
        <v>1</v>
      </c>
      <c r="AV188" s="16"/>
      <c r="AW188" s="19">
        <v>43.245345149751692</v>
      </c>
      <c r="AX188" s="1" t="s">
        <v>120</v>
      </c>
      <c r="AY188" s="23">
        <v>30.107349081364799</v>
      </c>
      <c r="AZ188" s="18">
        <v>100</v>
      </c>
      <c r="BA188" s="18">
        <v>0</v>
      </c>
      <c r="BB188" s="18">
        <v>0</v>
      </c>
      <c r="BC188" s="18">
        <v>100</v>
      </c>
      <c r="BD188" s="18">
        <v>0</v>
      </c>
      <c r="BE188" s="18">
        <v>0</v>
      </c>
      <c r="BF188" s="24">
        <v>58.479303894671631</v>
      </c>
      <c r="BG188" s="24">
        <v>38.172000104857958</v>
      </c>
      <c r="BH188" s="24">
        <v>3.3486960004704152</v>
      </c>
      <c r="BI188" s="21"/>
      <c r="BJ188" s="25">
        <f t="shared" ca="1" si="18"/>
        <v>1</v>
      </c>
      <c r="BK188" s="24">
        <f t="shared" ca="1" si="19"/>
        <v>3.8905568279535636</v>
      </c>
      <c r="BL188" s="23">
        <f t="shared" si="16"/>
        <v>2.8263339887178005</v>
      </c>
      <c r="BM188" s="23">
        <f t="shared" ca="1" si="20"/>
        <v>3.3297627795285427</v>
      </c>
      <c r="BN188" s="22">
        <f t="shared" si="17"/>
        <v>3.2514502729787691</v>
      </c>
      <c r="BO188" s="21"/>
      <c r="BP188" s="2"/>
    </row>
    <row r="189" spans="1:68" x14ac:dyDescent="0.2">
      <c r="A189">
        <v>8.8000000000000007</v>
      </c>
      <c r="B189">
        <v>2</v>
      </c>
      <c r="C189">
        <v>1.24502</v>
      </c>
      <c r="D189">
        <v>-0.27467000000000003</v>
      </c>
      <c r="E189">
        <v>0.10485</v>
      </c>
      <c r="F189">
        <v>2.1211500000000001</v>
      </c>
      <c r="G189">
        <v>2.0407500000000001</v>
      </c>
      <c r="H189" s="21"/>
      <c r="I189" s="17">
        <f t="shared" si="14"/>
        <v>28.871391076115486</v>
      </c>
      <c r="J189" s="16">
        <f t="shared" si="15"/>
        <v>-30.271391076115485</v>
      </c>
      <c r="K189" s="16">
        <v>100</v>
      </c>
      <c r="L189" s="16">
        <v>3022.4737532808431</v>
      </c>
      <c r="M189" s="16">
        <v>1231.1351706036742</v>
      </c>
      <c r="N189" s="16">
        <v>12.510936132983378</v>
      </c>
      <c r="O189" s="16">
        <v>3.5034839924670758</v>
      </c>
      <c r="P189" s="16">
        <v>3.8643910403372947</v>
      </c>
      <c r="Q189" s="16">
        <v>6.559457513202098E-2</v>
      </c>
      <c r="R189" s="16">
        <v>1.6974103926681214</v>
      </c>
      <c r="S189" s="16">
        <v>25.062989435431888</v>
      </c>
      <c r="T189" s="20" t="s">
        <v>119</v>
      </c>
      <c r="U189" s="10">
        <v>1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57.790784492502638</v>
      </c>
      <c r="AC189" s="10">
        <v>38.790545016262868</v>
      </c>
      <c r="AD189" s="19">
        <v>3.4186704912344967</v>
      </c>
      <c r="AE189" s="12">
        <v>350.34839924670757</v>
      </c>
      <c r="AF189" s="10">
        <v>284.80252782723767</v>
      </c>
      <c r="AG189" s="10">
        <v>193.21955201686472</v>
      </c>
      <c r="AH189" s="10">
        <v>258.21366793608365</v>
      </c>
      <c r="AI189" s="10">
        <v>5.8913271906396325</v>
      </c>
      <c r="AJ189" s="10"/>
      <c r="AK189" s="10"/>
      <c r="AL189" s="10"/>
      <c r="AM189" s="10"/>
      <c r="AN189" s="10">
        <v>1.7517419962335379</v>
      </c>
      <c r="AO189" s="10">
        <v>1.3600374190599125</v>
      </c>
      <c r="AP189" s="10">
        <v>1</v>
      </c>
      <c r="AQ189" s="10">
        <v>111.47500000000001</v>
      </c>
      <c r="AR189" s="10"/>
      <c r="AS189" s="10"/>
      <c r="AT189" s="10">
        <v>1.0149463767645894</v>
      </c>
      <c r="AU189" s="10">
        <v>1</v>
      </c>
      <c r="AV189" s="16"/>
      <c r="AW189" s="19">
        <v>42.72037917408565</v>
      </c>
      <c r="AX189" s="1" t="s">
        <v>120</v>
      </c>
      <c r="AY189" s="23">
        <v>30.271391076115499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57.790784492502638</v>
      </c>
      <c r="BG189" s="24">
        <v>38.790545016262868</v>
      </c>
      <c r="BH189" s="24">
        <v>3.4186704912344967</v>
      </c>
      <c r="BI189" s="21"/>
      <c r="BJ189" s="25">
        <f t="shared" ca="1" si="18"/>
        <v>1</v>
      </c>
      <c r="BK189" s="24">
        <f t="shared" ca="1" si="19"/>
        <v>3.8227389158950413</v>
      </c>
      <c r="BL189" s="23">
        <f t="shared" si="16"/>
        <v>2.7875171182567153</v>
      </c>
      <c r="BM189" s="23">
        <f t="shared" ca="1" si="20"/>
        <v>3.3333661212925607</v>
      </c>
      <c r="BN189" s="22">
        <f t="shared" si="17"/>
        <v>3.2495620336350068</v>
      </c>
      <c r="BO189" s="21"/>
      <c r="BP189" s="2"/>
    </row>
    <row r="190" spans="1:68" x14ac:dyDescent="0.2">
      <c r="A190">
        <v>8.85</v>
      </c>
      <c r="B190">
        <v>2</v>
      </c>
      <c r="C190">
        <v>1.24516</v>
      </c>
      <c r="D190">
        <v>-0.27434999999999998</v>
      </c>
      <c r="E190">
        <v>0.10661</v>
      </c>
      <c r="F190">
        <v>2.1191499999999999</v>
      </c>
      <c r="G190">
        <v>2.0423300000000002</v>
      </c>
      <c r="H190" s="21"/>
      <c r="I190" s="17">
        <f t="shared" si="14"/>
        <v>29.035433070866141</v>
      </c>
      <c r="J190" s="16">
        <f t="shared" si="15"/>
        <v>-30.435433070866139</v>
      </c>
      <c r="K190" s="16">
        <v>100</v>
      </c>
      <c r="L190" s="16">
        <v>3038.8779527559086</v>
      </c>
      <c r="M190" s="16">
        <v>1237.3031496062988</v>
      </c>
      <c r="N190" s="16">
        <v>12.582020997375327</v>
      </c>
      <c r="O190" s="16">
        <v>3.5417137476459915</v>
      </c>
      <c r="P190" s="16">
        <v>3.9104002983239456</v>
      </c>
      <c r="Q190" s="16">
        <v>6.7599375900144157E-2</v>
      </c>
      <c r="R190" s="16">
        <v>1.7287073123720413</v>
      </c>
      <c r="S190" s="16">
        <v>25.603232685969058</v>
      </c>
      <c r="T190" s="20" t="s">
        <v>119</v>
      </c>
      <c r="U190" s="10">
        <v>1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58.273538077421634</v>
      </c>
      <c r="AC190" s="10">
        <v>38.357159445430668</v>
      </c>
      <c r="AD190" s="19">
        <v>3.3693024771476954</v>
      </c>
      <c r="AE190" s="12">
        <v>354.17137476459914</v>
      </c>
      <c r="AF190" s="10">
        <v>289.25042879772218</v>
      </c>
      <c r="AG190" s="10">
        <v>195.52001491619728</v>
      </c>
      <c r="AH190" s="10">
        <v>267.86492616535674</v>
      </c>
      <c r="AI190" s="10">
        <v>5.7846692314146146</v>
      </c>
      <c r="AJ190" s="10"/>
      <c r="AK190" s="10"/>
      <c r="AL190" s="10"/>
      <c r="AM190" s="10"/>
      <c r="AN190" s="10">
        <v>1.7708568738229957</v>
      </c>
      <c r="AO190" s="10">
        <v>1.3756249383678492</v>
      </c>
      <c r="AP190" s="10">
        <v>1</v>
      </c>
      <c r="AQ190" s="10">
        <v>111.47500000000001</v>
      </c>
      <c r="AR190" s="10"/>
      <c r="AS190" s="10"/>
      <c r="AT190" s="10">
        <v>1.026152293355401</v>
      </c>
      <c r="AU190" s="10">
        <v>1</v>
      </c>
      <c r="AV190" s="16"/>
      <c r="AW190" s="19">
        <v>43.387564319658324</v>
      </c>
      <c r="AX190" s="1" t="s">
        <v>120</v>
      </c>
      <c r="AY190" s="23">
        <v>30.4354330708661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58.273538077421634</v>
      </c>
      <c r="BG190" s="24">
        <v>38.357159445430668</v>
      </c>
      <c r="BH190" s="24">
        <v>3.3693024771476954</v>
      </c>
      <c r="BI190" s="21"/>
      <c r="BJ190" s="25">
        <f t="shared" ca="1" si="18"/>
        <v>1</v>
      </c>
      <c r="BK190" s="24">
        <f t="shared" ca="1" si="19"/>
        <v>3.8647946911099016</v>
      </c>
      <c r="BL190" s="23">
        <f t="shared" si="16"/>
        <v>2.8272885587762397</v>
      </c>
      <c r="BM190" s="23">
        <f t="shared" ca="1" si="20"/>
        <v>3.3323322408261697</v>
      </c>
      <c r="BN190" s="22">
        <f t="shared" si="17"/>
        <v>3.2485154077269383</v>
      </c>
      <c r="BO190" s="21"/>
      <c r="BP190" s="2"/>
    </row>
    <row r="191" spans="1:68" x14ac:dyDescent="0.2">
      <c r="A191">
        <v>8.9</v>
      </c>
      <c r="B191">
        <v>2</v>
      </c>
      <c r="C191">
        <v>1.24525</v>
      </c>
      <c r="D191">
        <v>-0.27324999999999999</v>
      </c>
      <c r="E191">
        <v>0.10696</v>
      </c>
      <c r="F191">
        <v>2.1139800000000002</v>
      </c>
      <c r="G191">
        <v>2.0357500000000002</v>
      </c>
      <c r="H191" s="21"/>
      <c r="I191" s="17">
        <f t="shared" si="14"/>
        <v>29.199475065616799</v>
      </c>
      <c r="J191" s="16">
        <f t="shared" si="15"/>
        <v>-30.599475065616797</v>
      </c>
      <c r="K191" s="16">
        <v>100</v>
      </c>
      <c r="L191" s="16">
        <v>3055.2821522309746</v>
      </c>
      <c r="M191" s="16">
        <v>1243.4711286089234</v>
      </c>
      <c r="N191" s="16">
        <v>12.65310586176728</v>
      </c>
      <c r="O191" s="16">
        <v>3.5662900188324116</v>
      </c>
      <c r="P191" s="16">
        <v>3.9365236297278132</v>
      </c>
      <c r="Q191" s="16">
        <v>7.449087854056656E-2</v>
      </c>
      <c r="R191" s="16">
        <v>1.8923010642696727</v>
      </c>
      <c r="S191" s="16">
        <v>25.710667423291792</v>
      </c>
      <c r="T191" s="20" t="s">
        <v>33</v>
      </c>
      <c r="U191" s="10">
        <v>3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61.873632456108972</v>
      </c>
      <c r="AC191" s="10">
        <v>35.083669331560813</v>
      </c>
      <c r="AD191" s="19">
        <v>3.0426982123302162</v>
      </c>
      <c r="AE191" s="12">
        <v>356.62900188324113</v>
      </c>
      <c r="AF191" s="10">
        <v>291.35880899376161</v>
      </c>
      <c r="AG191" s="10">
        <v>196.82618148639065</v>
      </c>
      <c r="AH191" s="10">
        <v>268.61269497993283</v>
      </c>
      <c r="AI191" s="10">
        <v>5.2845713553828535</v>
      </c>
      <c r="AJ191" s="10"/>
      <c r="AK191" s="10"/>
      <c r="AL191" s="10"/>
      <c r="AM191" s="10"/>
      <c r="AN191" s="10">
        <v>3.5662900188324116</v>
      </c>
      <c r="AO191" s="10">
        <v>1.4004926819511156</v>
      </c>
      <c r="AP191" s="10">
        <v>1</v>
      </c>
      <c r="AQ191" s="10">
        <v>111.47500000000001</v>
      </c>
      <c r="AR191" s="10"/>
      <c r="AS191" s="10"/>
      <c r="AT191" s="10">
        <v>1.0285780047999094</v>
      </c>
      <c r="AU191" s="10">
        <v>1</v>
      </c>
      <c r="AV191" s="16"/>
      <c r="AW191" s="19">
        <v>43.703821349064242</v>
      </c>
      <c r="AX191" s="1" t="s">
        <v>120</v>
      </c>
      <c r="AY191" s="23">
        <v>30.599475065616801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61.873632456108972</v>
      </c>
      <c r="BG191" s="24">
        <v>35.083669331560813</v>
      </c>
      <c r="BH191" s="24">
        <v>3.0426982123302162</v>
      </c>
      <c r="BI191" s="21"/>
      <c r="BJ191" s="25">
        <f t="shared" ca="1" si="18"/>
        <v>1</v>
      </c>
      <c r="BK191" s="24">
        <f t="shared" ca="1" si="19"/>
        <v>3.8744487076385168</v>
      </c>
      <c r="BL191" s="23">
        <f t="shared" si="16"/>
        <v>3.0923416514790683</v>
      </c>
      <c r="BM191" s="23">
        <f t="shared" ca="1" si="20"/>
        <v>3.351088975202321</v>
      </c>
      <c r="BN191" s="22">
        <f t="shared" si="17"/>
        <v>3.2637553847635834</v>
      </c>
      <c r="BO191" s="21"/>
      <c r="BP191" s="2"/>
    </row>
    <row r="192" spans="1:68" x14ac:dyDescent="0.2">
      <c r="A192">
        <v>8.9499999999999993</v>
      </c>
      <c r="B192">
        <v>2</v>
      </c>
      <c r="C192">
        <v>1.2455700000000001</v>
      </c>
      <c r="D192">
        <v>-0.27323999999999998</v>
      </c>
      <c r="E192">
        <v>0.10878</v>
      </c>
      <c r="F192">
        <v>2.1206299999999998</v>
      </c>
      <c r="G192">
        <v>2.0486499999999999</v>
      </c>
      <c r="H192" s="21"/>
      <c r="I192" s="17">
        <f t="shared" si="14"/>
        <v>29.36351706036745</v>
      </c>
      <c r="J192" s="16">
        <f t="shared" si="15"/>
        <v>-30.763517060367448</v>
      </c>
      <c r="K192" s="16">
        <v>100</v>
      </c>
      <c r="L192" s="16">
        <v>3071.6863517060397</v>
      </c>
      <c r="M192" s="16">
        <v>1249.6391076115478</v>
      </c>
      <c r="N192" s="16">
        <v>12.724190726159229</v>
      </c>
      <c r="O192" s="16">
        <v>3.6536723163842271</v>
      </c>
      <c r="P192" s="16">
        <v>4.0319506404103551</v>
      </c>
      <c r="Q192" s="16">
        <v>7.4553528564570468E-2</v>
      </c>
      <c r="R192" s="16">
        <v>1.8490684835611659</v>
      </c>
      <c r="S192" s="16">
        <v>26.269328057370004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60.244911998214079</v>
      </c>
      <c r="AC192" s="10">
        <v>36.573131210073825</v>
      </c>
      <c r="AD192" s="19">
        <v>3.1819567917120999</v>
      </c>
      <c r="AE192" s="12">
        <v>365.36723163842271</v>
      </c>
      <c r="AF192" s="10">
        <v>301.62056322258616</v>
      </c>
      <c r="AG192" s="10">
        <v>201.59753202051775</v>
      </c>
      <c r="AH192" s="10">
        <v>278.64282509919309</v>
      </c>
      <c r="AI192" s="10">
        <v>5.4081285192535198</v>
      </c>
      <c r="AJ192" s="10"/>
      <c r="AK192" s="10"/>
      <c r="AL192" s="10"/>
      <c r="AM192" s="10"/>
      <c r="AN192" s="10">
        <v>3.6536723163842271</v>
      </c>
      <c r="AO192" s="10">
        <v>1.4188887854422096</v>
      </c>
      <c r="AP192" s="10">
        <v>1</v>
      </c>
      <c r="AQ192" s="10">
        <v>111.47500000000001</v>
      </c>
      <c r="AR192" s="10"/>
      <c r="AS192" s="10"/>
      <c r="AT192" s="10">
        <v>1.0610763564545806</v>
      </c>
      <c r="AU192" s="10">
        <v>1</v>
      </c>
      <c r="AV192" s="16"/>
      <c r="AW192" s="19">
        <v>45.243084483387925</v>
      </c>
      <c r="AX192" s="1" t="s">
        <v>120</v>
      </c>
      <c r="AY192" s="23">
        <v>30.763517060367398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60.244911998214079</v>
      </c>
      <c r="BG192" s="24">
        <v>36.573131210073825</v>
      </c>
      <c r="BH192" s="24">
        <v>3.1819567917120999</v>
      </c>
      <c r="BI192" s="21"/>
      <c r="BJ192" s="25">
        <f t="shared" ca="1" si="18"/>
        <v>1</v>
      </c>
      <c r="BK192" s="24">
        <f t="shared" ca="1" si="19"/>
        <v>3.994925333808061</v>
      </c>
      <c r="BL192" s="23">
        <f t="shared" si="16"/>
        <v>2.9867916194782884</v>
      </c>
      <c r="BM192" s="23">
        <f t="shared" ca="1" si="20"/>
        <v>3.3319607236822129</v>
      </c>
      <c r="BN192" s="22">
        <f t="shared" si="17"/>
        <v>3.2499106546354759</v>
      </c>
      <c r="BO192" s="21"/>
      <c r="BP192" s="2"/>
    </row>
    <row r="193" spans="1:68" x14ac:dyDescent="0.2">
      <c r="A193">
        <v>9</v>
      </c>
      <c r="B193">
        <v>2</v>
      </c>
      <c r="C193">
        <v>1.2457499999999999</v>
      </c>
      <c r="D193">
        <v>-0.27315</v>
      </c>
      <c r="E193">
        <v>0.11055</v>
      </c>
      <c r="F193">
        <v>2.1214</v>
      </c>
      <c r="G193">
        <v>2.0443799999999999</v>
      </c>
      <c r="H193" s="21"/>
      <c r="I193" s="17">
        <f t="shared" si="14"/>
        <v>29.527559055118108</v>
      </c>
      <c r="J193" s="16">
        <f t="shared" si="15"/>
        <v>-30.927559055118106</v>
      </c>
      <c r="K193" s="16">
        <v>100</v>
      </c>
      <c r="L193" s="16">
        <v>3088.0905511811056</v>
      </c>
      <c r="M193" s="16">
        <v>1255.8070866141725</v>
      </c>
      <c r="N193" s="16">
        <v>12.79527559055118</v>
      </c>
      <c r="O193" s="16">
        <v>3.7028248587570665</v>
      </c>
      <c r="P193" s="16">
        <v>4.0889268873114286</v>
      </c>
      <c r="Q193" s="16">
        <v>7.5117378780604899E-2</v>
      </c>
      <c r="R193" s="16">
        <v>1.8370927348616999</v>
      </c>
      <c r="S193" s="16">
        <v>26.812640871830681</v>
      </c>
      <c r="T193" s="20" t="s">
        <v>33</v>
      </c>
      <c r="U193" s="10">
        <v>3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59.654790310747138</v>
      </c>
      <c r="AC193" s="10">
        <v>37.109461632375108</v>
      </c>
      <c r="AD193" s="19">
        <v>3.2357480568777546</v>
      </c>
      <c r="AE193" s="12">
        <v>370.28248587570664</v>
      </c>
      <c r="AF193" s="10">
        <v>307.35869818300273</v>
      </c>
      <c r="AG193" s="10">
        <v>204.44634436557143</v>
      </c>
      <c r="AH193" s="10">
        <v>288.357228643464</v>
      </c>
      <c r="AI193" s="10">
        <v>5.4433833470866242</v>
      </c>
      <c r="AJ193" s="10"/>
      <c r="AK193" s="10"/>
      <c r="AL193" s="10"/>
      <c r="AM193" s="10"/>
      <c r="AN193" s="10">
        <v>3.7028248587570665</v>
      </c>
      <c r="AO193" s="10">
        <v>1.4324539366198614</v>
      </c>
      <c r="AP193" s="10">
        <v>1</v>
      </c>
      <c r="AQ193" s="10">
        <v>111.47500000000001</v>
      </c>
      <c r="AR193" s="10"/>
      <c r="AS193" s="10"/>
      <c r="AT193" s="10">
        <v>1.0766553233253833</v>
      </c>
      <c r="AU193" s="10">
        <v>1</v>
      </c>
      <c r="AV193" s="16"/>
      <c r="AW193" s="19">
        <v>46.103804727450409</v>
      </c>
      <c r="AX193" s="1" t="s">
        <v>120</v>
      </c>
      <c r="AY193" s="23">
        <v>30.927559055118099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59.654790310747138</v>
      </c>
      <c r="BG193" s="24">
        <v>37.109461632375108</v>
      </c>
      <c r="BH193" s="24">
        <v>3.2357480568777546</v>
      </c>
      <c r="BI193" s="21"/>
      <c r="BJ193" s="25">
        <f t="shared" ca="1" si="18"/>
        <v>1</v>
      </c>
      <c r="BK193" s="24">
        <f t="shared" ca="1" si="19"/>
        <v>4.0529817658255531</v>
      </c>
      <c r="BL193" s="23">
        <f t="shared" si="16"/>
        <v>2.9517042535353828</v>
      </c>
      <c r="BM193" s="23">
        <f t="shared" ca="1" si="20"/>
        <v>3.3239554995837333</v>
      </c>
      <c r="BN193" s="22">
        <f t="shared" si="17"/>
        <v>3.243200684777872</v>
      </c>
      <c r="BO193" s="21"/>
      <c r="BP193" s="2"/>
    </row>
    <row r="194" spans="1:68" x14ac:dyDescent="0.2">
      <c r="A194">
        <v>9.0500000000000007</v>
      </c>
      <c r="B194">
        <v>2</v>
      </c>
      <c r="C194">
        <v>1.2456799999999999</v>
      </c>
      <c r="D194">
        <v>-0.27281</v>
      </c>
      <c r="E194">
        <v>0.11146</v>
      </c>
      <c r="F194">
        <v>2.1164499999999999</v>
      </c>
      <c r="G194">
        <v>2.0423300000000002</v>
      </c>
      <c r="H194" s="21"/>
      <c r="I194" s="17">
        <f t="shared" si="14"/>
        <v>29.691601049868765</v>
      </c>
      <c r="J194" s="16">
        <f t="shared" si="15"/>
        <v>-31.091601049868764</v>
      </c>
      <c r="K194" s="16">
        <v>100</v>
      </c>
      <c r="L194" s="16">
        <v>3104.4947506561716</v>
      </c>
      <c r="M194" s="16">
        <v>1261.9750656167971</v>
      </c>
      <c r="N194" s="16">
        <v>12.866360454943131</v>
      </c>
      <c r="O194" s="16">
        <v>3.6837099811676088</v>
      </c>
      <c r="P194" s="16">
        <v>4.0738343662873335</v>
      </c>
      <c r="Q194" s="16">
        <v>7.7247479596735516E-2</v>
      </c>
      <c r="R194" s="16">
        <v>1.8961860657858451</v>
      </c>
      <c r="S194" s="16">
        <v>27.091971188869792</v>
      </c>
      <c r="T194" s="20" t="s">
        <v>33</v>
      </c>
      <c r="U194" s="10">
        <v>3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33</v>
      </c>
      <c r="AA194" s="15">
        <v>3</v>
      </c>
      <c r="AB194" s="11">
        <v>61.226496438916307</v>
      </c>
      <c r="AC194" s="10">
        <v>35.677019437634428</v>
      </c>
      <c r="AD194" s="19">
        <v>3.0964841234492617</v>
      </c>
      <c r="AE194" s="12">
        <v>368.37099811676092</v>
      </c>
      <c r="AF194" s="10">
        <v>304.61815456398773</v>
      </c>
      <c r="AG194" s="10">
        <v>203.69171831436668</v>
      </c>
      <c r="AH194" s="10">
        <v>292.64113509791986</v>
      </c>
      <c r="AI194" s="10">
        <v>5.273744059423648</v>
      </c>
      <c r="AJ194" s="10"/>
      <c r="AK194" s="10"/>
      <c r="AL194" s="10"/>
      <c r="AM194" s="10"/>
      <c r="AN194" s="10">
        <v>3.6837099811676088</v>
      </c>
      <c r="AO194" s="10">
        <v>1.438303740619943</v>
      </c>
      <c r="AP194" s="10">
        <v>1</v>
      </c>
      <c r="AQ194" s="10">
        <v>111.47500000000001</v>
      </c>
      <c r="AR194" s="10"/>
      <c r="AS194" s="10"/>
      <c r="AT194" s="10">
        <v>1.0610599632520514</v>
      </c>
      <c r="AU194" s="10">
        <v>1</v>
      </c>
      <c r="AV194" s="16"/>
      <c r="AW194" s="19">
        <v>45.692723184598158</v>
      </c>
      <c r="AX194" s="1" t="s">
        <v>120</v>
      </c>
      <c r="AY194" s="23">
        <v>31.0916010498688</v>
      </c>
      <c r="AZ194" s="18">
        <v>100</v>
      </c>
      <c r="BA194" s="18">
        <v>0</v>
      </c>
      <c r="BB194" s="18">
        <v>0</v>
      </c>
      <c r="BC194" s="18">
        <v>100</v>
      </c>
      <c r="BD194" s="18">
        <v>0</v>
      </c>
      <c r="BE194" s="18">
        <v>0</v>
      </c>
      <c r="BF194" s="24">
        <v>61.226496438916307</v>
      </c>
      <c r="BG194" s="24">
        <v>35.677019437634428</v>
      </c>
      <c r="BH194" s="24">
        <v>3.0964841234492617</v>
      </c>
      <c r="BI194" s="21"/>
      <c r="BJ194" s="25">
        <f t="shared" ca="1" si="18"/>
        <v>1</v>
      </c>
      <c r="BK194" s="24">
        <f t="shared" ca="1" si="19"/>
        <v>3.996254854253888</v>
      </c>
      <c r="BL194" s="23">
        <f t="shared" si="16"/>
        <v>3.063446943281916</v>
      </c>
      <c r="BM194" s="23">
        <f t="shared" ca="1" si="20"/>
        <v>3.3374492207492041</v>
      </c>
      <c r="BN194" s="22">
        <f t="shared" si="17"/>
        <v>3.2509410708912219</v>
      </c>
      <c r="BO194" s="21"/>
      <c r="BP194" s="2"/>
    </row>
    <row r="195" spans="1:68" x14ac:dyDescent="0.2">
      <c r="A195">
        <v>9.1</v>
      </c>
      <c r="B195">
        <v>2</v>
      </c>
      <c r="C195">
        <v>1.24569</v>
      </c>
      <c r="D195">
        <v>-0.27272999999999997</v>
      </c>
      <c r="E195">
        <v>0.11081000000000001</v>
      </c>
      <c r="F195">
        <v>2.1259000000000001</v>
      </c>
      <c r="G195">
        <v>2.0506000000000002</v>
      </c>
      <c r="H195" s="21"/>
      <c r="I195" s="17">
        <f t="shared" si="14"/>
        <v>29.85564304461942</v>
      </c>
      <c r="J195" s="16">
        <f t="shared" si="15"/>
        <v>-31.255643044619418</v>
      </c>
      <c r="K195" s="16">
        <v>100</v>
      </c>
      <c r="L195" s="16">
        <v>3120.8989501312371</v>
      </c>
      <c r="M195" s="16">
        <v>1268.1430446194217</v>
      </c>
      <c r="N195" s="16">
        <v>12.937445319335081</v>
      </c>
      <c r="O195" s="16">
        <v>3.6864406779661203</v>
      </c>
      <c r="P195" s="16">
        <v>4.0736919512534433</v>
      </c>
      <c r="Q195" s="16">
        <v>7.7748679788766387E-2</v>
      </c>
      <c r="R195" s="16">
        <v>1.908555696383565</v>
      </c>
      <c r="S195" s="16">
        <v>26.892449533841855</v>
      </c>
      <c r="T195" s="20" t="s">
        <v>33</v>
      </c>
      <c r="U195" s="10">
        <v>3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124</v>
      </c>
      <c r="AA195" s="15">
        <v>2</v>
      </c>
      <c r="AB195" s="11">
        <v>61.461615709604587</v>
      </c>
      <c r="AC195" s="10">
        <v>35.461668970817598</v>
      </c>
      <c r="AD195" s="19">
        <v>3.076715319577819</v>
      </c>
      <c r="AE195" s="12">
        <v>368.64406779661203</v>
      </c>
      <c r="AF195" s="10">
        <v>303.63644694382026</v>
      </c>
      <c r="AG195" s="10">
        <v>203.68459756267217</v>
      </c>
      <c r="AH195" s="10">
        <v>287.07437241271077</v>
      </c>
      <c r="AI195" s="10">
        <v>5.2395641473542236</v>
      </c>
      <c r="AJ195" s="10"/>
      <c r="AK195" s="10"/>
      <c r="AL195" s="10"/>
      <c r="AM195" s="10"/>
      <c r="AN195" s="10">
        <v>3.6864406779661203</v>
      </c>
      <c r="AO195" s="10">
        <v>1.4425173079656646</v>
      </c>
      <c r="AP195" s="10">
        <v>1</v>
      </c>
      <c r="AQ195" s="10">
        <v>111.47500000000001</v>
      </c>
      <c r="AR195" s="10"/>
      <c r="AS195" s="10"/>
      <c r="AT195" s="10">
        <v>1.0520259951432454</v>
      </c>
      <c r="AU195" s="10">
        <v>1</v>
      </c>
      <c r="AV195" s="16"/>
      <c r="AW195" s="19">
        <v>45.545467041573033</v>
      </c>
      <c r="AX195" s="1" t="s">
        <v>120</v>
      </c>
      <c r="AY195" s="23">
        <v>31.255643044619401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61.461615709604587</v>
      </c>
      <c r="BG195" s="24">
        <v>35.461668970817598</v>
      </c>
      <c r="BH195" s="24">
        <v>3.076715319577819</v>
      </c>
      <c r="BI195" s="21"/>
      <c r="BJ195" s="25">
        <f t="shared" ca="1" si="18"/>
        <v>1</v>
      </c>
      <c r="BK195" s="24">
        <f t="shared" ca="1" si="19"/>
        <v>3.9636577069932448</v>
      </c>
      <c r="BL195" s="23">
        <f t="shared" si="16"/>
        <v>3.0935606303574152</v>
      </c>
      <c r="BM195" s="23">
        <f t="shared" ca="1" si="20"/>
        <v>3.3426786411292779</v>
      </c>
      <c r="BN195" s="22">
        <f t="shared" si="17"/>
        <v>3.2522566208429415</v>
      </c>
      <c r="BO195" s="21"/>
      <c r="BP195" s="2"/>
    </row>
    <row r="196" spans="1:68" s="26" customFormat="1" ht="13.5" thickBot="1" x14ac:dyDescent="0.25">
      <c r="A196">
        <v>9.15</v>
      </c>
      <c r="B196">
        <v>2</v>
      </c>
      <c r="C196">
        <v>1.24593</v>
      </c>
      <c r="D196">
        <v>-0.27289000000000002</v>
      </c>
      <c r="E196">
        <v>0.1118</v>
      </c>
      <c r="F196">
        <v>2.1190500000000001</v>
      </c>
      <c r="G196">
        <v>2.04725</v>
      </c>
      <c r="H196" s="21"/>
      <c r="I196" s="17">
        <f t="shared" si="14"/>
        <v>30.019685039370078</v>
      </c>
      <c r="J196" s="16">
        <f t="shared" si="15"/>
        <v>-31.419685039370076</v>
      </c>
      <c r="K196" s="16">
        <v>100</v>
      </c>
      <c r="L196" s="16">
        <v>3137.3031496063031</v>
      </c>
      <c r="M196" s="16">
        <v>1274.3110236220464</v>
      </c>
      <c r="N196" s="16">
        <v>13.008530183727034</v>
      </c>
      <c r="O196" s="16">
        <v>3.7519774011299667</v>
      </c>
      <c r="P196" s="16">
        <v>4.1436046447466408</v>
      </c>
      <c r="Q196" s="16">
        <v>7.6746279404704645E-2</v>
      </c>
      <c r="R196" s="16">
        <v>1.8521622110353935</v>
      </c>
      <c r="S196" s="16">
        <v>27.196336362269015</v>
      </c>
      <c r="T196" s="20" t="s">
        <v>33</v>
      </c>
      <c r="U196" s="10">
        <v>3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59.672768699695297</v>
      </c>
      <c r="AC196" s="10">
        <v>37.093149867349787</v>
      </c>
      <c r="AD196" s="19">
        <v>3.2340814329549152</v>
      </c>
      <c r="AE196" s="12">
        <v>375.19774011299671</v>
      </c>
      <c r="AF196" s="10">
        <v>310.89651679742786</v>
      </c>
      <c r="AG196" s="10">
        <v>207.18023223733204</v>
      </c>
      <c r="AH196" s="10">
        <v>291.86344138714935</v>
      </c>
      <c r="AI196" s="10">
        <v>5.3990951442691468</v>
      </c>
      <c r="AJ196" s="10"/>
      <c r="AK196" s="10"/>
      <c r="AL196" s="10"/>
      <c r="AM196" s="10"/>
      <c r="AN196" s="10">
        <v>3.7519774011299667</v>
      </c>
      <c r="AO196" s="10">
        <v>1.4542408294238296</v>
      </c>
      <c r="AP196" s="10">
        <v>1</v>
      </c>
      <c r="AQ196" s="10">
        <v>111.47500000000001</v>
      </c>
      <c r="AR196" s="10"/>
      <c r="AS196" s="10"/>
      <c r="AT196" s="10">
        <v>1.0729290595319592</v>
      </c>
      <c r="AU196" s="10">
        <v>1</v>
      </c>
      <c r="AV196" s="16"/>
      <c r="AW196" s="19">
        <v>46.63447751961418</v>
      </c>
      <c r="AX196" s="1" t="s">
        <v>120</v>
      </c>
      <c r="AY196" s="23">
        <v>31.419685039370101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59.672768699695297</v>
      </c>
      <c r="BG196" s="24">
        <v>37.093149867349787</v>
      </c>
      <c r="BH196" s="24">
        <v>3.2340814329549152</v>
      </c>
      <c r="BI196" s="21"/>
      <c r="BJ196" s="25">
        <f t="shared" ca="1" si="18"/>
        <v>1</v>
      </c>
      <c r="BK196" s="24">
        <f t="shared" ca="1" si="19"/>
        <v>4.0413258964433254</v>
      </c>
      <c r="BL196" s="23">
        <f t="shared" si="16"/>
        <v>2.9804923553961684</v>
      </c>
      <c r="BM196" s="23">
        <f t="shared" ca="1" si="20"/>
        <v>3.3271770908503697</v>
      </c>
      <c r="BN196" s="22">
        <f t="shared" si="17"/>
        <v>3.2396999661305044</v>
      </c>
      <c r="BO196" s="21"/>
      <c r="BP196" s="2"/>
    </row>
    <row r="197" spans="1:68" x14ac:dyDescent="0.2">
      <c r="A197">
        <v>9.1999999999999993</v>
      </c>
      <c r="B197">
        <v>2</v>
      </c>
      <c r="C197">
        <v>1.2460899999999999</v>
      </c>
      <c r="D197">
        <v>-0.27296999999999999</v>
      </c>
      <c r="E197">
        <v>0.11305</v>
      </c>
      <c r="F197">
        <v>2.1170300000000002</v>
      </c>
      <c r="G197">
        <v>2.0457299999999998</v>
      </c>
      <c r="H197" s="21"/>
      <c r="I197" s="17">
        <f t="shared" si="14"/>
        <v>30.183727034120732</v>
      </c>
      <c r="J197" s="16">
        <f t="shared" si="15"/>
        <v>-31.583727034120731</v>
      </c>
      <c r="K197" s="16">
        <v>100</v>
      </c>
      <c r="L197" s="16">
        <v>3153.7073490813686</v>
      </c>
      <c r="M197" s="16">
        <v>1280.479002624671</v>
      </c>
      <c r="N197" s="16">
        <v>13.079615048118985</v>
      </c>
      <c r="O197" s="16">
        <v>3.7956685499058445</v>
      </c>
      <c r="P197" s="16">
        <v>4.1928210085848301</v>
      </c>
      <c r="Q197" s="16">
        <v>7.6245079212674108E-2</v>
      </c>
      <c r="R197" s="16">
        <v>1.8184673053431515</v>
      </c>
      <c r="S197" s="16">
        <v>27.580031852707346</v>
      </c>
      <c r="T197" s="20" t="s">
        <v>33</v>
      </c>
      <c r="U197" s="10">
        <v>3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58.602148803573954</v>
      </c>
      <c r="AC197" s="10">
        <v>38.061335773207411</v>
      </c>
      <c r="AD197" s="19">
        <v>3.3365154232186356</v>
      </c>
      <c r="AE197" s="12">
        <v>379.56685499058443</v>
      </c>
      <c r="AF197" s="10">
        <v>315.72172433868167</v>
      </c>
      <c r="AG197" s="10">
        <v>209.64105042924149</v>
      </c>
      <c r="AH197" s="10">
        <v>298.29428855153196</v>
      </c>
      <c r="AI197" s="10">
        <v>5.4991365369161604</v>
      </c>
      <c r="AJ197" s="10"/>
      <c r="AK197" s="10"/>
      <c r="AL197" s="10"/>
      <c r="AM197" s="10"/>
      <c r="AN197" s="10">
        <v>3.7956685499058445</v>
      </c>
      <c r="AO197" s="10">
        <v>1.4639005434071641</v>
      </c>
      <c r="AP197" s="10">
        <v>1</v>
      </c>
      <c r="AQ197" s="10">
        <v>111.47500000000001</v>
      </c>
      <c r="AR197" s="10"/>
      <c r="AS197" s="10"/>
      <c r="AT197" s="10">
        <v>1.0848617295547098</v>
      </c>
      <c r="AU197" s="10">
        <v>1</v>
      </c>
      <c r="AV197" s="16"/>
      <c r="AW197" s="19">
        <v>47.358258650802249</v>
      </c>
      <c r="AX197" s="1" t="s">
        <v>120</v>
      </c>
      <c r="AY197" s="23">
        <v>31.583727034120699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58.602148803573954</v>
      </c>
      <c r="BG197" s="24">
        <v>38.061335773207411</v>
      </c>
      <c r="BH197" s="24">
        <v>3.3365154232186356</v>
      </c>
      <c r="BI197" s="21"/>
      <c r="BJ197" s="25">
        <f t="shared" ca="1" si="18"/>
        <v>1</v>
      </c>
      <c r="BK197" s="24">
        <f t="shared" ca="1" si="19"/>
        <v>4.085919923219433</v>
      </c>
      <c r="BL197" s="23">
        <f t="shared" si="16"/>
        <v>2.9146036428063224</v>
      </c>
      <c r="BM197" s="23">
        <f t="shared" ca="1" si="20"/>
        <v>3.3181367993625193</v>
      </c>
      <c r="BN197" s="22">
        <f t="shared" si="17"/>
        <v>3.2314865881941355</v>
      </c>
      <c r="BO197" s="21"/>
      <c r="BP197" s="2"/>
    </row>
    <row r="198" spans="1:68" x14ac:dyDescent="0.2">
      <c r="A198">
        <v>9.25</v>
      </c>
      <c r="B198">
        <v>2</v>
      </c>
      <c r="C198">
        <v>1.24654</v>
      </c>
      <c r="D198">
        <v>-0.27265</v>
      </c>
      <c r="E198">
        <v>0.11484</v>
      </c>
      <c r="F198">
        <v>2.11795</v>
      </c>
      <c r="G198">
        <v>2.0503300000000002</v>
      </c>
      <c r="H198" s="21"/>
      <c r="I198" s="17">
        <f t="shared" si="14"/>
        <v>30.34776902887139</v>
      </c>
      <c r="J198" s="16">
        <f t="shared" si="15"/>
        <v>-31.747769028871389</v>
      </c>
      <c r="K198" s="16">
        <v>100</v>
      </c>
      <c r="L198" s="16">
        <v>3170.1115485564346</v>
      </c>
      <c r="M198" s="16">
        <v>1286.6469816272956</v>
      </c>
      <c r="N198" s="16">
        <v>13.150699912510936</v>
      </c>
      <c r="O198" s="16">
        <v>3.9185499058380646</v>
      </c>
      <c r="P198" s="16">
        <v>4.3236144724862813</v>
      </c>
      <c r="Q198" s="16">
        <v>7.8249879980796924E-2</v>
      </c>
      <c r="R198" s="16">
        <v>1.8098255632815377</v>
      </c>
      <c r="S198" s="16">
        <v>28.129483795015041</v>
      </c>
      <c r="T198" s="20" t="s">
        <v>33</v>
      </c>
      <c r="U198" s="10">
        <v>3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57.534265907760094</v>
      </c>
      <c r="AC198" s="10">
        <v>39.020234463289228</v>
      </c>
      <c r="AD198" s="19">
        <v>3.4454996289506816</v>
      </c>
      <c r="AE198" s="12">
        <v>391.85499058380645</v>
      </c>
      <c r="AF198" s="10">
        <v>330.14423776973081</v>
      </c>
      <c r="AG198" s="10">
        <v>216.18072362431406</v>
      </c>
      <c r="AH198" s="10">
        <v>308.13498272579875</v>
      </c>
      <c r="AI198" s="10">
        <v>5.5253943821349338</v>
      </c>
      <c r="AJ198" s="10"/>
      <c r="AK198" s="10"/>
      <c r="AL198" s="10"/>
      <c r="AM198" s="10"/>
      <c r="AN198" s="10">
        <v>3.9185499058380646</v>
      </c>
      <c r="AO198" s="10">
        <v>1.4931878708599355</v>
      </c>
      <c r="AP198" s="10">
        <v>1</v>
      </c>
      <c r="AQ198" s="10">
        <v>111.47500000000001</v>
      </c>
      <c r="AR198" s="10"/>
      <c r="AS198" s="10"/>
      <c r="AT198" s="10">
        <v>1.1311877674742696</v>
      </c>
      <c r="AU198" s="10">
        <v>1</v>
      </c>
      <c r="AV198" s="16"/>
      <c r="AW198" s="19">
        <v>49.521635665459627</v>
      </c>
      <c r="AX198" s="1" t="s">
        <v>120</v>
      </c>
      <c r="AY198" s="23">
        <v>31.747769028871399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57.534265907760094</v>
      </c>
      <c r="BG198" s="24">
        <v>39.020234463289228</v>
      </c>
      <c r="BH198" s="24">
        <v>3.4454996289506816</v>
      </c>
      <c r="BI198" s="21"/>
      <c r="BJ198" s="25">
        <f t="shared" ca="1" si="18"/>
        <v>1</v>
      </c>
      <c r="BK198" s="24">
        <f t="shared" ca="1" si="19"/>
        <v>4.2568921193044771</v>
      </c>
      <c r="BL198" s="23">
        <f t="shared" si="16"/>
        <v>2.857338060053217</v>
      </c>
      <c r="BM198" s="23">
        <f t="shared" ca="1" si="20"/>
        <v>3.2984241656448097</v>
      </c>
      <c r="BN198" s="22">
        <f t="shared" si="17"/>
        <v>3.2186822600372875</v>
      </c>
      <c r="BO198" s="21"/>
      <c r="BP198" s="2"/>
    </row>
    <row r="199" spans="1:68" x14ac:dyDescent="0.2">
      <c r="A199">
        <v>9.3000000000000007</v>
      </c>
      <c r="B199">
        <v>2</v>
      </c>
      <c r="C199">
        <v>1.24709</v>
      </c>
      <c r="D199">
        <v>-0.27227000000000001</v>
      </c>
      <c r="E199">
        <v>0.11507000000000001</v>
      </c>
      <c r="F199">
        <v>2.1169799999999999</v>
      </c>
      <c r="G199">
        <v>2.0526499999999999</v>
      </c>
      <c r="H199" s="21"/>
      <c r="I199" s="17">
        <f t="shared" si="14"/>
        <v>30.511811023622048</v>
      </c>
      <c r="J199" s="16">
        <f t="shared" si="15"/>
        <v>-31.911811023622047</v>
      </c>
      <c r="K199" s="16">
        <v>100</v>
      </c>
      <c r="L199" s="16">
        <v>3186.5157480315006</v>
      </c>
      <c r="M199" s="16">
        <v>1292.8149606299203</v>
      </c>
      <c r="N199" s="16">
        <v>13.221784776902886</v>
      </c>
      <c r="O199" s="16">
        <v>4.0687382297552155</v>
      </c>
      <c r="P199" s="16">
        <v>4.4748194359748972</v>
      </c>
      <c r="Q199" s="16">
        <v>8.063058089294281E-2</v>
      </c>
      <c r="R199" s="16">
        <v>1.8018733950407186</v>
      </c>
      <c r="S199" s="16">
        <v>28.200083765255695</v>
      </c>
      <c r="T199" s="20" t="s">
        <v>33</v>
      </c>
      <c r="U199" s="10">
        <v>3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33</v>
      </c>
      <c r="AA199" s="15">
        <v>3</v>
      </c>
      <c r="AB199" s="11">
        <v>56.242706646745575</v>
      </c>
      <c r="AC199" s="10">
        <v>40.170115870950113</v>
      </c>
      <c r="AD199" s="19">
        <v>3.5871774823043148</v>
      </c>
      <c r="AE199" s="12">
        <v>406.87382297552153</v>
      </c>
      <c r="AF199" s="10">
        <v>346.96810409338758</v>
      </c>
      <c r="AG199" s="10">
        <v>223.74097179874485</v>
      </c>
      <c r="AH199" s="10">
        <v>308.12500776040059</v>
      </c>
      <c r="AI199" s="10">
        <v>5.5497794836878764</v>
      </c>
      <c r="AJ199" s="10"/>
      <c r="AK199" s="10"/>
      <c r="AL199" s="10"/>
      <c r="AM199" s="10"/>
      <c r="AN199" s="10">
        <v>4.0687382297552155</v>
      </c>
      <c r="AO199" s="10">
        <v>1.526974396863138</v>
      </c>
      <c r="AP199" s="10">
        <v>1</v>
      </c>
      <c r="AQ199" s="10">
        <v>111.47500000000001</v>
      </c>
      <c r="AR199" s="10"/>
      <c r="AS199" s="10"/>
      <c r="AT199" s="10">
        <v>1.1857730189024014</v>
      </c>
      <c r="AU199" s="10">
        <v>1</v>
      </c>
      <c r="AV199" s="16"/>
      <c r="AW199" s="19">
        <v>52.045215614008136</v>
      </c>
      <c r="AX199" s="1" t="s">
        <v>120</v>
      </c>
      <c r="AY199" s="23">
        <v>31.911811023622001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56.242706646745575</v>
      </c>
      <c r="BG199" s="24">
        <v>40.170115870950113</v>
      </c>
      <c r="BH199" s="24">
        <v>3.5871774823043148</v>
      </c>
      <c r="BI199" s="21"/>
      <c r="BJ199" s="25">
        <f t="shared" ca="1" si="18"/>
        <v>1</v>
      </c>
      <c r="BK199" s="24">
        <f t="shared" ca="1" si="19"/>
        <v>4.4578097403128982</v>
      </c>
      <c r="BL199" s="23">
        <f t="shared" si="16"/>
        <v>2.798155762395818</v>
      </c>
      <c r="BM199" s="23">
        <f t="shared" ca="1" si="20"/>
        <v>3.2765556968480083</v>
      </c>
      <c r="BN199" s="22">
        <f t="shared" si="17"/>
        <v>3.2045459957748172</v>
      </c>
      <c r="BO199" s="21"/>
      <c r="BP199" s="2"/>
    </row>
    <row r="200" spans="1:68" x14ac:dyDescent="0.2">
      <c r="A200">
        <v>9.35</v>
      </c>
      <c r="B200">
        <v>2</v>
      </c>
      <c r="C200">
        <v>1.2472399999999999</v>
      </c>
      <c r="D200">
        <v>-0.27193000000000001</v>
      </c>
      <c r="E200">
        <v>0.11577999999999999</v>
      </c>
      <c r="F200">
        <v>2.1158800000000002</v>
      </c>
      <c r="G200">
        <v>2.0503499999999999</v>
      </c>
      <c r="H200" s="21"/>
      <c r="I200" s="17">
        <f t="shared" si="14"/>
        <v>30.675853018372699</v>
      </c>
      <c r="J200" s="16">
        <f t="shared" si="15"/>
        <v>-32.075853018372698</v>
      </c>
      <c r="K200" s="16">
        <v>100</v>
      </c>
      <c r="L200" s="16">
        <v>3202.9199475065657</v>
      </c>
      <c r="M200" s="16">
        <v>1298.9829396325447</v>
      </c>
      <c r="N200" s="16">
        <v>13.292869641294836</v>
      </c>
      <c r="O200" s="16">
        <v>4.1096986817325822</v>
      </c>
      <c r="P200" s="16">
        <v>4.5189182101076577</v>
      </c>
      <c r="Q200" s="16">
        <v>8.2760681709073441E-2</v>
      </c>
      <c r="R200" s="16">
        <v>1.8314268561878171</v>
      </c>
      <c r="S200" s="16">
        <v>28.418022803824663</v>
      </c>
      <c r="T200" s="20" t="s">
        <v>33</v>
      </c>
      <c r="U200" s="10">
        <v>3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33</v>
      </c>
      <c r="AA200" s="15">
        <v>3</v>
      </c>
      <c r="AB200" s="11">
        <v>56.661180925495934</v>
      </c>
      <c r="AC200" s="10">
        <v>39.798782210201594</v>
      </c>
      <c r="AD200" s="19">
        <v>3.5400368643024698</v>
      </c>
      <c r="AE200" s="12">
        <v>410.96986817325825</v>
      </c>
      <c r="AF200" s="10">
        <v>351.19124225753205</v>
      </c>
      <c r="AG200" s="10">
        <v>225.94591050538287</v>
      </c>
      <c r="AH200" s="10">
        <v>311.14600791489931</v>
      </c>
      <c r="AI200" s="10">
        <v>5.4602235225573628</v>
      </c>
      <c r="AJ200" s="10"/>
      <c r="AK200" s="10"/>
      <c r="AL200" s="10"/>
      <c r="AM200" s="10"/>
      <c r="AN200" s="10">
        <v>4.1096986817325822</v>
      </c>
      <c r="AO200" s="10">
        <v>1.5423755358153697</v>
      </c>
      <c r="AP200" s="10">
        <v>1</v>
      </c>
      <c r="AQ200" s="10">
        <v>111.47500000000001</v>
      </c>
      <c r="AR200" s="10"/>
      <c r="AS200" s="10"/>
      <c r="AT200" s="10">
        <v>1.1948975811690146</v>
      </c>
      <c r="AU200" s="10">
        <v>1</v>
      </c>
      <c r="AV200" s="16"/>
      <c r="AW200" s="19">
        <v>52.678686338629809</v>
      </c>
      <c r="AX200" s="1" t="s">
        <v>120</v>
      </c>
      <c r="AY200" s="23">
        <v>32.075853018372698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56.661180925495934</v>
      </c>
      <c r="BG200" s="24">
        <v>39.798782210201594</v>
      </c>
      <c r="BH200" s="24">
        <v>3.5400368643024698</v>
      </c>
      <c r="BI200" s="21"/>
      <c r="BJ200" s="25">
        <f t="shared" ca="1" si="18"/>
        <v>1</v>
      </c>
      <c r="BK200" s="24">
        <f t="shared" ca="1" si="19"/>
        <v>4.4919115522481974</v>
      </c>
      <c r="BL200" s="23">
        <f t="shared" si="16"/>
        <v>2.8367392094184805</v>
      </c>
      <c r="BM200" s="23">
        <f t="shared" ca="1" si="20"/>
        <v>3.2767390417384115</v>
      </c>
      <c r="BN200" s="22">
        <f t="shared" si="17"/>
        <v>3.2040297237454443</v>
      </c>
      <c r="BO200" s="21"/>
      <c r="BP200" s="2"/>
    </row>
    <row r="201" spans="1:68" x14ac:dyDescent="0.2">
      <c r="A201">
        <v>9.4</v>
      </c>
      <c r="B201">
        <v>2</v>
      </c>
      <c r="C201">
        <v>1.24715</v>
      </c>
      <c r="D201">
        <v>-0.27168999999999999</v>
      </c>
      <c r="E201">
        <v>0.11547</v>
      </c>
      <c r="F201">
        <v>2.1166499999999999</v>
      </c>
      <c r="G201">
        <v>2.0517300000000001</v>
      </c>
      <c r="H201" s="21"/>
      <c r="I201" s="17">
        <f t="shared" si="14"/>
        <v>30.83989501312336</v>
      </c>
      <c r="J201" s="16">
        <f t="shared" si="15"/>
        <v>-32.239895013123359</v>
      </c>
      <c r="K201" s="16">
        <v>100</v>
      </c>
      <c r="L201" s="16">
        <v>3219.3241469816317</v>
      </c>
      <c r="M201" s="16">
        <v>1305.1509186351695</v>
      </c>
      <c r="N201" s="16">
        <v>13.363954505686788</v>
      </c>
      <c r="O201" s="16">
        <v>4.0851224105461625</v>
      </c>
      <c r="P201" s="16">
        <v>4.4929716855857844</v>
      </c>
      <c r="Q201" s="16">
        <v>8.4264282285165734E-2</v>
      </c>
      <c r="R201" s="16">
        <v>1.87546880287494</v>
      </c>
      <c r="S201" s="16">
        <v>28.32286632219596</v>
      </c>
      <c r="T201" s="20" t="s">
        <v>33</v>
      </c>
      <c r="U201" s="10">
        <v>3</v>
      </c>
      <c r="V201" s="20" t="s">
        <v>33</v>
      </c>
      <c r="W201" s="10">
        <v>3</v>
      </c>
      <c r="X201" s="20" t="s">
        <v>33</v>
      </c>
      <c r="Y201" s="10">
        <v>3</v>
      </c>
      <c r="Z201" s="20" t="s">
        <v>33</v>
      </c>
      <c r="AA201" s="15">
        <v>3</v>
      </c>
      <c r="AB201" s="11">
        <v>57.852062523116381</v>
      </c>
      <c r="AC201" s="10">
        <v>38.735614137624964</v>
      </c>
      <c r="AD201" s="19">
        <v>3.4123233392586538</v>
      </c>
      <c r="AE201" s="12">
        <v>408.51224105461625</v>
      </c>
      <c r="AF201" s="10">
        <v>347.17375705054309</v>
      </c>
      <c r="AG201" s="10">
        <v>224.64858427928922</v>
      </c>
      <c r="AH201" s="10">
        <v>307.72618593961727</v>
      </c>
      <c r="AI201" s="10">
        <v>5.3320001829253671</v>
      </c>
      <c r="AJ201" s="10"/>
      <c r="AK201" s="10"/>
      <c r="AL201" s="10"/>
      <c r="AM201" s="10"/>
      <c r="AN201" s="10">
        <v>4.0851224105461625</v>
      </c>
      <c r="AO201" s="10">
        <v>1.5445554968588127</v>
      </c>
      <c r="AP201" s="10">
        <v>1</v>
      </c>
      <c r="AQ201" s="10">
        <v>111.47500000000001</v>
      </c>
      <c r="AR201" s="10"/>
      <c r="AS201" s="10"/>
      <c r="AT201" s="10">
        <v>1.1746454141002631</v>
      </c>
      <c r="AU201" s="10">
        <v>1</v>
      </c>
      <c r="AV201" s="16"/>
      <c r="AW201" s="19">
        <v>52.076063557581463</v>
      </c>
      <c r="AX201" s="1" t="s">
        <v>120</v>
      </c>
      <c r="AY201" s="23">
        <v>32.239895013123402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57.852062523116381</v>
      </c>
      <c r="BG201" s="24">
        <v>38.735614137624964</v>
      </c>
      <c r="BH201" s="24">
        <v>3.4123233392586538</v>
      </c>
      <c r="BI201" s="21"/>
      <c r="BJ201" s="25">
        <f t="shared" ca="1" si="18"/>
        <v>1</v>
      </c>
      <c r="BK201" s="24">
        <f t="shared" ca="1" si="19"/>
        <v>4.4183543388378732</v>
      </c>
      <c r="BL201" s="23">
        <f t="shared" si="16"/>
        <v>2.9224847006263954</v>
      </c>
      <c r="BM201" s="23">
        <f t="shared" ca="1" si="20"/>
        <v>3.2895157152880237</v>
      </c>
      <c r="BN201" s="22">
        <f t="shared" si="17"/>
        <v>3.2110326524243948</v>
      </c>
      <c r="BO201" s="21"/>
      <c r="BP201" s="2"/>
    </row>
    <row r="202" spans="1:68" x14ac:dyDescent="0.2">
      <c r="A202">
        <v>9.4499999999999993</v>
      </c>
      <c r="B202">
        <v>0.5</v>
      </c>
      <c r="C202">
        <v>1.24722</v>
      </c>
      <c r="D202">
        <v>-0.27252999999999999</v>
      </c>
      <c r="E202">
        <v>0.1166</v>
      </c>
      <c r="F202">
        <v>2.1201300000000001</v>
      </c>
      <c r="G202">
        <v>2.0531799999999998</v>
      </c>
      <c r="H202" s="21"/>
      <c r="I202" s="17">
        <f t="shared" si="14"/>
        <v>31.003937007874011</v>
      </c>
      <c r="J202" s="16">
        <f t="shared" si="15"/>
        <v>-32.403937007874013</v>
      </c>
      <c r="K202" s="16">
        <v>100</v>
      </c>
      <c r="L202" s="16">
        <v>3235.7283464566967</v>
      </c>
      <c r="M202" s="16">
        <v>1311.318897637794</v>
      </c>
      <c r="N202" s="16">
        <v>13.435039370078737</v>
      </c>
      <c r="O202" s="16">
        <v>4.1042372881356197</v>
      </c>
      <c r="P202" s="16">
        <v>4.5170813575915716</v>
      </c>
      <c r="Q202" s="16">
        <v>7.9001680268843077E-2</v>
      </c>
      <c r="R202" s="16">
        <v>1.7489541147198948</v>
      </c>
      <c r="S202" s="16">
        <v>28.669727045552214</v>
      </c>
      <c r="T202" s="20" t="s">
        <v>33</v>
      </c>
      <c r="U202" s="10">
        <v>3</v>
      </c>
      <c r="V202" s="20" t="s">
        <v>33</v>
      </c>
      <c r="W202" s="10">
        <v>3</v>
      </c>
      <c r="X202" s="20" t="s">
        <v>33</v>
      </c>
      <c r="Y202" s="10">
        <v>3</v>
      </c>
      <c r="Z202" s="20" t="s">
        <v>33</v>
      </c>
      <c r="AA202" s="15">
        <v>3</v>
      </c>
      <c r="AB202" s="11">
        <v>54.820371227647215</v>
      </c>
      <c r="AC202" s="10">
        <v>41.422830602431134</v>
      </c>
      <c r="AD202" s="19">
        <v>3.7567981699216517</v>
      </c>
      <c r="AE202" s="12">
        <v>410.42372881356198</v>
      </c>
      <c r="AF202" s="10">
        <v>349.04523614092602</v>
      </c>
      <c r="AG202" s="10">
        <v>225.85406787957857</v>
      </c>
      <c r="AH202" s="10">
        <v>313.3992893240258</v>
      </c>
      <c r="AI202" s="10">
        <v>5.7177028921662467</v>
      </c>
      <c r="AJ202" s="10"/>
      <c r="AK202" s="10"/>
      <c r="AL202" s="10"/>
      <c r="AM202" s="10"/>
      <c r="AN202" s="10">
        <v>4.1042372881356197</v>
      </c>
      <c r="AO202" s="10">
        <v>1.5385899423074068</v>
      </c>
      <c r="AP202" s="10">
        <v>1</v>
      </c>
      <c r="AQ202" s="10">
        <v>111.47500000000001</v>
      </c>
      <c r="AR202" s="10"/>
      <c r="AS202" s="10"/>
      <c r="AT202" s="10">
        <v>1.1754155546767426</v>
      </c>
      <c r="AU202" s="10">
        <v>1</v>
      </c>
      <c r="AV202" s="16"/>
      <c r="AW202" s="19">
        <v>52.356785421138909</v>
      </c>
      <c r="AX202" s="1" t="s">
        <v>120</v>
      </c>
      <c r="AY202" s="23">
        <v>32.403937007873999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54.820371227647215</v>
      </c>
      <c r="BG202" s="24">
        <v>41.422830602431134</v>
      </c>
      <c r="BH202" s="24">
        <v>3.7567981699216517</v>
      </c>
      <c r="BI202" s="21"/>
      <c r="BJ202" s="25">
        <f t="shared" ca="1" si="18"/>
        <v>1</v>
      </c>
      <c r="BK202" s="24">
        <f t="shared" ca="1" si="19"/>
        <v>4.4218339102500011</v>
      </c>
      <c r="BL202" s="23">
        <f t="shared" si="16"/>
        <v>2.7249314295919089</v>
      </c>
      <c r="BM202" s="23">
        <f t="shared" ca="1" si="20"/>
        <v>3.2737476608108169</v>
      </c>
      <c r="BN202" s="22">
        <f t="shared" si="17"/>
        <v>3.194975002081581</v>
      </c>
      <c r="BO202" s="21"/>
      <c r="BP202" s="2"/>
    </row>
    <row r="203" spans="1:68" x14ac:dyDescent="0.2">
      <c r="A203">
        <v>9.5</v>
      </c>
      <c r="B203">
        <v>2</v>
      </c>
      <c r="C203">
        <v>1.2478199999999999</v>
      </c>
      <c r="D203">
        <v>-0.27328999999999998</v>
      </c>
      <c r="E203">
        <v>0.11615</v>
      </c>
      <c r="F203">
        <v>2.1150500000000001</v>
      </c>
      <c r="G203">
        <v>2.0499000000000001</v>
      </c>
      <c r="H203" s="21"/>
      <c r="I203" s="17">
        <f t="shared" si="14"/>
        <v>31.167979002624669</v>
      </c>
      <c r="J203" s="16">
        <f t="shared" si="15"/>
        <v>-32.567979002624668</v>
      </c>
      <c r="K203" s="16">
        <v>100</v>
      </c>
      <c r="L203" s="16">
        <v>3252.1325459317627</v>
      </c>
      <c r="M203" s="16">
        <v>1317.4868766404186</v>
      </c>
      <c r="N203" s="16">
        <v>13.50612423447069</v>
      </c>
      <c r="O203" s="16">
        <v>4.2680790960452066</v>
      </c>
      <c r="P203" s="16">
        <v>4.6789340880787265</v>
      </c>
      <c r="Q203" s="16">
        <v>7.4240278444551291E-2</v>
      </c>
      <c r="R203" s="16">
        <v>1.5866921193377186</v>
      </c>
      <c r="S203" s="16">
        <v>28.53159666899441</v>
      </c>
      <c r="T203" s="20" t="s">
        <v>119</v>
      </c>
      <c r="U203" s="10">
        <v>1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49.931371704277552</v>
      </c>
      <c r="AC203" s="10">
        <v>45.601771931253261</v>
      </c>
      <c r="AD203" s="19">
        <v>4.4668563644691872</v>
      </c>
      <c r="AE203" s="12">
        <v>426.80790960452066</v>
      </c>
      <c r="AF203" s="10">
        <v>367.12178093499921</v>
      </c>
      <c r="AG203" s="10">
        <v>233.94670440393634</v>
      </c>
      <c r="AH203" s="10">
        <v>309.09543293877368</v>
      </c>
      <c r="AI203" s="10">
        <v>6.3024199075079386</v>
      </c>
      <c r="AJ203" s="10"/>
      <c r="AK203" s="10"/>
      <c r="AL203" s="10"/>
      <c r="AM203" s="10"/>
      <c r="AN203" s="10">
        <v>2.1340395480226033</v>
      </c>
      <c r="AO203" s="10">
        <v>1.55650401155466</v>
      </c>
      <c r="AP203" s="10">
        <v>1</v>
      </c>
      <c r="AQ203" s="10">
        <v>111.47500000000001</v>
      </c>
      <c r="AR203" s="10"/>
      <c r="AS203" s="10"/>
      <c r="AT203" s="10">
        <v>1.2332741237125004</v>
      </c>
      <c r="AU203" s="10">
        <v>1</v>
      </c>
      <c r="AV203" s="16"/>
      <c r="AW203" s="19">
        <v>55.06826714024988</v>
      </c>
      <c r="AX203" s="1" t="s">
        <v>120</v>
      </c>
      <c r="AY203" s="23">
        <v>32.567979002624703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49.931371704277552</v>
      </c>
      <c r="BG203" s="24">
        <v>45.601771931253261</v>
      </c>
      <c r="BH203" s="24">
        <v>4.4668563644691872</v>
      </c>
      <c r="BI203" s="21"/>
      <c r="BJ203" s="25">
        <f t="shared" ca="1" si="18"/>
        <v>1</v>
      </c>
      <c r="BK203" s="24">
        <f t="shared" ca="1" si="19"/>
        <v>4.6343806063520487</v>
      </c>
      <c r="BL203" s="23">
        <f t="shared" si="16"/>
        <v>2.431820928408166</v>
      </c>
      <c r="BM203" s="23">
        <f t="shared" ca="1" si="20"/>
        <v>3.2313277200612047</v>
      </c>
      <c r="BN203" s="22">
        <f t="shared" si="17"/>
        <v>3.1621705259226363</v>
      </c>
      <c r="BO203" s="21"/>
      <c r="BP203" s="2"/>
    </row>
    <row r="204" spans="1:68" x14ac:dyDescent="0.2">
      <c r="A204">
        <v>9.5500000000000007</v>
      </c>
      <c r="B204">
        <v>2</v>
      </c>
      <c r="C204">
        <v>1.24794</v>
      </c>
      <c r="D204">
        <v>-0.27360000000000001</v>
      </c>
      <c r="E204">
        <v>0.11890000000000001</v>
      </c>
      <c r="F204">
        <v>2.1172</v>
      </c>
      <c r="G204">
        <v>2.0533000000000001</v>
      </c>
      <c r="H204" s="21"/>
      <c r="I204" s="17">
        <f t="shared" si="14"/>
        <v>31.332020997375327</v>
      </c>
      <c r="J204" s="16">
        <f t="shared" si="15"/>
        <v>-32.732020997375329</v>
      </c>
      <c r="K204" s="16">
        <v>100</v>
      </c>
      <c r="L204" s="16">
        <v>3268.5367454068287</v>
      </c>
      <c r="M204" s="16">
        <v>1323.6548556430432</v>
      </c>
      <c r="N204" s="16">
        <v>13.577209098862642</v>
      </c>
      <c r="O204" s="16">
        <v>4.3008474576271603</v>
      </c>
      <c r="P204" s="16">
        <v>4.723857922797766</v>
      </c>
      <c r="Q204" s="16">
        <v>7.2298127700432022E-2</v>
      </c>
      <c r="R204" s="16">
        <v>1.5304890384512775</v>
      </c>
      <c r="S204" s="16">
        <v>29.375726747958748</v>
      </c>
      <c r="T204" s="20" t="s">
        <v>119</v>
      </c>
      <c r="U204" s="10">
        <v>1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48.527971763157524</v>
      </c>
      <c r="AC204" s="10">
        <v>46.759413512732124</v>
      </c>
      <c r="AD204" s="19">
        <v>4.7126147241103542</v>
      </c>
      <c r="AE204" s="12">
        <v>430.08474576271601</v>
      </c>
      <c r="AF204" s="10">
        <v>371.44198505047052</v>
      </c>
      <c r="AG204" s="10">
        <v>236.19289613988829</v>
      </c>
      <c r="AH204" s="10">
        <v>324.99807735283412</v>
      </c>
      <c r="AI204" s="10">
        <v>6.5338592755418459</v>
      </c>
      <c r="AJ204" s="10"/>
      <c r="AK204" s="10"/>
      <c r="AL204" s="10"/>
      <c r="AM204" s="10"/>
      <c r="AN204" s="10">
        <v>2.1504237288135801</v>
      </c>
      <c r="AO204" s="10">
        <v>1.56182617096536</v>
      </c>
      <c r="AP204" s="10">
        <v>1</v>
      </c>
      <c r="AQ204" s="10">
        <v>111.47500000000001</v>
      </c>
      <c r="AR204" s="10"/>
      <c r="AS204" s="10"/>
      <c r="AT204" s="10">
        <v>1.2423614896064197</v>
      </c>
      <c r="AU204" s="10">
        <v>1</v>
      </c>
      <c r="AV204" s="16"/>
      <c r="AW204" s="19">
        <v>55.71629775757058</v>
      </c>
      <c r="AX204" s="1" t="s">
        <v>120</v>
      </c>
      <c r="AY204" s="23">
        <v>32.732020997375301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48.527971763157524</v>
      </c>
      <c r="BG204" s="24">
        <v>46.759413512732124</v>
      </c>
      <c r="BH204" s="24">
        <v>4.7126147241103542</v>
      </c>
      <c r="BI204" s="21"/>
      <c r="BJ204" s="25">
        <f t="shared" ca="1" si="18"/>
        <v>1</v>
      </c>
      <c r="BK204" s="24">
        <f t="shared" ca="1" si="19"/>
        <v>4.6682706400731657</v>
      </c>
      <c r="BL204" s="23">
        <f t="shared" si="16"/>
        <v>2.3400560666132542</v>
      </c>
      <c r="BM204" s="23">
        <f t="shared" ca="1" si="20"/>
        <v>3.2203054329461684</v>
      </c>
      <c r="BN204" s="22">
        <f t="shared" si="17"/>
        <v>3.1514504518323951</v>
      </c>
      <c r="BO204" s="21"/>
      <c r="BP204" s="2"/>
    </row>
    <row r="205" spans="1:68" x14ac:dyDescent="0.2">
      <c r="A205">
        <v>9.6</v>
      </c>
      <c r="B205">
        <v>2</v>
      </c>
      <c r="C205">
        <v>1.24793</v>
      </c>
      <c r="D205">
        <v>-0.27299000000000001</v>
      </c>
      <c r="E205">
        <v>0.11409</v>
      </c>
      <c r="F205">
        <v>2.11463</v>
      </c>
      <c r="G205">
        <v>2.0526300000000002</v>
      </c>
      <c r="H205" s="21"/>
      <c r="I205" s="17">
        <f t="shared" ref="I205:I268" si="21">IF(A205="(m)",0,A205/0.3048)</f>
        <v>31.496062992125982</v>
      </c>
      <c r="J205" s="16">
        <f t="shared" ref="J205:J268" si="22">$J$7-I205</f>
        <v>-32.896062992125984</v>
      </c>
      <c r="K205" s="16">
        <v>100</v>
      </c>
      <c r="L205" s="16">
        <v>3284.9409448818942</v>
      </c>
      <c r="M205" s="16">
        <v>1329.8228346456679</v>
      </c>
      <c r="N205" s="16">
        <v>13.648293963254591</v>
      </c>
      <c r="O205" s="16">
        <v>4.2981167608286492</v>
      </c>
      <c r="P205" s="16">
        <v>4.6998661984394783</v>
      </c>
      <c r="Q205" s="16">
        <v>7.6119779164666307E-2</v>
      </c>
      <c r="R205" s="16">
        <v>1.6196158773613762</v>
      </c>
      <c r="S205" s="16">
        <v>27.899266500752042</v>
      </c>
      <c r="T205" s="20" t="s">
        <v>119</v>
      </c>
      <c r="U205" s="10">
        <v>1</v>
      </c>
      <c r="V205" s="20" t="s">
        <v>33</v>
      </c>
      <c r="W205" s="10">
        <v>3</v>
      </c>
      <c r="X205" s="20" t="s">
        <v>33</v>
      </c>
      <c r="Y205" s="10">
        <v>3</v>
      </c>
      <c r="Z205" s="20" t="s">
        <v>33</v>
      </c>
      <c r="AA205" s="15">
        <v>3</v>
      </c>
      <c r="AB205" s="11">
        <v>50.403267232388316</v>
      </c>
      <c r="AC205" s="10">
        <v>45.207978940297124</v>
      </c>
      <c r="AD205" s="19">
        <v>4.3887538273145559</v>
      </c>
      <c r="AE205" s="12">
        <v>429.81167608286495</v>
      </c>
      <c r="AF205" s="10">
        <v>367.65447633331524</v>
      </c>
      <c r="AG205" s="10">
        <v>234.99330992197392</v>
      </c>
      <c r="AH205" s="10">
        <v>293.16286362851901</v>
      </c>
      <c r="AI205" s="10">
        <v>6.1743035121955359</v>
      </c>
      <c r="AJ205" s="10"/>
      <c r="AK205" s="10"/>
      <c r="AL205" s="10"/>
      <c r="AM205" s="10"/>
      <c r="AN205" s="10">
        <v>2.1490583804143246</v>
      </c>
      <c r="AO205" s="10">
        <v>1.5704068000119558</v>
      </c>
      <c r="AP205" s="10">
        <v>1</v>
      </c>
      <c r="AQ205" s="10">
        <v>111.47500000000001</v>
      </c>
      <c r="AR205" s="10"/>
      <c r="AS205" s="10"/>
      <c r="AT205" s="10">
        <v>1.2230320178684171</v>
      </c>
      <c r="AU205" s="10">
        <v>1</v>
      </c>
      <c r="AV205" s="16"/>
      <c r="AW205" s="19">
        <v>55.148171449997285</v>
      </c>
      <c r="AX205" s="1" t="s">
        <v>120</v>
      </c>
      <c r="AY205" s="23">
        <v>32.896062992125998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50.403267232388316</v>
      </c>
      <c r="BG205" s="24">
        <v>45.207978940297124</v>
      </c>
      <c r="BH205" s="24">
        <v>4.3887538273145559</v>
      </c>
      <c r="BI205" s="21"/>
      <c r="BJ205" s="25">
        <f t="shared" ca="1" si="18"/>
        <v>1</v>
      </c>
      <c r="BK205" s="24">
        <f t="shared" ca="1" si="19"/>
        <v>4.5982000704825863</v>
      </c>
      <c r="BL205" s="23">
        <f t="shared" si="16"/>
        <v>2.4896933856936672</v>
      </c>
      <c r="BM205" s="23">
        <f t="shared" ca="1" si="20"/>
        <v>3.2393657344249447</v>
      </c>
      <c r="BN205" s="22">
        <f t="shared" si="17"/>
        <v>3.1644576159462479</v>
      </c>
      <c r="BO205" s="21"/>
      <c r="BP205" s="2"/>
    </row>
    <row r="206" spans="1:68" x14ac:dyDescent="0.2">
      <c r="A206">
        <v>9.65</v>
      </c>
      <c r="B206">
        <v>2</v>
      </c>
      <c r="C206">
        <v>1.2476</v>
      </c>
      <c r="D206">
        <v>-0.27331</v>
      </c>
      <c r="E206">
        <v>0.11565</v>
      </c>
      <c r="F206">
        <v>2.1164800000000001</v>
      </c>
      <c r="G206">
        <v>2.0546500000000001</v>
      </c>
      <c r="H206" s="21"/>
      <c r="I206" s="17">
        <f t="shared" si="21"/>
        <v>31.66010498687664</v>
      </c>
      <c r="J206" s="16">
        <f t="shared" si="22"/>
        <v>-33.060104986876638</v>
      </c>
      <c r="K206" s="16">
        <v>100</v>
      </c>
      <c r="L206" s="16">
        <v>3301.3451443569602</v>
      </c>
      <c r="M206" s="16">
        <v>1335.9908136482925</v>
      </c>
      <c r="N206" s="16">
        <v>13.719378827646544</v>
      </c>
      <c r="O206" s="16">
        <v>4.2080037664783827</v>
      </c>
      <c r="P206" s="16">
        <v>4.6166486724869777</v>
      </c>
      <c r="Q206" s="16">
        <v>7.4114978396543491E-2</v>
      </c>
      <c r="R206" s="16">
        <v>1.6053848506652324</v>
      </c>
      <c r="S206" s="16">
        <v>28.378118472819082</v>
      </c>
      <c r="T206" s="20" t="s">
        <v>119</v>
      </c>
      <c r="U206" s="10">
        <v>1</v>
      </c>
      <c r="V206" s="20" t="s">
        <v>33</v>
      </c>
      <c r="W206" s="10">
        <v>3</v>
      </c>
      <c r="X206" s="20" t="s">
        <v>33</v>
      </c>
      <c r="Y206" s="10">
        <v>3</v>
      </c>
      <c r="Z206" s="20" t="s">
        <v>33</v>
      </c>
      <c r="AA206" s="15">
        <v>3</v>
      </c>
      <c r="AB206" s="11">
        <v>50.752751514984865</v>
      </c>
      <c r="AC206" s="10">
        <v>44.914922058135566</v>
      </c>
      <c r="AD206" s="19">
        <v>4.3323264268795683</v>
      </c>
      <c r="AE206" s="12">
        <v>420.80037664783833</v>
      </c>
      <c r="AF206" s="10">
        <v>356.89922625213472</v>
      </c>
      <c r="AG206" s="10">
        <v>230.83243362434888</v>
      </c>
      <c r="AH206" s="10">
        <v>301.55121555783512</v>
      </c>
      <c r="AI206" s="10">
        <v>6.2290359821548353</v>
      </c>
      <c r="AJ206" s="10"/>
      <c r="AK206" s="10"/>
      <c r="AL206" s="10"/>
      <c r="AM206" s="10"/>
      <c r="AN206" s="10">
        <v>2.1040018832391914</v>
      </c>
      <c r="AO206" s="10">
        <v>1.5541078887139923</v>
      </c>
      <c r="AP206" s="10">
        <v>1</v>
      </c>
      <c r="AQ206" s="10">
        <v>111.47500000000001</v>
      </c>
      <c r="AR206" s="10"/>
      <c r="AS206" s="10"/>
      <c r="AT206" s="10">
        <v>1.179702124311488</v>
      </c>
      <c r="AU206" s="10">
        <v>1</v>
      </c>
      <c r="AV206" s="16"/>
      <c r="AW206" s="19">
        <v>53.534883937820211</v>
      </c>
      <c r="AX206" s="1" t="s">
        <v>120</v>
      </c>
      <c r="AY206" s="23">
        <v>33.060104986876603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50.752751514984865</v>
      </c>
      <c r="BG206" s="24">
        <v>44.914922058135566</v>
      </c>
      <c r="BH206" s="24">
        <v>4.3323264268795683</v>
      </c>
      <c r="BI206" s="21"/>
      <c r="BJ206" s="25">
        <f t="shared" ca="1" si="18"/>
        <v>1</v>
      </c>
      <c r="BK206" s="24">
        <f t="shared" ca="1" si="19"/>
        <v>4.4401145127773436</v>
      </c>
      <c r="BL206" s="23">
        <f t="shared" ref="BL206:BL269" si="23">(Q206/(P206-(L206/2000)))*100</f>
        <v>2.4988393665355098</v>
      </c>
      <c r="BM206" s="23">
        <f t="shared" ca="1" si="20"/>
        <v>3.253333828600947</v>
      </c>
      <c r="BN206" s="22">
        <f t="shared" ref="BN206:BN269" si="24">SQRT(((3.47-LOG(P206/1.06))^2)+((LOG(R206)+1.22)^2))</f>
        <v>3.1696558588663049</v>
      </c>
      <c r="BO206" s="21"/>
      <c r="BP206" s="2"/>
    </row>
    <row r="207" spans="1:68" x14ac:dyDescent="0.2">
      <c r="A207">
        <v>9.6999999999999993</v>
      </c>
      <c r="B207">
        <v>2.1</v>
      </c>
      <c r="C207">
        <v>1.2469399999999999</v>
      </c>
      <c r="D207">
        <v>-0.27271000000000001</v>
      </c>
      <c r="E207">
        <v>0.11702</v>
      </c>
      <c r="F207">
        <v>2.1166299999999998</v>
      </c>
      <c r="G207">
        <v>2.0570300000000001</v>
      </c>
      <c r="H207" s="21"/>
      <c r="I207" s="17">
        <f t="shared" si="21"/>
        <v>31.824146981627294</v>
      </c>
      <c r="J207" s="16">
        <f t="shared" si="22"/>
        <v>-33.224146981627293</v>
      </c>
      <c r="K207" s="16">
        <v>100</v>
      </c>
      <c r="L207" s="16">
        <v>3317.7493438320257</v>
      </c>
      <c r="M207" s="16">
        <v>1342.1587926509171</v>
      </c>
      <c r="N207" s="16">
        <v>13.790463692038493</v>
      </c>
      <c r="O207" s="16">
        <v>4.0277777777777883</v>
      </c>
      <c r="P207" s="16">
        <v>4.4424783194946773</v>
      </c>
      <c r="Q207" s="16">
        <v>7.7873979836773854E-2</v>
      </c>
      <c r="R207" s="16">
        <v>1.752940008621851</v>
      </c>
      <c r="S207" s="16">
        <v>28.798648730339494</v>
      </c>
      <c r="T207" s="20" t="s">
        <v>33</v>
      </c>
      <c r="U207" s="10">
        <v>3</v>
      </c>
      <c r="V207" s="20" t="s">
        <v>33</v>
      </c>
      <c r="W207" s="10">
        <v>3</v>
      </c>
      <c r="X207" s="20" t="s">
        <v>33</v>
      </c>
      <c r="Y207" s="10">
        <v>3</v>
      </c>
      <c r="Z207" s="20" t="s">
        <v>33</v>
      </c>
      <c r="AA207" s="15">
        <v>3</v>
      </c>
      <c r="AB207" s="11">
        <v>55.487250641970121</v>
      </c>
      <c r="AC207" s="10">
        <v>40.837333157606878</v>
      </c>
      <c r="AD207" s="19">
        <v>3.675416200423002</v>
      </c>
      <c r="AE207" s="12">
        <v>402.77777777777885</v>
      </c>
      <c r="AF207" s="10">
        <v>335.44364357803681</v>
      </c>
      <c r="AG207" s="10">
        <v>222.12391597473388</v>
      </c>
      <c r="AH207" s="10">
        <v>308.73980650219198</v>
      </c>
      <c r="AI207" s="10">
        <v>5.7047017871774912</v>
      </c>
      <c r="AJ207" s="10"/>
      <c r="AK207" s="10"/>
      <c r="AL207" s="10"/>
      <c r="AM207" s="10"/>
      <c r="AN207" s="10">
        <v>4.0277777777777883</v>
      </c>
      <c r="AO207" s="10">
        <v>1.5378820505612572</v>
      </c>
      <c r="AP207" s="10">
        <v>1</v>
      </c>
      <c r="AQ207" s="10">
        <v>111.47500000000001</v>
      </c>
      <c r="AR207" s="10"/>
      <c r="AS207" s="10"/>
      <c r="AT207" s="10">
        <v>1.099976455252309</v>
      </c>
      <c r="AU207" s="10">
        <v>1</v>
      </c>
      <c r="AV207" s="16"/>
      <c r="AW207" s="19">
        <v>50.316546536705523</v>
      </c>
      <c r="AX207" s="1" t="s">
        <v>120</v>
      </c>
      <c r="AY207" s="23">
        <v>33.2241469816273</v>
      </c>
      <c r="AZ207" s="18">
        <v>100</v>
      </c>
      <c r="BA207" s="18">
        <v>0</v>
      </c>
      <c r="BB207" s="18">
        <v>0</v>
      </c>
      <c r="BC207" s="18">
        <v>100</v>
      </c>
      <c r="BD207" s="18">
        <v>0</v>
      </c>
      <c r="BE207" s="18">
        <v>0</v>
      </c>
      <c r="BF207" s="24">
        <v>55.487250641970121</v>
      </c>
      <c r="BG207" s="24">
        <v>40.837333157606878</v>
      </c>
      <c r="BH207" s="24">
        <v>3.675416200423002</v>
      </c>
      <c r="BI207" s="21"/>
      <c r="BJ207" s="25">
        <f t="shared" ref="BJ207:BJ270" ca="1" si="25">IF((0.381*BM207)+(0.05*(M207/2116.217)-0.15)&lt;1,(0.381*BM207)+(0.05*(M207/2116.217)-0.15),1)</f>
        <v>1</v>
      </c>
      <c r="BK207" s="24">
        <f t="shared" ref="BK207:BK270" ca="1" si="26">((P207-(L207/2000))/1.06)*(1.06/(M207/2000))^BJ207</f>
        <v>4.1479497997114469</v>
      </c>
      <c r="BL207" s="23">
        <f t="shared" si="23"/>
        <v>2.7975958396416467</v>
      </c>
      <c r="BM207" s="23">
        <f t="shared" ref="BM207:BM270" ca="1" si="27">SQRT(((3.47-LOG(BK207))^2)+((LOG(BL207)+1.22)^2))</f>
        <v>3.3034869363503887</v>
      </c>
      <c r="BN207" s="22">
        <f t="shared" si="24"/>
        <v>3.201858599537315</v>
      </c>
      <c r="BO207" s="21"/>
      <c r="BP207" s="2"/>
    </row>
    <row r="208" spans="1:68" x14ac:dyDescent="0.2">
      <c r="A208">
        <v>9.75</v>
      </c>
      <c r="B208">
        <v>2</v>
      </c>
      <c r="C208">
        <v>1.2475499999999999</v>
      </c>
      <c r="D208">
        <v>-0.27273999999999998</v>
      </c>
      <c r="E208">
        <v>0.1193</v>
      </c>
      <c r="F208">
        <v>2.1190000000000002</v>
      </c>
      <c r="G208">
        <v>2.05925</v>
      </c>
      <c r="H208" s="21"/>
      <c r="I208" s="17">
        <f t="shared" si="21"/>
        <v>31.988188976377952</v>
      </c>
      <c r="J208" s="16">
        <f t="shared" si="22"/>
        <v>-33.388188976377954</v>
      </c>
      <c r="K208" s="16">
        <v>100</v>
      </c>
      <c r="L208" s="16">
        <v>3334.1535433070917</v>
      </c>
      <c r="M208" s="16">
        <v>1348.3267716535418</v>
      </c>
      <c r="N208" s="16">
        <v>13.861548556430446</v>
      </c>
      <c r="O208" s="16">
        <v>4.1943502824858863</v>
      </c>
      <c r="P208" s="16">
        <v>4.6191288164764321</v>
      </c>
      <c r="Q208" s="16">
        <v>7.7686029764762507E-2</v>
      </c>
      <c r="R208" s="16">
        <v>1.6818329354153634</v>
      </c>
      <c r="S208" s="16">
        <v>29.498509304899013</v>
      </c>
      <c r="T208" s="20" t="s">
        <v>119</v>
      </c>
      <c r="U208" s="10">
        <v>1</v>
      </c>
      <c r="V208" s="20" t="s">
        <v>33</v>
      </c>
      <c r="W208" s="10">
        <v>3</v>
      </c>
      <c r="X208" s="20" t="s">
        <v>33</v>
      </c>
      <c r="Y208" s="10">
        <v>3</v>
      </c>
      <c r="Z208" s="20" t="s">
        <v>33</v>
      </c>
      <c r="AA208" s="15">
        <v>3</v>
      </c>
      <c r="AB208" s="11">
        <v>52.730655220253624</v>
      </c>
      <c r="AC208" s="10">
        <v>43.234767603197426</v>
      </c>
      <c r="AD208" s="19">
        <v>4.0345771765489502</v>
      </c>
      <c r="AE208" s="12">
        <v>419.43502824858859</v>
      </c>
      <c r="AF208" s="10">
        <v>355.26110207735701</v>
      </c>
      <c r="AG208" s="10">
        <v>230.95644082382159</v>
      </c>
      <c r="AH208" s="10">
        <v>321.67462111135342</v>
      </c>
      <c r="AI208" s="10">
        <v>5.9458937861329808</v>
      </c>
      <c r="AJ208" s="10"/>
      <c r="AK208" s="10"/>
      <c r="AL208" s="10"/>
      <c r="AM208" s="10"/>
      <c r="AN208" s="10">
        <v>2.0971751412429431</v>
      </c>
      <c r="AO208" s="10">
        <v>1.5693515727877929</v>
      </c>
      <c r="AP208" s="10">
        <v>1</v>
      </c>
      <c r="AQ208" s="10">
        <v>111.47500000000001</v>
      </c>
      <c r="AR208" s="10"/>
      <c r="AS208" s="10"/>
      <c r="AT208" s="10">
        <v>1.1626554578656185</v>
      </c>
      <c r="AU208" s="10">
        <v>1</v>
      </c>
      <c r="AV208" s="16"/>
      <c r="AW208" s="19">
        <v>53.289165311603554</v>
      </c>
      <c r="AX208" s="1" t="s">
        <v>120</v>
      </c>
      <c r="AY208" s="23">
        <v>33.388188976377997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52.730655220253624</v>
      </c>
      <c r="BG208" s="24">
        <v>43.234767603197426</v>
      </c>
      <c r="BH208" s="24">
        <v>4.0345771765489502</v>
      </c>
      <c r="BI208" s="21"/>
      <c r="BJ208" s="25">
        <f t="shared" ca="1" si="25"/>
        <v>1</v>
      </c>
      <c r="BK208" s="24">
        <f t="shared" ca="1" si="26"/>
        <v>4.378837692590781</v>
      </c>
      <c r="BL208" s="23">
        <f t="shared" si="23"/>
        <v>2.6315941787341841</v>
      </c>
      <c r="BM208" s="23">
        <f t="shared" ca="1" si="27"/>
        <v>3.2697903394217325</v>
      </c>
      <c r="BN208" s="22">
        <f t="shared" si="24"/>
        <v>3.1785861312441659</v>
      </c>
      <c r="BO208" s="21"/>
      <c r="BP208" s="2"/>
    </row>
    <row r="209" spans="1:68" x14ac:dyDescent="0.2">
      <c r="A209">
        <v>9.8000000000000007</v>
      </c>
      <c r="B209">
        <v>2</v>
      </c>
      <c r="C209">
        <v>1.2481100000000001</v>
      </c>
      <c r="D209">
        <v>-0.27296999999999999</v>
      </c>
      <c r="E209">
        <v>0.12145</v>
      </c>
      <c r="F209">
        <v>2.1074000000000002</v>
      </c>
      <c r="G209">
        <v>2.0533999999999999</v>
      </c>
      <c r="H209" s="21"/>
      <c r="I209" s="17">
        <f t="shared" si="21"/>
        <v>32.15223097112861</v>
      </c>
      <c r="J209" s="16">
        <f t="shared" si="22"/>
        <v>-33.552230971128608</v>
      </c>
      <c r="K209" s="16">
        <v>100</v>
      </c>
      <c r="L209" s="16">
        <v>3350.5577427821577</v>
      </c>
      <c r="M209" s="16">
        <v>1354.4947506561664</v>
      </c>
      <c r="N209" s="16">
        <v>13.932633420822397</v>
      </c>
      <c r="O209" s="16">
        <v>4.3472693032015499</v>
      </c>
      <c r="P209" s="16">
        <v>4.7815512070992723</v>
      </c>
      <c r="Q209" s="16">
        <v>7.6245079212674108E-2</v>
      </c>
      <c r="R209" s="16">
        <v>1.5945678695121239</v>
      </c>
      <c r="S209" s="16">
        <v>30.158465548452941</v>
      </c>
      <c r="T209" s="20" t="s">
        <v>119</v>
      </c>
      <c r="U209" s="10">
        <v>1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33</v>
      </c>
      <c r="AA209" s="15">
        <v>3</v>
      </c>
      <c r="AB209" s="11">
        <v>49.751822337117531</v>
      </c>
      <c r="AC209" s="10">
        <v>45.751017706783166</v>
      </c>
      <c r="AD209" s="19">
        <v>4.4971599560993045</v>
      </c>
      <c r="AE209" s="12">
        <v>434.72693032015496</v>
      </c>
      <c r="AF209" s="10">
        <v>373.40466571092259</v>
      </c>
      <c r="AG209" s="10">
        <v>239.07756035496362</v>
      </c>
      <c r="AH209" s="10">
        <v>333.78854662554272</v>
      </c>
      <c r="AI209" s="10">
        <v>6.2712915462542291</v>
      </c>
      <c r="AJ209" s="10"/>
      <c r="AK209" s="10"/>
      <c r="AL209" s="10"/>
      <c r="AM209" s="10"/>
      <c r="AN209" s="10">
        <v>2.173634651600775</v>
      </c>
      <c r="AO209" s="10">
        <v>1.5956259074157535</v>
      </c>
      <c r="AP209" s="10">
        <v>1</v>
      </c>
      <c r="AQ209" s="10">
        <v>111.47500000000001</v>
      </c>
      <c r="AR209" s="10"/>
      <c r="AS209" s="10"/>
      <c r="AT209" s="10">
        <v>1.2191792381054407</v>
      </c>
      <c r="AU209" s="10">
        <v>1</v>
      </c>
      <c r="AV209" s="16"/>
      <c r="AW209" s="19">
        <v>56.010699856638382</v>
      </c>
      <c r="AX209" s="1" t="s">
        <v>120</v>
      </c>
      <c r="AY209" s="23">
        <v>33.552230971128601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49.751822337117531</v>
      </c>
      <c r="BG209" s="24">
        <v>45.751017706783166</v>
      </c>
      <c r="BH209" s="24">
        <v>4.4971599560993045</v>
      </c>
      <c r="BI209" s="21"/>
      <c r="BJ209" s="25">
        <f t="shared" ca="1" si="25"/>
        <v>1</v>
      </c>
      <c r="BK209" s="24">
        <f t="shared" ca="1" si="26"/>
        <v>4.5866140628502281</v>
      </c>
      <c r="BL209" s="23">
        <f t="shared" si="23"/>
        <v>2.4545523049024975</v>
      </c>
      <c r="BM209" s="23">
        <f t="shared" ca="1" si="27"/>
        <v>3.2372406228547397</v>
      </c>
      <c r="BN209" s="22">
        <f t="shared" si="24"/>
        <v>3.1547247563916825</v>
      </c>
      <c r="BO209" s="21"/>
      <c r="BP209" s="2"/>
    </row>
    <row r="210" spans="1:68" x14ac:dyDescent="0.2">
      <c r="A210">
        <v>9.85</v>
      </c>
      <c r="B210">
        <v>2</v>
      </c>
      <c r="C210">
        <v>1.24762</v>
      </c>
      <c r="D210">
        <v>-0.27181</v>
      </c>
      <c r="E210">
        <v>0.12062</v>
      </c>
      <c r="F210">
        <v>2.1105999999999998</v>
      </c>
      <c r="G210">
        <v>2.0538500000000002</v>
      </c>
      <c r="H210" s="21"/>
      <c r="I210" s="17">
        <f t="shared" si="21"/>
        <v>32.316272965879264</v>
      </c>
      <c r="J210" s="16">
        <f t="shared" si="22"/>
        <v>-33.716272965879263</v>
      </c>
      <c r="K210" s="16">
        <v>100</v>
      </c>
      <c r="L210" s="16">
        <v>3366.9619422572232</v>
      </c>
      <c r="M210" s="16">
        <v>1360.662729658791</v>
      </c>
      <c r="N210" s="16">
        <v>14.003718285214347</v>
      </c>
      <c r="O210" s="16">
        <v>4.2134651600753452</v>
      </c>
      <c r="P210" s="16">
        <v>4.6440783211716923</v>
      </c>
      <c r="Q210" s="16">
        <v>8.3512481997119581E-2</v>
      </c>
      <c r="R210" s="16">
        <v>1.7982573983818935</v>
      </c>
      <c r="S210" s="16">
        <v>29.90369174280189</v>
      </c>
      <c r="T210" s="20" t="s">
        <v>33</v>
      </c>
      <c r="U210" s="10">
        <v>3</v>
      </c>
      <c r="V210" s="20" t="s">
        <v>33</v>
      </c>
      <c r="W210" s="10">
        <v>3</v>
      </c>
      <c r="X210" s="20" t="s">
        <v>33</v>
      </c>
      <c r="Y210" s="10">
        <v>3</v>
      </c>
      <c r="Z210" s="20" t="s">
        <v>33</v>
      </c>
      <c r="AA210" s="15">
        <v>3</v>
      </c>
      <c r="AB210" s="11">
        <v>55.343448576902226</v>
      </c>
      <c r="AC210" s="10">
        <v>40.963868373626084</v>
      </c>
      <c r="AD210" s="19">
        <v>3.6926830494716896</v>
      </c>
      <c r="AE210" s="12">
        <v>421.34651600753449</v>
      </c>
      <c r="AF210" s="10">
        <v>356.26643210326222</v>
      </c>
      <c r="AG210" s="10">
        <v>232.20391605858461</v>
      </c>
      <c r="AH210" s="10">
        <v>327.08516827037226</v>
      </c>
      <c r="AI210" s="10">
        <v>5.5609391675508704</v>
      </c>
      <c r="AJ210" s="10"/>
      <c r="AK210" s="10"/>
      <c r="AL210" s="10"/>
      <c r="AM210" s="10"/>
      <c r="AN210" s="10">
        <v>4.2134651600753452</v>
      </c>
      <c r="AO210" s="10">
        <v>1.5938143585854607</v>
      </c>
      <c r="AP210" s="10">
        <v>1</v>
      </c>
      <c r="AQ210" s="10">
        <v>111.47500000000001</v>
      </c>
      <c r="AR210" s="10"/>
      <c r="AS210" s="10"/>
      <c r="AT210" s="10">
        <v>1.154928023930863</v>
      </c>
      <c r="AU210" s="10">
        <v>1</v>
      </c>
      <c r="AV210" s="16"/>
      <c r="AW210" s="19">
        <v>53.439964815489333</v>
      </c>
      <c r="AX210" s="1" t="s">
        <v>120</v>
      </c>
      <c r="AY210" s="23">
        <v>33.716272965879298</v>
      </c>
      <c r="AZ210" s="18">
        <v>100</v>
      </c>
      <c r="BA210" s="18">
        <v>0</v>
      </c>
      <c r="BB210" s="18">
        <v>0</v>
      </c>
      <c r="BC210" s="18">
        <v>100</v>
      </c>
      <c r="BD210" s="18">
        <v>0</v>
      </c>
      <c r="BE210" s="18">
        <v>0</v>
      </c>
      <c r="BF210" s="24">
        <v>55.343448576902226</v>
      </c>
      <c r="BG210" s="24">
        <v>40.963868373626084</v>
      </c>
      <c r="BH210" s="24">
        <v>3.6926830494716896</v>
      </c>
      <c r="BI210" s="21"/>
      <c r="BJ210" s="25">
        <f t="shared" ca="1" si="25"/>
        <v>1</v>
      </c>
      <c r="BK210" s="24">
        <f t="shared" ca="1" si="26"/>
        <v>4.3516990441643095</v>
      </c>
      <c r="BL210" s="23">
        <f t="shared" si="23"/>
        <v>2.8207983769189133</v>
      </c>
      <c r="BM210" s="23">
        <f t="shared" ca="1" si="27"/>
        <v>3.2873447433136826</v>
      </c>
      <c r="BN210" s="22">
        <f t="shared" si="24"/>
        <v>3.1898386108503751</v>
      </c>
      <c r="BO210" s="21"/>
      <c r="BP210" s="2"/>
    </row>
    <row r="211" spans="1:68" x14ac:dyDescent="0.2">
      <c r="A211">
        <v>9.9</v>
      </c>
      <c r="B211">
        <v>0.7</v>
      </c>
      <c r="C211">
        <v>1.24773</v>
      </c>
      <c r="D211">
        <v>-0.27383999999999997</v>
      </c>
      <c r="E211">
        <v>0.12225</v>
      </c>
      <c r="F211">
        <v>2.1118999999999999</v>
      </c>
      <c r="G211">
        <v>2.0568499999999998</v>
      </c>
      <c r="H211" s="21"/>
      <c r="I211" s="17">
        <f t="shared" si="21"/>
        <v>32.480314960629919</v>
      </c>
      <c r="J211" s="16">
        <f t="shared" si="22"/>
        <v>-33.880314960629917</v>
      </c>
      <c r="K211" s="16">
        <v>100</v>
      </c>
      <c r="L211" s="16">
        <v>3383.3661417322887</v>
      </c>
      <c r="M211" s="16">
        <v>1366.8307086614157</v>
      </c>
      <c r="N211" s="16">
        <v>14.074803149606298</v>
      </c>
      <c r="O211" s="16">
        <v>4.2435028248587869</v>
      </c>
      <c r="P211" s="16">
        <v>4.6813208663963888</v>
      </c>
      <c r="Q211" s="16">
        <v>7.0794527124340076E-2</v>
      </c>
      <c r="R211" s="16">
        <v>1.5122767514724247</v>
      </c>
      <c r="S211" s="16">
        <v>30.404030662333476</v>
      </c>
      <c r="T211" s="20" t="s">
        <v>119</v>
      </c>
      <c r="U211" s="10">
        <v>1</v>
      </c>
      <c r="V211" s="20" t="s">
        <v>33</v>
      </c>
      <c r="W211" s="10">
        <v>3</v>
      </c>
      <c r="X211" s="20" t="s">
        <v>33</v>
      </c>
      <c r="Y211" s="10">
        <v>3</v>
      </c>
      <c r="Z211" s="20" t="s">
        <v>33</v>
      </c>
      <c r="AA211" s="15">
        <v>3</v>
      </c>
      <c r="AB211" s="11">
        <v>48.615161972593512</v>
      </c>
      <c r="AC211" s="10">
        <v>46.688097914790376</v>
      </c>
      <c r="AD211" s="19">
        <v>4.6967401126161157</v>
      </c>
      <c r="AE211" s="12">
        <v>424.35028248587867</v>
      </c>
      <c r="AF211" s="10">
        <v>359.68295510175216</v>
      </c>
      <c r="AG211" s="10">
        <v>234.06604331981944</v>
      </c>
      <c r="AH211" s="10">
        <v>335.91553740467339</v>
      </c>
      <c r="AI211" s="10">
        <v>6.6125462751864195</v>
      </c>
      <c r="AJ211" s="10"/>
      <c r="AK211" s="10"/>
      <c r="AL211" s="10"/>
      <c r="AM211" s="10"/>
      <c r="AN211" s="10">
        <v>2.1217514124293935</v>
      </c>
      <c r="AO211" s="10">
        <v>1.5701143035170084</v>
      </c>
      <c r="AP211" s="10">
        <v>1</v>
      </c>
      <c r="AQ211" s="10">
        <v>111.47500000000001</v>
      </c>
      <c r="AR211" s="10"/>
      <c r="AS211" s="10"/>
      <c r="AT211" s="10">
        <v>1.160991585488975</v>
      </c>
      <c r="AU211" s="10">
        <v>1</v>
      </c>
      <c r="AV211" s="16"/>
      <c r="AW211" s="19">
        <v>53.952443265262822</v>
      </c>
      <c r="AX211" s="1" t="s">
        <v>120</v>
      </c>
      <c r="AY211" s="23">
        <v>33.880314960629903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48.615161972593512</v>
      </c>
      <c r="BG211" s="24">
        <v>46.688097914790376</v>
      </c>
      <c r="BH211" s="24">
        <v>4.6967401126161157</v>
      </c>
      <c r="BI211" s="21"/>
      <c r="BJ211" s="25">
        <f t="shared" ca="1" si="25"/>
        <v>1</v>
      </c>
      <c r="BK211" s="24">
        <f t="shared" ca="1" si="26"/>
        <v>4.3745546198008665</v>
      </c>
      <c r="BL211" s="23">
        <f t="shared" si="23"/>
        <v>2.3679967931293797</v>
      </c>
      <c r="BM211" s="23">
        <f t="shared" ca="1" si="27"/>
        <v>3.2474091891796721</v>
      </c>
      <c r="BN211" s="22">
        <f t="shared" si="24"/>
        <v>3.1526559179473734</v>
      </c>
      <c r="BO211" s="21"/>
      <c r="BP211" s="2"/>
    </row>
    <row r="212" spans="1:68" x14ac:dyDescent="0.2">
      <c r="A212">
        <v>9.9499999999999993</v>
      </c>
      <c r="B212">
        <v>2</v>
      </c>
      <c r="C212">
        <v>1.2475700000000001</v>
      </c>
      <c r="D212">
        <v>-0.27285999999999999</v>
      </c>
      <c r="E212">
        <v>0.12371</v>
      </c>
      <c r="F212">
        <v>2.1154999999999999</v>
      </c>
      <c r="G212">
        <v>2.06155</v>
      </c>
      <c r="H212" s="21"/>
      <c r="I212" s="17">
        <f t="shared" si="21"/>
        <v>32.644356955380573</v>
      </c>
      <c r="J212" s="16">
        <f t="shared" si="22"/>
        <v>-34.044356955380572</v>
      </c>
      <c r="K212" s="16">
        <v>100</v>
      </c>
      <c r="L212" s="16">
        <v>3399.7703412073542</v>
      </c>
      <c r="M212" s="16">
        <v>1372.9986876640403</v>
      </c>
      <c r="N212" s="16">
        <v>14.145888013998249</v>
      </c>
      <c r="O212" s="16">
        <v>4.1998116760829092</v>
      </c>
      <c r="P212" s="16">
        <v>4.6440831688132915</v>
      </c>
      <c r="Q212" s="16">
        <v>7.6934229476716354E-2</v>
      </c>
      <c r="R212" s="16">
        <v>1.6566074869924317</v>
      </c>
      <c r="S212" s="16">
        <v>30.85218699516545</v>
      </c>
      <c r="T212" s="20" t="s">
        <v>119</v>
      </c>
      <c r="U212" s="10">
        <v>1</v>
      </c>
      <c r="V212" s="20" t="s">
        <v>33</v>
      </c>
      <c r="W212" s="10">
        <v>3</v>
      </c>
      <c r="X212" s="20" t="s">
        <v>33</v>
      </c>
      <c r="Y212" s="10">
        <v>3</v>
      </c>
      <c r="Z212" s="20" t="s">
        <v>33</v>
      </c>
      <c r="AA212" s="15">
        <v>3</v>
      </c>
      <c r="AB212" s="11">
        <v>52.27230260705322</v>
      </c>
      <c r="AC212" s="10">
        <v>43.627280528366882</v>
      </c>
      <c r="AD212" s="19">
        <v>4.1004168645798948</v>
      </c>
      <c r="AE212" s="12">
        <v>419.98116760829089</v>
      </c>
      <c r="AF212" s="10">
        <v>354.33709659344265</v>
      </c>
      <c r="AG212" s="10">
        <v>232.20415844066457</v>
      </c>
      <c r="AH212" s="10">
        <v>343.67243618401096</v>
      </c>
      <c r="AI212" s="10">
        <v>6.0364329381095487</v>
      </c>
      <c r="AJ212" s="10"/>
      <c r="AK212" s="10"/>
      <c r="AL212" s="10"/>
      <c r="AM212" s="10"/>
      <c r="AN212" s="10">
        <v>2.0999058380414546</v>
      </c>
      <c r="AO212" s="10">
        <v>1.5829531124491736</v>
      </c>
      <c r="AP212" s="10">
        <v>1</v>
      </c>
      <c r="AQ212" s="10">
        <v>111.47500000000001</v>
      </c>
      <c r="AR212" s="10"/>
      <c r="AS212" s="10"/>
      <c r="AT212" s="10">
        <v>1.1374493150957299</v>
      </c>
      <c r="AU212" s="10">
        <v>1</v>
      </c>
      <c r="AV212" s="16"/>
      <c r="AW212" s="19">
        <v>53.150564489016396</v>
      </c>
      <c r="AX212" s="1" t="s">
        <v>120</v>
      </c>
      <c r="AY212" s="23">
        <v>34.0443569553806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52.27230260705322</v>
      </c>
      <c r="BG212" s="24">
        <v>43.627280528366882</v>
      </c>
      <c r="BH212" s="24">
        <v>4.1004168645798948</v>
      </c>
      <c r="BI212" s="21"/>
      <c r="BJ212" s="25">
        <f t="shared" ca="1" si="25"/>
        <v>1</v>
      </c>
      <c r="BK212" s="24">
        <f t="shared" ca="1" si="26"/>
        <v>4.2887120354335417</v>
      </c>
      <c r="BL212" s="23">
        <f t="shared" si="23"/>
        <v>2.6130793351364461</v>
      </c>
      <c r="BM212" s="23">
        <f t="shared" ca="1" si="27"/>
        <v>3.2760734605930444</v>
      </c>
      <c r="BN212" s="22">
        <f t="shared" si="24"/>
        <v>3.1735205870617125</v>
      </c>
      <c r="BO212" s="21"/>
      <c r="BP212" s="2"/>
    </row>
    <row r="213" spans="1:68" x14ac:dyDescent="0.2">
      <c r="A213">
        <v>10</v>
      </c>
      <c r="B213">
        <v>2</v>
      </c>
      <c r="C213">
        <v>1.2481599999999999</v>
      </c>
      <c r="D213">
        <v>-0.27254</v>
      </c>
      <c r="E213">
        <v>0.12651999999999999</v>
      </c>
      <c r="F213">
        <v>2.1146799999999999</v>
      </c>
      <c r="G213">
        <v>2.0636299999999999</v>
      </c>
      <c r="H213" s="21"/>
      <c r="I213" s="17">
        <f t="shared" si="21"/>
        <v>32.808398950131235</v>
      </c>
      <c r="J213" s="16">
        <f t="shared" si="22"/>
        <v>-34.208398950131233</v>
      </c>
      <c r="K213" s="16">
        <v>100</v>
      </c>
      <c r="L213" s="16">
        <v>3416.1745406824202</v>
      </c>
      <c r="M213" s="16">
        <v>1379.1666666666652</v>
      </c>
      <c r="N213" s="16">
        <v>14.216972878390202</v>
      </c>
      <c r="O213" s="16">
        <v>4.3609227871939842</v>
      </c>
      <c r="P213" s="16">
        <v>4.8176149633844441</v>
      </c>
      <c r="Q213" s="16">
        <v>7.893903024483917E-2</v>
      </c>
      <c r="R213" s="16">
        <v>1.6385500054446727</v>
      </c>
      <c r="S213" s="16">
        <v>31.714734457670815</v>
      </c>
      <c r="T213" s="20" t="s">
        <v>119</v>
      </c>
      <c r="U213" s="10">
        <v>1</v>
      </c>
      <c r="V213" s="20" t="s">
        <v>33</v>
      </c>
      <c r="W213" s="10">
        <v>3</v>
      </c>
      <c r="X213" s="20" t="s">
        <v>33</v>
      </c>
      <c r="Y213" s="10">
        <v>3</v>
      </c>
      <c r="Z213" s="20" t="s">
        <v>33</v>
      </c>
      <c r="AA213" s="15">
        <v>3</v>
      </c>
      <c r="AB213" s="11">
        <v>50.839400758378034</v>
      </c>
      <c r="AC213" s="10">
        <v>44.842079770416809</v>
      </c>
      <c r="AD213" s="19">
        <v>4.3185194712051569</v>
      </c>
      <c r="AE213" s="12">
        <v>436.09227871939839</v>
      </c>
      <c r="AF213" s="10">
        <v>373.78764892680971</v>
      </c>
      <c r="AG213" s="10">
        <v>240.88074816922222</v>
      </c>
      <c r="AH213" s="10">
        <v>359.95395248805835</v>
      </c>
      <c r="AI213" s="10">
        <v>6.1029568623303518</v>
      </c>
      <c r="AJ213" s="10"/>
      <c r="AK213" s="10"/>
      <c r="AL213" s="10"/>
      <c r="AM213" s="10"/>
      <c r="AN213" s="10">
        <v>2.1804613935969921</v>
      </c>
      <c r="AO213" s="10">
        <v>1.6197742130513566</v>
      </c>
      <c r="AP213" s="10">
        <v>1</v>
      </c>
      <c r="AQ213" s="10">
        <v>111.47500000000001</v>
      </c>
      <c r="AR213" s="10"/>
      <c r="AS213" s="10"/>
      <c r="AT213" s="10">
        <v>1.1974062332365432</v>
      </c>
      <c r="AU213" s="10">
        <v>1</v>
      </c>
      <c r="AV213" s="16"/>
      <c r="AW213" s="19">
        <v>56.068147339021458</v>
      </c>
      <c r="AX213" s="1" t="s">
        <v>120</v>
      </c>
      <c r="AY213" s="23">
        <v>34.208398950131198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50.839400758378034</v>
      </c>
      <c r="BG213" s="24">
        <v>44.842079770416809</v>
      </c>
      <c r="BH213" s="24">
        <v>4.3185194712051569</v>
      </c>
      <c r="BI213" s="21"/>
      <c r="BJ213" s="25">
        <f t="shared" ca="1" si="25"/>
        <v>1</v>
      </c>
      <c r="BK213" s="24">
        <f t="shared" ca="1" si="26"/>
        <v>4.5092848720868703</v>
      </c>
      <c r="BL213" s="23">
        <f t="shared" si="23"/>
        <v>2.5386180165381673</v>
      </c>
      <c r="BM213" s="23">
        <f t="shared" ca="1" si="27"/>
        <v>3.2509331237650043</v>
      </c>
      <c r="BN213" s="22">
        <f t="shared" si="24"/>
        <v>3.1571638195129856</v>
      </c>
      <c r="BO213" s="21"/>
      <c r="BP213" s="2"/>
    </row>
    <row r="214" spans="1:68" x14ac:dyDescent="0.2">
      <c r="A214">
        <v>10.050000000000001</v>
      </c>
      <c r="B214">
        <v>2</v>
      </c>
      <c r="C214">
        <v>1.2481100000000001</v>
      </c>
      <c r="D214">
        <v>-0.27301999999999998</v>
      </c>
      <c r="E214">
        <v>0.12592</v>
      </c>
      <c r="F214">
        <v>2.1136300000000001</v>
      </c>
      <c r="G214">
        <v>2.0603500000000001</v>
      </c>
      <c r="H214" s="21"/>
      <c r="I214" s="17">
        <f t="shared" si="21"/>
        <v>32.972440944881889</v>
      </c>
      <c r="J214" s="16">
        <f t="shared" si="22"/>
        <v>-34.372440944881888</v>
      </c>
      <c r="K214" s="16">
        <v>100</v>
      </c>
      <c r="L214" s="16">
        <v>3432.5787401574858</v>
      </c>
      <c r="M214" s="16">
        <v>1385.3346456692898</v>
      </c>
      <c r="N214" s="16">
        <v>14.288057742782152</v>
      </c>
      <c r="O214" s="16">
        <v>4.3472693032015499</v>
      </c>
      <c r="P214" s="16">
        <v>4.8013093761620995</v>
      </c>
      <c r="Q214" s="16">
        <v>7.5931829092654932E-2</v>
      </c>
      <c r="R214" s="16">
        <v>1.5814816989225267</v>
      </c>
      <c r="S214" s="16">
        <v>31.530560622260424</v>
      </c>
      <c r="T214" s="20" t="s">
        <v>119</v>
      </c>
      <c r="U214" s="10">
        <v>1</v>
      </c>
      <c r="V214" s="20" t="s">
        <v>33</v>
      </c>
      <c r="W214" s="10">
        <v>3</v>
      </c>
      <c r="X214" s="20" t="s">
        <v>33</v>
      </c>
      <c r="Y214" s="10">
        <v>3</v>
      </c>
      <c r="Z214" s="20" t="s">
        <v>33</v>
      </c>
      <c r="AA214" s="15">
        <v>3</v>
      </c>
      <c r="AB214" s="11">
        <v>49.602622433705463</v>
      </c>
      <c r="AC214" s="10">
        <v>45.874786815434504</v>
      </c>
      <c r="AD214" s="19">
        <v>4.5225907508600312</v>
      </c>
      <c r="AE214" s="12">
        <v>434.72693032015496</v>
      </c>
      <c r="AF214" s="10">
        <v>370.90439163741235</v>
      </c>
      <c r="AG214" s="10">
        <v>240.06546880810498</v>
      </c>
      <c r="AH214" s="10">
        <v>354.70291637783873</v>
      </c>
      <c r="AI214" s="10">
        <v>6.3231841423223942</v>
      </c>
      <c r="AJ214" s="10"/>
      <c r="AK214" s="10"/>
      <c r="AL214" s="10"/>
      <c r="AM214" s="10"/>
      <c r="AN214" s="10">
        <v>2.173634651600775</v>
      </c>
      <c r="AO214" s="10">
        <v>1.6120963518002154</v>
      </c>
      <c r="AP214" s="10">
        <v>1</v>
      </c>
      <c r="AQ214" s="10">
        <v>111.47500000000001</v>
      </c>
      <c r="AR214" s="10"/>
      <c r="AS214" s="10"/>
      <c r="AT214" s="10">
        <v>1.182116753989898</v>
      </c>
      <c r="AU214" s="10">
        <v>1</v>
      </c>
      <c r="AV214" s="16"/>
      <c r="AW214" s="19">
        <v>55.635658745611849</v>
      </c>
      <c r="AX214" s="1" t="s">
        <v>120</v>
      </c>
      <c r="AY214" s="23">
        <v>34.372440944881902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49.602622433705463</v>
      </c>
      <c r="BG214" s="24">
        <v>45.874786815434504</v>
      </c>
      <c r="BH214" s="24">
        <v>4.5225907508600312</v>
      </c>
      <c r="BI214" s="21"/>
      <c r="BJ214" s="25">
        <f t="shared" ca="1" si="25"/>
        <v>1</v>
      </c>
      <c r="BK214" s="24">
        <f t="shared" ca="1" si="26"/>
        <v>4.4538263959938806</v>
      </c>
      <c r="BL214" s="23">
        <f t="shared" si="23"/>
        <v>2.4613075099326687</v>
      </c>
      <c r="BM214" s="23">
        <f t="shared" ca="1" si="27"/>
        <v>3.2489077181037893</v>
      </c>
      <c r="BN214" s="22">
        <f t="shared" si="24"/>
        <v>3.1515133177565913</v>
      </c>
      <c r="BO214" s="21"/>
      <c r="BP214" s="2"/>
    </row>
    <row r="215" spans="1:68" x14ac:dyDescent="0.2">
      <c r="A215">
        <v>10.1</v>
      </c>
      <c r="B215">
        <v>2</v>
      </c>
      <c r="C215">
        <v>1.2480599999999999</v>
      </c>
      <c r="D215">
        <v>-0.2732</v>
      </c>
      <c r="E215">
        <v>0.12823999999999999</v>
      </c>
      <c r="F215">
        <v>2.1202000000000001</v>
      </c>
      <c r="G215">
        <v>2.0747499999999999</v>
      </c>
      <c r="H215" s="21"/>
      <c r="I215" s="17">
        <f t="shared" si="21"/>
        <v>33.136482939632543</v>
      </c>
      <c r="J215" s="16">
        <f t="shared" si="22"/>
        <v>-34.536482939632542</v>
      </c>
      <c r="K215" s="16">
        <v>100</v>
      </c>
      <c r="L215" s="16">
        <v>3448.9829396325513</v>
      </c>
      <c r="M215" s="16">
        <v>1391.5026246719144</v>
      </c>
      <c r="N215" s="16">
        <v>14.3591426071741</v>
      </c>
      <c r="O215" s="16">
        <v>4.3336158192090526</v>
      </c>
      <c r="P215" s="16">
        <v>4.7979106913252538</v>
      </c>
      <c r="Q215" s="16">
        <v>7.4804128660585723E-2</v>
      </c>
      <c r="R215" s="16">
        <v>1.5590979797901097</v>
      </c>
      <c r="S215" s="16">
        <v>32.242699452513961</v>
      </c>
      <c r="T215" s="20" t="s">
        <v>119</v>
      </c>
      <c r="U215" s="10">
        <v>1</v>
      </c>
      <c r="V215" s="20" t="s">
        <v>33</v>
      </c>
      <c r="W215" s="10">
        <v>3</v>
      </c>
      <c r="X215" s="20" t="s">
        <v>33</v>
      </c>
      <c r="Y215" s="10">
        <v>3</v>
      </c>
      <c r="Z215" s="20" t="s">
        <v>33</v>
      </c>
      <c r="AA215" s="15">
        <v>3</v>
      </c>
      <c r="AB215" s="11">
        <v>49.260229527063245</v>
      </c>
      <c r="AC215" s="10">
        <v>46.157953633895218</v>
      </c>
      <c r="AD215" s="19">
        <v>4.5818168390415348</v>
      </c>
      <c r="AE215" s="12">
        <v>433.36158192090522</v>
      </c>
      <c r="AF215" s="10">
        <v>369.53959345219135</v>
      </c>
      <c r="AG215" s="10">
        <v>239.89553456626268</v>
      </c>
      <c r="AH215" s="10">
        <v>367.89031224699147</v>
      </c>
      <c r="AI215" s="10">
        <v>6.4139650808515762</v>
      </c>
      <c r="AJ215" s="10"/>
      <c r="AK215" s="10"/>
      <c r="AL215" s="10"/>
      <c r="AM215" s="10"/>
      <c r="AN215" s="10">
        <v>2.1668079096045263</v>
      </c>
      <c r="AO215" s="10">
        <v>1.611373369894938</v>
      </c>
      <c r="AP215" s="10">
        <v>1</v>
      </c>
      <c r="AQ215" s="10">
        <v>111.47500000000001</v>
      </c>
      <c r="AR215" s="10"/>
      <c r="AS215" s="10"/>
      <c r="AT215" s="10">
        <v>1.1720293203035164</v>
      </c>
      <c r="AU215" s="10">
        <v>1</v>
      </c>
      <c r="AV215" s="16"/>
      <c r="AW215" s="19">
        <v>55.430939017828706</v>
      </c>
      <c r="AX215" s="1" t="s">
        <v>120</v>
      </c>
      <c r="AY215" s="23">
        <v>34.536482939632499</v>
      </c>
      <c r="AZ215" s="18">
        <v>100</v>
      </c>
      <c r="BA215" s="18">
        <v>0</v>
      </c>
      <c r="BB215" s="18">
        <v>0</v>
      </c>
      <c r="BC215" s="18">
        <v>100</v>
      </c>
      <c r="BD215" s="18">
        <v>0</v>
      </c>
      <c r="BE215" s="18">
        <v>0</v>
      </c>
      <c r="BF215" s="24">
        <v>49.260229527063245</v>
      </c>
      <c r="BG215" s="24">
        <v>46.157953633895218</v>
      </c>
      <c r="BH215" s="24">
        <v>4.5818168390415348</v>
      </c>
      <c r="BI215" s="21"/>
      <c r="BJ215" s="25">
        <f t="shared" ca="1" si="25"/>
        <v>1</v>
      </c>
      <c r="BK215" s="24">
        <f t="shared" ca="1" si="26"/>
        <v>4.4174105991839179</v>
      </c>
      <c r="BL215" s="23">
        <f t="shared" si="23"/>
        <v>2.4339057990227122</v>
      </c>
      <c r="BM215" s="23">
        <f t="shared" ca="1" si="27"/>
        <v>3.2495982706790438</v>
      </c>
      <c r="BN215" s="22">
        <f t="shared" si="24"/>
        <v>3.1490054284640134</v>
      </c>
      <c r="BO215" s="21"/>
      <c r="BP215" s="2"/>
    </row>
    <row r="216" spans="1:68" x14ac:dyDescent="0.2">
      <c r="A216">
        <v>10.15</v>
      </c>
      <c r="B216">
        <v>2</v>
      </c>
      <c r="C216">
        <v>1.2482200000000001</v>
      </c>
      <c r="D216">
        <v>-0.27148</v>
      </c>
      <c r="E216">
        <v>0.12988</v>
      </c>
      <c r="F216">
        <v>2.1120999999999999</v>
      </c>
      <c r="G216">
        <v>2.0640800000000001</v>
      </c>
      <c r="H216" s="21"/>
      <c r="I216" s="17">
        <f t="shared" si="21"/>
        <v>33.300524934383205</v>
      </c>
      <c r="J216" s="16">
        <f t="shared" si="22"/>
        <v>-34.700524934383203</v>
      </c>
      <c r="K216" s="16">
        <v>100</v>
      </c>
      <c r="L216" s="16">
        <v>3465.3871391076173</v>
      </c>
      <c r="M216" s="16">
        <v>1397.6706036745393</v>
      </c>
      <c r="N216" s="16">
        <v>14.430227471566054</v>
      </c>
      <c r="O216" s="16">
        <v>4.3773069679849916</v>
      </c>
      <c r="P216" s="16">
        <v>4.8488509222629457</v>
      </c>
      <c r="Q216" s="16">
        <v>8.5579932789246305E-2</v>
      </c>
      <c r="R216" s="16">
        <v>1.7649528550427445</v>
      </c>
      <c r="S216" s="16">
        <v>32.74610793596905</v>
      </c>
      <c r="T216" s="20" t="s">
        <v>122</v>
      </c>
      <c r="U216" s="10">
        <v>4</v>
      </c>
      <c r="V216" s="20" t="s">
        <v>33</v>
      </c>
      <c r="W216" s="10">
        <v>3</v>
      </c>
      <c r="X216" s="20" t="s">
        <v>33</v>
      </c>
      <c r="Y216" s="10">
        <v>3</v>
      </c>
      <c r="Z216" s="20" t="s">
        <v>33</v>
      </c>
      <c r="AA216" s="15">
        <v>3</v>
      </c>
      <c r="AB216" s="11">
        <v>53.781298869906387</v>
      </c>
      <c r="AC216" s="10">
        <v>42.328242738190561</v>
      </c>
      <c r="AD216" s="19">
        <v>3.8904583919030546</v>
      </c>
      <c r="AE216" s="12">
        <v>437.73069679849914</v>
      </c>
      <c r="AF216" s="10">
        <v>374.56760888750409</v>
      </c>
      <c r="AG216" s="10">
        <v>242.44254611314727</v>
      </c>
      <c r="AH216" s="10">
        <v>376.78382669629013</v>
      </c>
      <c r="AI216" s="10">
        <v>5.6658737208920043</v>
      </c>
      <c r="AJ216" s="10"/>
      <c r="AK216" s="10"/>
      <c r="AL216" s="10"/>
      <c r="AM216" s="10"/>
      <c r="AN216" s="10">
        <v>2.9182046453233279</v>
      </c>
      <c r="AO216" s="10">
        <v>1.6501577187453098</v>
      </c>
      <c r="AP216" s="10">
        <v>1</v>
      </c>
      <c r="AQ216" s="10">
        <v>114.66</v>
      </c>
      <c r="AR216" s="10"/>
      <c r="AS216" s="10"/>
      <c r="AT216" s="10">
        <v>1.1832306914232751</v>
      </c>
      <c r="AU216" s="10">
        <v>1</v>
      </c>
      <c r="AV216" s="16"/>
      <c r="AW216" s="19">
        <v>56.185141333125614</v>
      </c>
      <c r="AX216" s="1" t="s">
        <v>120</v>
      </c>
      <c r="AY216" s="23">
        <v>34.700524934383203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53.781298869906387</v>
      </c>
      <c r="BG216" s="24">
        <v>42.328242738190561</v>
      </c>
      <c r="BH216" s="24">
        <v>3.8904583919030546</v>
      </c>
      <c r="BI216" s="21"/>
      <c r="BJ216" s="25">
        <f t="shared" ca="1" si="25"/>
        <v>1</v>
      </c>
      <c r="BK216" s="24">
        <f t="shared" ca="1" si="26"/>
        <v>4.4590726091206578</v>
      </c>
      <c r="BL216" s="23">
        <f t="shared" si="23"/>
        <v>2.7463289912123501</v>
      </c>
      <c r="BM216" s="23">
        <f t="shared" ca="1" si="27"/>
        <v>3.2723266037407561</v>
      </c>
      <c r="BN216" s="22">
        <f t="shared" si="24"/>
        <v>3.1694691750293291</v>
      </c>
      <c r="BO216" s="21"/>
      <c r="BP216" s="2"/>
    </row>
    <row r="217" spans="1:68" x14ac:dyDescent="0.2">
      <c r="A217">
        <v>10.199999999999999</v>
      </c>
      <c r="B217">
        <v>2</v>
      </c>
      <c r="C217">
        <v>1.24888</v>
      </c>
      <c r="D217">
        <v>-0.26767999999999997</v>
      </c>
      <c r="E217">
        <v>0.13092000000000001</v>
      </c>
      <c r="F217">
        <v>2.1104799999999999</v>
      </c>
      <c r="G217">
        <v>2.0690300000000001</v>
      </c>
      <c r="H217" s="21"/>
      <c r="I217" s="17">
        <f t="shared" si="21"/>
        <v>33.464566929133852</v>
      </c>
      <c r="J217" s="16">
        <f t="shared" si="22"/>
        <v>-34.864566929133851</v>
      </c>
      <c r="K217" s="16">
        <v>100</v>
      </c>
      <c r="L217" s="16">
        <v>3481.7913385826819</v>
      </c>
      <c r="M217" s="16">
        <v>1403.8385826771637</v>
      </c>
      <c r="N217" s="16">
        <v>14.501312335958001</v>
      </c>
      <c r="O217" s="16">
        <v>4.5575329566855247</v>
      </c>
      <c r="P217" s="16">
        <v>5.0336738898953222</v>
      </c>
      <c r="Q217" s="16">
        <v>0.1093869419107059</v>
      </c>
      <c r="R217" s="16">
        <v>2.17310346882604</v>
      </c>
      <c r="S217" s="16">
        <v>33.065342584013749</v>
      </c>
      <c r="T217" s="20" t="s">
        <v>33</v>
      </c>
      <c r="U217" s="10">
        <v>3</v>
      </c>
      <c r="V217" s="20" t="s">
        <v>33</v>
      </c>
      <c r="W217" s="10">
        <v>3</v>
      </c>
      <c r="X217" s="20" t="s">
        <v>33</v>
      </c>
      <c r="Y217" s="10">
        <v>3</v>
      </c>
      <c r="Z217" s="20" t="s">
        <v>33</v>
      </c>
      <c r="AA217" s="15">
        <v>3</v>
      </c>
      <c r="AB217" s="11">
        <v>62.252563577558362</v>
      </c>
      <c r="AC217" s="10">
        <v>34.735343073575791</v>
      </c>
      <c r="AD217" s="19">
        <v>3.0120933488658403</v>
      </c>
      <c r="AE217" s="12">
        <v>455.75329566855243</v>
      </c>
      <c r="AF217" s="10">
        <v>395.34653452219163</v>
      </c>
      <c r="AG217" s="10">
        <v>252.52554174214916</v>
      </c>
      <c r="AH217" s="10">
        <v>381.88862224571818</v>
      </c>
      <c r="AI217" s="10">
        <v>4.6017136981527287</v>
      </c>
      <c r="AJ217" s="10"/>
      <c r="AK217" s="10"/>
      <c r="AL217" s="10"/>
      <c r="AM217" s="10"/>
      <c r="AN217" s="10">
        <v>4.5575329566855247</v>
      </c>
      <c r="AO217" s="10">
        <v>1.7390564212224875</v>
      </c>
      <c r="AP217" s="10">
        <v>2.0202043339371931</v>
      </c>
      <c r="AQ217" s="10">
        <v>111.47500000000001</v>
      </c>
      <c r="AR217" s="10"/>
      <c r="AS217" s="10"/>
      <c r="AT217" s="10">
        <v>1.2464268268853604</v>
      </c>
      <c r="AU217" s="10">
        <v>1</v>
      </c>
      <c r="AV217" s="16"/>
      <c r="AW217" s="19">
        <v>59.301980178328748</v>
      </c>
      <c r="AX217" s="1" t="s">
        <v>120</v>
      </c>
      <c r="AY217" s="23">
        <v>34.8645669291339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62.252563577558362</v>
      </c>
      <c r="BG217" s="24">
        <v>34.735343073575791</v>
      </c>
      <c r="BH217" s="24">
        <v>3.0120933488658403</v>
      </c>
      <c r="BI217" s="21"/>
      <c r="BJ217" s="25">
        <f t="shared" ca="1" si="25"/>
        <v>1</v>
      </c>
      <c r="BK217" s="24">
        <f t="shared" ca="1" si="26"/>
        <v>4.6911066004818744</v>
      </c>
      <c r="BL217" s="23">
        <f t="shared" si="23"/>
        <v>3.3220257965215003</v>
      </c>
      <c r="BM217" s="23">
        <f t="shared" ca="1" si="27"/>
        <v>3.2962621779580319</v>
      </c>
      <c r="BN217" s="22">
        <f t="shared" si="24"/>
        <v>3.1980774057853387</v>
      </c>
      <c r="BO217" s="21"/>
      <c r="BP217" s="2"/>
    </row>
    <row r="218" spans="1:68" x14ac:dyDescent="0.2">
      <c r="A218">
        <v>10.25</v>
      </c>
      <c r="B218">
        <v>2</v>
      </c>
      <c r="C218">
        <v>1.2532399999999999</v>
      </c>
      <c r="D218">
        <v>-0.26976</v>
      </c>
      <c r="E218">
        <v>0.12989999999999999</v>
      </c>
      <c r="F218">
        <v>2.1135000000000002</v>
      </c>
      <c r="G218">
        <v>2.0673499999999998</v>
      </c>
      <c r="H218" s="21"/>
      <c r="I218" s="17">
        <f t="shared" si="21"/>
        <v>33.628608923884514</v>
      </c>
      <c r="J218" s="16">
        <f t="shared" si="22"/>
        <v>-35.028608923884512</v>
      </c>
      <c r="K218" s="16">
        <v>95</v>
      </c>
      <c r="L218" s="16">
        <v>3497.3753280839946</v>
      </c>
      <c r="M218" s="16">
        <v>1409.1863517060353</v>
      </c>
      <c r="N218" s="16">
        <v>14.572397200349956</v>
      </c>
      <c r="O218" s="16">
        <v>5.7481167608286281</v>
      </c>
      <c r="P218" s="16">
        <v>6.2197491185475791</v>
      </c>
      <c r="Q218" s="16">
        <v>9.6355736917906887E-2</v>
      </c>
      <c r="R218" s="16">
        <v>1.5491900892042354</v>
      </c>
      <c r="S218" s="16">
        <v>32.752247063816064</v>
      </c>
      <c r="T218" s="20" t="s">
        <v>33</v>
      </c>
      <c r="U218" s="10">
        <v>3</v>
      </c>
      <c r="V218" s="20" t="s">
        <v>33</v>
      </c>
      <c r="W218" s="10">
        <v>3</v>
      </c>
      <c r="X218" s="20" t="s">
        <v>33</v>
      </c>
      <c r="Y218" s="10">
        <v>3</v>
      </c>
      <c r="Z218" s="20" t="s">
        <v>33</v>
      </c>
      <c r="AA218" s="15">
        <v>3</v>
      </c>
      <c r="AB218" s="11">
        <v>40.899885730203842</v>
      </c>
      <c r="AC218" s="10">
        <v>52.636550861950973</v>
      </c>
      <c r="AD218" s="19">
        <v>6.4635634078451876</v>
      </c>
      <c r="AE218" s="12">
        <v>574.81167608286273</v>
      </c>
      <c r="AF218" s="10">
        <v>543.8106111368312</v>
      </c>
      <c r="AG218" s="10">
        <v>341.48118389106844</v>
      </c>
      <c r="AH218" s="10">
        <v>373.98548290558858</v>
      </c>
      <c r="AI218" s="10">
        <v>6.454985782368805</v>
      </c>
      <c r="AJ218" s="10"/>
      <c r="AK218" s="10"/>
      <c r="AL218" s="10"/>
      <c r="AM218" s="10"/>
      <c r="AN218" s="10">
        <v>5.7481167608286281</v>
      </c>
      <c r="AO218" s="10">
        <v>1.9183394528247668</v>
      </c>
      <c r="AP218" s="10">
        <v>2.7318494711285473</v>
      </c>
      <c r="AQ218" s="10">
        <v>111.47500000000001</v>
      </c>
      <c r="AR218" s="10"/>
      <c r="AS218" s="10"/>
      <c r="AT218" s="10">
        <v>1.7350559684220619</v>
      </c>
      <c r="AU218" s="10">
        <v>1</v>
      </c>
      <c r="AV218" s="16"/>
      <c r="AW218" s="19">
        <v>81.571591670524683</v>
      </c>
      <c r="AX218" s="1" t="s">
        <v>120</v>
      </c>
      <c r="AY218" s="23">
        <v>35.028608923884498</v>
      </c>
      <c r="AZ218" s="18">
        <v>100</v>
      </c>
      <c r="BA218" s="18">
        <v>0</v>
      </c>
      <c r="BB218" s="18">
        <v>0</v>
      </c>
      <c r="BC218" s="18">
        <v>100</v>
      </c>
      <c r="BD218" s="18">
        <v>0</v>
      </c>
      <c r="BE218" s="18">
        <v>0</v>
      </c>
      <c r="BF218" s="24">
        <v>40.899885730203842</v>
      </c>
      <c r="BG218" s="24">
        <v>52.636550861950973</v>
      </c>
      <c r="BH218" s="24">
        <v>6.4635634078451876</v>
      </c>
      <c r="BI218" s="21"/>
      <c r="BJ218" s="25">
        <f t="shared" ca="1" si="25"/>
        <v>1</v>
      </c>
      <c r="BK218" s="24">
        <f t="shared" ca="1" si="26"/>
        <v>6.3455929006020808</v>
      </c>
      <c r="BL218" s="23">
        <f t="shared" si="23"/>
        <v>2.1550975735483839</v>
      </c>
      <c r="BM218" s="23">
        <f t="shared" ca="1" si="27"/>
        <v>3.0869020158699043</v>
      </c>
      <c r="BN218" s="22">
        <f t="shared" si="24"/>
        <v>3.0474047700553522</v>
      </c>
      <c r="BO218" s="21"/>
      <c r="BP218" s="2"/>
    </row>
    <row r="219" spans="1:68" x14ac:dyDescent="0.2">
      <c r="A219">
        <v>10.3</v>
      </c>
      <c r="B219">
        <v>2</v>
      </c>
      <c r="C219">
        <v>1.2492000000000001</v>
      </c>
      <c r="D219">
        <v>-0.26995999999999998</v>
      </c>
      <c r="E219">
        <v>0.11620999999999999</v>
      </c>
      <c r="F219">
        <v>2.1121799999999999</v>
      </c>
      <c r="G219">
        <v>2.0663499999999999</v>
      </c>
      <c r="H219" s="21"/>
      <c r="I219" s="17">
        <f t="shared" si="21"/>
        <v>33.792650918635168</v>
      </c>
      <c r="J219" s="16">
        <f t="shared" si="22"/>
        <v>-35.192650918635167</v>
      </c>
      <c r="K219" s="16">
        <v>95</v>
      </c>
      <c r="L219" s="16">
        <v>3512.959317585307</v>
      </c>
      <c r="M219" s="16">
        <v>1414.5341207349068</v>
      </c>
      <c r="N219" s="16">
        <v>14.643482064741907</v>
      </c>
      <c r="O219" s="16">
        <v>4.6449152542373406</v>
      </c>
      <c r="P219" s="16">
        <v>5.0560354565938512</v>
      </c>
      <c r="Q219" s="16">
        <v>9.5102736437830224E-2</v>
      </c>
      <c r="R219" s="16">
        <v>1.8809744760353999</v>
      </c>
      <c r="S219" s="16">
        <v>28.550014052535452</v>
      </c>
      <c r="T219" s="20" t="s">
        <v>122</v>
      </c>
      <c r="U219" s="10">
        <v>4</v>
      </c>
      <c r="V219" s="20" t="s">
        <v>33</v>
      </c>
      <c r="W219" s="10">
        <v>3</v>
      </c>
      <c r="X219" s="20" t="s">
        <v>33</v>
      </c>
      <c r="Y219" s="10">
        <v>3</v>
      </c>
      <c r="Z219" s="20" t="s">
        <v>33</v>
      </c>
      <c r="AA219" s="15">
        <v>3</v>
      </c>
      <c r="AB219" s="11">
        <v>54.187326880615828</v>
      </c>
      <c r="AC219" s="10">
        <v>41.975464327922971</v>
      </c>
      <c r="AD219" s="19">
        <v>3.8372087914611992</v>
      </c>
      <c r="AE219" s="12">
        <v>464.49152542373406</v>
      </c>
      <c r="AF219" s="10">
        <v>405.98641623043306</v>
      </c>
      <c r="AG219" s="10">
        <v>254.20265924453884</v>
      </c>
      <c r="AH219" s="10">
        <v>286.07722946318154</v>
      </c>
      <c r="AI219" s="10">
        <v>5.3163932458442353</v>
      </c>
      <c r="AJ219" s="10"/>
      <c r="AK219" s="10"/>
      <c r="AL219" s="10"/>
      <c r="AM219" s="10"/>
      <c r="AN219" s="10">
        <v>3.0966101694915604</v>
      </c>
      <c r="AO219" s="10">
        <v>1.7156676158789481</v>
      </c>
      <c r="AP219" s="10">
        <v>2.0336212739563106</v>
      </c>
      <c r="AQ219" s="10">
        <v>114.66</v>
      </c>
      <c r="AR219" s="10"/>
      <c r="AS219" s="10"/>
      <c r="AT219" s="10">
        <v>1.2714246917898244</v>
      </c>
      <c r="AU219" s="10">
        <v>1</v>
      </c>
      <c r="AV219" s="16"/>
      <c r="AW219" s="19">
        <v>60.89796243456496</v>
      </c>
      <c r="AX219" s="1" t="s">
        <v>120</v>
      </c>
      <c r="AY219" s="23">
        <v>35.192650918635202</v>
      </c>
      <c r="AZ219" s="18">
        <v>100</v>
      </c>
      <c r="BA219" s="18">
        <v>0</v>
      </c>
      <c r="BB219" s="18">
        <v>0</v>
      </c>
      <c r="BC219" s="18">
        <v>100</v>
      </c>
      <c r="BD219" s="18">
        <v>0</v>
      </c>
      <c r="BE219" s="18">
        <v>0</v>
      </c>
      <c r="BF219" s="24">
        <v>54.187326880615828</v>
      </c>
      <c r="BG219" s="24">
        <v>41.975464327922971</v>
      </c>
      <c r="BH219" s="24">
        <v>3.8372087914611992</v>
      </c>
      <c r="BI219" s="21"/>
      <c r="BJ219" s="25">
        <f t="shared" ca="1" si="25"/>
        <v>1</v>
      </c>
      <c r="BK219" s="24">
        <f t="shared" ca="1" si="26"/>
        <v>4.665219098549489</v>
      </c>
      <c r="BL219" s="23">
        <f t="shared" si="23"/>
        <v>2.8822890796756964</v>
      </c>
      <c r="BM219" s="23">
        <f t="shared" ca="1" si="27"/>
        <v>3.2661653374898232</v>
      </c>
      <c r="BN219" s="22">
        <f t="shared" si="24"/>
        <v>3.1663273371222904</v>
      </c>
      <c r="BO219" s="21"/>
      <c r="BP219" s="2"/>
    </row>
    <row r="220" spans="1:68" x14ac:dyDescent="0.2">
      <c r="A220">
        <v>10.35</v>
      </c>
      <c r="B220">
        <v>2</v>
      </c>
      <c r="C220">
        <v>1.24932</v>
      </c>
      <c r="D220">
        <v>-0.27337</v>
      </c>
      <c r="E220">
        <v>0.11805</v>
      </c>
      <c r="F220">
        <v>2.11083</v>
      </c>
      <c r="G220">
        <v>2.0653000000000001</v>
      </c>
      <c r="H220" s="21"/>
      <c r="I220" s="17">
        <f t="shared" si="21"/>
        <v>33.956692913385822</v>
      </c>
      <c r="J220" s="16">
        <f t="shared" si="22"/>
        <v>-35.356692913385821</v>
      </c>
      <c r="K220" s="16">
        <v>95</v>
      </c>
      <c r="L220" s="16">
        <v>3528.5433070866193</v>
      </c>
      <c r="M220" s="16">
        <v>1419.8818897637782</v>
      </c>
      <c r="N220" s="16">
        <v>14.714566929133857</v>
      </c>
      <c r="O220" s="16">
        <v>4.677683615819233</v>
      </c>
      <c r="P220" s="16">
        <v>5.0969369347474665</v>
      </c>
      <c r="Q220" s="16">
        <v>7.3739078252520407E-2</v>
      </c>
      <c r="R220" s="16">
        <v>1.4467331889044432</v>
      </c>
      <c r="S220" s="16">
        <v>29.114813814460678</v>
      </c>
      <c r="T220" s="20" t="s">
        <v>119</v>
      </c>
      <c r="U220" s="10">
        <v>1</v>
      </c>
      <c r="V220" s="20" t="s">
        <v>33</v>
      </c>
      <c r="W220" s="10">
        <v>3</v>
      </c>
      <c r="X220" s="20" t="s">
        <v>33</v>
      </c>
      <c r="Y220" s="10">
        <v>3</v>
      </c>
      <c r="Z220" s="20" t="s">
        <v>33</v>
      </c>
      <c r="AA220" s="15">
        <v>3</v>
      </c>
      <c r="AB220" s="11">
        <v>44.220398287067972</v>
      </c>
      <c r="AC220" s="10">
        <v>50.172629567656728</v>
      </c>
      <c r="AD220" s="19">
        <v>5.6069721452752992</v>
      </c>
      <c r="AE220" s="12">
        <v>467.76836158192327</v>
      </c>
      <c r="AF220" s="10">
        <v>409.88164957195767</v>
      </c>
      <c r="AG220" s="10">
        <v>257.27027010605997</v>
      </c>
      <c r="AH220" s="10">
        <v>296.23365021243745</v>
      </c>
      <c r="AI220" s="10">
        <v>6.9121245553042332</v>
      </c>
      <c r="AJ220" s="10"/>
      <c r="AK220" s="10"/>
      <c r="AL220" s="10"/>
      <c r="AM220" s="10"/>
      <c r="AN220" s="10">
        <v>2.3388418079096165</v>
      </c>
      <c r="AO220" s="10">
        <v>1.6716117976453078</v>
      </c>
      <c r="AP220" s="10">
        <v>2.0581621608484797</v>
      </c>
      <c r="AQ220" s="10">
        <v>111.47500000000001</v>
      </c>
      <c r="AR220" s="10"/>
      <c r="AS220" s="10"/>
      <c r="AT220" s="10">
        <v>1.2791212437522013</v>
      </c>
      <c r="AU220" s="10">
        <v>1</v>
      </c>
      <c r="AV220" s="16"/>
      <c r="AW220" s="19">
        <v>61.482247435793653</v>
      </c>
      <c r="AX220" s="1" t="s">
        <v>120</v>
      </c>
      <c r="AY220" s="23">
        <v>35.3566929133858</v>
      </c>
      <c r="AZ220" s="18">
        <v>100</v>
      </c>
      <c r="BA220" s="18">
        <v>0</v>
      </c>
      <c r="BB220" s="18">
        <v>0</v>
      </c>
      <c r="BC220" s="18">
        <v>100</v>
      </c>
      <c r="BD220" s="18">
        <v>0</v>
      </c>
      <c r="BE220" s="18">
        <v>0</v>
      </c>
      <c r="BF220" s="24">
        <v>44.220398287067972</v>
      </c>
      <c r="BG220" s="24">
        <v>50.172629567656728</v>
      </c>
      <c r="BH220" s="24">
        <v>5.6069721452752992</v>
      </c>
      <c r="BI220" s="21"/>
      <c r="BJ220" s="25">
        <f t="shared" ca="1" si="25"/>
        <v>1</v>
      </c>
      <c r="BK220" s="24">
        <f t="shared" ca="1" si="26"/>
        <v>4.69428521517181</v>
      </c>
      <c r="BL220" s="23">
        <f t="shared" si="23"/>
        <v>2.2126157903825567</v>
      </c>
      <c r="BM220" s="23">
        <f t="shared" ca="1" si="27"/>
        <v>3.2062663998817236</v>
      </c>
      <c r="BN220" s="22">
        <f t="shared" si="24"/>
        <v>3.1110122675219851</v>
      </c>
      <c r="BO220" s="21"/>
      <c r="BP220" s="2"/>
    </row>
    <row r="221" spans="1:68" x14ac:dyDescent="0.2">
      <c r="A221">
        <v>10.4</v>
      </c>
      <c r="B221">
        <v>2</v>
      </c>
      <c r="C221">
        <v>1.2491300000000001</v>
      </c>
      <c r="D221">
        <v>-0.2717</v>
      </c>
      <c r="E221">
        <v>0.12049</v>
      </c>
      <c r="F221">
        <v>2.1113</v>
      </c>
      <c r="G221">
        <v>2.0701800000000001</v>
      </c>
      <c r="H221" s="21"/>
      <c r="I221" s="17">
        <f t="shared" si="21"/>
        <v>34.120734908136484</v>
      </c>
      <c r="J221" s="16">
        <f t="shared" si="22"/>
        <v>-35.520734908136482</v>
      </c>
      <c r="K221" s="16">
        <v>95</v>
      </c>
      <c r="L221" s="16">
        <v>3544.1272965879321</v>
      </c>
      <c r="M221" s="16">
        <v>1425.2296587926498</v>
      </c>
      <c r="N221" s="16">
        <v>14.78565179352581</v>
      </c>
      <c r="O221" s="16">
        <v>4.6258003766478826</v>
      </c>
      <c r="P221" s="16">
        <v>5.0558389153777492</v>
      </c>
      <c r="Q221" s="16">
        <v>8.4201632261161813E-2</v>
      </c>
      <c r="R221" s="16">
        <v>1.665433445774066</v>
      </c>
      <c r="S221" s="16">
        <v>29.863787411796302</v>
      </c>
      <c r="T221" s="20" t="s">
        <v>122</v>
      </c>
      <c r="U221" s="10">
        <v>4</v>
      </c>
      <c r="V221" s="20" t="s">
        <v>33</v>
      </c>
      <c r="W221" s="10">
        <v>3</v>
      </c>
      <c r="X221" s="20" t="s">
        <v>33</v>
      </c>
      <c r="Y221" s="10">
        <v>3</v>
      </c>
      <c r="Z221" s="20" t="s">
        <v>33</v>
      </c>
      <c r="AA221" s="15">
        <v>3</v>
      </c>
      <c r="AB221" s="11">
        <v>49.510671998117274</v>
      </c>
      <c r="AC221" s="10">
        <v>45.950950910047894</v>
      </c>
      <c r="AD221" s="19">
        <v>4.5383770918348354</v>
      </c>
      <c r="AE221" s="12">
        <v>462.58003766478822</v>
      </c>
      <c r="AF221" s="10">
        <v>404.12988320485482</v>
      </c>
      <c r="AG221" s="10">
        <v>254.1879186533312</v>
      </c>
      <c r="AH221" s="10">
        <v>310.17878986156438</v>
      </c>
      <c r="AI221" s="10">
        <v>6.0044428826467842</v>
      </c>
      <c r="AJ221" s="10"/>
      <c r="AK221" s="10"/>
      <c r="AL221" s="10"/>
      <c r="AM221" s="10"/>
      <c r="AN221" s="10">
        <v>3.0838669177652549</v>
      </c>
      <c r="AO221" s="10">
        <v>1.6942819670367129</v>
      </c>
      <c r="AP221" s="10">
        <v>2.0335033492266494</v>
      </c>
      <c r="AQ221" s="10">
        <v>114.66</v>
      </c>
      <c r="AR221" s="10"/>
      <c r="AS221" s="10"/>
      <c r="AT221" s="10">
        <v>1.2552800843016994</v>
      </c>
      <c r="AU221" s="10">
        <v>1</v>
      </c>
      <c r="AV221" s="16"/>
      <c r="AW221" s="19">
        <v>60.619482480728223</v>
      </c>
      <c r="AX221" s="1" t="s">
        <v>120</v>
      </c>
      <c r="AY221" s="23">
        <v>35.520734908136497</v>
      </c>
      <c r="AZ221" s="18">
        <v>100</v>
      </c>
      <c r="BA221" s="18">
        <v>0</v>
      </c>
      <c r="BB221" s="18">
        <v>0</v>
      </c>
      <c r="BC221" s="18">
        <v>100</v>
      </c>
      <c r="BD221" s="18">
        <v>0</v>
      </c>
      <c r="BE221" s="18">
        <v>0</v>
      </c>
      <c r="BF221" s="24">
        <v>49.510671998117274</v>
      </c>
      <c r="BG221" s="24">
        <v>45.950950910047894</v>
      </c>
      <c r="BH221" s="24">
        <v>4.5383770918348354</v>
      </c>
      <c r="BI221" s="21"/>
      <c r="BJ221" s="25">
        <f t="shared" ca="1" si="25"/>
        <v>1</v>
      </c>
      <c r="BK221" s="24">
        <f t="shared" ca="1" si="26"/>
        <v>4.6080647379532591</v>
      </c>
      <c r="BL221" s="23">
        <f t="shared" si="23"/>
        <v>2.5641715833964063</v>
      </c>
      <c r="BM221" s="23">
        <f t="shared" ca="1" si="27"/>
        <v>3.2449663489673548</v>
      </c>
      <c r="BN221" s="22">
        <f t="shared" si="24"/>
        <v>3.1417421451674836</v>
      </c>
      <c r="BO221" s="21"/>
      <c r="BP221" s="2"/>
    </row>
    <row r="222" spans="1:68" x14ac:dyDescent="0.2">
      <c r="A222">
        <v>10.45</v>
      </c>
      <c r="B222">
        <v>2</v>
      </c>
      <c r="C222">
        <v>1.2488300000000001</v>
      </c>
      <c r="D222">
        <v>-0.27133000000000002</v>
      </c>
      <c r="E222">
        <v>0.12243</v>
      </c>
      <c r="F222">
        <v>2.1153300000000002</v>
      </c>
      <c r="G222">
        <v>2.0768300000000002</v>
      </c>
      <c r="H222" s="21"/>
      <c r="I222" s="17">
        <f t="shared" si="21"/>
        <v>34.284776902887138</v>
      </c>
      <c r="J222" s="16">
        <f t="shared" si="22"/>
        <v>-35.684776902887137</v>
      </c>
      <c r="K222" s="16">
        <v>95</v>
      </c>
      <c r="L222" s="16">
        <v>3559.7112860892444</v>
      </c>
      <c r="M222" s="16">
        <v>1430.5774278215213</v>
      </c>
      <c r="N222" s="16">
        <v>14.856736657917757</v>
      </c>
      <c r="O222" s="16">
        <v>4.5438794726930896</v>
      </c>
      <c r="P222" s="16">
        <v>4.9824931451996646</v>
      </c>
      <c r="Q222" s="16">
        <v>8.6519683149303805E-2</v>
      </c>
      <c r="R222" s="16">
        <v>1.7364737015777005</v>
      </c>
      <c r="S222" s="16">
        <v>30.459282812956598</v>
      </c>
      <c r="T222" s="20" t="s">
        <v>122</v>
      </c>
      <c r="U222" s="10">
        <v>4</v>
      </c>
      <c r="V222" s="20" t="s">
        <v>33</v>
      </c>
      <c r="W222" s="10">
        <v>3</v>
      </c>
      <c r="X222" s="20" t="s">
        <v>33</v>
      </c>
      <c r="Y222" s="10">
        <v>3</v>
      </c>
      <c r="Z222" s="20" t="s">
        <v>33</v>
      </c>
      <c r="AA222" s="15">
        <v>3</v>
      </c>
      <c r="AB222" s="11">
        <v>51.73192353090586</v>
      </c>
      <c r="AC222" s="10">
        <v>44.087632622177132</v>
      </c>
      <c r="AD222" s="19">
        <v>4.1804438469170107</v>
      </c>
      <c r="AE222" s="12">
        <v>454.38794726930894</v>
      </c>
      <c r="AF222" s="10">
        <v>394.58426380147358</v>
      </c>
      <c r="AG222" s="10">
        <v>249.12465725998322</v>
      </c>
      <c r="AH222" s="10">
        <v>320.96666376079901</v>
      </c>
      <c r="AI222" s="10">
        <v>5.7587972630477173</v>
      </c>
      <c r="AJ222" s="10"/>
      <c r="AK222" s="10"/>
      <c r="AL222" s="10"/>
      <c r="AM222" s="10"/>
      <c r="AN222" s="10">
        <v>3.029252981795393</v>
      </c>
      <c r="AO222" s="10">
        <v>1.6903282329438012</v>
      </c>
      <c r="AP222" s="10">
        <v>1</v>
      </c>
      <c r="AQ222" s="10">
        <v>114.66</v>
      </c>
      <c r="AR222" s="10"/>
      <c r="AS222" s="10"/>
      <c r="AT222" s="10">
        <v>1.219327026791706</v>
      </c>
      <c r="AU222" s="10">
        <v>1</v>
      </c>
      <c r="AV222" s="16"/>
      <c r="AW222" s="19">
        <v>59.187639570221037</v>
      </c>
      <c r="AX222" s="1" t="s">
        <v>120</v>
      </c>
      <c r="AY222" s="23">
        <v>35.684776902887101</v>
      </c>
      <c r="AZ222" s="18">
        <v>100</v>
      </c>
      <c r="BA222" s="18">
        <v>0</v>
      </c>
      <c r="BB222" s="18">
        <v>0</v>
      </c>
      <c r="BC222" s="18">
        <v>100</v>
      </c>
      <c r="BD222" s="18">
        <v>0</v>
      </c>
      <c r="BE222" s="18">
        <v>0</v>
      </c>
      <c r="BF222" s="24">
        <v>51.73192353090586</v>
      </c>
      <c r="BG222" s="24">
        <v>44.087632622177132</v>
      </c>
      <c r="BH222" s="24">
        <v>4.1804438469170107</v>
      </c>
      <c r="BI222" s="21"/>
      <c r="BJ222" s="25">
        <f t="shared" ca="1" si="25"/>
        <v>1</v>
      </c>
      <c r="BK222" s="24">
        <f t="shared" ca="1" si="26"/>
        <v>4.4774053327990888</v>
      </c>
      <c r="BL222" s="23">
        <f t="shared" si="23"/>
        <v>2.7015134585504934</v>
      </c>
      <c r="BM222" s="23">
        <f t="shared" ca="1" si="27"/>
        <v>3.2671728173917769</v>
      </c>
      <c r="BN222" s="22">
        <f t="shared" si="24"/>
        <v>3.1557324249517689</v>
      </c>
      <c r="BO222" s="21"/>
      <c r="BP222" s="2"/>
    </row>
    <row r="223" spans="1:68" x14ac:dyDescent="0.2">
      <c r="A223">
        <v>10.5</v>
      </c>
      <c r="B223">
        <v>0.4</v>
      </c>
      <c r="C223">
        <v>1.2488600000000001</v>
      </c>
      <c r="D223">
        <v>-0.27211000000000002</v>
      </c>
      <c r="E223">
        <v>0.12429</v>
      </c>
      <c r="F223">
        <v>2.1128999999999998</v>
      </c>
      <c r="G223">
        <v>2.0697000000000001</v>
      </c>
      <c r="H223" s="21"/>
      <c r="I223" s="17">
        <f t="shared" si="21"/>
        <v>34.448818897637793</v>
      </c>
      <c r="J223" s="16">
        <f t="shared" si="22"/>
        <v>-35.848818897637791</v>
      </c>
      <c r="K223" s="16">
        <v>95</v>
      </c>
      <c r="L223" s="16">
        <v>3575.2952755905567</v>
      </c>
      <c r="M223" s="16">
        <v>1435.9251968503927</v>
      </c>
      <c r="N223" s="16">
        <v>14.927821522309708</v>
      </c>
      <c r="O223" s="16">
        <v>4.5520715630885631</v>
      </c>
      <c r="P223" s="16">
        <v>4.9989067556078579</v>
      </c>
      <c r="Q223" s="16">
        <v>8.1632981277004232E-2</v>
      </c>
      <c r="R223" s="16">
        <v>1.6330166828062351</v>
      </c>
      <c r="S223" s="16">
        <v>31.030221702728831</v>
      </c>
      <c r="T223" s="20" t="s">
        <v>119</v>
      </c>
      <c r="U223" s="10">
        <v>1</v>
      </c>
      <c r="V223" s="20" t="s">
        <v>33</v>
      </c>
      <c r="W223" s="10">
        <v>3</v>
      </c>
      <c r="X223" s="20" t="s">
        <v>33</v>
      </c>
      <c r="Y223" s="10">
        <v>3</v>
      </c>
      <c r="Z223" s="20" t="s">
        <v>33</v>
      </c>
      <c r="AA223" s="15">
        <v>3</v>
      </c>
      <c r="AB223" s="11">
        <v>49.370024481004052</v>
      </c>
      <c r="AC223" s="10">
        <v>46.067282929013579</v>
      </c>
      <c r="AD223" s="19">
        <v>4.5626925899823707</v>
      </c>
      <c r="AE223" s="12">
        <v>455.20715630885633</v>
      </c>
      <c r="AF223" s="10">
        <v>395.59857152588978</v>
      </c>
      <c r="AG223" s="10">
        <v>249.94533778039289</v>
      </c>
      <c r="AH223" s="10">
        <v>331.24937514005057</v>
      </c>
      <c r="AI223" s="10">
        <v>6.1236361546629379</v>
      </c>
      <c r="AJ223" s="10"/>
      <c r="AK223" s="10"/>
      <c r="AL223" s="10"/>
      <c r="AM223" s="10"/>
      <c r="AN223" s="10">
        <v>2.2760357815442815</v>
      </c>
      <c r="AO223" s="10">
        <v>1.6832869153727521</v>
      </c>
      <c r="AP223" s="10">
        <v>1</v>
      </c>
      <c r="AQ223" s="10">
        <v>111.47500000000001</v>
      </c>
      <c r="AR223" s="10"/>
      <c r="AS223" s="10"/>
      <c r="AT223" s="10">
        <v>1.2178034259105501</v>
      </c>
      <c r="AU223" s="10">
        <v>1</v>
      </c>
      <c r="AV223" s="16"/>
      <c r="AW223" s="19">
        <v>59.339785728883463</v>
      </c>
      <c r="AX223" s="1" t="s">
        <v>120</v>
      </c>
      <c r="AY223" s="23">
        <v>35.848818897637798</v>
      </c>
      <c r="AZ223" s="18">
        <v>100</v>
      </c>
      <c r="BA223" s="18">
        <v>0</v>
      </c>
      <c r="BB223" s="18">
        <v>0</v>
      </c>
      <c r="BC223" s="18">
        <v>100</v>
      </c>
      <c r="BD223" s="18">
        <v>0</v>
      </c>
      <c r="BE223" s="18">
        <v>0</v>
      </c>
      <c r="BF223" s="24">
        <v>49.370024481004052</v>
      </c>
      <c r="BG223" s="24">
        <v>46.067282929013579</v>
      </c>
      <c r="BH223" s="24">
        <v>4.5626925899823707</v>
      </c>
      <c r="BI223" s="21"/>
      <c r="BJ223" s="25">
        <f t="shared" ca="1" si="25"/>
        <v>1</v>
      </c>
      <c r="BK223" s="24">
        <f t="shared" ca="1" si="26"/>
        <v>4.4727387260231435</v>
      </c>
      <c r="BL223" s="23">
        <f t="shared" si="23"/>
        <v>2.5420863992006462</v>
      </c>
      <c r="BM223" s="23">
        <f t="shared" ca="1" si="27"/>
        <v>3.2542908836742419</v>
      </c>
      <c r="BN223" s="22">
        <f t="shared" si="24"/>
        <v>3.1422106079004086</v>
      </c>
      <c r="BO223" s="21"/>
      <c r="BP223" s="2"/>
    </row>
    <row r="224" spans="1:68" x14ac:dyDescent="0.2">
      <c r="A224">
        <v>10.55</v>
      </c>
      <c r="B224">
        <v>2</v>
      </c>
      <c r="C224">
        <v>1.2484599999999999</v>
      </c>
      <c r="D224">
        <v>-0.27234999999999998</v>
      </c>
      <c r="E224">
        <v>0.12634999999999999</v>
      </c>
      <c r="F224">
        <v>2.1048499999999999</v>
      </c>
      <c r="G224">
        <v>2.0674299999999999</v>
      </c>
      <c r="H224" s="21"/>
      <c r="I224" s="17">
        <f t="shared" si="21"/>
        <v>34.612860892388454</v>
      </c>
      <c r="J224" s="16">
        <f t="shared" si="22"/>
        <v>-36.012860892388453</v>
      </c>
      <c r="K224" s="16">
        <v>95</v>
      </c>
      <c r="L224" s="16">
        <v>3590.8792650918695</v>
      </c>
      <c r="M224" s="16">
        <v>1441.2729658792643</v>
      </c>
      <c r="N224" s="16">
        <v>14.998906386701663</v>
      </c>
      <c r="O224" s="16">
        <v>4.4428436911487781</v>
      </c>
      <c r="P224" s="16">
        <v>4.8987844380907628</v>
      </c>
      <c r="Q224" s="16">
        <v>8.0129380700912287E-2</v>
      </c>
      <c r="R224" s="16">
        <v>1.6356992579192087</v>
      </c>
      <c r="S224" s="16">
        <v>31.6625518709712</v>
      </c>
      <c r="T224" s="20" t="s">
        <v>119</v>
      </c>
      <c r="U224" s="10">
        <v>1</v>
      </c>
      <c r="V224" s="20" t="s">
        <v>33</v>
      </c>
      <c r="W224" s="10">
        <v>3</v>
      </c>
      <c r="X224" s="20" t="s">
        <v>33</v>
      </c>
      <c r="Y224" s="10">
        <v>3</v>
      </c>
      <c r="Z224" s="20" t="s">
        <v>33</v>
      </c>
      <c r="AA224" s="15">
        <v>3</v>
      </c>
      <c r="AB224" s="11">
        <v>50.21697836227807</v>
      </c>
      <c r="AC224" s="10">
        <v>45.363700227313714</v>
      </c>
      <c r="AD224" s="19">
        <v>4.4193214104082186</v>
      </c>
      <c r="AE224" s="12">
        <v>444.28436911487779</v>
      </c>
      <c r="AF224" s="10">
        <v>382.9027700826249</v>
      </c>
      <c r="AG224" s="10">
        <v>244.93922190453813</v>
      </c>
      <c r="AH224" s="10">
        <v>342.79499281925905</v>
      </c>
      <c r="AI224" s="10">
        <v>6.113593285309129</v>
      </c>
      <c r="AJ224" s="10"/>
      <c r="AK224" s="10"/>
      <c r="AL224" s="10"/>
      <c r="AM224" s="10"/>
      <c r="AN224" s="10">
        <v>2.221421845574389</v>
      </c>
      <c r="AO224" s="10">
        <v>1.6653447579320664</v>
      </c>
      <c r="AP224" s="10">
        <v>1</v>
      </c>
      <c r="AQ224" s="10">
        <v>111.47500000000001</v>
      </c>
      <c r="AR224" s="10"/>
      <c r="AS224" s="10"/>
      <c r="AT224" s="10">
        <v>1.1721828987343734</v>
      </c>
      <c r="AU224" s="10">
        <v>1</v>
      </c>
      <c r="AV224" s="16"/>
      <c r="AW224" s="19">
        <v>57.435415512393739</v>
      </c>
      <c r="AX224" s="1" t="s">
        <v>120</v>
      </c>
      <c r="AY224" s="23">
        <v>36.012860892388503</v>
      </c>
      <c r="AZ224" s="18">
        <v>100</v>
      </c>
      <c r="BA224" s="18">
        <v>0</v>
      </c>
      <c r="BB224" s="18">
        <v>0</v>
      </c>
      <c r="BC224" s="18">
        <v>100</v>
      </c>
      <c r="BD224" s="18">
        <v>0</v>
      </c>
      <c r="BE224" s="18">
        <v>0</v>
      </c>
      <c r="BF224" s="24">
        <v>50.21697836227807</v>
      </c>
      <c r="BG224" s="24">
        <v>45.363700227313714</v>
      </c>
      <c r="BH224" s="24">
        <v>4.4193214104082186</v>
      </c>
      <c r="BI224" s="21"/>
      <c r="BJ224" s="25">
        <f t="shared" ca="1" si="25"/>
        <v>1</v>
      </c>
      <c r="BK224" s="24">
        <f t="shared" ca="1" si="26"/>
        <v>4.3063942487141542</v>
      </c>
      <c r="BL224" s="23">
        <f t="shared" si="23"/>
        <v>2.5820327975719297</v>
      </c>
      <c r="BM224" s="23">
        <f t="shared" ca="1" si="27"/>
        <v>3.2719336457655999</v>
      </c>
      <c r="BN224" s="22">
        <f t="shared" si="24"/>
        <v>3.1503572851766655</v>
      </c>
      <c r="BO224" s="21"/>
      <c r="BP224" s="2"/>
    </row>
    <row r="225" spans="1:68" x14ac:dyDescent="0.2">
      <c r="A225">
        <v>10.6</v>
      </c>
      <c r="B225">
        <v>2</v>
      </c>
      <c r="C225">
        <v>1.24884</v>
      </c>
      <c r="D225">
        <v>-0.27199000000000001</v>
      </c>
      <c r="E225">
        <v>0.13288</v>
      </c>
      <c r="F225">
        <v>2.1067999999999998</v>
      </c>
      <c r="G225">
        <v>2.0680499999999999</v>
      </c>
      <c r="H225" s="21"/>
      <c r="I225" s="17">
        <f t="shared" si="21"/>
        <v>34.776902887139101</v>
      </c>
      <c r="J225" s="16">
        <f t="shared" si="22"/>
        <v>-36.1769028871391</v>
      </c>
      <c r="K225" s="16">
        <v>95</v>
      </c>
      <c r="L225" s="16">
        <v>3606.4632545931809</v>
      </c>
      <c r="M225" s="16">
        <v>1446.6207349081355</v>
      </c>
      <c r="N225" s="16">
        <v>15.06999125109361</v>
      </c>
      <c r="O225" s="16">
        <v>4.5466101694915402</v>
      </c>
      <c r="P225" s="16">
        <v>5.0314146399190429</v>
      </c>
      <c r="Q225" s="16">
        <v>8.2384781565050372E-2</v>
      </c>
      <c r="R225" s="16">
        <v>1.6374079152891277</v>
      </c>
      <c r="S225" s="16">
        <v>33.666977113021055</v>
      </c>
      <c r="T225" s="20" t="s">
        <v>122</v>
      </c>
      <c r="U225" s="10">
        <v>4</v>
      </c>
      <c r="V225" s="20" t="s">
        <v>33</v>
      </c>
      <c r="W225" s="10">
        <v>3</v>
      </c>
      <c r="X225" s="20" t="s">
        <v>33</v>
      </c>
      <c r="Y225" s="10">
        <v>3</v>
      </c>
      <c r="Z225" s="20" t="s">
        <v>33</v>
      </c>
      <c r="AA225" s="15">
        <v>3</v>
      </c>
      <c r="AB225" s="11">
        <v>49.790037700698534</v>
      </c>
      <c r="AC225" s="10">
        <v>45.719279553358916</v>
      </c>
      <c r="AD225" s="19">
        <v>4.4906827459425518</v>
      </c>
      <c r="AE225" s="12">
        <v>454.66101694915403</v>
      </c>
      <c r="AF225" s="10">
        <v>397.58961797411007</v>
      </c>
      <c r="AG225" s="10">
        <v>252.35609799392822</v>
      </c>
      <c r="AH225" s="10">
        <v>382.56656630250745</v>
      </c>
      <c r="AI225" s="10">
        <v>6.1072136677892113</v>
      </c>
      <c r="AJ225" s="10"/>
      <c r="AK225" s="10"/>
      <c r="AL225" s="10"/>
      <c r="AM225" s="10"/>
      <c r="AN225" s="10">
        <v>3.0310734463276936</v>
      </c>
      <c r="AO225" s="10">
        <v>1.6957022655332012</v>
      </c>
      <c r="AP225" s="10">
        <v>2.0188487839514258</v>
      </c>
      <c r="AQ225" s="10">
        <v>114.66</v>
      </c>
      <c r="AR225" s="10"/>
      <c r="AS225" s="10"/>
      <c r="AT225" s="10">
        <v>1.2146700107972903</v>
      </c>
      <c r="AU225" s="10">
        <v>1</v>
      </c>
      <c r="AV225" s="16"/>
      <c r="AW225" s="19">
        <v>59.638442696116506</v>
      </c>
      <c r="AX225" s="1" t="s">
        <v>120</v>
      </c>
      <c r="AY225" s="23">
        <v>36.1769028871391</v>
      </c>
      <c r="AZ225" s="18">
        <v>100</v>
      </c>
      <c r="BA225" s="18">
        <v>0</v>
      </c>
      <c r="BB225" s="18">
        <v>0</v>
      </c>
      <c r="BC225" s="18">
        <v>100</v>
      </c>
      <c r="BD225" s="18">
        <v>0</v>
      </c>
      <c r="BE225" s="18">
        <v>0</v>
      </c>
      <c r="BF225" s="24">
        <v>49.790037700698534</v>
      </c>
      <c r="BG225" s="24">
        <v>45.719279553358916</v>
      </c>
      <c r="BH225" s="24">
        <v>4.4906827459425518</v>
      </c>
      <c r="BI225" s="21"/>
      <c r="BJ225" s="25">
        <f t="shared" ca="1" si="25"/>
        <v>1</v>
      </c>
      <c r="BK225" s="24">
        <f t="shared" ca="1" si="26"/>
        <v>4.4630675265793851</v>
      </c>
      <c r="BL225" s="23">
        <f t="shared" si="23"/>
        <v>2.5520480481719692</v>
      </c>
      <c r="BM225" s="23">
        <f t="shared" ca="1" si="27"/>
        <v>3.2559537392181523</v>
      </c>
      <c r="BN225" s="22">
        <f t="shared" si="24"/>
        <v>3.1402380427597074</v>
      </c>
      <c r="BO225" s="21"/>
      <c r="BP225" s="2"/>
    </row>
    <row r="226" spans="1:68" x14ac:dyDescent="0.2">
      <c r="A226">
        <v>10.65</v>
      </c>
      <c r="B226">
        <v>2</v>
      </c>
      <c r="C226">
        <v>1.24851</v>
      </c>
      <c r="D226">
        <v>-0.27189000000000002</v>
      </c>
      <c r="E226">
        <v>0.13189000000000001</v>
      </c>
      <c r="F226">
        <v>2.1071499999999999</v>
      </c>
      <c r="G226">
        <v>2.0698799999999999</v>
      </c>
      <c r="H226" s="21"/>
      <c r="I226" s="17">
        <f t="shared" si="21"/>
        <v>34.940944881889763</v>
      </c>
      <c r="J226" s="16">
        <f t="shared" si="22"/>
        <v>-36.340944881889762</v>
      </c>
      <c r="K226" s="16">
        <v>95</v>
      </c>
      <c r="L226" s="16">
        <v>3622.0472440944936</v>
      </c>
      <c r="M226" s="16">
        <v>1451.9685039370072</v>
      </c>
      <c r="N226" s="16">
        <v>15.141076115485564</v>
      </c>
      <c r="O226" s="16">
        <v>4.4564971751412727</v>
      </c>
      <c r="P226" s="16">
        <v>4.9369256752394248</v>
      </c>
      <c r="Q226" s="16">
        <v>8.301128180508871E-2</v>
      </c>
      <c r="R226" s="16">
        <v>1.6814367334193854</v>
      </c>
      <c r="S226" s="16">
        <v>33.363090284593895</v>
      </c>
      <c r="T226" s="20" t="s">
        <v>122</v>
      </c>
      <c r="U226" s="10">
        <v>4</v>
      </c>
      <c r="V226" s="20" t="s">
        <v>33</v>
      </c>
      <c r="W226" s="10">
        <v>3</v>
      </c>
      <c r="X226" s="20" t="s">
        <v>33</v>
      </c>
      <c r="Y226" s="10">
        <v>3</v>
      </c>
      <c r="Z226" s="20" t="s">
        <v>33</v>
      </c>
      <c r="AA226" s="15">
        <v>3</v>
      </c>
      <c r="AB226" s="11">
        <v>51.37137611597722</v>
      </c>
      <c r="AC226" s="10">
        <v>44.393301390823027</v>
      </c>
      <c r="AD226" s="19">
        <v>4.2353224931997513</v>
      </c>
      <c r="AE226" s="12">
        <v>445.6497175141273</v>
      </c>
      <c r="AF226" s="10">
        <v>385.55656392348959</v>
      </c>
      <c r="AG226" s="10">
        <v>246.84628376197125</v>
      </c>
      <c r="AH226" s="10">
        <v>374.85286290737139</v>
      </c>
      <c r="AI226" s="10">
        <v>5.9472948349736043</v>
      </c>
      <c r="AJ226" s="10"/>
      <c r="AK226" s="10"/>
      <c r="AL226" s="10"/>
      <c r="AM226" s="10"/>
      <c r="AN226" s="10">
        <v>2.9709981167608484</v>
      </c>
      <c r="AO226" s="10">
        <v>1.6842022653927622</v>
      </c>
      <c r="AP226" s="10">
        <v>1</v>
      </c>
      <c r="AQ226" s="10">
        <v>114.66</v>
      </c>
      <c r="AR226" s="10"/>
      <c r="AS226" s="10"/>
      <c r="AT226" s="10">
        <v>1.1715192358305946</v>
      </c>
      <c r="AU226" s="10">
        <v>1</v>
      </c>
      <c r="AV226" s="16"/>
      <c r="AW226" s="19">
        <v>57.83348458852344</v>
      </c>
      <c r="AX226" s="1" t="s">
        <v>120</v>
      </c>
      <c r="AY226" s="23">
        <v>36.340944881889797</v>
      </c>
      <c r="AZ226" s="18">
        <v>100</v>
      </c>
      <c r="BA226" s="18">
        <v>0</v>
      </c>
      <c r="BB226" s="18">
        <v>0</v>
      </c>
      <c r="BC226" s="18">
        <v>100</v>
      </c>
      <c r="BD226" s="18">
        <v>0</v>
      </c>
      <c r="BE226" s="18">
        <v>0</v>
      </c>
      <c r="BF226" s="24">
        <v>51.37137611597722</v>
      </c>
      <c r="BG226" s="24">
        <v>44.393301390823027</v>
      </c>
      <c r="BH226" s="24">
        <v>4.2353224931997513</v>
      </c>
      <c r="BI226" s="21"/>
      <c r="BJ226" s="25">
        <f t="shared" ca="1" si="25"/>
        <v>1</v>
      </c>
      <c r="BK226" s="24">
        <f t="shared" ca="1" si="26"/>
        <v>4.3057436090608103</v>
      </c>
      <c r="BL226" s="23">
        <f t="shared" si="23"/>
        <v>2.6555944617751992</v>
      </c>
      <c r="BM226" s="23">
        <f t="shared" ca="1" si="27"/>
        <v>3.2780925369716809</v>
      </c>
      <c r="BN226" s="22">
        <f t="shared" si="24"/>
        <v>3.1528323083254577</v>
      </c>
      <c r="BO226" s="21"/>
      <c r="BP226" s="2"/>
    </row>
    <row r="227" spans="1:68" x14ac:dyDescent="0.2">
      <c r="A227">
        <v>10.7</v>
      </c>
      <c r="B227">
        <v>2</v>
      </c>
      <c r="C227">
        <v>1.24858</v>
      </c>
      <c r="D227">
        <v>-0.27145000000000002</v>
      </c>
      <c r="E227">
        <v>0.1341</v>
      </c>
      <c r="F227">
        <v>2.1076800000000002</v>
      </c>
      <c r="G227">
        <v>2.0739299999999998</v>
      </c>
      <c r="H227" s="21"/>
      <c r="I227" s="17">
        <f t="shared" si="21"/>
        <v>35.104986876640417</v>
      </c>
      <c r="J227" s="16">
        <f t="shared" si="22"/>
        <v>-36.504986876640416</v>
      </c>
      <c r="K227" s="16">
        <v>95</v>
      </c>
      <c r="L227" s="16">
        <v>3637.631233595806</v>
      </c>
      <c r="M227" s="16">
        <v>1457.3162729658786</v>
      </c>
      <c r="N227" s="16">
        <v>15.212160979877515</v>
      </c>
      <c r="O227" s="16">
        <v>4.4756120527307317</v>
      </c>
      <c r="P227" s="16">
        <v>4.965809133059051</v>
      </c>
      <c r="Q227" s="16">
        <v>8.5767882861257666E-2</v>
      </c>
      <c r="R227" s="16">
        <v>1.7271683337620087</v>
      </c>
      <c r="S227" s="16">
        <v>34.041463911688872</v>
      </c>
      <c r="T227" s="20" t="s">
        <v>122</v>
      </c>
      <c r="U227" s="10">
        <v>4</v>
      </c>
      <c r="V227" s="20" t="s">
        <v>33</v>
      </c>
      <c r="W227" s="10">
        <v>3</v>
      </c>
      <c r="X227" s="20" t="s">
        <v>33</v>
      </c>
      <c r="Y227" s="10">
        <v>3</v>
      </c>
      <c r="Z227" s="20" t="s">
        <v>33</v>
      </c>
      <c r="AA227" s="15">
        <v>3</v>
      </c>
      <c r="AB227" s="11">
        <v>52.38515540474085</v>
      </c>
      <c r="AC227" s="10">
        <v>43.530810020628664</v>
      </c>
      <c r="AD227" s="19">
        <v>4.0840345746304827</v>
      </c>
      <c r="AE227" s="12">
        <v>447.5612052730732</v>
      </c>
      <c r="AF227" s="10">
        <v>388.03791251983904</v>
      </c>
      <c r="AG227" s="10">
        <v>248.29045665295254</v>
      </c>
      <c r="AH227" s="10">
        <v>387.34566031154793</v>
      </c>
      <c r="AI227" s="10">
        <v>5.7898236115866215</v>
      </c>
      <c r="AJ227" s="10"/>
      <c r="AK227" s="10"/>
      <c r="AL227" s="10"/>
      <c r="AM227" s="10"/>
      <c r="AN227" s="10">
        <v>2.9837413684871543</v>
      </c>
      <c r="AO227" s="10">
        <v>1.6985509689689422</v>
      </c>
      <c r="AP227" s="10">
        <v>1</v>
      </c>
      <c r="AQ227" s="10">
        <v>114.66</v>
      </c>
      <c r="AR227" s="10"/>
      <c r="AS227" s="10"/>
      <c r="AT227" s="10">
        <v>1.1748609120665465</v>
      </c>
      <c r="AU227" s="10">
        <v>1</v>
      </c>
      <c r="AV227" s="16"/>
      <c r="AW227" s="19">
        <v>58.205686877975857</v>
      </c>
      <c r="AX227" s="1" t="s">
        <v>120</v>
      </c>
      <c r="AY227" s="23">
        <v>36.504986876640402</v>
      </c>
      <c r="AZ227" s="18">
        <v>100</v>
      </c>
      <c r="BA227" s="18">
        <v>0</v>
      </c>
      <c r="BB227" s="18">
        <v>0</v>
      </c>
      <c r="BC227" s="18">
        <v>100</v>
      </c>
      <c r="BD227" s="18">
        <v>0</v>
      </c>
      <c r="BE227" s="18">
        <v>0</v>
      </c>
      <c r="BF227" s="24">
        <v>52.38515540474085</v>
      </c>
      <c r="BG227" s="24">
        <v>43.530810020628664</v>
      </c>
      <c r="BH227" s="24">
        <v>4.0840345746304827</v>
      </c>
      <c r="BI227" s="21"/>
      <c r="BJ227" s="25">
        <f t="shared" ca="1" si="25"/>
        <v>1</v>
      </c>
      <c r="BK227" s="24">
        <f t="shared" ca="1" si="26"/>
        <v>4.318888870782315</v>
      </c>
      <c r="BL227" s="23">
        <f t="shared" si="23"/>
        <v>2.7253911524786365</v>
      </c>
      <c r="BM227" s="23">
        <f t="shared" ca="1" si="27"/>
        <v>3.282614869562853</v>
      </c>
      <c r="BN227" s="22">
        <f t="shared" si="24"/>
        <v>3.1559457404772591</v>
      </c>
      <c r="BO227" s="21"/>
      <c r="BP227" s="2"/>
    </row>
    <row r="228" spans="1:68" x14ac:dyDescent="0.2">
      <c r="A228">
        <v>10.75</v>
      </c>
      <c r="B228">
        <v>2</v>
      </c>
      <c r="C228">
        <v>1.24838</v>
      </c>
      <c r="D228">
        <v>-0.2712</v>
      </c>
      <c r="E228">
        <v>0.13547999999999999</v>
      </c>
      <c r="F228">
        <v>2.1083799999999999</v>
      </c>
      <c r="G228">
        <v>2.0742500000000001</v>
      </c>
      <c r="H228" s="21"/>
      <c r="I228" s="17">
        <f t="shared" si="21"/>
        <v>35.269028871391072</v>
      </c>
      <c r="J228" s="16">
        <f t="shared" si="22"/>
        <v>-36.66902887139107</v>
      </c>
      <c r="K228" s="16">
        <v>95</v>
      </c>
      <c r="L228" s="16">
        <v>3653.2152230971183</v>
      </c>
      <c r="M228" s="16">
        <v>1462.6640419947501</v>
      </c>
      <c r="N228" s="16">
        <v>15.283245844269466</v>
      </c>
      <c r="O228" s="16">
        <v>4.4209981167608694</v>
      </c>
      <c r="P228" s="16">
        <v>4.9172950345179816</v>
      </c>
      <c r="Q228" s="16">
        <v>8.7334133461353852E-2</v>
      </c>
      <c r="R228" s="16">
        <v>1.7760604732539664</v>
      </c>
      <c r="S228" s="16">
        <v>34.46506373313278</v>
      </c>
      <c r="T228" s="20" t="s">
        <v>122</v>
      </c>
      <c r="U228" s="10">
        <v>4</v>
      </c>
      <c r="V228" s="20" t="s">
        <v>33</v>
      </c>
      <c r="W228" s="10">
        <v>3</v>
      </c>
      <c r="X228" s="20" t="s">
        <v>33</v>
      </c>
      <c r="Y228" s="10">
        <v>3</v>
      </c>
      <c r="Z228" s="20" t="s">
        <v>33</v>
      </c>
      <c r="AA228" s="15">
        <v>3</v>
      </c>
      <c r="AB228" s="11">
        <v>53.952117155322867</v>
      </c>
      <c r="AC228" s="10">
        <v>42.179989126051069</v>
      </c>
      <c r="AD228" s="19">
        <v>3.8678937186260618</v>
      </c>
      <c r="AE228" s="12">
        <v>442.09981167608692</v>
      </c>
      <c r="AF228" s="10">
        <v>381.4136662502242</v>
      </c>
      <c r="AG228" s="10">
        <v>245.86475172589908</v>
      </c>
      <c r="AH228" s="10">
        <v>394.59739657090245</v>
      </c>
      <c r="AI228" s="10">
        <v>5.6304389127464454</v>
      </c>
      <c r="AJ228" s="10"/>
      <c r="AK228" s="10"/>
      <c r="AL228" s="10"/>
      <c r="AM228" s="10"/>
      <c r="AN228" s="10">
        <v>2.9473320778405796</v>
      </c>
      <c r="AO228" s="10">
        <v>1.6971281569768462</v>
      </c>
      <c r="AP228" s="10">
        <v>1</v>
      </c>
      <c r="AQ228" s="10">
        <v>114.66</v>
      </c>
      <c r="AR228" s="10"/>
      <c r="AS228" s="10"/>
      <c r="AT228" s="10">
        <v>1.1493506542857794</v>
      </c>
      <c r="AU228" s="10">
        <v>1</v>
      </c>
      <c r="AV228" s="16"/>
      <c r="AW228" s="19">
        <v>57.212049937533628</v>
      </c>
      <c r="AX228" s="1" t="s">
        <v>120</v>
      </c>
      <c r="AY228" s="23">
        <v>36.669028871391099</v>
      </c>
      <c r="AZ228" s="18">
        <v>100</v>
      </c>
      <c r="BA228" s="18">
        <v>0</v>
      </c>
      <c r="BB228" s="18">
        <v>0</v>
      </c>
      <c r="BC228" s="18">
        <v>100</v>
      </c>
      <c r="BD228" s="18">
        <v>0</v>
      </c>
      <c r="BE228" s="18">
        <v>0</v>
      </c>
      <c r="BF228" s="24">
        <v>53.952117155322867</v>
      </c>
      <c r="BG228" s="24">
        <v>42.179989126051069</v>
      </c>
      <c r="BH228" s="24">
        <v>3.8678937186260618</v>
      </c>
      <c r="BI228" s="21"/>
      <c r="BJ228" s="25">
        <f t="shared" ca="1" si="25"/>
        <v>1</v>
      </c>
      <c r="BK228" s="24">
        <f t="shared" ca="1" si="26"/>
        <v>4.2261070679694956</v>
      </c>
      <c r="BL228" s="23">
        <f t="shared" si="23"/>
        <v>2.8257187320950861</v>
      </c>
      <c r="BM228" s="23">
        <f t="shared" ca="1" si="27"/>
        <v>3.2986885829078436</v>
      </c>
      <c r="BN228" s="22">
        <f t="shared" si="24"/>
        <v>3.1653379982266912</v>
      </c>
      <c r="BO228" s="21"/>
      <c r="BP228" s="2"/>
    </row>
    <row r="229" spans="1:68" x14ac:dyDescent="0.2">
      <c r="A229">
        <v>10.8</v>
      </c>
      <c r="B229">
        <v>2</v>
      </c>
      <c r="C229">
        <v>1.24861</v>
      </c>
      <c r="D229">
        <v>-0.27078999999999998</v>
      </c>
      <c r="E229">
        <v>0.13605999999999999</v>
      </c>
      <c r="F229">
        <v>2.1080999999999999</v>
      </c>
      <c r="G229">
        <v>2.0769299999999999</v>
      </c>
      <c r="H229" s="21"/>
      <c r="I229" s="17">
        <f t="shared" si="21"/>
        <v>35.433070866141733</v>
      </c>
      <c r="J229" s="16">
        <f t="shared" si="22"/>
        <v>-36.833070866141732</v>
      </c>
      <c r="K229" s="16">
        <v>95</v>
      </c>
      <c r="L229" s="16">
        <v>3668.799212598431</v>
      </c>
      <c r="M229" s="16">
        <v>1468.0118110236217</v>
      </c>
      <c r="N229" s="16">
        <v>15.354330708661418</v>
      </c>
      <c r="O229" s="16">
        <v>4.4838041431262043</v>
      </c>
      <c r="P229" s="16">
        <v>4.982664760672229</v>
      </c>
      <c r="Q229" s="16">
        <v>8.9902784445511474E-2</v>
      </c>
      <c r="R229" s="16">
        <v>1.8043113226301497</v>
      </c>
      <c r="S229" s="16">
        <v>34.643098440696171</v>
      </c>
      <c r="T229" s="20" t="s">
        <v>122</v>
      </c>
      <c r="U229" s="10">
        <v>4</v>
      </c>
      <c r="V229" s="20" t="s">
        <v>33</v>
      </c>
      <c r="W229" s="10">
        <v>3</v>
      </c>
      <c r="X229" s="20" t="s">
        <v>33</v>
      </c>
      <c r="Y229" s="10">
        <v>3</v>
      </c>
      <c r="Z229" s="20" t="s">
        <v>33</v>
      </c>
      <c r="AA229" s="15">
        <v>3</v>
      </c>
      <c r="AB229" s="11">
        <v>54.210568857525928</v>
      </c>
      <c r="AC229" s="10">
        <v>41.955230390141651</v>
      </c>
      <c r="AD229" s="19">
        <v>3.8342007523324191</v>
      </c>
      <c r="AE229" s="12">
        <v>448.38041431262047</v>
      </c>
      <c r="AF229" s="10">
        <v>388.18751700358786</v>
      </c>
      <c r="AG229" s="10">
        <v>249.13323803361146</v>
      </c>
      <c r="AH229" s="10">
        <v>396.79750763042915</v>
      </c>
      <c r="AI229" s="10">
        <v>5.5422807996476857</v>
      </c>
      <c r="AJ229" s="10"/>
      <c r="AK229" s="10"/>
      <c r="AL229" s="10"/>
      <c r="AM229" s="10"/>
      <c r="AN229" s="10">
        <v>2.9892027620841364</v>
      </c>
      <c r="AO229" s="10">
        <v>1.7168573259476643</v>
      </c>
      <c r="AP229" s="10">
        <v>1</v>
      </c>
      <c r="AQ229" s="10">
        <v>114.66</v>
      </c>
      <c r="AR229" s="10"/>
      <c r="AS229" s="10"/>
      <c r="AT229" s="10">
        <v>1.1662837065059026</v>
      </c>
      <c r="AU229" s="10">
        <v>1</v>
      </c>
      <c r="AV229" s="16"/>
      <c r="AW229" s="19">
        <v>58.228127550538176</v>
      </c>
      <c r="AX229" s="1" t="s">
        <v>120</v>
      </c>
      <c r="AY229" s="23">
        <v>36.833070866141703</v>
      </c>
      <c r="AZ229" s="18">
        <v>100</v>
      </c>
      <c r="BA229" s="18">
        <v>0</v>
      </c>
      <c r="BB229" s="18">
        <v>0</v>
      </c>
      <c r="BC229" s="18">
        <v>100</v>
      </c>
      <c r="BD229" s="18">
        <v>0</v>
      </c>
      <c r="BE229" s="18">
        <v>0</v>
      </c>
      <c r="BF229" s="24">
        <v>54.210568857525928</v>
      </c>
      <c r="BG229" s="24">
        <v>41.955230390141651</v>
      </c>
      <c r="BH229" s="24">
        <v>3.8342007523324191</v>
      </c>
      <c r="BI229" s="21"/>
      <c r="BJ229" s="25">
        <f t="shared" ca="1" si="25"/>
        <v>1</v>
      </c>
      <c r="BK229" s="24">
        <f t="shared" ca="1" si="26"/>
        <v>4.2891550745464055</v>
      </c>
      <c r="BL229" s="23">
        <f t="shared" si="23"/>
        <v>2.8556293716440759</v>
      </c>
      <c r="BM229" s="23">
        <f t="shared" ca="1" si="27"/>
        <v>3.2954682142914669</v>
      </c>
      <c r="BN229" s="22">
        <f t="shared" si="24"/>
        <v>3.163451867812781</v>
      </c>
      <c r="BO229" s="21"/>
      <c r="BP229" s="2"/>
    </row>
    <row r="230" spans="1:68" x14ac:dyDescent="0.2">
      <c r="A230">
        <v>10.85</v>
      </c>
      <c r="B230">
        <v>2</v>
      </c>
      <c r="C230">
        <v>1.24874</v>
      </c>
      <c r="D230">
        <v>-0.27037</v>
      </c>
      <c r="E230">
        <v>0.13708999999999999</v>
      </c>
      <c r="F230">
        <v>2.10623</v>
      </c>
      <c r="G230">
        <v>2.0736500000000002</v>
      </c>
      <c r="H230" s="21"/>
      <c r="I230" s="17">
        <f t="shared" si="21"/>
        <v>35.597112860892388</v>
      </c>
      <c r="J230" s="16">
        <f t="shared" si="22"/>
        <v>-36.997112860892386</v>
      </c>
      <c r="K230" s="16">
        <v>95</v>
      </c>
      <c r="L230" s="16">
        <v>3684.3832020997434</v>
      </c>
      <c r="M230" s="16">
        <v>1473.3595800524931</v>
      </c>
      <c r="N230" s="16">
        <v>15.425415573053366</v>
      </c>
      <c r="O230" s="16">
        <v>4.5193032015066086</v>
      </c>
      <c r="P230" s="16">
        <v>5.0227165962639786</v>
      </c>
      <c r="Q230" s="16">
        <v>9.2534085453672602E-2</v>
      </c>
      <c r="R230" s="16">
        <v>1.8423114997669139</v>
      </c>
      <c r="S230" s="16">
        <v>34.959263524817359</v>
      </c>
      <c r="T230" s="20" t="s">
        <v>122</v>
      </c>
      <c r="U230" s="10">
        <v>4</v>
      </c>
      <c r="V230" s="20" t="s">
        <v>33</v>
      </c>
      <c r="W230" s="10">
        <v>3</v>
      </c>
      <c r="X230" s="20" t="s">
        <v>33</v>
      </c>
      <c r="Y230" s="10">
        <v>3</v>
      </c>
      <c r="Z230" s="20" t="s">
        <v>33</v>
      </c>
      <c r="AA230" s="15">
        <v>3</v>
      </c>
      <c r="AB230" s="11">
        <v>54.905955524681005</v>
      </c>
      <c r="AC230" s="10">
        <v>41.347878624594003</v>
      </c>
      <c r="AD230" s="19">
        <v>3.7461658507249904</v>
      </c>
      <c r="AE230" s="12">
        <v>451.9303201506608</v>
      </c>
      <c r="AF230" s="10">
        <v>391.98279239665766</v>
      </c>
      <c r="AG230" s="10">
        <v>251.70374471979841</v>
      </c>
      <c r="AH230" s="10">
        <v>401.83915786485932</v>
      </c>
      <c r="AI230" s="10">
        <v>5.4279637299475052</v>
      </c>
      <c r="AJ230" s="10"/>
      <c r="AK230" s="10"/>
      <c r="AL230" s="10"/>
      <c r="AM230" s="10"/>
      <c r="AN230" s="10">
        <v>3.0128688010044056</v>
      </c>
      <c r="AO230" s="10">
        <v>1.7325260437864936</v>
      </c>
      <c r="AP230" s="10">
        <v>2.0136299577583872</v>
      </c>
      <c r="AQ230" s="10">
        <v>114.66</v>
      </c>
      <c r="AR230" s="10"/>
      <c r="AS230" s="10"/>
      <c r="AT230" s="10">
        <v>1.1737379140438362</v>
      </c>
      <c r="AU230" s="10">
        <v>1</v>
      </c>
      <c r="AV230" s="16"/>
      <c r="AW230" s="19">
        <v>58.797418859498649</v>
      </c>
      <c r="AX230" s="1" t="s">
        <v>120</v>
      </c>
      <c r="AY230" s="23">
        <v>36.9971128608924</v>
      </c>
      <c r="AZ230" s="18">
        <v>100</v>
      </c>
      <c r="BA230" s="18">
        <v>0</v>
      </c>
      <c r="BB230" s="18">
        <v>0</v>
      </c>
      <c r="BC230" s="18">
        <v>100</v>
      </c>
      <c r="BD230" s="18">
        <v>0</v>
      </c>
      <c r="BE230" s="18">
        <v>0</v>
      </c>
      <c r="BF230" s="24">
        <v>54.905955524681005</v>
      </c>
      <c r="BG230" s="24">
        <v>41.347878624594003</v>
      </c>
      <c r="BH230" s="24">
        <v>3.7461658507249904</v>
      </c>
      <c r="BI230" s="21"/>
      <c r="BJ230" s="25">
        <f t="shared" ca="1" si="25"/>
        <v>1</v>
      </c>
      <c r="BK230" s="24">
        <f t="shared" ca="1" si="26"/>
        <v>4.3173778326412213</v>
      </c>
      <c r="BL230" s="23">
        <f t="shared" si="23"/>
        <v>2.9093965805303594</v>
      </c>
      <c r="BM230" s="23">
        <f t="shared" ca="1" si="27"/>
        <v>3.2971456762547069</v>
      </c>
      <c r="BN230" s="22">
        <f t="shared" si="24"/>
        <v>3.1646155261331548</v>
      </c>
      <c r="BO230" s="21"/>
      <c r="BP230" s="2"/>
    </row>
    <row r="231" spans="1:68" x14ac:dyDescent="0.2">
      <c r="A231">
        <v>10.9</v>
      </c>
      <c r="B231">
        <v>2</v>
      </c>
      <c r="C231">
        <v>1.24909</v>
      </c>
      <c r="D231">
        <v>-0.26979999999999998</v>
      </c>
      <c r="E231">
        <v>0.13764999999999999</v>
      </c>
      <c r="F231">
        <v>2.1038999999999999</v>
      </c>
      <c r="G231">
        <v>2.0731000000000002</v>
      </c>
      <c r="H231" s="21"/>
      <c r="I231" s="17">
        <f t="shared" si="21"/>
        <v>35.761154855643042</v>
      </c>
      <c r="J231" s="16">
        <f t="shared" si="22"/>
        <v>-37.161154855643041</v>
      </c>
      <c r="K231" s="16">
        <v>95</v>
      </c>
      <c r="L231" s="16">
        <v>3699.9671916010557</v>
      </c>
      <c r="M231" s="16">
        <v>1478.7073490813646</v>
      </c>
      <c r="N231" s="16">
        <v>15.496500437445317</v>
      </c>
      <c r="O231" s="16">
        <v>4.6148775894538989</v>
      </c>
      <c r="P231" s="16">
        <v>5.1207662805591845</v>
      </c>
      <c r="Q231" s="16">
        <v>9.6105136821891618E-2</v>
      </c>
      <c r="R231" s="16">
        <v>1.8767725679406912</v>
      </c>
      <c r="S231" s="16">
        <v>35.131159104533729</v>
      </c>
      <c r="T231" s="20" t="s">
        <v>122</v>
      </c>
      <c r="U231" s="10">
        <v>4</v>
      </c>
      <c r="V231" s="20" t="s">
        <v>33</v>
      </c>
      <c r="W231" s="10">
        <v>3</v>
      </c>
      <c r="X231" s="20" t="s">
        <v>33</v>
      </c>
      <c r="Y231" s="10">
        <v>3</v>
      </c>
      <c r="Z231" s="20" t="s">
        <v>33</v>
      </c>
      <c r="AA231" s="15">
        <v>3</v>
      </c>
      <c r="AB231" s="11">
        <v>55.10341200249691</v>
      </c>
      <c r="AC231" s="10">
        <v>41.174739589348391</v>
      </c>
      <c r="AD231" s="19">
        <v>3.7218484081546999</v>
      </c>
      <c r="AE231" s="12">
        <v>461.48775894538983</v>
      </c>
      <c r="AF231" s="10">
        <v>402.60134410778119</v>
      </c>
      <c r="AG231" s="10">
        <v>259.05747104193881</v>
      </c>
      <c r="AH231" s="10">
        <v>403.91297829439026</v>
      </c>
      <c r="AI231" s="10">
        <v>5.3282961243261386</v>
      </c>
      <c r="AJ231" s="10"/>
      <c r="AK231" s="10"/>
      <c r="AL231" s="10"/>
      <c r="AM231" s="10"/>
      <c r="AN231" s="10">
        <v>3.0765850596359328</v>
      </c>
      <c r="AO231" s="10">
        <v>1.7599662240096334</v>
      </c>
      <c r="AP231" s="10">
        <v>2.0724597683355106</v>
      </c>
      <c r="AQ231" s="10">
        <v>114.66</v>
      </c>
      <c r="AR231" s="10"/>
      <c r="AS231" s="10"/>
      <c r="AT231" s="10">
        <v>1.2025304181521932</v>
      </c>
      <c r="AU231" s="10">
        <v>1</v>
      </c>
      <c r="AV231" s="16"/>
      <c r="AW231" s="19">
        <v>60.390201616167175</v>
      </c>
      <c r="AX231" s="1" t="s">
        <v>120</v>
      </c>
      <c r="AY231" s="23">
        <v>37.161154855642998</v>
      </c>
      <c r="AZ231" s="18">
        <v>100</v>
      </c>
      <c r="BA231" s="18">
        <v>0</v>
      </c>
      <c r="BB231" s="18">
        <v>0</v>
      </c>
      <c r="BC231" s="18">
        <v>100</v>
      </c>
      <c r="BD231" s="18">
        <v>0</v>
      </c>
      <c r="BE231" s="18">
        <v>0</v>
      </c>
      <c r="BF231" s="24">
        <v>55.10341200249691</v>
      </c>
      <c r="BG231" s="24">
        <v>41.174739589348391</v>
      </c>
      <c r="BH231" s="24">
        <v>3.7218484081546999</v>
      </c>
      <c r="BI231" s="21"/>
      <c r="BJ231" s="25">
        <f t="shared" ca="1" si="25"/>
        <v>1</v>
      </c>
      <c r="BK231" s="24">
        <f t="shared" ca="1" si="26"/>
        <v>4.4238404398146871</v>
      </c>
      <c r="BL231" s="23">
        <f t="shared" si="23"/>
        <v>2.9382917205024581</v>
      </c>
      <c r="BM231" s="23">
        <f t="shared" ca="1" si="27"/>
        <v>3.2902542685816472</v>
      </c>
      <c r="BN231" s="22">
        <f t="shared" si="24"/>
        <v>3.1609986180143839</v>
      </c>
      <c r="BO231" s="21"/>
      <c r="BP231" s="2"/>
    </row>
    <row r="232" spans="1:68" x14ac:dyDescent="0.2">
      <c r="A232">
        <v>10.95</v>
      </c>
      <c r="B232">
        <v>2</v>
      </c>
      <c r="C232">
        <v>1.2491000000000001</v>
      </c>
      <c r="D232">
        <v>-0.26963999999999999</v>
      </c>
      <c r="E232">
        <v>0.13800000000000001</v>
      </c>
      <c r="F232">
        <v>2.1062799999999999</v>
      </c>
      <c r="G232">
        <v>2.0806499999999999</v>
      </c>
      <c r="H232" s="21"/>
      <c r="I232" s="17">
        <f t="shared" si="21"/>
        <v>35.925196850393696</v>
      </c>
      <c r="J232" s="16">
        <f t="shared" si="22"/>
        <v>-37.325196850393695</v>
      </c>
      <c r="K232" s="16">
        <v>95</v>
      </c>
      <c r="L232" s="16">
        <v>3715.551181102368</v>
      </c>
      <c r="M232" s="16">
        <v>1484.055118110236</v>
      </c>
      <c r="N232" s="16">
        <v>15.567585301837267</v>
      </c>
      <c r="O232" s="16">
        <v>4.617608286252409</v>
      </c>
      <c r="P232" s="16">
        <v>5.125044037575142</v>
      </c>
      <c r="Q232" s="16">
        <v>9.710753720595304E-2</v>
      </c>
      <c r="R232" s="16">
        <v>1.8947649326326259</v>
      </c>
      <c r="S232" s="16">
        <v>35.238593841856471</v>
      </c>
      <c r="T232" s="20" t="s">
        <v>122</v>
      </c>
      <c r="U232" s="10">
        <v>4</v>
      </c>
      <c r="V232" s="20" t="s">
        <v>33</v>
      </c>
      <c r="W232" s="10">
        <v>3</v>
      </c>
      <c r="X232" s="20" t="s">
        <v>33</v>
      </c>
      <c r="Y232" s="10">
        <v>3</v>
      </c>
      <c r="Z232" s="20" t="s">
        <v>33</v>
      </c>
      <c r="AA232" s="15">
        <v>3</v>
      </c>
      <c r="AB232" s="11">
        <v>55.524750618353089</v>
      </c>
      <c r="AC232" s="10">
        <v>40.804310832635444</v>
      </c>
      <c r="AD232" s="19">
        <v>3.6709385490114674</v>
      </c>
      <c r="AE232" s="12">
        <v>461.76082862524089</v>
      </c>
      <c r="AF232" s="10">
        <v>402.18790437428726</v>
      </c>
      <c r="AG232" s="10">
        <v>259.37830281813564</v>
      </c>
      <c r="AH232" s="10">
        <v>404.66074710896646</v>
      </c>
      <c r="AI232" s="10">
        <v>5.2776995329472305</v>
      </c>
      <c r="AJ232" s="10"/>
      <c r="AK232" s="10"/>
      <c r="AL232" s="10"/>
      <c r="AM232" s="10"/>
      <c r="AN232" s="10">
        <v>3.0784055241682728</v>
      </c>
      <c r="AO232" s="10">
        <v>1.7656907166529976</v>
      </c>
      <c r="AP232" s="10">
        <v>2.0750264225450854</v>
      </c>
      <c r="AQ232" s="10">
        <v>114.66</v>
      </c>
      <c r="AR232" s="10"/>
      <c r="AS232" s="10"/>
      <c r="AT232" s="10">
        <v>1.1966575929114829</v>
      </c>
      <c r="AU232" s="10">
        <v>1</v>
      </c>
      <c r="AV232" s="16"/>
      <c r="AW232" s="19">
        <v>60.328185656143091</v>
      </c>
      <c r="AX232" s="1" t="s">
        <v>120</v>
      </c>
      <c r="AY232" s="23">
        <v>37.325196850393702</v>
      </c>
      <c r="AZ232" s="18">
        <v>100</v>
      </c>
      <c r="BA232" s="18">
        <v>0</v>
      </c>
      <c r="BB232" s="18">
        <v>0</v>
      </c>
      <c r="BC232" s="18">
        <v>100</v>
      </c>
      <c r="BD232" s="18">
        <v>0</v>
      </c>
      <c r="BE232" s="18">
        <v>0</v>
      </c>
      <c r="BF232" s="24">
        <v>55.524750618353089</v>
      </c>
      <c r="BG232" s="24">
        <v>40.804310832635444</v>
      </c>
      <c r="BH232" s="24">
        <v>3.6709385490114674</v>
      </c>
      <c r="BI232" s="21"/>
      <c r="BJ232" s="25">
        <f t="shared" ca="1" si="25"/>
        <v>1</v>
      </c>
      <c r="BK232" s="24">
        <f t="shared" ca="1" si="26"/>
        <v>4.4031632075558322</v>
      </c>
      <c r="BL232" s="23">
        <f t="shared" si="23"/>
        <v>2.9721321887218952</v>
      </c>
      <c r="BM232" s="23">
        <f t="shared" ca="1" si="27"/>
        <v>3.2945538640574497</v>
      </c>
      <c r="BN232" s="22">
        <f t="shared" si="24"/>
        <v>3.1626389915618827</v>
      </c>
      <c r="BO232" s="21"/>
      <c r="BP232" s="2"/>
    </row>
    <row r="233" spans="1:68" x14ac:dyDescent="0.2">
      <c r="A233">
        <v>11</v>
      </c>
      <c r="B233">
        <v>2</v>
      </c>
      <c r="C233">
        <v>1.24901</v>
      </c>
      <c r="D233">
        <v>-0.26934999999999998</v>
      </c>
      <c r="E233">
        <v>0.13753000000000001</v>
      </c>
      <c r="F233">
        <v>2.1044800000000001</v>
      </c>
      <c r="G233">
        <v>2.0727500000000001</v>
      </c>
      <c r="H233" s="21"/>
      <c r="I233" s="17">
        <f t="shared" si="21"/>
        <v>36.089238845144358</v>
      </c>
      <c r="J233" s="16">
        <f t="shared" si="22"/>
        <v>-37.489238845144357</v>
      </c>
      <c r="K233" s="16">
        <v>95</v>
      </c>
      <c r="L233" s="16">
        <v>3731.1351706036808</v>
      </c>
      <c r="M233" s="16">
        <v>1489.4028871391076</v>
      </c>
      <c r="N233" s="16">
        <v>15.638670166229222</v>
      </c>
      <c r="O233" s="16">
        <v>4.593032015065929</v>
      </c>
      <c r="P233" s="16">
        <v>5.098390285525233</v>
      </c>
      <c r="Q233" s="16">
        <v>9.8924387902064495E-2</v>
      </c>
      <c r="R233" s="16">
        <v>1.9403062998711438</v>
      </c>
      <c r="S233" s="16">
        <v>35.09432433745166</v>
      </c>
      <c r="T233" s="20" t="s">
        <v>33</v>
      </c>
      <c r="U233" s="10">
        <v>3</v>
      </c>
      <c r="V233" s="20" t="s">
        <v>33</v>
      </c>
      <c r="W233" s="10">
        <v>3</v>
      </c>
      <c r="X233" s="20" t="s">
        <v>33</v>
      </c>
      <c r="Y233" s="10">
        <v>3</v>
      </c>
      <c r="Z233" s="20" t="s">
        <v>33</v>
      </c>
      <c r="AA233" s="15">
        <v>3</v>
      </c>
      <c r="AB233" s="11">
        <v>56.750381777125114</v>
      </c>
      <c r="AC233" s="10">
        <v>39.719473855923958</v>
      </c>
      <c r="AD233" s="19">
        <v>3.530144366950926</v>
      </c>
      <c r="AE233" s="12">
        <v>459.30320150659293</v>
      </c>
      <c r="AF233" s="10">
        <v>398.13546357422069</v>
      </c>
      <c r="AG233" s="10">
        <v>257.37927141439246</v>
      </c>
      <c r="AH233" s="10">
        <v>400.23060009371869</v>
      </c>
      <c r="AI233" s="10">
        <v>5.1538254556324956</v>
      </c>
      <c r="AJ233" s="10"/>
      <c r="AK233" s="10"/>
      <c r="AL233" s="10"/>
      <c r="AM233" s="10"/>
      <c r="AN233" s="10">
        <v>4.593032015065929</v>
      </c>
      <c r="AO233" s="10">
        <v>1.7682551306110075</v>
      </c>
      <c r="AP233" s="10">
        <v>2.0590341713151399</v>
      </c>
      <c r="AQ233" s="10">
        <v>111.47500000000001</v>
      </c>
      <c r="AR233" s="10"/>
      <c r="AS233" s="10"/>
      <c r="AT233" s="10">
        <v>1.1795061568229708</v>
      </c>
      <c r="AU233" s="10">
        <v>1</v>
      </c>
      <c r="AV233" s="16"/>
      <c r="AW233" s="19">
        <v>59.720319536133104</v>
      </c>
      <c r="AX233" s="1" t="s">
        <v>120</v>
      </c>
      <c r="AY233" s="23">
        <v>37.489238845144399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56.750381777125114</v>
      </c>
      <c r="BG233" s="24">
        <v>39.719473855923958</v>
      </c>
      <c r="BH233" s="24">
        <v>3.530144366950926</v>
      </c>
      <c r="BI233" s="21"/>
      <c r="BJ233" s="25">
        <f t="shared" ca="1" si="25"/>
        <v>1</v>
      </c>
      <c r="BK233" s="24">
        <f t="shared" ca="1" si="26"/>
        <v>4.3410990110716128</v>
      </c>
      <c r="BL233" s="23">
        <f t="shared" si="23"/>
        <v>3.060000410638934</v>
      </c>
      <c r="BM233" s="23">
        <f t="shared" ca="1" si="27"/>
        <v>3.306354078510032</v>
      </c>
      <c r="BN233" s="22">
        <f t="shared" si="24"/>
        <v>3.1695279618543699</v>
      </c>
      <c r="BO233" s="21"/>
      <c r="BP233" s="2"/>
    </row>
    <row r="234" spans="1:68" x14ac:dyDescent="0.2">
      <c r="A234">
        <v>11.05</v>
      </c>
      <c r="B234">
        <v>2</v>
      </c>
      <c r="C234">
        <v>1.2490600000000001</v>
      </c>
      <c r="D234">
        <v>-0.26959</v>
      </c>
      <c r="E234">
        <v>0.13667000000000001</v>
      </c>
      <c r="F234">
        <v>2.1068500000000001</v>
      </c>
      <c r="G234">
        <v>2.0794299999999999</v>
      </c>
      <c r="H234" s="21"/>
      <c r="I234" s="17">
        <f t="shared" si="21"/>
        <v>36.253280839895012</v>
      </c>
      <c r="J234" s="16">
        <f t="shared" si="22"/>
        <v>-37.653280839895011</v>
      </c>
      <c r="K234" s="16">
        <v>95</v>
      </c>
      <c r="L234" s="16">
        <v>3746.7191601049931</v>
      </c>
      <c r="M234" s="16">
        <v>1494.7506561679791</v>
      </c>
      <c r="N234" s="16">
        <v>15.709755030621173</v>
      </c>
      <c r="O234" s="16">
        <v>4.6066854990584245</v>
      </c>
      <c r="P234" s="16">
        <v>5.1082424215548574</v>
      </c>
      <c r="Q234" s="16">
        <v>9.7420787325972188E-2</v>
      </c>
      <c r="R234" s="16">
        <v>1.9071292880481392</v>
      </c>
      <c r="S234" s="16">
        <v>34.830341840030087</v>
      </c>
      <c r="T234" s="20" t="s">
        <v>122</v>
      </c>
      <c r="U234" s="10">
        <v>4</v>
      </c>
      <c r="V234" s="20" t="s">
        <v>33</v>
      </c>
      <c r="W234" s="10">
        <v>3</v>
      </c>
      <c r="X234" s="20" t="s">
        <v>33</v>
      </c>
      <c r="Y234" s="10">
        <v>3</v>
      </c>
      <c r="Z234" s="20" t="s">
        <v>33</v>
      </c>
      <c r="AA234" s="15">
        <v>3</v>
      </c>
      <c r="AB234" s="11">
        <v>55.838346040876957</v>
      </c>
      <c r="AC234" s="10">
        <v>40.527757531985571</v>
      </c>
      <c r="AD234" s="19">
        <v>3.6338964271374756</v>
      </c>
      <c r="AE234" s="12">
        <v>460.66854990584244</v>
      </c>
      <c r="AF234" s="10">
        <v>398.3778331364523</v>
      </c>
      <c r="AG234" s="10">
        <v>258.11818161661432</v>
      </c>
      <c r="AH234" s="10">
        <v>393.33778579355476</v>
      </c>
      <c r="AI234" s="10">
        <v>5.2434829996421213</v>
      </c>
      <c r="AJ234" s="10"/>
      <c r="AK234" s="10"/>
      <c r="AL234" s="10"/>
      <c r="AM234" s="10"/>
      <c r="AN234" s="10">
        <v>3.0711236660389498</v>
      </c>
      <c r="AO234" s="10">
        <v>1.7689333582403994</v>
      </c>
      <c r="AP234" s="10">
        <v>2.0649454529329145</v>
      </c>
      <c r="AQ234" s="10">
        <v>114.66</v>
      </c>
      <c r="AR234" s="10"/>
      <c r="AS234" s="10"/>
      <c r="AT234" s="10">
        <v>1.1757961914526018</v>
      </c>
      <c r="AU234" s="10">
        <v>1</v>
      </c>
      <c r="AV234" s="16"/>
      <c r="AW234" s="19">
        <v>59.756674970467841</v>
      </c>
      <c r="AX234" s="1" t="s">
        <v>120</v>
      </c>
      <c r="AY234" s="23">
        <v>37.653280839894997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55.838346040876957</v>
      </c>
      <c r="BG234" s="24">
        <v>40.527757531985571</v>
      </c>
      <c r="BH234" s="24">
        <v>3.6338964271374756</v>
      </c>
      <c r="BI234" s="21"/>
      <c r="BJ234" s="25">
        <f t="shared" ca="1" si="25"/>
        <v>1</v>
      </c>
      <c r="BK234" s="24">
        <f t="shared" ca="1" si="26"/>
        <v>4.3283243638714648</v>
      </c>
      <c r="BL234" s="23">
        <f t="shared" si="23"/>
        <v>3.0115708079470207</v>
      </c>
      <c r="BM234" s="23">
        <f t="shared" ca="1" si="27"/>
        <v>3.3038827770354491</v>
      </c>
      <c r="BN234" s="22">
        <f t="shared" si="24"/>
        <v>3.1652331838838941</v>
      </c>
      <c r="BO234" s="21"/>
      <c r="BP234" s="2"/>
    </row>
    <row r="235" spans="1:68" x14ac:dyDescent="0.2">
      <c r="A235">
        <v>11.1</v>
      </c>
      <c r="B235">
        <v>2</v>
      </c>
      <c r="C235">
        <v>1.2490699999999999</v>
      </c>
      <c r="D235">
        <v>-0.26971000000000001</v>
      </c>
      <c r="E235">
        <v>0.13650000000000001</v>
      </c>
      <c r="F235">
        <v>2.1009799999999998</v>
      </c>
      <c r="G235">
        <v>2.0776300000000001</v>
      </c>
      <c r="H235" s="21"/>
      <c r="I235" s="17">
        <f t="shared" si="21"/>
        <v>36.417322834645667</v>
      </c>
      <c r="J235" s="16">
        <f t="shared" si="22"/>
        <v>-37.817322834645665</v>
      </c>
      <c r="K235" s="16">
        <v>95</v>
      </c>
      <c r="L235" s="16">
        <v>3762.3031496063054</v>
      </c>
      <c r="M235" s="16">
        <v>1500.0984251968505</v>
      </c>
      <c r="N235" s="16">
        <v>15.780839895013123</v>
      </c>
      <c r="O235" s="16">
        <v>4.609416195856876</v>
      </c>
      <c r="P235" s="16">
        <v>5.1102216891048347</v>
      </c>
      <c r="Q235" s="16">
        <v>9.6668987037926063E-2</v>
      </c>
      <c r="R235" s="16">
        <v>1.8916789313471003</v>
      </c>
      <c r="S235" s="16">
        <v>34.778159253330472</v>
      </c>
      <c r="T235" s="20" t="s">
        <v>122</v>
      </c>
      <c r="U235" s="10">
        <v>4</v>
      </c>
      <c r="V235" s="20" t="s">
        <v>33</v>
      </c>
      <c r="W235" s="10">
        <v>3</v>
      </c>
      <c r="X235" s="20" t="s">
        <v>33</v>
      </c>
      <c r="Y235" s="10">
        <v>3</v>
      </c>
      <c r="Z235" s="20" t="s">
        <v>33</v>
      </c>
      <c r="AA235" s="15">
        <v>3</v>
      </c>
      <c r="AB235" s="11">
        <v>55.447896348954529</v>
      </c>
      <c r="AC235" s="10">
        <v>40.871977239815017</v>
      </c>
      <c r="AD235" s="19">
        <v>3.680126411230451</v>
      </c>
      <c r="AE235" s="12">
        <v>460.94161958568759</v>
      </c>
      <c r="AF235" s="10">
        <v>397.69398287754893</v>
      </c>
      <c r="AG235" s="10">
        <v>258.26662668286258</v>
      </c>
      <c r="AH235" s="10">
        <v>390.80199822824261</v>
      </c>
      <c r="AI235" s="10">
        <v>5.2863093383816517</v>
      </c>
      <c r="AJ235" s="10"/>
      <c r="AK235" s="10"/>
      <c r="AL235" s="10"/>
      <c r="AM235" s="10"/>
      <c r="AN235" s="10">
        <v>3.0729441305712508</v>
      </c>
      <c r="AO235" s="10">
        <v>1.7700919471466574</v>
      </c>
      <c r="AP235" s="10">
        <v>2.0661330134629008</v>
      </c>
      <c r="AQ235" s="10">
        <v>114.66</v>
      </c>
      <c r="AR235" s="10"/>
      <c r="AS235" s="10"/>
      <c r="AT235" s="10">
        <v>1.1692539216789295</v>
      </c>
      <c r="AU235" s="10">
        <v>1</v>
      </c>
      <c r="AV235" s="16"/>
      <c r="AW235" s="19">
        <v>59.654097431632344</v>
      </c>
      <c r="AX235" s="1" t="s">
        <v>120</v>
      </c>
      <c r="AY235" s="23">
        <v>37.817322834645701</v>
      </c>
      <c r="AZ235" s="18">
        <v>100</v>
      </c>
      <c r="BA235" s="18">
        <v>0</v>
      </c>
      <c r="BB235" s="18">
        <v>0</v>
      </c>
      <c r="BC235" s="18">
        <v>100</v>
      </c>
      <c r="BD235" s="18">
        <v>0</v>
      </c>
      <c r="BE235" s="18">
        <v>0</v>
      </c>
      <c r="BF235" s="24">
        <v>55.447896348954529</v>
      </c>
      <c r="BG235" s="24">
        <v>40.871977239815017</v>
      </c>
      <c r="BH235" s="24">
        <v>3.680126411230451</v>
      </c>
      <c r="BI235" s="21"/>
      <c r="BJ235" s="25">
        <f t="shared" ca="1" si="25"/>
        <v>1</v>
      </c>
      <c r="BK235" s="24">
        <f t="shared" ca="1" si="26"/>
        <v>4.3051443292835234</v>
      </c>
      <c r="BL235" s="23">
        <f t="shared" si="23"/>
        <v>2.9937097559379469</v>
      </c>
      <c r="BM235" s="23">
        <f t="shared" ca="1" si="27"/>
        <v>3.3045563996018412</v>
      </c>
      <c r="BN235" s="22">
        <f t="shared" si="24"/>
        <v>3.1634119261632887</v>
      </c>
      <c r="BO235" s="21"/>
      <c r="BP235" s="2"/>
    </row>
    <row r="236" spans="1:68" x14ac:dyDescent="0.2">
      <c r="A236">
        <v>11.15</v>
      </c>
      <c r="B236">
        <v>2</v>
      </c>
      <c r="C236">
        <v>1.24926</v>
      </c>
      <c r="D236">
        <v>-0.26954</v>
      </c>
      <c r="E236">
        <v>0.13919000000000001</v>
      </c>
      <c r="F236">
        <v>2.1027999999999998</v>
      </c>
      <c r="G236">
        <v>2.0769299999999999</v>
      </c>
      <c r="H236" s="21"/>
      <c r="I236" s="17">
        <f t="shared" si="21"/>
        <v>36.581364829396328</v>
      </c>
      <c r="J236" s="16">
        <f t="shared" si="22"/>
        <v>-37.981364829396327</v>
      </c>
      <c r="K236" s="16">
        <v>95</v>
      </c>
      <c r="L236" s="16">
        <v>3777.8871391076182</v>
      </c>
      <c r="M236" s="16">
        <v>1505.4461942257221</v>
      </c>
      <c r="N236" s="16">
        <v>15.851924759405076</v>
      </c>
      <c r="O236" s="16">
        <v>4.6612994350282868</v>
      </c>
      <c r="P236" s="16">
        <v>5.1739951910903406</v>
      </c>
      <c r="Q236" s="16">
        <v>9.7734037445991379E-2</v>
      </c>
      <c r="R236" s="16">
        <v>1.8889472030103573</v>
      </c>
      <c r="S236" s="16">
        <v>35.603871948753763</v>
      </c>
      <c r="T236" s="20" t="s">
        <v>122</v>
      </c>
      <c r="U236" s="10">
        <v>4</v>
      </c>
      <c r="V236" s="20" t="s">
        <v>33</v>
      </c>
      <c r="W236" s="10">
        <v>3</v>
      </c>
      <c r="X236" s="20" t="s">
        <v>33</v>
      </c>
      <c r="Y236" s="10">
        <v>3</v>
      </c>
      <c r="Z236" s="20" t="s">
        <v>33</v>
      </c>
      <c r="AA236" s="15">
        <v>3</v>
      </c>
      <c r="AB236" s="11">
        <v>55.144493957248265</v>
      </c>
      <c r="AC236" s="10">
        <v>41.138679916939431</v>
      </c>
      <c r="AD236" s="19">
        <v>3.7168261258123034</v>
      </c>
      <c r="AE236" s="12">
        <v>466.12994350282872</v>
      </c>
      <c r="AF236" s="10">
        <v>404.28004255223709</v>
      </c>
      <c r="AG236" s="10">
        <v>263.04963933177555</v>
      </c>
      <c r="AH236" s="10">
        <v>406.3257707523158</v>
      </c>
      <c r="AI236" s="10">
        <v>5.2939542111411617</v>
      </c>
      <c r="AJ236" s="10"/>
      <c r="AK236" s="10"/>
      <c r="AL236" s="10"/>
      <c r="AM236" s="10"/>
      <c r="AN236" s="10">
        <v>3.1075329566855245</v>
      </c>
      <c r="AO236" s="10">
        <v>1.7857767999622007</v>
      </c>
      <c r="AP236" s="10">
        <v>2.1043971146542044</v>
      </c>
      <c r="AQ236" s="10">
        <v>114.66</v>
      </c>
      <c r="AR236" s="10"/>
      <c r="AS236" s="10"/>
      <c r="AT236" s="10">
        <v>1.1851270081065144</v>
      </c>
      <c r="AU236" s="10">
        <v>1</v>
      </c>
      <c r="AV236" s="16"/>
      <c r="AW236" s="19">
        <v>60.642006382835561</v>
      </c>
      <c r="AX236" s="1" t="s">
        <v>120</v>
      </c>
      <c r="AY236" s="23">
        <v>37.981364829396298</v>
      </c>
      <c r="AZ236" s="18">
        <v>100</v>
      </c>
      <c r="BA236" s="18">
        <v>0</v>
      </c>
      <c r="BB236" s="18">
        <v>0</v>
      </c>
      <c r="BC236" s="18">
        <v>100</v>
      </c>
      <c r="BD236" s="18">
        <v>0</v>
      </c>
      <c r="BE236" s="18">
        <v>0</v>
      </c>
      <c r="BF236" s="24">
        <v>55.144493957248265</v>
      </c>
      <c r="BG236" s="24">
        <v>41.138679916939431</v>
      </c>
      <c r="BH236" s="24">
        <v>3.7168261258123034</v>
      </c>
      <c r="BI236" s="21"/>
      <c r="BJ236" s="25">
        <f t="shared" ca="1" si="25"/>
        <v>1</v>
      </c>
      <c r="BK236" s="24">
        <f t="shared" ca="1" si="26"/>
        <v>4.3642232238344354</v>
      </c>
      <c r="BL236" s="23">
        <f t="shared" si="23"/>
        <v>2.9751142053675799</v>
      </c>
      <c r="BM236" s="23">
        <f t="shared" ca="1" si="27"/>
        <v>3.2980875096969844</v>
      </c>
      <c r="BN236" s="22">
        <f t="shared" si="24"/>
        <v>3.1583704458732327</v>
      </c>
      <c r="BO236" s="21"/>
      <c r="BP236" s="2"/>
    </row>
    <row r="237" spans="1:68" x14ac:dyDescent="0.2">
      <c r="A237">
        <v>11.2</v>
      </c>
      <c r="B237">
        <v>2</v>
      </c>
      <c r="C237">
        <v>1.2493799999999999</v>
      </c>
      <c r="D237">
        <v>-0.26916000000000001</v>
      </c>
      <c r="E237">
        <v>0.14043</v>
      </c>
      <c r="F237">
        <v>2.0999500000000002</v>
      </c>
      <c r="G237">
        <v>2.0731799999999998</v>
      </c>
      <c r="H237" s="21"/>
      <c r="I237" s="17">
        <f t="shared" si="21"/>
        <v>36.745406824146976</v>
      </c>
      <c r="J237" s="16">
        <f t="shared" si="22"/>
        <v>-38.145406824146974</v>
      </c>
      <c r="K237" s="16">
        <v>95</v>
      </c>
      <c r="L237" s="16">
        <v>3793.4711286089296</v>
      </c>
      <c r="M237" s="16">
        <v>1510.7939632545933</v>
      </c>
      <c r="N237" s="16">
        <v>15.923009623797023</v>
      </c>
      <c r="O237" s="16">
        <v>4.69406779661018</v>
      </c>
      <c r="P237" s="16">
        <v>5.2122445660140473</v>
      </c>
      <c r="Q237" s="16">
        <v>0.10011473835813725</v>
      </c>
      <c r="R237" s="16">
        <v>1.9207605685068199</v>
      </c>
      <c r="S237" s="16">
        <v>35.984497875268588</v>
      </c>
      <c r="T237" s="20" t="s">
        <v>122</v>
      </c>
      <c r="U237" s="10">
        <v>4</v>
      </c>
      <c r="V237" s="20" t="s">
        <v>33</v>
      </c>
      <c r="W237" s="10">
        <v>3</v>
      </c>
      <c r="X237" s="20" t="s">
        <v>33</v>
      </c>
      <c r="Y237" s="10">
        <v>3</v>
      </c>
      <c r="Z237" s="20" t="s">
        <v>33</v>
      </c>
      <c r="AA237" s="15">
        <v>3</v>
      </c>
      <c r="AB237" s="11">
        <v>55.732177252110624</v>
      </c>
      <c r="AC237" s="10">
        <v>40.62146567114798</v>
      </c>
      <c r="AD237" s="19">
        <v>3.6463570767413938</v>
      </c>
      <c r="AE237" s="12">
        <v>469.40677966101805</v>
      </c>
      <c r="AF237" s="10">
        <v>407.86326374906662</v>
      </c>
      <c r="AG237" s="10">
        <v>265.91834245105355</v>
      </c>
      <c r="AH237" s="10">
        <v>412.69347260170082</v>
      </c>
      <c r="AI237" s="10">
        <v>5.2062709761758077</v>
      </c>
      <c r="AJ237" s="10"/>
      <c r="AK237" s="10"/>
      <c r="AL237" s="10"/>
      <c r="AM237" s="10"/>
      <c r="AN237" s="10">
        <v>3.1293785310734532</v>
      </c>
      <c r="AO237" s="10">
        <v>1.8004008521531543</v>
      </c>
      <c r="AP237" s="10">
        <v>2.1273467396084285</v>
      </c>
      <c r="AQ237" s="10">
        <v>114.66</v>
      </c>
      <c r="AR237" s="10"/>
      <c r="AS237" s="10"/>
      <c r="AT237" s="10">
        <v>1.1916830005239856</v>
      </c>
      <c r="AU237" s="10">
        <v>1</v>
      </c>
      <c r="AV237" s="16"/>
      <c r="AW237" s="19">
        <v>61.179489562359997</v>
      </c>
      <c r="AX237" s="1" t="s">
        <v>120</v>
      </c>
      <c r="AY237" s="23">
        <v>38.145406824147003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55.732177252110624</v>
      </c>
      <c r="BG237" s="24">
        <v>40.62146567114798</v>
      </c>
      <c r="BH237" s="24">
        <v>3.6463570767413938</v>
      </c>
      <c r="BI237" s="21"/>
      <c r="BJ237" s="25">
        <f t="shared" ca="1" si="25"/>
        <v>1</v>
      </c>
      <c r="BK237" s="24">
        <f t="shared" ca="1" si="26"/>
        <v>4.3890948499254296</v>
      </c>
      <c r="BL237" s="23">
        <f t="shared" si="23"/>
        <v>3.0195887963662562</v>
      </c>
      <c r="BM237" s="23">
        <f t="shared" ca="1" si="27"/>
        <v>3.2992856609553352</v>
      </c>
      <c r="BN237" s="22">
        <f t="shared" si="24"/>
        <v>3.1589994487731685</v>
      </c>
      <c r="BO237" s="21"/>
      <c r="BP237" s="2"/>
    </row>
    <row r="238" spans="1:68" x14ac:dyDescent="0.2">
      <c r="A238">
        <v>11.25</v>
      </c>
      <c r="B238">
        <v>2</v>
      </c>
      <c r="C238">
        <v>1.24939</v>
      </c>
      <c r="D238">
        <v>-0.26882</v>
      </c>
      <c r="E238">
        <v>0.14036000000000001</v>
      </c>
      <c r="F238">
        <v>2.1025</v>
      </c>
      <c r="G238">
        <v>2.0760299999999998</v>
      </c>
      <c r="H238" s="21"/>
      <c r="I238" s="17">
        <f t="shared" si="21"/>
        <v>36.909448818897637</v>
      </c>
      <c r="J238" s="16">
        <f t="shared" si="22"/>
        <v>-38.309448818897636</v>
      </c>
      <c r="K238" s="16">
        <v>95</v>
      </c>
      <c r="L238" s="16">
        <v>3809.0551181102423</v>
      </c>
      <c r="M238" s="16">
        <v>1516.141732283465</v>
      </c>
      <c r="N238" s="16">
        <v>15.994094488188974</v>
      </c>
      <c r="O238" s="16">
        <v>4.696798493408691</v>
      </c>
      <c r="P238" s="16">
        <v>5.2146658507690695</v>
      </c>
      <c r="Q238" s="16">
        <v>0.10224483917426787</v>
      </c>
      <c r="R238" s="16">
        <v>1.9607169874401174</v>
      </c>
      <c r="S238" s="16">
        <v>35.963010927804042</v>
      </c>
      <c r="T238" s="20" t="s">
        <v>33</v>
      </c>
      <c r="U238" s="10">
        <v>3</v>
      </c>
      <c r="V238" s="20" t="s">
        <v>33</v>
      </c>
      <c r="W238" s="10">
        <v>3</v>
      </c>
      <c r="X238" s="20" t="s">
        <v>33</v>
      </c>
      <c r="Y238" s="10">
        <v>3</v>
      </c>
      <c r="Z238" s="20" t="s">
        <v>33</v>
      </c>
      <c r="AA238" s="15">
        <v>3</v>
      </c>
      <c r="AB238" s="11">
        <v>56.662152743807113</v>
      </c>
      <c r="AC238" s="10">
        <v>39.797918460286731</v>
      </c>
      <c r="AD238" s="19">
        <v>3.5399287959061545</v>
      </c>
      <c r="AE238" s="12">
        <v>469.67984934086905</v>
      </c>
      <c r="AF238" s="10">
        <v>407.2314155142862</v>
      </c>
      <c r="AG238" s="10">
        <v>266.09993880768019</v>
      </c>
      <c r="AH238" s="10">
        <v>410.7891381863671</v>
      </c>
      <c r="AI238" s="10">
        <v>5.1001751216813043</v>
      </c>
      <c r="AJ238" s="10"/>
      <c r="AK238" s="10"/>
      <c r="AL238" s="10"/>
      <c r="AM238" s="10"/>
      <c r="AN238" s="10">
        <v>4.696798493408691</v>
      </c>
      <c r="AO238" s="10">
        <v>1.8084799038474428</v>
      </c>
      <c r="AP238" s="10">
        <v>2.1287995104614419</v>
      </c>
      <c r="AQ238" s="10">
        <v>111.47500000000001</v>
      </c>
      <c r="AR238" s="10"/>
      <c r="AS238" s="10"/>
      <c r="AT238" s="10">
        <v>1.1853087782797866</v>
      </c>
      <c r="AU238" s="10">
        <v>1</v>
      </c>
      <c r="AV238" s="16"/>
      <c r="AW238" s="19">
        <v>61.084712327142931</v>
      </c>
      <c r="AX238" s="1" t="s">
        <v>120</v>
      </c>
      <c r="AY238" s="23">
        <v>38.3094488188976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56.662152743807113</v>
      </c>
      <c r="BG238" s="24">
        <v>39.797918460286731</v>
      </c>
      <c r="BH238" s="24">
        <v>3.5399287959061545</v>
      </c>
      <c r="BI238" s="21"/>
      <c r="BJ238" s="25">
        <f t="shared" ca="1" si="25"/>
        <v>1</v>
      </c>
      <c r="BK238" s="24">
        <f t="shared" ca="1" si="26"/>
        <v>4.3665288293707754</v>
      </c>
      <c r="BL238" s="23">
        <f t="shared" si="23"/>
        <v>3.088838899275316</v>
      </c>
      <c r="BM238" s="23">
        <f t="shared" ca="1" si="27"/>
        <v>3.3062861649078208</v>
      </c>
      <c r="BN238" s="22">
        <f t="shared" si="24"/>
        <v>3.1630877176980792</v>
      </c>
      <c r="BO238" s="21"/>
      <c r="BP238" s="2"/>
    </row>
    <row r="239" spans="1:68" x14ac:dyDescent="0.2">
      <c r="A239">
        <v>11.3</v>
      </c>
      <c r="B239">
        <v>2</v>
      </c>
      <c r="C239">
        <v>1.2496700000000001</v>
      </c>
      <c r="D239">
        <v>-0.26874999999999999</v>
      </c>
      <c r="E239">
        <v>0.13983999999999999</v>
      </c>
      <c r="F239">
        <v>2.1009000000000002</v>
      </c>
      <c r="G239">
        <v>2.07748</v>
      </c>
      <c r="H239" s="21"/>
      <c r="I239" s="17">
        <f t="shared" si="21"/>
        <v>37.073490813648291</v>
      </c>
      <c r="J239" s="16">
        <f t="shared" si="22"/>
        <v>-38.47349081364829</v>
      </c>
      <c r="K239" s="16">
        <v>95</v>
      </c>
      <c r="L239" s="16">
        <v>3824.6391076115547</v>
      </c>
      <c r="M239" s="16">
        <v>1521.4895013123364</v>
      </c>
      <c r="N239" s="16">
        <v>16.065179352580927</v>
      </c>
      <c r="O239" s="16">
        <v>4.7732580037665224</v>
      </c>
      <c r="P239" s="16">
        <v>5.2888268716609783</v>
      </c>
      <c r="Q239" s="16">
        <v>0.10268338934229486</v>
      </c>
      <c r="R239" s="16">
        <v>1.9415154217374997</v>
      </c>
      <c r="S239" s="16">
        <v>35.803393603781686</v>
      </c>
      <c r="T239" s="20" t="s">
        <v>122</v>
      </c>
      <c r="U239" s="10">
        <v>4</v>
      </c>
      <c r="V239" s="20" t="s">
        <v>33</v>
      </c>
      <c r="W239" s="10">
        <v>3</v>
      </c>
      <c r="X239" s="20" t="s">
        <v>33</v>
      </c>
      <c r="Y239" s="10">
        <v>3</v>
      </c>
      <c r="Z239" s="20" t="s">
        <v>33</v>
      </c>
      <c r="AA239" s="15">
        <v>3</v>
      </c>
      <c r="AB239" s="11">
        <v>55.688660598468104</v>
      </c>
      <c r="AC239" s="10">
        <v>40.659851325069354</v>
      </c>
      <c r="AD239" s="19">
        <v>3.6514880764625399</v>
      </c>
      <c r="AE239" s="12">
        <v>477.32580037665218</v>
      </c>
      <c r="AF239" s="10">
        <v>415.03953623678643</v>
      </c>
      <c r="AG239" s="10">
        <v>271.66201537457334</v>
      </c>
      <c r="AH239" s="10">
        <v>406.04326459612992</v>
      </c>
      <c r="AI239" s="10">
        <v>5.1506157963199728</v>
      </c>
      <c r="AJ239" s="10"/>
      <c r="AK239" s="10"/>
      <c r="AL239" s="10"/>
      <c r="AM239" s="10"/>
      <c r="AN239" s="10">
        <v>3.182172002511015</v>
      </c>
      <c r="AO239" s="10">
        <v>1.8243943900420305</v>
      </c>
      <c r="AP239" s="10">
        <v>2.1732961229965868</v>
      </c>
      <c r="AQ239" s="10">
        <v>114.66</v>
      </c>
      <c r="AR239" s="10"/>
      <c r="AS239" s="10"/>
      <c r="AT239" s="10">
        <v>1.2046908041704039</v>
      </c>
      <c r="AU239" s="10">
        <v>1</v>
      </c>
      <c r="AV239" s="16"/>
      <c r="AW239" s="19">
        <v>62.255930435517961</v>
      </c>
      <c r="AX239" s="1" t="s">
        <v>120</v>
      </c>
      <c r="AY239" s="23">
        <v>38.473490813648297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55.688660598468104</v>
      </c>
      <c r="BG239" s="24">
        <v>40.659851325069354</v>
      </c>
      <c r="BH239" s="24">
        <v>3.6514880764625399</v>
      </c>
      <c r="BI239" s="21"/>
      <c r="BJ239" s="25">
        <f t="shared" ca="1" si="25"/>
        <v>1</v>
      </c>
      <c r="BK239" s="24">
        <f t="shared" ca="1" si="26"/>
        <v>4.4384234198696069</v>
      </c>
      <c r="BL239" s="23">
        <f t="shared" si="23"/>
        <v>3.041112595826406</v>
      </c>
      <c r="BM239" s="23">
        <f t="shared" ca="1" si="27"/>
        <v>3.296719177169106</v>
      </c>
      <c r="BN239" s="22">
        <f t="shared" si="24"/>
        <v>3.1556578215055153</v>
      </c>
      <c r="BO239" s="21"/>
      <c r="BP239" s="2"/>
    </row>
    <row r="240" spans="1:68" x14ac:dyDescent="0.2">
      <c r="A240">
        <v>11.35</v>
      </c>
      <c r="B240">
        <v>2</v>
      </c>
      <c r="C240">
        <v>1.2498499999999999</v>
      </c>
      <c r="D240">
        <v>-0.26851000000000003</v>
      </c>
      <c r="E240">
        <v>0.13849</v>
      </c>
      <c r="F240">
        <v>2.1000999999999999</v>
      </c>
      <c r="G240">
        <v>2.0778799999999999</v>
      </c>
      <c r="H240" s="21"/>
      <c r="I240" s="17">
        <f t="shared" si="21"/>
        <v>37.237532808398946</v>
      </c>
      <c r="J240" s="16">
        <f t="shared" si="22"/>
        <v>-38.637532808398944</v>
      </c>
      <c r="K240" s="16">
        <v>95</v>
      </c>
      <c r="L240" s="16">
        <v>3840.223097112867</v>
      </c>
      <c r="M240" s="16">
        <v>1526.8372703412078</v>
      </c>
      <c r="N240" s="16">
        <v>16.136264216972876</v>
      </c>
      <c r="O240" s="16">
        <v>4.8224105461393618</v>
      </c>
      <c r="P240" s="16">
        <v>5.3320121817665207</v>
      </c>
      <c r="Q240" s="16">
        <v>0.1041869899183868</v>
      </c>
      <c r="R240" s="16">
        <v>1.9539900954215219</v>
      </c>
      <c r="S240" s="16">
        <v>35.389002474108295</v>
      </c>
      <c r="T240" s="20" t="s">
        <v>122</v>
      </c>
      <c r="U240" s="10">
        <v>4</v>
      </c>
      <c r="V240" s="20" t="s">
        <v>33</v>
      </c>
      <c r="W240" s="10">
        <v>3</v>
      </c>
      <c r="X240" s="20" t="s">
        <v>33</v>
      </c>
      <c r="Y240" s="10">
        <v>3</v>
      </c>
      <c r="Z240" s="20" t="s">
        <v>33</v>
      </c>
      <c r="AA240" s="15">
        <v>3</v>
      </c>
      <c r="AB240" s="11">
        <v>55.618444422197335</v>
      </c>
      <c r="AC240" s="10">
        <v>40.721759315365595</v>
      </c>
      <c r="AD240" s="19">
        <v>3.6597962624370668</v>
      </c>
      <c r="AE240" s="12">
        <v>482.24105461393617</v>
      </c>
      <c r="AF240" s="10">
        <v>419.20345569030241</v>
      </c>
      <c r="AG240" s="10">
        <v>274.90091363248905</v>
      </c>
      <c r="AH240" s="10">
        <v>396.0563298610715</v>
      </c>
      <c r="AI240" s="10">
        <v>5.1177332082856664</v>
      </c>
      <c r="AJ240" s="10"/>
      <c r="AK240" s="10"/>
      <c r="AL240" s="10"/>
      <c r="AM240" s="10"/>
      <c r="AN240" s="10">
        <v>3.2149403640929077</v>
      </c>
      <c r="AO240" s="10">
        <v>1.8377059643845983</v>
      </c>
      <c r="AP240" s="10">
        <v>2.1992073090599122</v>
      </c>
      <c r="AQ240" s="10">
        <v>114.66</v>
      </c>
      <c r="AR240" s="10"/>
      <c r="AS240" s="10"/>
      <c r="AT240" s="10">
        <v>1.2128775265289415</v>
      </c>
      <c r="AU240" s="10">
        <v>1</v>
      </c>
      <c r="AV240" s="16"/>
      <c r="AW240" s="19">
        <v>62.880518353545362</v>
      </c>
      <c r="AX240" s="1" t="s">
        <v>120</v>
      </c>
      <c r="AY240" s="23">
        <v>38.637532808398902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55.618444422197335</v>
      </c>
      <c r="BG240" s="24">
        <v>40.721759315365595</v>
      </c>
      <c r="BH240" s="24">
        <v>3.6597962624370668</v>
      </c>
      <c r="BI240" s="21"/>
      <c r="BJ240" s="25">
        <f t="shared" ca="1" si="25"/>
        <v>1</v>
      </c>
      <c r="BK240" s="24">
        <f t="shared" ca="1" si="26"/>
        <v>4.4692393871779377</v>
      </c>
      <c r="BL240" s="23">
        <f t="shared" si="23"/>
        <v>3.0536349418934412</v>
      </c>
      <c r="BM240" s="23">
        <f t="shared" ca="1" si="27"/>
        <v>3.2950696278493021</v>
      </c>
      <c r="BN240" s="22">
        <f t="shared" si="24"/>
        <v>3.1538875220856424</v>
      </c>
      <c r="BO240" s="21"/>
      <c r="BP240" s="2"/>
    </row>
    <row r="241" spans="1:68" x14ac:dyDescent="0.2">
      <c r="A241">
        <v>11.4</v>
      </c>
      <c r="B241">
        <v>2</v>
      </c>
      <c r="C241">
        <v>1.25</v>
      </c>
      <c r="D241">
        <v>-0.26859</v>
      </c>
      <c r="E241">
        <v>0.13827</v>
      </c>
      <c r="F241">
        <v>2.1029800000000001</v>
      </c>
      <c r="G241">
        <v>2.0812300000000001</v>
      </c>
      <c r="H241" s="21"/>
      <c r="I241" s="17">
        <f t="shared" si="21"/>
        <v>37.401574803149607</v>
      </c>
      <c r="J241" s="16">
        <f t="shared" si="22"/>
        <v>-38.801574803149606</v>
      </c>
      <c r="K241" s="16">
        <v>95</v>
      </c>
      <c r="L241" s="16">
        <v>3855.8070866141798</v>
      </c>
      <c r="M241" s="16">
        <v>1532.1850393700795</v>
      </c>
      <c r="N241" s="16">
        <v>16.207349081364828</v>
      </c>
      <c r="O241" s="16">
        <v>4.8633709981167881</v>
      </c>
      <c r="P241" s="16">
        <v>5.3720001958929808</v>
      </c>
      <c r="Q241" s="16">
        <v>0.10368578972635627</v>
      </c>
      <c r="R241" s="16">
        <v>1.9301151516268833</v>
      </c>
      <c r="S241" s="16">
        <v>35.321472067791149</v>
      </c>
      <c r="T241" s="20" t="s">
        <v>122</v>
      </c>
      <c r="U241" s="10">
        <v>4</v>
      </c>
      <c r="V241" s="20" t="s">
        <v>33</v>
      </c>
      <c r="W241" s="10">
        <v>3</v>
      </c>
      <c r="X241" s="20" t="s">
        <v>33</v>
      </c>
      <c r="Y241" s="10">
        <v>3</v>
      </c>
      <c r="Z241" s="20" t="s">
        <v>33</v>
      </c>
      <c r="AA241" s="15">
        <v>3</v>
      </c>
      <c r="AB241" s="11">
        <v>54.785469760157497</v>
      </c>
      <c r="AC241" s="10">
        <v>41.453380056523365</v>
      </c>
      <c r="AD241" s="19">
        <v>3.7611501833191365</v>
      </c>
      <c r="AE241" s="12">
        <v>486.33709981167874</v>
      </c>
      <c r="AF241" s="10">
        <v>422.99122267569106</v>
      </c>
      <c r="AG241" s="10">
        <v>277.90001469197358</v>
      </c>
      <c r="AH241" s="10">
        <v>393.20481572077</v>
      </c>
      <c r="AI241" s="10">
        <v>5.1810380285192084</v>
      </c>
      <c r="AJ241" s="10"/>
      <c r="AK241" s="10"/>
      <c r="AL241" s="10"/>
      <c r="AM241" s="10"/>
      <c r="AN241" s="10">
        <v>3.2422473320778589</v>
      </c>
      <c r="AO241" s="10">
        <v>1.8457940893952463</v>
      </c>
      <c r="AP241" s="10">
        <v>2.2232001175357885</v>
      </c>
      <c r="AQ241" s="10">
        <v>114.66</v>
      </c>
      <c r="AR241" s="10"/>
      <c r="AS241" s="10"/>
      <c r="AT241" s="10">
        <v>1.2198702648559396</v>
      </c>
      <c r="AU241" s="10">
        <v>1</v>
      </c>
      <c r="AV241" s="16"/>
      <c r="AW241" s="19">
        <v>63.448683401353655</v>
      </c>
      <c r="AX241" s="1" t="s">
        <v>120</v>
      </c>
      <c r="AY241" s="23">
        <v>38.801574803149599</v>
      </c>
      <c r="AZ241" s="18">
        <v>100</v>
      </c>
      <c r="BA241" s="18">
        <v>0</v>
      </c>
      <c r="BB241" s="18">
        <v>0</v>
      </c>
      <c r="BC241" s="18">
        <v>100</v>
      </c>
      <c r="BD241" s="18">
        <v>0</v>
      </c>
      <c r="BE241" s="18">
        <v>0</v>
      </c>
      <c r="BF241" s="24">
        <v>54.785469760157497</v>
      </c>
      <c r="BG241" s="24">
        <v>41.453380056523365</v>
      </c>
      <c r="BH241" s="24">
        <v>3.7611501833191365</v>
      </c>
      <c r="BI241" s="21"/>
      <c r="BJ241" s="25">
        <f t="shared" ca="1" si="25"/>
        <v>1</v>
      </c>
      <c r="BK241" s="24">
        <f t="shared" ca="1" si="26"/>
        <v>4.4956667296553787</v>
      </c>
      <c r="BL241" s="23">
        <f t="shared" si="23"/>
        <v>3.0105365843466405</v>
      </c>
      <c r="BM241" s="23">
        <f t="shared" ca="1" si="27"/>
        <v>3.2896869399938424</v>
      </c>
      <c r="BN241" s="22">
        <f t="shared" si="24"/>
        <v>3.1484829849377722</v>
      </c>
      <c r="BO241" s="21"/>
      <c r="BP241" s="2"/>
    </row>
    <row r="242" spans="1:68" x14ac:dyDescent="0.2">
      <c r="A242">
        <v>11.45</v>
      </c>
      <c r="B242">
        <v>2</v>
      </c>
      <c r="C242">
        <v>1.2500199999999999</v>
      </c>
      <c r="D242">
        <v>-0.26867000000000002</v>
      </c>
      <c r="E242">
        <v>0.13874</v>
      </c>
      <c r="F242">
        <v>2.1017999999999999</v>
      </c>
      <c r="G242">
        <v>2.0819999999999999</v>
      </c>
      <c r="H242" s="21"/>
      <c r="I242" s="17">
        <f t="shared" si="21"/>
        <v>37.565616797900262</v>
      </c>
      <c r="J242" s="16">
        <f t="shared" si="22"/>
        <v>-38.96561679790026</v>
      </c>
      <c r="K242" s="16">
        <v>95</v>
      </c>
      <c r="L242" s="16">
        <v>3871.3910761154921</v>
      </c>
      <c r="M242" s="16">
        <v>1537.5328083989509</v>
      </c>
      <c r="N242" s="16">
        <v>16.278433945756781</v>
      </c>
      <c r="O242" s="16">
        <v>4.8688323917137506</v>
      </c>
      <c r="P242" s="16">
        <v>5.3795390703533723</v>
      </c>
      <c r="Q242" s="16">
        <v>0.10318458953432538</v>
      </c>
      <c r="R242" s="16">
        <v>1.9180935055007859</v>
      </c>
      <c r="S242" s="16">
        <v>35.465741572195959</v>
      </c>
      <c r="T242" s="20" t="s">
        <v>122</v>
      </c>
      <c r="U242" s="10">
        <v>4</v>
      </c>
      <c r="V242" s="20" t="s">
        <v>33</v>
      </c>
      <c r="W242" s="10">
        <v>3</v>
      </c>
      <c r="X242" s="20" t="s">
        <v>33</v>
      </c>
      <c r="Y242" s="10">
        <v>3</v>
      </c>
      <c r="Z242" s="20" t="s">
        <v>33</v>
      </c>
      <c r="AA242" s="15">
        <v>3</v>
      </c>
      <c r="AB242" s="11">
        <v>54.484423270318274</v>
      </c>
      <c r="AC242" s="10">
        <v>41.716496520802899</v>
      </c>
      <c r="AD242" s="19">
        <v>3.799080208878828</v>
      </c>
      <c r="AE242" s="12">
        <v>486.88323917137507</v>
      </c>
      <c r="AF242" s="10">
        <v>422.96144381801292</v>
      </c>
      <c r="AG242" s="10">
        <v>278.4654302765029</v>
      </c>
      <c r="AH242" s="10">
        <v>394.71032831532023</v>
      </c>
      <c r="AI242" s="10">
        <v>5.2135101710743488</v>
      </c>
      <c r="AJ242" s="10"/>
      <c r="AK242" s="10"/>
      <c r="AL242" s="10"/>
      <c r="AM242" s="10"/>
      <c r="AN242" s="10">
        <v>3.2458882611425004</v>
      </c>
      <c r="AO242" s="10">
        <v>1.8484877433805018</v>
      </c>
      <c r="AP242" s="10">
        <v>2.2277234422120236</v>
      </c>
      <c r="AQ242" s="10">
        <v>114.66</v>
      </c>
      <c r="AR242" s="10"/>
      <c r="AS242" s="10"/>
      <c r="AT242" s="10">
        <v>1.2152959216728443</v>
      </c>
      <c r="AU242" s="10">
        <v>1</v>
      </c>
      <c r="AV242" s="16"/>
      <c r="AW242" s="19">
        <v>63.44421657270194</v>
      </c>
      <c r="AX242" s="1" t="s">
        <v>120</v>
      </c>
      <c r="AY242" s="23">
        <v>38.965616797900303</v>
      </c>
      <c r="AZ242" s="18">
        <v>100</v>
      </c>
      <c r="BA242" s="18">
        <v>0</v>
      </c>
      <c r="BB242" s="18">
        <v>0</v>
      </c>
      <c r="BC242" s="18">
        <v>100</v>
      </c>
      <c r="BD242" s="18">
        <v>0</v>
      </c>
      <c r="BE242" s="18">
        <v>0</v>
      </c>
      <c r="BF242" s="24">
        <v>54.484423270318274</v>
      </c>
      <c r="BG242" s="24">
        <v>41.716496520802899</v>
      </c>
      <c r="BH242" s="24">
        <v>3.799080208878828</v>
      </c>
      <c r="BI242" s="21"/>
      <c r="BJ242" s="25">
        <f t="shared" ca="1" si="25"/>
        <v>1</v>
      </c>
      <c r="BK242" s="24">
        <f t="shared" ca="1" si="26"/>
        <v>4.479700873351427</v>
      </c>
      <c r="BL242" s="23">
        <f t="shared" si="23"/>
        <v>2.996204344555216</v>
      </c>
      <c r="BM242" s="23">
        <f t="shared" ca="1" si="27"/>
        <v>3.2899409915501243</v>
      </c>
      <c r="BN242" s="22">
        <f t="shared" si="24"/>
        <v>3.1466512315106501</v>
      </c>
      <c r="BO242" s="21"/>
      <c r="BP242" s="2"/>
    </row>
    <row r="243" spans="1:68" x14ac:dyDescent="0.2">
      <c r="A243">
        <v>11.5</v>
      </c>
      <c r="B243">
        <v>0.4</v>
      </c>
      <c r="C243">
        <v>1.25038</v>
      </c>
      <c r="D243">
        <v>-0.26983000000000001</v>
      </c>
      <c r="E243">
        <v>0.14138000000000001</v>
      </c>
      <c r="F243">
        <v>2.1017800000000002</v>
      </c>
      <c r="G243">
        <v>2.08155</v>
      </c>
      <c r="H243" s="21"/>
      <c r="I243" s="17">
        <f t="shared" si="21"/>
        <v>37.729658792650916</v>
      </c>
      <c r="J243" s="16">
        <f t="shared" si="22"/>
        <v>-39.129658792650915</v>
      </c>
      <c r="K243" s="16">
        <v>95</v>
      </c>
      <c r="L243" s="16">
        <v>3886.9750656168044</v>
      </c>
      <c r="M243" s="16">
        <v>1542.8805774278223</v>
      </c>
      <c r="N243" s="16">
        <v>16.34951881014873</v>
      </c>
      <c r="O243" s="16">
        <v>4.9671374764595519</v>
      </c>
      <c r="P243" s="16">
        <v>5.4895134093107769</v>
      </c>
      <c r="Q243" s="16">
        <v>9.591718674987991E-2</v>
      </c>
      <c r="R243" s="16">
        <v>1.7472803069793861</v>
      </c>
      <c r="S243" s="16">
        <v>36.27610644800172</v>
      </c>
      <c r="T243" s="20" t="s">
        <v>122</v>
      </c>
      <c r="U243" s="10">
        <v>4</v>
      </c>
      <c r="V243" s="20" t="s">
        <v>33</v>
      </c>
      <c r="W243" s="10">
        <v>3</v>
      </c>
      <c r="X243" s="20" t="s">
        <v>33</v>
      </c>
      <c r="Y243" s="10">
        <v>3</v>
      </c>
      <c r="Z243" s="20" t="s">
        <v>33</v>
      </c>
      <c r="AA243" s="15">
        <v>3</v>
      </c>
      <c r="AB243" s="11">
        <v>49.962213150768207</v>
      </c>
      <c r="AC243" s="10">
        <v>45.576102978194456</v>
      </c>
      <c r="AD243" s="19">
        <v>4.4616838710373408</v>
      </c>
      <c r="AE243" s="12">
        <v>496.71374764595521</v>
      </c>
      <c r="AF243" s="10">
        <v>434.98289607763047</v>
      </c>
      <c r="AG243" s="10">
        <v>286.71350569830827</v>
      </c>
      <c r="AH243" s="10">
        <v>409.91837426440441</v>
      </c>
      <c r="AI243" s="10">
        <v>5.7231801675184659</v>
      </c>
      <c r="AJ243" s="10"/>
      <c r="AK243" s="10"/>
      <c r="AL243" s="10"/>
      <c r="AM243" s="10"/>
      <c r="AN243" s="10">
        <v>3.3114249843063681</v>
      </c>
      <c r="AO243" s="10">
        <v>1.851937880710812</v>
      </c>
      <c r="AP243" s="10">
        <v>2.2937080455864662</v>
      </c>
      <c r="AQ243" s="10">
        <v>114.66</v>
      </c>
      <c r="AR243" s="10"/>
      <c r="AS243" s="10"/>
      <c r="AT243" s="10">
        <v>1.2470047322948283</v>
      </c>
      <c r="AU243" s="10">
        <v>1</v>
      </c>
      <c r="AV243" s="16"/>
      <c r="AW243" s="19">
        <v>65.247434411644576</v>
      </c>
      <c r="AX243" s="1" t="s">
        <v>120</v>
      </c>
      <c r="AY243" s="23">
        <v>39.129658792650901</v>
      </c>
      <c r="AZ243" s="18">
        <v>100</v>
      </c>
      <c r="BA243" s="18">
        <v>0</v>
      </c>
      <c r="BB243" s="18">
        <v>0</v>
      </c>
      <c r="BC243" s="18">
        <v>100</v>
      </c>
      <c r="BD243" s="18">
        <v>0</v>
      </c>
      <c r="BE243" s="18">
        <v>0</v>
      </c>
      <c r="BF243" s="24">
        <v>49.962213150768207</v>
      </c>
      <c r="BG243" s="24">
        <v>45.576102978194456</v>
      </c>
      <c r="BH243" s="24">
        <v>4.4616838710373408</v>
      </c>
      <c r="BI243" s="21"/>
      <c r="BJ243" s="25">
        <f t="shared" ca="1" si="25"/>
        <v>1</v>
      </c>
      <c r="BK243" s="24">
        <f t="shared" ca="1" si="26"/>
        <v>4.5966303917235773</v>
      </c>
      <c r="BL243" s="23">
        <f t="shared" si="23"/>
        <v>2.7049206658493956</v>
      </c>
      <c r="BM243" s="23">
        <f t="shared" ca="1" si="27"/>
        <v>3.2576080313606988</v>
      </c>
      <c r="BN243" s="22">
        <f t="shared" si="24"/>
        <v>3.1197409700591989</v>
      </c>
      <c r="BO243" s="21"/>
      <c r="BP243" s="2"/>
    </row>
    <row r="244" spans="1:68" x14ac:dyDescent="0.2">
      <c r="A244">
        <v>11.55</v>
      </c>
      <c r="B244">
        <v>2</v>
      </c>
      <c r="C244">
        <v>1.2507600000000001</v>
      </c>
      <c r="D244">
        <v>-0.26946999999999999</v>
      </c>
      <c r="E244">
        <v>0.14324000000000001</v>
      </c>
      <c r="F244">
        <v>2.0969000000000002</v>
      </c>
      <c r="G244">
        <v>2.07755</v>
      </c>
      <c r="H244" s="21"/>
      <c r="I244" s="17">
        <f t="shared" si="21"/>
        <v>37.893700787401578</v>
      </c>
      <c r="J244" s="16">
        <f t="shared" si="22"/>
        <v>-39.293700787401576</v>
      </c>
      <c r="K244" s="16">
        <v>95</v>
      </c>
      <c r="L244" s="16">
        <v>3902.5590551181172</v>
      </c>
      <c r="M244" s="16">
        <v>1548.228346456694</v>
      </c>
      <c r="N244" s="16">
        <v>16.420603674540686</v>
      </c>
      <c r="O244" s="16">
        <v>5.070903954802314</v>
      </c>
      <c r="P244" s="16">
        <v>5.6015014076662588</v>
      </c>
      <c r="Q244" s="16">
        <v>9.8172587614018342E-2</v>
      </c>
      <c r="R244" s="16">
        <v>1.7526120314753213</v>
      </c>
      <c r="S244" s="16">
        <v>36.847045337773956</v>
      </c>
      <c r="T244" s="20" t="s">
        <v>122</v>
      </c>
      <c r="U244" s="10">
        <v>4</v>
      </c>
      <c r="V244" s="20" t="s">
        <v>33</v>
      </c>
      <c r="W244" s="10">
        <v>3</v>
      </c>
      <c r="X244" s="20" t="s">
        <v>33</v>
      </c>
      <c r="Y244" s="10">
        <v>3</v>
      </c>
      <c r="Z244" s="20" t="s">
        <v>33</v>
      </c>
      <c r="AA244" s="15">
        <v>3</v>
      </c>
      <c r="AB244" s="11">
        <v>49.522574782216331</v>
      </c>
      <c r="AC244" s="10">
        <v>45.941096533638522</v>
      </c>
      <c r="AD244" s="19">
        <v>4.5363286841451487</v>
      </c>
      <c r="AE244" s="12">
        <v>507.09039548023139</v>
      </c>
      <c r="AF244" s="10">
        <v>447.24124944290406</v>
      </c>
      <c r="AG244" s="10">
        <v>295.11260557496939</v>
      </c>
      <c r="AH244" s="10">
        <v>420.2010856436558</v>
      </c>
      <c r="AI244" s="10">
        <v>5.7057693433624079</v>
      </c>
      <c r="AJ244" s="10"/>
      <c r="AK244" s="10"/>
      <c r="AL244" s="10"/>
      <c r="AM244" s="10"/>
      <c r="AN244" s="10">
        <v>3.380602636534876</v>
      </c>
      <c r="AO244" s="10">
        <v>1.8787887765873761</v>
      </c>
      <c r="AP244" s="10">
        <v>2.3609008445997555</v>
      </c>
      <c r="AQ244" s="10">
        <v>114.66</v>
      </c>
      <c r="AR244" s="10"/>
      <c r="AS244" s="10"/>
      <c r="AT244" s="10">
        <v>1.2792425582779949</v>
      </c>
      <c r="AU244" s="10">
        <v>1</v>
      </c>
      <c r="AV244" s="16"/>
      <c r="AW244" s="19">
        <v>67.086187416435607</v>
      </c>
      <c r="AX244" s="1" t="s">
        <v>120</v>
      </c>
      <c r="AY244" s="23">
        <v>39.293700787401598</v>
      </c>
      <c r="AZ244" s="18">
        <v>100</v>
      </c>
      <c r="BA244" s="18">
        <v>0</v>
      </c>
      <c r="BB244" s="18">
        <v>0</v>
      </c>
      <c r="BC244" s="18">
        <v>100</v>
      </c>
      <c r="BD244" s="18">
        <v>0</v>
      </c>
      <c r="BE244" s="18">
        <v>0</v>
      </c>
      <c r="BF244" s="24">
        <v>49.522574782216331</v>
      </c>
      <c r="BG244" s="24">
        <v>45.941096533638522</v>
      </c>
      <c r="BH244" s="24">
        <v>4.5363286841451487</v>
      </c>
      <c r="BI244" s="21"/>
      <c r="BJ244" s="25">
        <f t="shared" ca="1" si="25"/>
        <v>1</v>
      </c>
      <c r="BK244" s="24">
        <f t="shared" ca="1" si="26"/>
        <v>4.7153533759553881</v>
      </c>
      <c r="BL244" s="23">
        <f t="shared" si="23"/>
        <v>2.6894964426418704</v>
      </c>
      <c r="BM244" s="23">
        <f t="shared" ca="1" si="27"/>
        <v>3.2468056457043222</v>
      </c>
      <c r="BN244" s="22">
        <f t="shared" si="24"/>
        <v>3.1126183297484951</v>
      </c>
      <c r="BO244" s="21"/>
      <c r="BP244" s="2"/>
    </row>
    <row r="245" spans="1:68" x14ac:dyDescent="0.2">
      <c r="A245">
        <v>11.6</v>
      </c>
      <c r="B245">
        <v>2</v>
      </c>
      <c r="C245">
        <v>1.2509999999999999</v>
      </c>
      <c r="D245">
        <v>-0.26890999999999998</v>
      </c>
      <c r="E245">
        <v>0.14815</v>
      </c>
      <c r="F245">
        <v>2.1021800000000002</v>
      </c>
      <c r="G245">
        <v>2.0865499999999999</v>
      </c>
      <c r="H245" s="21"/>
      <c r="I245" s="17">
        <f t="shared" si="21"/>
        <v>38.057742782152225</v>
      </c>
      <c r="J245" s="16">
        <f t="shared" si="22"/>
        <v>-39.457742782152224</v>
      </c>
      <c r="K245" s="16">
        <v>95</v>
      </c>
      <c r="L245" s="16">
        <v>3918.1430446194286</v>
      </c>
      <c r="M245" s="16">
        <v>1553.5761154855652</v>
      </c>
      <c r="N245" s="16">
        <v>16.491688538932628</v>
      </c>
      <c r="O245" s="16">
        <v>5.1364406779660996</v>
      </c>
      <c r="P245" s="16">
        <v>5.6887411755948056</v>
      </c>
      <c r="Q245" s="16">
        <v>0.10168098895823345</v>
      </c>
      <c r="R245" s="16">
        <v>1.7874075444749313</v>
      </c>
      <c r="S245" s="16">
        <v>38.354201224215728</v>
      </c>
      <c r="T245" s="20" t="s">
        <v>122</v>
      </c>
      <c r="U245" s="10">
        <v>4</v>
      </c>
      <c r="V245" s="20" t="s">
        <v>33</v>
      </c>
      <c r="W245" s="10">
        <v>3</v>
      </c>
      <c r="X245" s="20" t="s">
        <v>33</v>
      </c>
      <c r="Y245" s="10">
        <v>3</v>
      </c>
      <c r="Z245" s="20" t="s">
        <v>33</v>
      </c>
      <c r="AA245" s="15">
        <v>3</v>
      </c>
      <c r="AB245" s="11">
        <v>50.103357721110349</v>
      </c>
      <c r="AC245" s="10">
        <v>45.458508151981491</v>
      </c>
      <c r="AD245" s="19">
        <v>4.4381341269081611</v>
      </c>
      <c r="AE245" s="12">
        <v>513.64406779660999</v>
      </c>
      <c r="AF245" s="10">
        <v>456.58804628736181</v>
      </c>
      <c r="AG245" s="10">
        <v>301.65558816961044</v>
      </c>
      <c r="AH245" s="10">
        <v>449.74311809725236</v>
      </c>
      <c r="AI245" s="10">
        <v>5.594694970887347</v>
      </c>
      <c r="AJ245" s="10"/>
      <c r="AK245" s="10"/>
      <c r="AL245" s="10"/>
      <c r="AM245" s="10"/>
      <c r="AN245" s="10">
        <v>3.4242937853107329</v>
      </c>
      <c r="AO245" s="10">
        <v>1.9044896680525503</v>
      </c>
      <c r="AP245" s="10">
        <v>2.4132447053568833</v>
      </c>
      <c r="AQ245" s="10">
        <v>114.66</v>
      </c>
      <c r="AR245" s="10"/>
      <c r="AS245" s="10"/>
      <c r="AT245" s="10">
        <v>1.3025724079841328</v>
      </c>
      <c r="AU245" s="10">
        <v>1</v>
      </c>
      <c r="AV245" s="16"/>
      <c r="AW245" s="19">
        <v>68.488206943104274</v>
      </c>
      <c r="AX245" s="1" t="s">
        <v>120</v>
      </c>
      <c r="AY245" s="23">
        <v>39.457742782152202</v>
      </c>
      <c r="AZ245" s="18">
        <v>100</v>
      </c>
      <c r="BA245" s="18">
        <v>0</v>
      </c>
      <c r="BB245" s="18">
        <v>0</v>
      </c>
      <c r="BC245" s="18">
        <v>100</v>
      </c>
      <c r="BD245" s="18">
        <v>0</v>
      </c>
      <c r="BE245" s="18">
        <v>0</v>
      </c>
      <c r="BF245" s="24">
        <v>50.103357721110349</v>
      </c>
      <c r="BG245" s="24">
        <v>45.458508151981491</v>
      </c>
      <c r="BH245" s="24">
        <v>4.4381341269081611</v>
      </c>
      <c r="BI245" s="21"/>
      <c r="BJ245" s="25">
        <f t="shared" ca="1" si="25"/>
        <v>1</v>
      </c>
      <c r="BK245" s="24">
        <f t="shared" ca="1" si="26"/>
        <v>4.8013993213578656</v>
      </c>
      <c r="BL245" s="23">
        <f t="shared" si="23"/>
        <v>2.7262733274158175</v>
      </c>
      <c r="BM245" s="23">
        <f t="shared" ca="1" si="27"/>
        <v>3.2430509428957266</v>
      </c>
      <c r="BN245" s="22">
        <f t="shared" si="24"/>
        <v>3.1107281907558413</v>
      </c>
      <c r="BO245" s="21"/>
      <c r="BP245" s="2"/>
    </row>
    <row r="246" spans="1:68" x14ac:dyDescent="0.2">
      <c r="A246">
        <v>11.65</v>
      </c>
      <c r="B246">
        <v>2</v>
      </c>
      <c r="C246">
        <v>1.2509600000000001</v>
      </c>
      <c r="D246">
        <v>-0.26840999999999998</v>
      </c>
      <c r="E246">
        <v>0.14868999999999999</v>
      </c>
      <c r="F246">
        <v>2.0977299999999999</v>
      </c>
      <c r="G246">
        <v>2.0807799999999999</v>
      </c>
      <c r="H246" s="21"/>
      <c r="I246" s="17">
        <f t="shared" si="21"/>
        <v>38.221784776902886</v>
      </c>
      <c r="J246" s="16">
        <f t="shared" si="22"/>
        <v>-39.621784776902885</v>
      </c>
      <c r="K246" s="16">
        <v>95</v>
      </c>
      <c r="L246" s="16">
        <v>3933.7270341207413</v>
      </c>
      <c r="M246" s="16">
        <v>1558.9238845144368</v>
      </c>
      <c r="N246" s="16">
        <v>16.562773403324584</v>
      </c>
      <c r="O246" s="16">
        <v>5.1255178907721755</v>
      </c>
      <c r="P246" s="16">
        <v>5.680205281307801</v>
      </c>
      <c r="Q246" s="16">
        <v>0.10481349015842549</v>
      </c>
      <c r="R246" s="16">
        <v>1.8452412363218924</v>
      </c>
      <c r="S246" s="16">
        <v>38.519957676085085</v>
      </c>
      <c r="T246" s="20" t="s">
        <v>122</v>
      </c>
      <c r="U246" s="10">
        <v>4</v>
      </c>
      <c r="V246" s="20" t="s">
        <v>33</v>
      </c>
      <c r="W246" s="10">
        <v>3</v>
      </c>
      <c r="X246" s="20" t="s">
        <v>33</v>
      </c>
      <c r="Y246" s="10">
        <v>3</v>
      </c>
      <c r="Z246" s="20" t="s">
        <v>33</v>
      </c>
      <c r="AA246" s="15">
        <v>3</v>
      </c>
      <c r="AB246" s="11">
        <v>51.544471738101691</v>
      </c>
      <c r="AC246" s="10">
        <v>44.246702686441381</v>
      </c>
      <c r="AD246" s="19">
        <v>4.208825575456931</v>
      </c>
      <c r="AE246" s="12">
        <v>512.55178907721756</v>
      </c>
      <c r="AF246" s="10">
        <v>454.66711816528397</v>
      </c>
      <c r="AG246" s="10">
        <v>301.01539609808509</v>
      </c>
      <c r="AH246" s="10">
        <v>451.69064789678748</v>
      </c>
      <c r="AI246" s="10">
        <v>5.4193456135485762</v>
      </c>
      <c r="AJ246" s="10"/>
      <c r="AK246" s="10"/>
      <c r="AL246" s="10"/>
      <c r="AM246" s="10"/>
      <c r="AN246" s="10">
        <v>3.4170119271814503</v>
      </c>
      <c r="AO246" s="10">
        <v>1.9130158572439147</v>
      </c>
      <c r="AP246" s="10">
        <v>2.4081231687846807</v>
      </c>
      <c r="AQ246" s="10">
        <v>114.66</v>
      </c>
      <c r="AR246" s="10"/>
      <c r="AS246" s="10"/>
      <c r="AT246" s="10">
        <v>1.2921173719459371</v>
      </c>
      <c r="AU246" s="10">
        <v>1</v>
      </c>
      <c r="AV246" s="16"/>
      <c r="AW246" s="19">
        <v>68.200067724792589</v>
      </c>
      <c r="AX246" s="1" t="s">
        <v>120</v>
      </c>
      <c r="AY246" s="23">
        <v>39.621784776902899</v>
      </c>
      <c r="AZ246" s="18">
        <v>100</v>
      </c>
      <c r="BA246" s="18">
        <v>0</v>
      </c>
      <c r="BB246" s="18">
        <v>0</v>
      </c>
      <c r="BC246" s="18">
        <v>100</v>
      </c>
      <c r="BD246" s="18">
        <v>0</v>
      </c>
      <c r="BE246" s="18">
        <v>0</v>
      </c>
      <c r="BF246" s="24">
        <v>51.544471738101691</v>
      </c>
      <c r="BG246" s="24">
        <v>44.246702686441381</v>
      </c>
      <c r="BH246" s="24">
        <v>4.208825575456931</v>
      </c>
      <c r="BI246" s="21"/>
      <c r="BJ246" s="25">
        <f t="shared" ca="1" si="25"/>
        <v>1</v>
      </c>
      <c r="BK246" s="24">
        <f t="shared" ca="1" si="26"/>
        <v>4.7639808474729186</v>
      </c>
      <c r="BL246" s="23">
        <f t="shared" si="23"/>
        <v>2.8226189996187347</v>
      </c>
      <c r="BM246" s="23">
        <f t="shared" ca="1" si="27"/>
        <v>3.2536918198224161</v>
      </c>
      <c r="BN246" s="22">
        <f t="shared" si="24"/>
        <v>3.1178704440622247</v>
      </c>
      <c r="BO246" s="21"/>
      <c r="BP246" s="2"/>
    </row>
    <row r="247" spans="1:68" x14ac:dyDescent="0.2">
      <c r="A247">
        <v>11.7</v>
      </c>
      <c r="B247">
        <v>2</v>
      </c>
      <c r="C247">
        <v>1.2511699999999999</v>
      </c>
      <c r="D247">
        <v>-0.26852999999999999</v>
      </c>
      <c r="E247">
        <v>0.15015000000000001</v>
      </c>
      <c r="F247">
        <v>2.0969799999999998</v>
      </c>
      <c r="G247">
        <v>2.0779000000000001</v>
      </c>
      <c r="H247" s="21"/>
      <c r="I247" s="17">
        <f t="shared" si="21"/>
        <v>38.385826771653541</v>
      </c>
      <c r="J247" s="16">
        <f t="shared" si="22"/>
        <v>-39.785826771653539</v>
      </c>
      <c r="K247" s="16">
        <v>95</v>
      </c>
      <c r="L247" s="16">
        <v>3949.3110236220537</v>
      </c>
      <c r="M247" s="16">
        <v>1564.2716535433083</v>
      </c>
      <c r="N247" s="16">
        <v>16.633858267716533</v>
      </c>
      <c r="O247" s="16">
        <v>5.1828625235404884</v>
      </c>
      <c r="P247" s="16">
        <v>5.7440033652688935</v>
      </c>
      <c r="Q247" s="16">
        <v>0.10406168987037934</v>
      </c>
      <c r="R247" s="16">
        <v>1.8116578848053635</v>
      </c>
      <c r="S247" s="16">
        <v>38.968114008917063</v>
      </c>
      <c r="T247" s="20" t="s">
        <v>122</v>
      </c>
      <c r="U247" s="10">
        <v>4</v>
      </c>
      <c r="V247" s="20" t="s">
        <v>33</v>
      </c>
      <c r="W247" s="10">
        <v>3</v>
      </c>
      <c r="X247" s="20" t="s">
        <v>33</v>
      </c>
      <c r="Y247" s="10">
        <v>3</v>
      </c>
      <c r="Z247" s="20" t="s">
        <v>33</v>
      </c>
      <c r="AA247" s="15">
        <v>3</v>
      </c>
      <c r="AB247" s="11">
        <v>50.462647182402115</v>
      </c>
      <c r="AC247" s="10">
        <v>45.158270552476054</v>
      </c>
      <c r="AD247" s="19">
        <v>4.3790822651218324</v>
      </c>
      <c r="AE247" s="12">
        <v>518.28625235404877</v>
      </c>
      <c r="AF247" s="10">
        <v>461.25606983710009</v>
      </c>
      <c r="AG247" s="10">
        <v>305.80025239516704</v>
      </c>
      <c r="AH247" s="10">
        <v>459.44754667612517</v>
      </c>
      <c r="AI247" s="10">
        <v>5.5198059655034459</v>
      </c>
      <c r="AJ247" s="10"/>
      <c r="AK247" s="10"/>
      <c r="AL247" s="10"/>
      <c r="AM247" s="10"/>
      <c r="AN247" s="10">
        <v>3.4552416823603256</v>
      </c>
      <c r="AO247" s="10">
        <v>1.9245785604621588</v>
      </c>
      <c r="AP247" s="10">
        <v>2.446402019161336</v>
      </c>
      <c r="AQ247" s="10">
        <v>114.66</v>
      </c>
      <c r="AR247" s="10"/>
      <c r="AS247" s="10"/>
      <c r="AT247" s="10">
        <v>1.3070464097820156</v>
      </c>
      <c r="AU247" s="10">
        <v>1</v>
      </c>
      <c r="AV247" s="16"/>
      <c r="AW247" s="19">
        <v>69.188410475565021</v>
      </c>
      <c r="AX247" s="1" t="s">
        <v>120</v>
      </c>
      <c r="AY247" s="23">
        <v>39.785826771653497</v>
      </c>
      <c r="AZ247" s="18">
        <v>100</v>
      </c>
      <c r="BA247" s="18">
        <v>0</v>
      </c>
      <c r="BB247" s="18">
        <v>0</v>
      </c>
      <c r="BC247" s="18">
        <v>100</v>
      </c>
      <c r="BD247" s="18">
        <v>0</v>
      </c>
      <c r="BE247" s="18">
        <v>0</v>
      </c>
      <c r="BF247" s="24">
        <v>50.462647182402115</v>
      </c>
      <c r="BG247" s="24">
        <v>45.158270552476054</v>
      </c>
      <c r="BH247" s="24">
        <v>4.3790822651218324</v>
      </c>
      <c r="BI247" s="21"/>
      <c r="BJ247" s="25">
        <f t="shared" ca="1" si="25"/>
        <v>1</v>
      </c>
      <c r="BK247" s="24">
        <f t="shared" ca="1" si="26"/>
        <v>4.8193008483145912</v>
      </c>
      <c r="BL247" s="23">
        <f t="shared" si="23"/>
        <v>2.7607345863533612</v>
      </c>
      <c r="BM247" s="23">
        <f t="shared" ca="1" si="27"/>
        <v>3.2444507823367332</v>
      </c>
      <c r="BN247" s="22">
        <f t="shared" si="24"/>
        <v>3.1098077371494028</v>
      </c>
      <c r="BO247" s="21"/>
      <c r="BP247" s="2"/>
    </row>
    <row r="248" spans="1:68" x14ac:dyDescent="0.2">
      <c r="A248">
        <v>11.75</v>
      </c>
      <c r="B248">
        <v>2</v>
      </c>
      <c r="C248">
        <v>1.25146</v>
      </c>
      <c r="D248">
        <v>-0.26837</v>
      </c>
      <c r="E248">
        <v>0.15095</v>
      </c>
      <c r="F248">
        <v>2.0987</v>
      </c>
      <c r="G248">
        <v>2.0817000000000001</v>
      </c>
      <c r="H248" s="21"/>
      <c r="I248" s="17">
        <f t="shared" si="21"/>
        <v>38.549868766404195</v>
      </c>
      <c r="J248" s="16">
        <f t="shared" si="22"/>
        <v>-39.949868766404194</v>
      </c>
      <c r="K248" s="16">
        <v>95</v>
      </c>
      <c r="L248" s="16">
        <v>3964.895013123366</v>
      </c>
      <c r="M248" s="16">
        <v>1569.6194225721797</v>
      </c>
      <c r="N248" s="16">
        <v>16.704943132108482</v>
      </c>
      <c r="O248" s="16">
        <v>5.2620527306968317</v>
      </c>
      <c r="P248" s="16">
        <v>5.8267297100651172</v>
      </c>
      <c r="Q248" s="16">
        <v>0.10506409025444075</v>
      </c>
      <c r="R248" s="16">
        <v>1.8031399341032175</v>
      </c>
      <c r="S248" s="16">
        <v>39.2136791227976</v>
      </c>
      <c r="T248" s="20" t="s">
        <v>122</v>
      </c>
      <c r="U248" s="10">
        <v>4</v>
      </c>
      <c r="V248" s="20" t="s">
        <v>33</v>
      </c>
      <c r="W248" s="10">
        <v>3</v>
      </c>
      <c r="X248" s="20" t="s">
        <v>33</v>
      </c>
      <c r="Y248" s="10">
        <v>3</v>
      </c>
      <c r="Z248" s="20" t="s">
        <v>33</v>
      </c>
      <c r="AA248" s="15">
        <v>3</v>
      </c>
      <c r="AB248" s="11">
        <v>49.825951070475767</v>
      </c>
      <c r="AC248" s="10">
        <v>45.689439702974674</v>
      </c>
      <c r="AD248" s="19">
        <v>4.4846092265495585</v>
      </c>
      <c r="AE248" s="12">
        <v>526.20527306968313</v>
      </c>
      <c r="AF248" s="10">
        <v>470.07187572481394</v>
      </c>
      <c r="AG248" s="10">
        <v>312.00472825488379</v>
      </c>
      <c r="AH248" s="10">
        <v>463.03685466560466</v>
      </c>
      <c r="AI248" s="10">
        <v>5.545881276803649</v>
      </c>
      <c r="AJ248" s="10"/>
      <c r="AK248" s="10"/>
      <c r="AL248" s="10"/>
      <c r="AM248" s="10"/>
      <c r="AN248" s="10">
        <v>3.5080351537978878</v>
      </c>
      <c r="AO248" s="10">
        <v>1.9435111693759852</v>
      </c>
      <c r="AP248" s="10">
        <v>2.4960378260390703</v>
      </c>
      <c r="AQ248" s="10">
        <v>114.66</v>
      </c>
      <c r="AR248" s="10"/>
      <c r="AS248" s="10"/>
      <c r="AT248" s="10">
        <v>1.3284883786056885</v>
      </c>
      <c r="AU248" s="10">
        <v>1</v>
      </c>
      <c r="AV248" s="16"/>
      <c r="AW248" s="19">
        <v>70.510781358722085</v>
      </c>
      <c r="AX248" s="1" t="s">
        <v>120</v>
      </c>
      <c r="AY248" s="23">
        <v>39.949868766404201</v>
      </c>
      <c r="AZ248" s="18">
        <v>100</v>
      </c>
      <c r="BA248" s="18">
        <v>0</v>
      </c>
      <c r="BB248" s="18">
        <v>0</v>
      </c>
      <c r="BC248" s="18">
        <v>100</v>
      </c>
      <c r="BD248" s="18">
        <v>0</v>
      </c>
      <c r="BE248" s="18">
        <v>0</v>
      </c>
      <c r="BF248" s="24">
        <v>49.825951070475767</v>
      </c>
      <c r="BG248" s="24">
        <v>45.689439702974674</v>
      </c>
      <c r="BH248" s="24">
        <v>4.4846092265495585</v>
      </c>
      <c r="BI248" s="21"/>
      <c r="BJ248" s="25">
        <f t="shared" ca="1" si="25"/>
        <v>1</v>
      </c>
      <c r="BK248" s="24">
        <f t="shared" ca="1" si="26"/>
        <v>4.8983621739385717</v>
      </c>
      <c r="BL248" s="23">
        <f t="shared" si="23"/>
        <v>2.7329962966478374</v>
      </c>
      <c r="BM248" s="23">
        <f t="shared" ca="1" si="27"/>
        <v>3.2361350340221913</v>
      </c>
      <c r="BN248" s="22">
        <f t="shared" si="24"/>
        <v>3.103371250430746</v>
      </c>
      <c r="BO248" s="21"/>
      <c r="BP248" s="2"/>
    </row>
    <row r="249" spans="1:68" x14ac:dyDescent="0.2">
      <c r="A249">
        <v>11.8</v>
      </c>
      <c r="B249">
        <v>2</v>
      </c>
      <c r="C249">
        <v>1.2517100000000001</v>
      </c>
      <c r="D249">
        <v>-0.26782</v>
      </c>
      <c r="E249">
        <v>0.15129999999999999</v>
      </c>
      <c r="F249">
        <v>2.0959500000000002</v>
      </c>
      <c r="G249">
        <v>2.0834299999999999</v>
      </c>
      <c r="H249" s="21"/>
      <c r="I249" s="17">
        <f t="shared" si="21"/>
        <v>38.713910761154857</v>
      </c>
      <c r="J249" s="16">
        <f t="shared" si="22"/>
        <v>-40.113910761154855</v>
      </c>
      <c r="K249" s="16">
        <v>95</v>
      </c>
      <c r="L249" s="16">
        <v>3980.4790026246787</v>
      </c>
      <c r="M249" s="16">
        <v>1574.9671916010514</v>
      </c>
      <c r="N249" s="16">
        <v>16.776027996500439</v>
      </c>
      <c r="O249" s="16">
        <v>5.3303201506591895</v>
      </c>
      <c r="P249" s="16">
        <v>5.8965441902449225</v>
      </c>
      <c r="Q249" s="16">
        <v>0.10850984157465195</v>
      </c>
      <c r="R249" s="16">
        <v>1.8402277346478231</v>
      </c>
      <c r="S249" s="16">
        <v>39.32111386012032</v>
      </c>
      <c r="T249" s="20" t="s">
        <v>122</v>
      </c>
      <c r="U249" s="10">
        <v>4</v>
      </c>
      <c r="V249" s="20" t="s">
        <v>33</v>
      </c>
      <c r="W249" s="10">
        <v>3</v>
      </c>
      <c r="X249" s="20" t="s">
        <v>33</v>
      </c>
      <c r="Y249" s="10">
        <v>3</v>
      </c>
      <c r="Z249" s="20" t="s">
        <v>33</v>
      </c>
      <c r="AA249" s="15">
        <v>3</v>
      </c>
      <c r="AB249" s="11">
        <v>50.313341667950304</v>
      </c>
      <c r="AC249" s="10">
        <v>45.283191719381946</v>
      </c>
      <c r="AD249" s="19">
        <v>4.4034666126677511</v>
      </c>
      <c r="AE249" s="12">
        <v>533.03201506591893</v>
      </c>
      <c r="AF249" s="10">
        <v>477.36863871647847</v>
      </c>
      <c r="AG249" s="10">
        <v>317.24081426836921</v>
      </c>
      <c r="AH249" s="10">
        <v>463.78462348018047</v>
      </c>
      <c r="AI249" s="10">
        <v>5.4341100352526572</v>
      </c>
      <c r="AJ249" s="10"/>
      <c r="AK249" s="10"/>
      <c r="AL249" s="10"/>
      <c r="AM249" s="10"/>
      <c r="AN249" s="10">
        <v>3.5535467671061265</v>
      </c>
      <c r="AO249" s="10">
        <v>1.9659792998362444</v>
      </c>
      <c r="AP249" s="10">
        <v>2.5379265141469536</v>
      </c>
      <c r="AQ249" s="10">
        <v>114.66</v>
      </c>
      <c r="AR249" s="10"/>
      <c r="AS249" s="10"/>
      <c r="AT249" s="10">
        <v>1.3453047878687299</v>
      </c>
      <c r="AU249" s="10">
        <v>1</v>
      </c>
      <c r="AV249" s="16"/>
      <c r="AW249" s="19">
        <v>71.605295807471776</v>
      </c>
      <c r="AX249" s="1" t="s">
        <v>120</v>
      </c>
      <c r="AY249" s="23">
        <v>40.113910761154898</v>
      </c>
      <c r="AZ249" s="18">
        <v>100</v>
      </c>
      <c r="BA249" s="18">
        <v>0</v>
      </c>
      <c r="BB249" s="18">
        <v>0</v>
      </c>
      <c r="BC249" s="18">
        <v>100</v>
      </c>
      <c r="BD249" s="18">
        <v>0</v>
      </c>
      <c r="BE249" s="18">
        <v>0</v>
      </c>
      <c r="BF249" s="24">
        <v>50.313341667950304</v>
      </c>
      <c r="BG249" s="24">
        <v>45.283191719381946</v>
      </c>
      <c r="BH249" s="24">
        <v>4.4034666126677511</v>
      </c>
      <c r="BI249" s="21"/>
      <c r="BJ249" s="25">
        <f t="shared" ca="1" si="25"/>
        <v>1</v>
      </c>
      <c r="BK249" s="24">
        <f t="shared" ca="1" si="26"/>
        <v>4.9604902372113342</v>
      </c>
      <c r="BL249" s="23">
        <f t="shared" si="23"/>
        <v>2.777813053909596</v>
      </c>
      <c r="BM249" s="23">
        <f t="shared" ca="1" si="27"/>
        <v>3.235061277605523</v>
      </c>
      <c r="BN249" s="22">
        <f t="shared" si="24"/>
        <v>3.1030434973720933</v>
      </c>
      <c r="BO249" s="21"/>
      <c r="BP249" s="2"/>
    </row>
    <row r="250" spans="1:68" x14ac:dyDescent="0.2">
      <c r="A250">
        <v>11.85</v>
      </c>
      <c r="B250">
        <v>2</v>
      </c>
      <c r="C250">
        <v>1.25186</v>
      </c>
      <c r="D250">
        <v>-0.26782</v>
      </c>
      <c r="E250">
        <v>0.14874999999999999</v>
      </c>
      <c r="F250">
        <v>2.0952000000000002</v>
      </c>
      <c r="G250">
        <v>2.0794000000000001</v>
      </c>
      <c r="H250" s="21"/>
      <c r="I250" s="17">
        <f t="shared" si="21"/>
        <v>38.877952755905511</v>
      </c>
      <c r="J250" s="16">
        <f t="shared" si="22"/>
        <v>-40.27795275590551</v>
      </c>
      <c r="K250" s="16">
        <v>95</v>
      </c>
      <c r="L250" s="16">
        <v>3996.0629921259911</v>
      </c>
      <c r="M250" s="16">
        <v>1580.3149606299228</v>
      </c>
      <c r="N250" s="16">
        <v>16.847112860892388</v>
      </c>
      <c r="O250" s="16">
        <v>5.3712806026365554</v>
      </c>
      <c r="P250" s="16">
        <v>5.9262332034951717</v>
      </c>
      <c r="Q250" s="16">
        <v>0.10850984157465195</v>
      </c>
      <c r="R250" s="16">
        <v>1.8310086331171551</v>
      </c>
      <c r="S250" s="16">
        <v>38.538375059626127</v>
      </c>
      <c r="T250" s="20" t="s">
        <v>122</v>
      </c>
      <c r="U250" s="10">
        <v>4</v>
      </c>
      <c r="V250" s="20" t="s">
        <v>33</v>
      </c>
      <c r="W250" s="10">
        <v>3</v>
      </c>
      <c r="X250" s="20" t="s">
        <v>33</v>
      </c>
      <c r="Y250" s="10">
        <v>3</v>
      </c>
      <c r="Z250" s="20" t="s">
        <v>33</v>
      </c>
      <c r="AA250" s="15">
        <v>3</v>
      </c>
      <c r="AB250" s="11">
        <v>49.781595182993954</v>
      </c>
      <c r="AC250" s="10">
        <v>45.726292406797164</v>
      </c>
      <c r="AD250" s="19">
        <v>4.4921124102088843</v>
      </c>
      <c r="AE250" s="12">
        <v>537.12806026365547</v>
      </c>
      <c r="AF250" s="10">
        <v>479.94475853995993</v>
      </c>
      <c r="AG250" s="10">
        <v>319.46749026213786</v>
      </c>
      <c r="AH250" s="10">
        <v>446.2202509453798</v>
      </c>
      <c r="AI250" s="10">
        <v>5.4614706993356705</v>
      </c>
      <c r="AJ250" s="10"/>
      <c r="AK250" s="10"/>
      <c r="AL250" s="10"/>
      <c r="AM250" s="10"/>
      <c r="AN250" s="10">
        <v>3.5808537350910368</v>
      </c>
      <c r="AO250" s="10">
        <v>1.9735730779598331</v>
      </c>
      <c r="AP250" s="10">
        <v>2.5557399220971031</v>
      </c>
      <c r="AQ250" s="10">
        <v>114.66</v>
      </c>
      <c r="AR250" s="10"/>
      <c r="AS250" s="10"/>
      <c r="AT250" s="10">
        <v>1.3480906088206492</v>
      </c>
      <c r="AU250" s="10">
        <v>1</v>
      </c>
      <c r="AV250" s="16"/>
      <c r="AW250" s="19">
        <v>71.99171378099399</v>
      </c>
      <c r="AX250" s="1" t="s">
        <v>120</v>
      </c>
      <c r="AY250" s="23">
        <v>40.277952755905503</v>
      </c>
      <c r="AZ250" s="18">
        <v>100</v>
      </c>
      <c r="BA250" s="18">
        <v>0</v>
      </c>
      <c r="BB250" s="18">
        <v>0</v>
      </c>
      <c r="BC250" s="18">
        <v>100</v>
      </c>
      <c r="BD250" s="18">
        <v>0</v>
      </c>
      <c r="BE250" s="18">
        <v>0</v>
      </c>
      <c r="BF250" s="24">
        <v>49.781595182993954</v>
      </c>
      <c r="BG250" s="24">
        <v>45.726292406797164</v>
      </c>
      <c r="BH250" s="24">
        <v>4.4921124102088843</v>
      </c>
      <c r="BI250" s="21"/>
      <c r="BJ250" s="25">
        <f t="shared" ca="1" si="25"/>
        <v>1</v>
      </c>
      <c r="BK250" s="24">
        <f t="shared" ca="1" si="26"/>
        <v>4.9714162116979166</v>
      </c>
      <c r="BL250" s="23">
        <f t="shared" si="23"/>
        <v>2.7623286596854433</v>
      </c>
      <c r="BM250" s="23">
        <f t="shared" ca="1" si="27"/>
        <v>3.2329937036294143</v>
      </c>
      <c r="BN250" s="22">
        <f t="shared" si="24"/>
        <v>3.1000846376044722</v>
      </c>
      <c r="BO250" s="21"/>
      <c r="BP250" s="2"/>
    </row>
    <row r="251" spans="1:68" x14ac:dyDescent="0.2">
      <c r="A251">
        <v>11.9</v>
      </c>
      <c r="B251">
        <v>2</v>
      </c>
      <c r="C251">
        <v>1.2518499999999999</v>
      </c>
      <c r="D251">
        <v>-0.26752999999999999</v>
      </c>
      <c r="E251">
        <v>0.14426</v>
      </c>
      <c r="F251">
        <v>2.0952299999999999</v>
      </c>
      <c r="G251">
        <v>2.0798000000000001</v>
      </c>
      <c r="H251" s="21"/>
      <c r="I251" s="17">
        <f t="shared" si="21"/>
        <v>39.041994750656166</v>
      </c>
      <c r="J251" s="16">
        <f t="shared" si="22"/>
        <v>-40.441994750656164</v>
      </c>
      <c r="K251" s="16">
        <v>95</v>
      </c>
      <c r="L251" s="16">
        <v>4011.6469816273034</v>
      </c>
      <c r="M251" s="16">
        <v>1585.6627296587942</v>
      </c>
      <c r="N251" s="16">
        <v>16.91819772528434</v>
      </c>
      <c r="O251" s="16">
        <v>5.3685499058380444</v>
      </c>
      <c r="P251" s="16">
        <v>5.9036559341928356</v>
      </c>
      <c r="Q251" s="16">
        <v>0.1103266922707634</v>
      </c>
      <c r="R251" s="16">
        <v>1.8687859438381649</v>
      </c>
      <c r="S251" s="16">
        <v>37.160140857971633</v>
      </c>
      <c r="T251" s="20" t="s">
        <v>122</v>
      </c>
      <c r="U251" s="10">
        <v>4</v>
      </c>
      <c r="V251" s="20" t="s">
        <v>33</v>
      </c>
      <c r="W251" s="10">
        <v>3</v>
      </c>
      <c r="X251" s="20" t="s">
        <v>33</v>
      </c>
      <c r="Y251" s="10">
        <v>3</v>
      </c>
      <c r="Z251" s="20" t="s">
        <v>33</v>
      </c>
      <c r="AA251" s="15">
        <v>3</v>
      </c>
      <c r="AB251" s="11">
        <v>50.535445937737542</v>
      </c>
      <c r="AC251" s="10">
        <v>45.097281785115641</v>
      </c>
      <c r="AD251" s="19">
        <v>4.3672722771468209</v>
      </c>
      <c r="AE251" s="12">
        <v>536.85499058380447</v>
      </c>
      <c r="AF251" s="10">
        <v>476.37190394549043</v>
      </c>
      <c r="AG251" s="10">
        <v>317.77419506446267</v>
      </c>
      <c r="AH251" s="10">
        <v>416.40568730099579</v>
      </c>
      <c r="AI251" s="10">
        <v>5.3510676452658457</v>
      </c>
      <c r="AJ251" s="10"/>
      <c r="AK251" s="10"/>
      <c r="AL251" s="10"/>
      <c r="AM251" s="10"/>
      <c r="AN251" s="10">
        <v>3.5790332705586962</v>
      </c>
      <c r="AO251" s="10">
        <v>1.9764854024667977</v>
      </c>
      <c r="AP251" s="10">
        <v>2.5421935605157016</v>
      </c>
      <c r="AQ251" s="10">
        <v>114.66</v>
      </c>
      <c r="AR251" s="10"/>
      <c r="AS251" s="10"/>
      <c r="AT251" s="10">
        <v>1.3327882705045255</v>
      </c>
      <c r="AU251" s="10">
        <v>1</v>
      </c>
      <c r="AV251" s="16"/>
      <c r="AW251" s="19">
        <v>71.455785591823556</v>
      </c>
      <c r="AX251" s="1" t="s">
        <v>120</v>
      </c>
      <c r="AY251" s="23">
        <v>40.4419947506562</v>
      </c>
      <c r="AZ251" s="18">
        <v>100</v>
      </c>
      <c r="BA251" s="18">
        <v>0</v>
      </c>
      <c r="BB251" s="18">
        <v>0</v>
      </c>
      <c r="BC251" s="18">
        <v>100</v>
      </c>
      <c r="BD251" s="18">
        <v>0</v>
      </c>
      <c r="BE251" s="18">
        <v>0</v>
      </c>
      <c r="BF251" s="24">
        <v>50.535445937737542</v>
      </c>
      <c r="BG251" s="24">
        <v>45.097281785115641</v>
      </c>
      <c r="BH251" s="24">
        <v>4.3672722771468209</v>
      </c>
      <c r="BI251" s="21"/>
      <c r="BJ251" s="25">
        <f t="shared" ca="1" si="25"/>
        <v>1</v>
      </c>
      <c r="BK251" s="24">
        <f t="shared" ca="1" si="26"/>
        <v>4.9163449079968311</v>
      </c>
      <c r="BL251" s="23">
        <f t="shared" si="23"/>
        <v>2.8304626705584313</v>
      </c>
      <c r="BM251" s="23">
        <f t="shared" ca="1" si="27"/>
        <v>3.2425882470144529</v>
      </c>
      <c r="BN251" s="22">
        <f t="shared" si="24"/>
        <v>3.1057902193058537</v>
      </c>
      <c r="BO251" s="21"/>
      <c r="BP251" s="2"/>
    </row>
    <row r="252" spans="1:68" x14ac:dyDescent="0.2">
      <c r="A252">
        <v>11.95</v>
      </c>
      <c r="B252">
        <v>2</v>
      </c>
      <c r="C252">
        <v>1.2522800000000001</v>
      </c>
      <c r="D252">
        <v>-0.26722000000000001</v>
      </c>
      <c r="E252">
        <v>0.14526</v>
      </c>
      <c r="F252">
        <v>2.09415</v>
      </c>
      <c r="G252">
        <v>2.0804800000000001</v>
      </c>
      <c r="H252" s="21"/>
      <c r="I252" s="17">
        <f t="shared" si="21"/>
        <v>39.20603674540682</v>
      </c>
      <c r="J252" s="16">
        <f t="shared" si="22"/>
        <v>-40.606036745406819</v>
      </c>
      <c r="K252" s="16">
        <v>95</v>
      </c>
      <c r="L252" s="16">
        <v>4027.2309711286157</v>
      </c>
      <c r="M252" s="16">
        <v>1591.0104986876656</v>
      </c>
      <c r="N252" s="16">
        <v>16.989282589676289</v>
      </c>
      <c r="O252" s="16">
        <v>5.4859698681733029</v>
      </c>
      <c r="P252" s="16">
        <v>6.0254960685779437</v>
      </c>
      <c r="Q252" s="16">
        <v>0.11226884301488232</v>
      </c>
      <c r="R252" s="16">
        <v>1.8632298774593425</v>
      </c>
      <c r="S252" s="16">
        <v>37.467097250322304</v>
      </c>
      <c r="T252" s="20" t="s">
        <v>122</v>
      </c>
      <c r="U252" s="10">
        <v>4</v>
      </c>
      <c r="V252" s="20" t="s">
        <v>33</v>
      </c>
      <c r="W252" s="10">
        <v>3</v>
      </c>
      <c r="X252" s="20" t="s">
        <v>33</v>
      </c>
      <c r="Y252" s="10">
        <v>3</v>
      </c>
      <c r="Z252" s="20" t="s">
        <v>33</v>
      </c>
      <c r="AA252" s="15">
        <v>3</v>
      </c>
      <c r="AB252" s="11">
        <v>49.780163744032905</v>
      </c>
      <c r="AC252" s="10">
        <v>45.727481372672514</v>
      </c>
      <c r="AD252" s="19">
        <v>4.4923548832945794</v>
      </c>
      <c r="AE252" s="12">
        <v>548.59698681733028</v>
      </c>
      <c r="AF252" s="10">
        <v>489.78933213777879</v>
      </c>
      <c r="AG252" s="10">
        <v>326.91220514334577</v>
      </c>
      <c r="AH252" s="10">
        <v>421.25790159043225</v>
      </c>
      <c r="AI252" s="10">
        <v>5.3670242845374343</v>
      </c>
      <c r="AJ252" s="10"/>
      <c r="AK252" s="10"/>
      <c r="AL252" s="10"/>
      <c r="AM252" s="10"/>
      <c r="AN252" s="10">
        <v>3.6573132454488686</v>
      </c>
      <c r="AO252" s="10">
        <v>2.0042580441890503</v>
      </c>
      <c r="AP252" s="10">
        <v>2.6152976411467663</v>
      </c>
      <c r="AQ252" s="10">
        <v>114.66</v>
      </c>
      <c r="AR252" s="10"/>
      <c r="AS252" s="10"/>
      <c r="AT252" s="10">
        <v>1.3673579069569652</v>
      </c>
      <c r="AU252" s="10">
        <v>1</v>
      </c>
      <c r="AV252" s="16"/>
      <c r="AW252" s="19">
        <v>73.468399820666818</v>
      </c>
      <c r="AX252" s="1" t="s">
        <v>120</v>
      </c>
      <c r="AY252" s="23">
        <v>40.606036745406797</v>
      </c>
      <c r="AZ252" s="18">
        <v>100</v>
      </c>
      <c r="BA252" s="18">
        <v>0</v>
      </c>
      <c r="BB252" s="18">
        <v>0</v>
      </c>
      <c r="BC252" s="18">
        <v>100</v>
      </c>
      <c r="BD252" s="18">
        <v>0</v>
      </c>
      <c r="BE252" s="18">
        <v>0</v>
      </c>
      <c r="BF252" s="24">
        <v>49.780163744032905</v>
      </c>
      <c r="BG252" s="24">
        <v>45.727481372672514</v>
      </c>
      <c r="BH252" s="24">
        <v>4.4923548832945794</v>
      </c>
      <c r="BI252" s="21"/>
      <c r="BJ252" s="25">
        <f t="shared" ca="1" si="25"/>
        <v>1</v>
      </c>
      <c r="BK252" s="24">
        <f t="shared" ca="1" si="26"/>
        <v>5.0431855557493908</v>
      </c>
      <c r="BL252" s="23">
        <f t="shared" si="23"/>
        <v>2.798409391601294</v>
      </c>
      <c r="BM252" s="23">
        <f t="shared" ca="1" si="27"/>
        <v>3.2305595523394675</v>
      </c>
      <c r="BN252" s="22">
        <f t="shared" si="24"/>
        <v>3.0973890719684429</v>
      </c>
      <c r="BO252" s="21"/>
      <c r="BP252" s="2"/>
    </row>
    <row r="253" spans="1:68" x14ac:dyDescent="0.2">
      <c r="A253">
        <v>12</v>
      </c>
      <c r="B253">
        <v>2</v>
      </c>
      <c r="C253">
        <v>1.25244</v>
      </c>
      <c r="D253">
        <v>-0.26576</v>
      </c>
      <c r="E253">
        <v>0.14359</v>
      </c>
      <c r="F253">
        <v>2.09748</v>
      </c>
      <c r="G253">
        <v>2.0845799999999999</v>
      </c>
      <c r="H253" s="21"/>
      <c r="I253" s="17">
        <f t="shared" si="21"/>
        <v>39.370078740157481</v>
      </c>
      <c r="J253" s="16">
        <f t="shared" si="22"/>
        <v>-40.77007874015748</v>
      </c>
      <c r="K253" s="16">
        <v>95</v>
      </c>
      <c r="L253" s="16">
        <v>4042.8149606299285</v>
      </c>
      <c r="M253" s="16">
        <v>1596.3582677165373</v>
      </c>
      <c r="N253" s="16">
        <v>17.060367454068242</v>
      </c>
      <c r="O253" s="16">
        <v>5.5296610169491807</v>
      </c>
      <c r="P253" s="16">
        <v>6.0618055300305729</v>
      </c>
      <c r="Q253" s="16">
        <v>0.12141574651944316</v>
      </c>
      <c r="R253" s="16">
        <v>2.0029634061657338</v>
      </c>
      <c r="S253" s="16">
        <v>36.95448007509669</v>
      </c>
      <c r="T253" s="20" t="s">
        <v>122</v>
      </c>
      <c r="U253" s="10">
        <v>4</v>
      </c>
      <c r="V253" s="20" t="s">
        <v>33</v>
      </c>
      <c r="W253" s="10">
        <v>3</v>
      </c>
      <c r="X253" s="20" t="s">
        <v>33</v>
      </c>
      <c r="Y253" s="10">
        <v>3</v>
      </c>
      <c r="Z253" s="20" t="s">
        <v>33</v>
      </c>
      <c r="AA253" s="15">
        <v>3</v>
      </c>
      <c r="AB253" s="11">
        <v>52.764227303207306</v>
      </c>
      <c r="AC253" s="10">
        <v>43.205945763473679</v>
      </c>
      <c r="AD253" s="19">
        <v>4.0298269333190131</v>
      </c>
      <c r="AE253" s="12">
        <v>552.96610169491805</v>
      </c>
      <c r="AF253" s="10">
        <v>493.14432822036395</v>
      </c>
      <c r="AG253" s="10">
        <v>329.63541475229295</v>
      </c>
      <c r="AH253" s="10">
        <v>409.25031677544234</v>
      </c>
      <c r="AI253" s="10">
        <v>4.9926024455648781</v>
      </c>
      <c r="AJ253" s="10"/>
      <c r="AK253" s="10"/>
      <c r="AL253" s="10"/>
      <c r="AM253" s="10"/>
      <c r="AN253" s="10">
        <v>3.6864406779661203</v>
      </c>
      <c r="AO253" s="10">
        <v>2.0335771769811326</v>
      </c>
      <c r="AP253" s="10">
        <v>2.6370833180183437</v>
      </c>
      <c r="AQ253" s="10">
        <v>114.66</v>
      </c>
      <c r="AR253" s="10"/>
      <c r="AS253" s="10"/>
      <c r="AT253" s="10">
        <v>1.3723190271865615</v>
      </c>
      <c r="AU253" s="10">
        <v>1</v>
      </c>
      <c r="AV253" s="16"/>
      <c r="AW253" s="19">
        <v>73.971649233054592</v>
      </c>
      <c r="AX253" s="1" t="s">
        <v>120</v>
      </c>
      <c r="AY253" s="23">
        <v>40.770078740157501</v>
      </c>
      <c r="AZ253" s="18">
        <v>100</v>
      </c>
      <c r="BA253" s="18">
        <v>0</v>
      </c>
      <c r="BB253" s="18">
        <v>0</v>
      </c>
      <c r="BC253" s="18">
        <v>100</v>
      </c>
      <c r="BD253" s="18">
        <v>0</v>
      </c>
      <c r="BE253" s="18">
        <v>0</v>
      </c>
      <c r="BF253" s="24">
        <v>52.764227303207306</v>
      </c>
      <c r="BG253" s="24">
        <v>43.205945763473679</v>
      </c>
      <c r="BH253" s="24">
        <v>4.0298269333190131</v>
      </c>
      <c r="BI253" s="21"/>
      <c r="BJ253" s="25">
        <f t="shared" ca="1" si="25"/>
        <v>1</v>
      </c>
      <c r="BK253" s="24">
        <f t="shared" ca="1" si="26"/>
        <v>5.0620191362119167</v>
      </c>
      <c r="BL253" s="23">
        <f t="shared" si="23"/>
        <v>3.005044181921364</v>
      </c>
      <c r="BM253" s="23">
        <f t="shared" ca="1" si="27"/>
        <v>3.2452522995592243</v>
      </c>
      <c r="BN253" s="22">
        <f t="shared" si="24"/>
        <v>3.110345805075827</v>
      </c>
      <c r="BO253" s="21"/>
      <c r="BP253" s="2"/>
    </row>
    <row r="254" spans="1:68" x14ac:dyDescent="0.2">
      <c r="A254">
        <v>12.05</v>
      </c>
      <c r="B254">
        <v>2</v>
      </c>
      <c r="C254">
        <v>1.2525900000000001</v>
      </c>
      <c r="D254">
        <v>-0.26469999999999999</v>
      </c>
      <c r="E254">
        <v>0.14169999999999999</v>
      </c>
      <c r="F254">
        <v>2.0922999999999998</v>
      </c>
      <c r="G254">
        <v>2.0797300000000001</v>
      </c>
      <c r="H254" s="21"/>
      <c r="I254" s="17">
        <f t="shared" si="21"/>
        <v>39.534120734908136</v>
      </c>
      <c r="J254" s="16">
        <f t="shared" si="22"/>
        <v>-40.934120734908134</v>
      </c>
      <c r="K254" s="16">
        <v>95</v>
      </c>
      <c r="L254" s="16">
        <v>4058.3989501312408</v>
      </c>
      <c r="M254" s="16">
        <v>1601.7060367454087</v>
      </c>
      <c r="N254" s="16">
        <v>17.131452318460191</v>
      </c>
      <c r="O254" s="16">
        <v>5.5706214689266069</v>
      </c>
      <c r="P254" s="16">
        <v>6.0944118568337835</v>
      </c>
      <c r="Q254" s="16">
        <v>0.12805664906385028</v>
      </c>
      <c r="R254" s="16">
        <v>2.1012142282484216</v>
      </c>
      <c r="S254" s="16">
        <v>36.374332493553929</v>
      </c>
      <c r="T254" s="20" t="s">
        <v>122</v>
      </c>
      <c r="U254" s="10">
        <v>4</v>
      </c>
      <c r="V254" s="20" t="s">
        <v>33</v>
      </c>
      <c r="W254" s="10">
        <v>3</v>
      </c>
      <c r="X254" s="20" t="s">
        <v>33</v>
      </c>
      <c r="Y254" s="10">
        <v>3</v>
      </c>
      <c r="Z254" s="20" t="s">
        <v>33</v>
      </c>
      <c r="AA254" s="15">
        <v>3</v>
      </c>
      <c r="AB254" s="11">
        <v>54.799622115857318</v>
      </c>
      <c r="AC254" s="10">
        <v>41.440993547435959</v>
      </c>
      <c r="AD254" s="19">
        <v>3.7593843367067228</v>
      </c>
      <c r="AE254" s="12">
        <v>557.06214689266073</v>
      </c>
      <c r="AF254" s="10">
        <v>496.06366140301736</v>
      </c>
      <c r="AG254" s="10">
        <v>332.08088926253379</v>
      </c>
      <c r="AH254" s="10">
        <v>395.85353503049976</v>
      </c>
      <c r="AI254" s="10">
        <v>4.7591530009465188</v>
      </c>
      <c r="AJ254" s="10"/>
      <c r="AK254" s="10"/>
      <c r="AL254" s="10"/>
      <c r="AM254" s="10"/>
      <c r="AN254" s="10">
        <v>3.7137476459510714</v>
      </c>
      <c r="AO254" s="10">
        <v>2.0561875468970721</v>
      </c>
      <c r="AP254" s="10">
        <v>2.6566471141002701</v>
      </c>
      <c r="AQ254" s="10">
        <v>114.66</v>
      </c>
      <c r="AR254" s="10"/>
      <c r="AS254" s="10"/>
      <c r="AT254" s="10">
        <v>1.375978762348101</v>
      </c>
      <c r="AU254" s="10">
        <v>1</v>
      </c>
      <c r="AV254" s="16"/>
      <c r="AW254" s="19">
        <v>74.40954921045261</v>
      </c>
      <c r="AX254" s="1" t="s">
        <v>120</v>
      </c>
      <c r="AY254" s="23">
        <v>40.934120734908099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54.799622115857318</v>
      </c>
      <c r="BG254" s="24">
        <v>41.440993547435959</v>
      </c>
      <c r="BH254" s="24">
        <v>3.7593843367067228</v>
      </c>
      <c r="BI254" s="21"/>
      <c r="BJ254" s="25">
        <f t="shared" ca="1" si="25"/>
        <v>1</v>
      </c>
      <c r="BK254" s="24">
        <f t="shared" ca="1" si="26"/>
        <v>5.0761029658456964</v>
      </c>
      <c r="BL254" s="23">
        <f t="shared" si="23"/>
        <v>3.1500604897831215</v>
      </c>
      <c r="BM254" s="23">
        <f t="shared" ca="1" si="27"/>
        <v>3.2549826209002473</v>
      </c>
      <c r="BN254" s="22">
        <f t="shared" si="24"/>
        <v>3.1185481077439694</v>
      </c>
      <c r="BO254" s="21"/>
      <c r="BP254" s="2"/>
    </row>
    <row r="255" spans="1:68" x14ac:dyDescent="0.2">
      <c r="A255">
        <v>12.1</v>
      </c>
      <c r="B255">
        <v>2</v>
      </c>
      <c r="C255">
        <v>1.25223</v>
      </c>
      <c r="D255">
        <v>-0.26693</v>
      </c>
      <c r="E255">
        <v>0.14412</v>
      </c>
      <c r="F255">
        <v>2.0984799999999999</v>
      </c>
      <c r="G255">
        <v>2.0879799999999999</v>
      </c>
      <c r="H255" s="21"/>
      <c r="I255" s="17">
        <f t="shared" si="21"/>
        <v>39.69816272965879</v>
      </c>
      <c r="J255" s="16">
        <f t="shared" si="22"/>
        <v>-41.098162729658789</v>
      </c>
      <c r="K255" s="16">
        <v>95</v>
      </c>
      <c r="L255" s="16">
        <v>4073.9829396325531</v>
      </c>
      <c r="M255" s="16">
        <v>1607.0538057742801</v>
      </c>
      <c r="N255" s="16">
        <v>17.20253718285214</v>
      </c>
      <c r="O255" s="16">
        <v>5.4723163841808065</v>
      </c>
      <c r="P255" s="16">
        <v>6.0068035884486193</v>
      </c>
      <c r="Q255" s="16">
        <v>0.11408569371099378</v>
      </c>
      <c r="R255" s="16">
        <v>1.8992745814160832</v>
      </c>
      <c r="S255" s="16">
        <v>37.117166963042543</v>
      </c>
      <c r="T255" s="20" t="s">
        <v>122</v>
      </c>
      <c r="U255" s="10">
        <v>4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33</v>
      </c>
      <c r="AA255" s="15">
        <v>3</v>
      </c>
      <c r="AB255" s="11">
        <v>50.661587578996475</v>
      </c>
      <c r="AC255" s="10">
        <v>44.991481364045583</v>
      </c>
      <c r="AD255" s="19">
        <v>4.3469310569579385</v>
      </c>
      <c r="AE255" s="12">
        <v>547.23163841808059</v>
      </c>
      <c r="AF255" s="10">
        <v>484.84010103409719</v>
      </c>
      <c r="AG255" s="10">
        <v>325.51026913364643</v>
      </c>
      <c r="AH255" s="10">
        <v>409.67238404963109</v>
      </c>
      <c r="AI255" s="10">
        <v>5.2651681320054751</v>
      </c>
      <c r="AJ255" s="10"/>
      <c r="AK255" s="10"/>
      <c r="AL255" s="10"/>
      <c r="AM255" s="10"/>
      <c r="AN255" s="10">
        <v>3.6482109227872042</v>
      </c>
      <c r="AO255" s="10">
        <v>2.0128739053957494</v>
      </c>
      <c r="AP255" s="10">
        <v>2.6040821530691716</v>
      </c>
      <c r="AQ255" s="10">
        <v>114.66</v>
      </c>
      <c r="AR255" s="10"/>
      <c r="AS255" s="10"/>
      <c r="AT255" s="10">
        <v>1.3385856342392872</v>
      </c>
      <c r="AU255" s="10">
        <v>1</v>
      </c>
      <c r="AV255" s="16"/>
      <c r="AW255" s="19">
        <v>72.726015155114581</v>
      </c>
      <c r="AX255" s="1" t="s">
        <v>120</v>
      </c>
      <c r="AY255" s="23">
        <v>41.098162729658803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50.661587578996475</v>
      </c>
      <c r="BG255" s="24">
        <v>44.991481364045583</v>
      </c>
      <c r="BH255" s="24">
        <v>4.3469310569579385</v>
      </c>
      <c r="BI255" s="21"/>
      <c r="BJ255" s="25">
        <f t="shared" ca="1" si="25"/>
        <v>1</v>
      </c>
      <c r="BK255" s="24">
        <f t="shared" ca="1" si="26"/>
        <v>4.9404843874778459</v>
      </c>
      <c r="BL255" s="23">
        <f t="shared" si="23"/>
        <v>2.8738310605565367</v>
      </c>
      <c r="BM255" s="23">
        <f t="shared" ca="1" si="27"/>
        <v>3.2441775122615555</v>
      </c>
      <c r="BN255" s="22">
        <f t="shared" si="24"/>
        <v>3.1025828016653687</v>
      </c>
      <c r="BO255" s="21"/>
      <c r="BP255" s="2"/>
    </row>
    <row r="256" spans="1:68" x14ac:dyDescent="0.2">
      <c r="A256">
        <v>12.15</v>
      </c>
      <c r="B256">
        <v>2</v>
      </c>
      <c r="C256">
        <v>1.2510600000000001</v>
      </c>
      <c r="D256">
        <v>-0.26910000000000001</v>
      </c>
      <c r="E256">
        <v>0.15745999999999999</v>
      </c>
      <c r="F256">
        <v>2.09775</v>
      </c>
      <c r="G256">
        <v>2.0864799999999999</v>
      </c>
      <c r="H256" s="21"/>
      <c r="I256" s="17">
        <f t="shared" si="21"/>
        <v>39.862204724409445</v>
      </c>
      <c r="J256" s="16">
        <f t="shared" si="22"/>
        <v>-41.262204724409443</v>
      </c>
      <c r="K256" s="16">
        <v>95</v>
      </c>
      <c r="L256" s="16">
        <v>4089.5669291338654</v>
      </c>
      <c r="M256" s="16">
        <v>1612.4015748031516</v>
      </c>
      <c r="N256" s="16">
        <v>17.273622047244093</v>
      </c>
      <c r="O256" s="16">
        <v>5.1528248587571062</v>
      </c>
      <c r="P256" s="16">
        <v>5.7462771581699119</v>
      </c>
      <c r="Q256" s="16">
        <v>0.10049063850216032</v>
      </c>
      <c r="R256" s="16">
        <v>1.748795537286002</v>
      </c>
      <c r="S256" s="16">
        <v>41.211965237000427</v>
      </c>
      <c r="T256" s="20" t="s">
        <v>122</v>
      </c>
      <c r="U256" s="10">
        <v>4</v>
      </c>
      <c r="V256" s="20" t="s">
        <v>33</v>
      </c>
      <c r="W256" s="10">
        <v>3</v>
      </c>
      <c r="X256" s="20" t="s">
        <v>33</v>
      </c>
      <c r="Y256" s="10">
        <v>3</v>
      </c>
      <c r="Z256" s="20" t="s">
        <v>33</v>
      </c>
      <c r="AA256" s="15">
        <v>3</v>
      </c>
      <c r="AB256" s="11">
        <v>49.399440530033175</v>
      </c>
      <c r="AC256" s="10">
        <v>46.04296933132062</v>
      </c>
      <c r="AD256" s="19">
        <v>4.5575901386462023</v>
      </c>
      <c r="AE256" s="12">
        <v>515.28248587571056</v>
      </c>
      <c r="AF256" s="10">
        <v>453.27322750123096</v>
      </c>
      <c r="AG256" s="10">
        <v>305.97078686274341</v>
      </c>
      <c r="AH256" s="10">
        <v>492.44591704641601</v>
      </c>
      <c r="AI256" s="10">
        <v>5.7182213625265996</v>
      </c>
      <c r="AJ256" s="10"/>
      <c r="AK256" s="10"/>
      <c r="AL256" s="10"/>
      <c r="AM256" s="10"/>
      <c r="AN256" s="10">
        <v>3.4352165725047374</v>
      </c>
      <c r="AO256" s="10">
        <v>1.9393608176892307</v>
      </c>
      <c r="AP256" s="10">
        <v>2.447766294901947</v>
      </c>
      <c r="AQ256" s="10">
        <v>114.66</v>
      </c>
      <c r="AR256" s="10"/>
      <c r="AS256" s="10"/>
      <c r="AT256" s="10">
        <v>1.2428569376046865</v>
      </c>
      <c r="AU256" s="10">
        <v>1</v>
      </c>
      <c r="AV256" s="16"/>
      <c r="AW256" s="19">
        <v>67.990984125184639</v>
      </c>
      <c r="AX256" s="1" t="s">
        <v>120</v>
      </c>
      <c r="AY256" s="23">
        <v>41.262204724409401</v>
      </c>
      <c r="AZ256" s="18">
        <v>100</v>
      </c>
      <c r="BA256" s="18">
        <v>0</v>
      </c>
      <c r="BB256" s="18">
        <v>0</v>
      </c>
      <c r="BC256" s="18">
        <v>100</v>
      </c>
      <c r="BD256" s="18">
        <v>0</v>
      </c>
      <c r="BE256" s="18">
        <v>0</v>
      </c>
      <c r="BF256" s="24">
        <v>49.399440530033175</v>
      </c>
      <c r="BG256" s="24">
        <v>46.04296933132062</v>
      </c>
      <c r="BH256" s="24">
        <v>4.5575901386462023</v>
      </c>
      <c r="BI256" s="21"/>
      <c r="BJ256" s="25">
        <f t="shared" ca="1" si="25"/>
        <v>1</v>
      </c>
      <c r="BK256" s="24">
        <f t="shared" ca="1" si="26"/>
        <v>4.5912801766580671</v>
      </c>
      <c r="BL256" s="23">
        <f t="shared" si="23"/>
        <v>2.7148672082254506</v>
      </c>
      <c r="BM256" s="23">
        <f t="shared" ca="1" si="27"/>
        <v>3.2588525913702471</v>
      </c>
      <c r="BN256" s="22">
        <f t="shared" si="24"/>
        <v>3.1023958293997977</v>
      </c>
      <c r="BO256" s="21"/>
      <c r="BP256" s="2"/>
    </row>
    <row r="257" spans="1:68" x14ac:dyDescent="0.2">
      <c r="A257">
        <v>12.2</v>
      </c>
      <c r="B257">
        <v>2</v>
      </c>
      <c r="C257">
        <v>1.2509600000000001</v>
      </c>
      <c r="D257">
        <v>-0.26880999999999999</v>
      </c>
      <c r="E257">
        <v>0.15970000000000001</v>
      </c>
      <c r="F257">
        <v>2.0911300000000002</v>
      </c>
      <c r="G257">
        <v>2.0792999999999999</v>
      </c>
      <c r="H257" s="21"/>
      <c r="I257" s="17">
        <f t="shared" si="21"/>
        <v>40.026246719160099</v>
      </c>
      <c r="J257" s="16">
        <f t="shared" si="22"/>
        <v>-41.426246719160098</v>
      </c>
      <c r="K257" s="16">
        <v>95</v>
      </c>
      <c r="L257" s="16">
        <v>4105.1509186351777</v>
      </c>
      <c r="M257" s="16">
        <v>1617.749343832023</v>
      </c>
      <c r="N257" s="16">
        <v>17.344706911636042</v>
      </c>
      <c r="O257" s="16">
        <v>5.1255178907721755</v>
      </c>
      <c r="P257" s="16">
        <v>5.7288713755766443</v>
      </c>
      <c r="Q257" s="16">
        <v>0.10230748919827179</v>
      </c>
      <c r="R257" s="16">
        <v>1.7858227649241636</v>
      </c>
      <c r="S257" s="16">
        <v>41.899547555865922</v>
      </c>
      <c r="T257" s="20" t="s">
        <v>122</v>
      </c>
      <c r="U257" s="10">
        <v>4</v>
      </c>
      <c r="V257" s="20" t="s">
        <v>33</v>
      </c>
      <c r="W257" s="10">
        <v>3</v>
      </c>
      <c r="X257" s="20" t="s">
        <v>33</v>
      </c>
      <c r="Y257" s="10">
        <v>3</v>
      </c>
      <c r="Z257" s="20" t="s">
        <v>33</v>
      </c>
      <c r="AA257" s="15">
        <v>3</v>
      </c>
      <c r="AB257" s="11">
        <v>50.507152146055326</v>
      </c>
      <c r="AC257" s="10">
        <v>45.120991696947932</v>
      </c>
      <c r="AD257" s="19">
        <v>4.3718561569967402</v>
      </c>
      <c r="AE257" s="12">
        <v>512.55178907721756</v>
      </c>
      <c r="AF257" s="10">
        <v>450.30878310782816</v>
      </c>
      <c r="AG257" s="10">
        <v>304.66535316824832</v>
      </c>
      <c r="AH257" s="10">
        <v>505.12815039558615</v>
      </c>
      <c r="AI257" s="10">
        <v>5.5996598298625999</v>
      </c>
      <c r="AJ257" s="10"/>
      <c r="AK257" s="10"/>
      <c r="AL257" s="10"/>
      <c r="AM257" s="10"/>
      <c r="AN257" s="10">
        <v>3.4170119271814503</v>
      </c>
      <c r="AO257" s="10">
        <v>1.9434670233733309</v>
      </c>
      <c r="AP257" s="10">
        <v>2.4373228253459867</v>
      </c>
      <c r="AQ257" s="10">
        <v>114.66</v>
      </c>
      <c r="AR257" s="10"/>
      <c r="AS257" s="10"/>
      <c r="AT257" s="10">
        <v>1.2300123086835748</v>
      </c>
      <c r="AU257" s="10">
        <v>1</v>
      </c>
      <c r="AV257" s="16"/>
      <c r="AW257" s="19">
        <v>67.54631746617423</v>
      </c>
      <c r="AX257" s="1" t="s">
        <v>120</v>
      </c>
      <c r="AY257" s="23">
        <v>41.426246719160098</v>
      </c>
      <c r="AZ257" s="18">
        <v>100</v>
      </c>
      <c r="BA257" s="18">
        <v>0</v>
      </c>
      <c r="BB257" s="18">
        <v>0</v>
      </c>
      <c r="BC257" s="18">
        <v>100</v>
      </c>
      <c r="BD257" s="18">
        <v>0</v>
      </c>
      <c r="BE257" s="18">
        <v>0</v>
      </c>
      <c r="BF257" s="24">
        <v>50.507152146055326</v>
      </c>
      <c r="BG257" s="24">
        <v>45.120991696947932</v>
      </c>
      <c r="BH257" s="24">
        <v>4.3718561569967402</v>
      </c>
      <c r="BI257" s="21"/>
      <c r="BJ257" s="25">
        <f t="shared" ca="1" si="25"/>
        <v>1</v>
      </c>
      <c r="BK257" s="24">
        <f t="shared" ca="1" si="26"/>
        <v>4.5449512067807447</v>
      </c>
      <c r="BL257" s="23">
        <f t="shared" si="23"/>
        <v>2.7828959237421338</v>
      </c>
      <c r="BM257" s="23">
        <f t="shared" ca="1" si="27"/>
        <v>3.2681098520173322</v>
      </c>
      <c r="BN257" s="22">
        <f t="shared" si="24"/>
        <v>3.1078567224836489</v>
      </c>
      <c r="BO257" s="21"/>
      <c r="BP257" s="2"/>
    </row>
    <row r="258" spans="1:68" x14ac:dyDescent="0.2">
      <c r="A258">
        <v>12.25</v>
      </c>
      <c r="B258">
        <v>2</v>
      </c>
      <c r="C258">
        <v>1.2515700000000001</v>
      </c>
      <c r="D258">
        <v>-0.26740000000000003</v>
      </c>
      <c r="E258">
        <v>0.15709000000000001</v>
      </c>
      <c r="F258">
        <v>2.09415</v>
      </c>
      <c r="G258">
        <v>2.0881500000000002</v>
      </c>
      <c r="H258" s="21"/>
      <c r="I258" s="17">
        <f t="shared" si="21"/>
        <v>40.190288713910761</v>
      </c>
      <c r="J258" s="16">
        <f t="shared" si="22"/>
        <v>-41.590288713910759</v>
      </c>
      <c r="K258" s="16">
        <v>95</v>
      </c>
      <c r="L258" s="16">
        <v>4120.734908136491</v>
      </c>
      <c r="M258" s="16">
        <v>1623.0971128608946</v>
      </c>
      <c r="N258" s="16">
        <v>17.415791776027998</v>
      </c>
      <c r="O258" s="16">
        <v>5.2920903954802734</v>
      </c>
      <c r="P258" s="16">
        <v>5.8839072312346357</v>
      </c>
      <c r="Q258" s="16">
        <v>0.1111411425828131</v>
      </c>
      <c r="R258" s="16">
        <v>1.8889003210795365</v>
      </c>
      <c r="S258" s="16">
        <v>41.098391371830687</v>
      </c>
      <c r="T258" s="20" t="s">
        <v>122</v>
      </c>
      <c r="U258" s="10">
        <v>4</v>
      </c>
      <c r="V258" s="20" t="s">
        <v>33</v>
      </c>
      <c r="W258" s="10">
        <v>3</v>
      </c>
      <c r="X258" s="20" t="s">
        <v>33</v>
      </c>
      <c r="Y258" s="10">
        <v>3</v>
      </c>
      <c r="Z258" s="20" t="s">
        <v>33</v>
      </c>
      <c r="AA258" s="15">
        <v>3</v>
      </c>
      <c r="AB258" s="11">
        <v>51.876336924530463</v>
      </c>
      <c r="AC258" s="10">
        <v>43.964864805096767</v>
      </c>
      <c r="AD258" s="19">
        <v>4.1587982703727686</v>
      </c>
      <c r="AE258" s="12">
        <v>529.20903954802736</v>
      </c>
      <c r="AF258" s="10">
        <v>467.63159027339697</v>
      </c>
      <c r="AG258" s="10">
        <v>316.29304234259769</v>
      </c>
      <c r="AH258" s="10">
        <v>487.18490597079818</v>
      </c>
      <c r="AI258" s="10">
        <v>5.2940856054727341</v>
      </c>
      <c r="AJ258" s="10"/>
      <c r="AK258" s="10"/>
      <c r="AL258" s="10"/>
      <c r="AM258" s="10"/>
      <c r="AN258" s="10">
        <v>3.5280602636535154</v>
      </c>
      <c r="AO258" s="10">
        <v>1.9930191209267976</v>
      </c>
      <c r="AP258" s="10">
        <v>2.5303443387407816</v>
      </c>
      <c r="AQ258" s="10">
        <v>114.66</v>
      </c>
      <c r="AR258" s="10"/>
      <c r="AS258" s="10"/>
      <c r="AT258" s="10">
        <v>1.2752873413469945</v>
      </c>
      <c r="AU258" s="10">
        <v>1</v>
      </c>
      <c r="AV258" s="16"/>
      <c r="AW258" s="19">
        <v>70.144738541009545</v>
      </c>
      <c r="AX258" s="1" t="s">
        <v>120</v>
      </c>
      <c r="AY258" s="23">
        <v>41.590288713910802</v>
      </c>
      <c r="AZ258" s="18">
        <v>100</v>
      </c>
      <c r="BA258" s="18">
        <v>0</v>
      </c>
      <c r="BB258" s="18">
        <v>0</v>
      </c>
      <c r="BC258" s="18">
        <v>100</v>
      </c>
      <c r="BD258" s="18">
        <v>0</v>
      </c>
      <c r="BE258" s="18">
        <v>0</v>
      </c>
      <c r="BF258" s="24">
        <v>51.876336924530463</v>
      </c>
      <c r="BG258" s="24">
        <v>43.964864805096767</v>
      </c>
      <c r="BH258" s="24">
        <v>4.1587982703727686</v>
      </c>
      <c r="BI258" s="21"/>
      <c r="BJ258" s="25">
        <f t="shared" ca="1" si="25"/>
        <v>1</v>
      </c>
      <c r="BK258" s="24">
        <f t="shared" ca="1" si="26"/>
        <v>4.7114122092509465</v>
      </c>
      <c r="BL258" s="23">
        <f t="shared" si="23"/>
        <v>2.906760464387776</v>
      </c>
      <c r="BM258" s="23">
        <f t="shared" ca="1" si="27"/>
        <v>3.2643882179114461</v>
      </c>
      <c r="BN258" s="22">
        <f t="shared" si="24"/>
        <v>3.1093013952459181</v>
      </c>
      <c r="BO258" s="21"/>
      <c r="BP258" s="2"/>
    </row>
    <row r="259" spans="1:68" x14ac:dyDescent="0.2">
      <c r="A259">
        <v>12.3</v>
      </c>
      <c r="B259">
        <v>2</v>
      </c>
      <c r="C259">
        <v>1.2514099999999999</v>
      </c>
      <c r="D259">
        <v>-0.26674999999999999</v>
      </c>
      <c r="E259">
        <v>0.15076000000000001</v>
      </c>
      <c r="F259">
        <v>2.0882800000000001</v>
      </c>
      <c r="G259">
        <v>2.0808800000000001</v>
      </c>
      <c r="H259" s="21"/>
      <c r="I259" s="17">
        <f t="shared" si="21"/>
        <v>40.354330708661415</v>
      </c>
      <c r="J259" s="16">
        <f t="shared" si="22"/>
        <v>-41.754330708661413</v>
      </c>
      <c r="K259" s="16">
        <v>95</v>
      </c>
      <c r="L259" s="16">
        <v>4136.3188976378033</v>
      </c>
      <c r="M259" s="16">
        <v>1628.4448818897661</v>
      </c>
      <c r="N259" s="16">
        <v>17.486876640419947</v>
      </c>
      <c r="O259" s="16">
        <v>5.2483992467043361</v>
      </c>
      <c r="P259" s="16">
        <v>5.8122363933831496</v>
      </c>
      <c r="Q259" s="16">
        <v>0.11521339414306299</v>
      </c>
      <c r="R259" s="16">
        <v>1.9822558193645718</v>
      </c>
      <c r="S259" s="16">
        <v>39.155357408250964</v>
      </c>
      <c r="T259" s="20" t="s">
        <v>122</v>
      </c>
      <c r="U259" s="10">
        <v>4</v>
      </c>
      <c r="V259" s="20" t="s">
        <v>33</v>
      </c>
      <c r="W259" s="10">
        <v>3</v>
      </c>
      <c r="X259" s="20" t="s">
        <v>33</v>
      </c>
      <c r="Y259" s="10">
        <v>3</v>
      </c>
      <c r="Z259" s="20" t="s">
        <v>33</v>
      </c>
      <c r="AA259" s="15">
        <v>3</v>
      </c>
      <c r="AB259" s="11">
        <v>54.136138432815613</v>
      </c>
      <c r="AC259" s="10">
        <v>42.020012626252807</v>
      </c>
      <c r="AD259" s="19">
        <v>3.8438489409315788</v>
      </c>
      <c r="AE259" s="12">
        <v>524.83992467043367</v>
      </c>
      <c r="AF259" s="10">
        <v>458.28302173196846</v>
      </c>
      <c r="AG259" s="10">
        <v>310.91772950373621</v>
      </c>
      <c r="AH259" s="10">
        <v>445.75160436680954</v>
      </c>
      <c r="AI259" s="10">
        <v>5.0447575445663624</v>
      </c>
      <c r="AJ259" s="10"/>
      <c r="AK259" s="10"/>
      <c r="AL259" s="10"/>
      <c r="AM259" s="10"/>
      <c r="AN259" s="10">
        <v>3.4989328311362242</v>
      </c>
      <c r="AO259" s="10">
        <v>1.9930558449917939</v>
      </c>
      <c r="AP259" s="10">
        <v>2.4873418360298896</v>
      </c>
      <c r="AQ259" s="10">
        <v>114.66</v>
      </c>
      <c r="AR259" s="10"/>
      <c r="AS259" s="10"/>
      <c r="AT259" s="10">
        <v>1.2441993814862666</v>
      </c>
      <c r="AU259" s="10">
        <v>1</v>
      </c>
      <c r="AV259" s="16"/>
      <c r="AW259" s="19">
        <v>68.742453259795269</v>
      </c>
      <c r="AX259" s="1" t="s">
        <v>120</v>
      </c>
      <c r="AY259" s="23">
        <v>41.754330708661399</v>
      </c>
      <c r="AZ259" s="18">
        <v>100</v>
      </c>
      <c r="BA259" s="18">
        <v>0</v>
      </c>
      <c r="BB259" s="18">
        <v>0</v>
      </c>
      <c r="BC259" s="18">
        <v>100</v>
      </c>
      <c r="BD259" s="18">
        <v>0</v>
      </c>
      <c r="BE259" s="18">
        <v>0</v>
      </c>
      <c r="BF259" s="24">
        <v>54.136138432815613</v>
      </c>
      <c r="BG259" s="24">
        <v>42.020012626252807</v>
      </c>
      <c r="BH259" s="24">
        <v>3.8438489409315788</v>
      </c>
      <c r="BI259" s="21"/>
      <c r="BJ259" s="25">
        <f t="shared" ca="1" si="25"/>
        <v>1</v>
      </c>
      <c r="BK259" s="24">
        <f t="shared" ca="1" si="26"/>
        <v>4.5983465405588033</v>
      </c>
      <c r="BL259" s="23">
        <f t="shared" si="23"/>
        <v>3.0772175852404131</v>
      </c>
      <c r="BM259" s="23">
        <f t="shared" ca="1" si="27"/>
        <v>3.286227272191566</v>
      </c>
      <c r="BN259" s="22">
        <f t="shared" si="24"/>
        <v>3.1240887086445133</v>
      </c>
      <c r="BO259" s="21"/>
      <c r="BP259" s="2"/>
    </row>
    <row r="260" spans="1:68" x14ac:dyDescent="0.2">
      <c r="A260">
        <v>12.35</v>
      </c>
      <c r="B260">
        <v>2</v>
      </c>
      <c r="C260">
        <v>1.25105</v>
      </c>
      <c r="D260">
        <v>-0.26698</v>
      </c>
      <c r="E260">
        <v>0.14559</v>
      </c>
      <c r="F260">
        <v>2.0900500000000002</v>
      </c>
      <c r="G260">
        <v>2.0847500000000001</v>
      </c>
      <c r="H260" s="21"/>
      <c r="I260" s="17">
        <f t="shared" si="21"/>
        <v>40.518372703412069</v>
      </c>
      <c r="J260" s="16">
        <f t="shared" si="22"/>
        <v>-41.918372703412068</v>
      </c>
      <c r="K260" s="16">
        <v>95</v>
      </c>
      <c r="L260" s="16">
        <v>4151.9028871391156</v>
      </c>
      <c r="M260" s="16">
        <v>1633.7926509186375</v>
      </c>
      <c r="N260" s="16">
        <v>17.557961504811896</v>
      </c>
      <c r="O260" s="16">
        <v>5.150094161958596</v>
      </c>
      <c r="P260" s="16">
        <v>5.6910790191396874</v>
      </c>
      <c r="Q260" s="16">
        <v>0.1137724435909746</v>
      </c>
      <c r="R260" s="16">
        <v>1.9991365997264512</v>
      </c>
      <c r="S260" s="16">
        <v>37.568392859798024</v>
      </c>
      <c r="T260" s="20" t="s">
        <v>122</v>
      </c>
      <c r="U260" s="10">
        <v>4</v>
      </c>
      <c r="V260" s="20" t="s">
        <v>33</v>
      </c>
      <c r="W260" s="10">
        <v>3</v>
      </c>
      <c r="X260" s="20" t="s">
        <v>33</v>
      </c>
      <c r="Y260" s="10">
        <v>3</v>
      </c>
      <c r="Z260" s="20" t="s">
        <v>33</v>
      </c>
      <c r="AA260" s="15">
        <v>3</v>
      </c>
      <c r="AB260" s="11">
        <v>54.935523462989124</v>
      </c>
      <c r="AC260" s="10">
        <v>41.321970953736169</v>
      </c>
      <c r="AD260" s="19">
        <v>3.7425055832747041</v>
      </c>
      <c r="AE260" s="12">
        <v>515.00941619585967</v>
      </c>
      <c r="AF260" s="10">
        <v>443.11250773266045</v>
      </c>
      <c r="AG260" s="10">
        <v>301.83092643547656</v>
      </c>
      <c r="AH260" s="10">
        <v>411.64315930257175</v>
      </c>
      <c r="AI260" s="10">
        <v>5.0021594329113555</v>
      </c>
      <c r="AJ260" s="10"/>
      <c r="AK260" s="10"/>
      <c r="AL260" s="10"/>
      <c r="AM260" s="10"/>
      <c r="AN260" s="10">
        <v>3.4333961079723974</v>
      </c>
      <c r="AO260" s="10">
        <v>1.9722948144035275</v>
      </c>
      <c r="AP260" s="10">
        <v>2.4146474114838123</v>
      </c>
      <c r="AQ260" s="10">
        <v>114.66</v>
      </c>
      <c r="AR260" s="10"/>
      <c r="AS260" s="10"/>
      <c r="AT260" s="10">
        <v>1.1968362208305956</v>
      </c>
      <c r="AU260" s="10">
        <v>1</v>
      </c>
      <c r="AV260" s="16"/>
      <c r="AW260" s="19">
        <v>66.466876159899073</v>
      </c>
      <c r="AX260" s="1" t="s">
        <v>120</v>
      </c>
      <c r="AY260" s="23">
        <v>41.918372703412103</v>
      </c>
      <c r="AZ260" s="18">
        <v>100</v>
      </c>
      <c r="BA260" s="18">
        <v>0</v>
      </c>
      <c r="BB260" s="18">
        <v>0</v>
      </c>
      <c r="BC260" s="18">
        <v>100</v>
      </c>
      <c r="BD260" s="18">
        <v>0</v>
      </c>
      <c r="BE260" s="18">
        <v>0</v>
      </c>
      <c r="BF260" s="24">
        <v>54.935523462989124</v>
      </c>
      <c r="BG260" s="24">
        <v>41.321970953736169</v>
      </c>
      <c r="BH260" s="24">
        <v>3.7425055832747041</v>
      </c>
      <c r="BI260" s="21"/>
      <c r="BJ260" s="25">
        <f t="shared" ca="1" si="25"/>
        <v>1</v>
      </c>
      <c r="BK260" s="24">
        <f t="shared" ca="1" si="26"/>
        <v>4.4254423271367287</v>
      </c>
      <c r="BL260" s="23">
        <f t="shared" si="23"/>
        <v>3.1471211240182013</v>
      </c>
      <c r="BM260" s="23">
        <f t="shared" ca="1" si="27"/>
        <v>3.3055177041316339</v>
      </c>
      <c r="BN260" s="22">
        <f t="shared" si="24"/>
        <v>3.1338748346195109</v>
      </c>
      <c r="BO260" s="21"/>
      <c r="BP260" s="2"/>
    </row>
    <row r="261" spans="1:68" x14ac:dyDescent="0.2">
      <c r="A261">
        <v>12.4</v>
      </c>
      <c r="B261">
        <v>2</v>
      </c>
      <c r="C261">
        <v>1.2509600000000001</v>
      </c>
      <c r="D261">
        <v>-0.26741999999999999</v>
      </c>
      <c r="E261">
        <v>0.14735999999999999</v>
      </c>
      <c r="F261">
        <v>2.0892300000000001</v>
      </c>
      <c r="G261">
        <v>2.0832999999999999</v>
      </c>
      <c r="H261" s="21"/>
      <c r="I261" s="17">
        <f t="shared" si="21"/>
        <v>40.682414698162731</v>
      </c>
      <c r="J261" s="16">
        <f t="shared" si="22"/>
        <v>-42.082414698162729</v>
      </c>
      <c r="K261" s="16">
        <v>95</v>
      </c>
      <c r="L261" s="16">
        <v>4167.4868766404288</v>
      </c>
      <c r="M261" s="16">
        <v>1639.1404199475091</v>
      </c>
      <c r="N261" s="16">
        <v>17.629046369203849</v>
      </c>
      <c r="O261" s="16">
        <v>5.1255178907721755</v>
      </c>
      <c r="P261" s="16">
        <v>5.6743264524815009</v>
      </c>
      <c r="Q261" s="16">
        <v>0.11101584253480565</v>
      </c>
      <c r="R261" s="16">
        <v>1.9564585059475406</v>
      </c>
      <c r="S261" s="16">
        <v>38.111705674258701</v>
      </c>
      <c r="T261" s="20" t="s">
        <v>122</v>
      </c>
      <c r="U261" s="10">
        <v>4</v>
      </c>
      <c r="V261" s="20" t="s">
        <v>33</v>
      </c>
      <c r="W261" s="10">
        <v>3</v>
      </c>
      <c r="X261" s="20" t="s">
        <v>33</v>
      </c>
      <c r="Y261" s="10">
        <v>3</v>
      </c>
      <c r="Z261" s="20" t="s">
        <v>33</v>
      </c>
      <c r="AA261" s="15">
        <v>3</v>
      </c>
      <c r="AB261" s="11">
        <v>54.132033578527569</v>
      </c>
      <c r="AC261" s="10">
        <v>42.023584093039929</v>
      </c>
      <c r="AD261" s="19">
        <v>3.8443823284325029</v>
      </c>
      <c r="AE261" s="12">
        <v>512.55178907721756</v>
      </c>
      <c r="AF261" s="10">
        <v>440.22491227279664</v>
      </c>
      <c r="AG261" s="10">
        <v>300.57448393611259</v>
      </c>
      <c r="AH261" s="10">
        <v>421.35756284684271</v>
      </c>
      <c r="AI261" s="10">
        <v>5.1112763033820938</v>
      </c>
      <c r="AJ261" s="10"/>
      <c r="AK261" s="10"/>
      <c r="AL261" s="10"/>
      <c r="AM261" s="10"/>
      <c r="AN261" s="10">
        <v>3.4170119271814503</v>
      </c>
      <c r="AO261" s="10">
        <v>1.965757801347612</v>
      </c>
      <c r="AP261" s="10">
        <v>2.4045958714889006</v>
      </c>
      <c r="AQ261" s="10">
        <v>114.66</v>
      </c>
      <c r="AR261" s="10"/>
      <c r="AS261" s="10"/>
      <c r="AT261" s="10">
        <v>1.1845510947510554</v>
      </c>
      <c r="AU261" s="10">
        <v>1</v>
      </c>
      <c r="AV261" s="16"/>
      <c r="AW261" s="19">
        <v>66.033736840919488</v>
      </c>
      <c r="AX261" s="1" t="s">
        <v>120</v>
      </c>
      <c r="AY261" s="23">
        <v>42.082414698162701</v>
      </c>
      <c r="AZ261" s="18">
        <v>100</v>
      </c>
      <c r="BA261" s="18">
        <v>0</v>
      </c>
      <c r="BB261" s="18">
        <v>0</v>
      </c>
      <c r="BC261" s="18">
        <v>100</v>
      </c>
      <c r="BD261" s="18">
        <v>0</v>
      </c>
      <c r="BE261" s="18">
        <v>0</v>
      </c>
      <c r="BF261" s="24">
        <v>54.132033578527569</v>
      </c>
      <c r="BG261" s="24">
        <v>42.023584093039929</v>
      </c>
      <c r="BH261" s="24">
        <v>3.8443823284325029</v>
      </c>
      <c r="BI261" s="21"/>
      <c r="BJ261" s="25">
        <f t="shared" ca="1" si="25"/>
        <v>1</v>
      </c>
      <c r="BK261" s="24">
        <f t="shared" ca="1" si="26"/>
        <v>4.3810560345724001</v>
      </c>
      <c r="BL261" s="23">
        <f t="shared" si="23"/>
        <v>3.0918611851322844</v>
      </c>
      <c r="BM261" s="23">
        <f t="shared" ca="1" si="27"/>
        <v>3.3052713722892251</v>
      </c>
      <c r="BN261" s="22">
        <f t="shared" si="24"/>
        <v>3.1304586112344071</v>
      </c>
      <c r="BO261" s="21"/>
      <c r="BP261" s="2"/>
    </row>
    <row r="262" spans="1:68" x14ac:dyDescent="0.2">
      <c r="A262">
        <v>12.45</v>
      </c>
      <c r="B262">
        <v>2</v>
      </c>
      <c r="C262">
        <v>1.2508900000000001</v>
      </c>
      <c r="D262">
        <v>-0.26705000000000001</v>
      </c>
      <c r="E262">
        <v>0.15001999999999999</v>
      </c>
      <c r="F262">
        <v>2.0917500000000002</v>
      </c>
      <c r="G262">
        <v>2.0914299999999999</v>
      </c>
      <c r="H262" s="21"/>
      <c r="I262" s="17">
        <f t="shared" si="21"/>
        <v>40.846456692913378</v>
      </c>
      <c r="J262" s="16">
        <f t="shared" si="22"/>
        <v>-42.246456692913377</v>
      </c>
      <c r="K262" s="16">
        <v>95</v>
      </c>
      <c r="L262" s="16">
        <v>4183.0708661417402</v>
      </c>
      <c r="M262" s="16">
        <v>1644.4881889763803</v>
      </c>
      <c r="N262" s="16">
        <v>17.700131233595798</v>
      </c>
      <c r="O262" s="16">
        <v>5.1064030131827183</v>
      </c>
      <c r="P262" s="16">
        <v>5.666969232544643</v>
      </c>
      <c r="Q262" s="16">
        <v>0.11333389342294763</v>
      </c>
      <c r="R262" s="16">
        <v>1.999903101151252</v>
      </c>
      <c r="S262" s="16">
        <v>38.928209677911468</v>
      </c>
      <c r="T262" s="20" t="s">
        <v>122</v>
      </c>
      <c r="U262" s="10">
        <v>4</v>
      </c>
      <c r="V262" s="20" t="s">
        <v>33</v>
      </c>
      <c r="W262" s="10">
        <v>3</v>
      </c>
      <c r="X262" s="20" t="s">
        <v>33</v>
      </c>
      <c r="Y262" s="10">
        <v>3</v>
      </c>
      <c r="Z262" s="20" t="s">
        <v>33</v>
      </c>
      <c r="AA262" s="15">
        <v>3</v>
      </c>
      <c r="AB262" s="11">
        <v>55.382572648310131</v>
      </c>
      <c r="AC262" s="10">
        <v>40.929457245590974</v>
      </c>
      <c r="AD262" s="19">
        <v>3.6879701060988941</v>
      </c>
      <c r="AE262" s="12">
        <v>510.64030131827184</v>
      </c>
      <c r="AF262" s="10">
        <v>438.44265172132447</v>
      </c>
      <c r="AG262" s="10">
        <v>300.02269244084823</v>
      </c>
      <c r="AH262" s="10">
        <v>436.69189942592232</v>
      </c>
      <c r="AI262" s="10">
        <v>5.0002422588591724</v>
      </c>
      <c r="AJ262" s="10"/>
      <c r="AK262" s="10"/>
      <c r="AL262" s="10"/>
      <c r="AM262" s="10"/>
      <c r="AN262" s="10">
        <v>3.4042686754551457</v>
      </c>
      <c r="AO262" s="10">
        <v>1.9726519679754664</v>
      </c>
      <c r="AP262" s="10">
        <v>2.4001815395267858</v>
      </c>
      <c r="AQ262" s="10">
        <v>114.66</v>
      </c>
      <c r="AR262" s="10"/>
      <c r="AS262" s="10"/>
      <c r="AT262" s="10">
        <v>1.1754637488708177</v>
      </c>
      <c r="AU262" s="10">
        <v>1</v>
      </c>
      <c r="AV262" s="16"/>
      <c r="AW262" s="19">
        <v>65.766397758198664</v>
      </c>
      <c r="AX262" s="1" t="s">
        <v>120</v>
      </c>
      <c r="AY262" s="23">
        <v>42.246456692913398</v>
      </c>
      <c r="AZ262" s="18">
        <v>100</v>
      </c>
      <c r="BA262" s="18">
        <v>0</v>
      </c>
      <c r="BB262" s="18">
        <v>0</v>
      </c>
      <c r="BC262" s="18">
        <v>100</v>
      </c>
      <c r="BD262" s="18">
        <v>0</v>
      </c>
      <c r="BE262" s="18">
        <v>0</v>
      </c>
      <c r="BF262" s="24">
        <v>55.382572648310131</v>
      </c>
      <c r="BG262" s="24">
        <v>40.929457245590974</v>
      </c>
      <c r="BH262" s="24">
        <v>3.6879701060988941</v>
      </c>
      <c r="BI262" s="21"/>
      <c r="BJ262" s="25">
        <f t="shared" ca="1" si="25"/>
        <v>1</v>
      </c>
      <c r="BK262" s="24">
        <f t="shared" ca="1" si="26"/>
        <v>4.348384893781839</v>
      </c>
      <c r="BL262" s="23">
        <f t="shared" si="23"/>
        <v>3.169794206219898</v>
      </c>
      <c r="BM262" s="23">
        <f t="shared" ca="1" si="27"/>
        <v>3.3136557414328141</v>
      </c>
      <c r="BN262" s="22">
        <f t="shared" si="24"/>
        <v>3.1355678141828371</v>
      </c>
      <c r="BO262" s="21"/>
      <c r="BP262" s="2"/>
    </row>
    <row r="263" spans="1:68" x14ac:dyDescent="0.2">
      <c r="A263">
        <v>12.5</v>
      </c>
      <c r="B263">
        <v>0.4</v>
      </c>
      <c r="C263">
        <v>1.2509399999999999</v>
      </c>
      <c r="D263">
        <v>-0.26824999999999999</v>
      </c>
      <c r="E263">
        <v>0.15234</v>
      </c>
      <c r="F263">
        <v>2.0907300000000002</v>
      </c>
      <c r="G263">
        <v>2.0891000000000002</v>
      </c>
      <c r="H263" s="21"/>
      <c r="I263" s="17">
        <f t="shared" si="21"/>
        <v>41.01049868766404</v>
      </c>
      <c r="J263" s="16">
        <f t="shared" si="22"/>
        <v>-42.410498687664038</v>
      </c>
      <c r="K263" s="16">
        <v>95</v>
      </c>
      <c r="L263" s="16">
        <v>4198.6548556430535</v>
      </c>
      <c r="M263" s="16">
        <v>1649.835958005252</v>
      </c>
      <c r="N263" s="16">
        <v>17.77121609798775</v>
      </c>
      <c r="O263" s="16">
        <v>5.1200564971751525</v>
      </c>
      <c r="P263" s="16">
        <v>5.6908775156927289</v>
      </c>
      <c r="Q263" s="16">
        <v>0.10581589054248688</v>
      </c>
      <c r="R263" s="16">
        <v>1.8593949746888254</v>
      </c>
      <c r="S263" s="16">
        <v>39.640348508165019</v>
      </c>
      <c r="T263" s="20" t="s">
        <v>122</v>
      </c>
      <c r="U263" s="10">
        <v>4</v>
      </c>
      <c r="V263" s="20" t="s">
        <v>33</v>
      </c>
      <c r="W263" s="10">
        <v>3</v>
      </c>
      <c r="X263" s="20" t="s">
        <v>33</v>
      </c>
      <c r="Y263" s="10">
        <v>3</v>
      </c>
      <c r="Z263" s="20" t="s">
        <v>33</v>
      </c>
      <c r="AA263" s="15">
        <v>3</v>
      </c>
      <c r="AB263" s="11">
        <v>52.035854337604903</v>
      </c>
      <c r="AC263" s="10">
        <v>43.829036486797911</v>
      </c>
      <c r="AD263" s="19">
        <v>4.1351091755971838</v>
      </c>
      <c r="AE263" s="12">
        <v>512.00564971751533</v>
      </c>
      <c r="AF263" s="10">
        <v>440.33868565043372</v>
      </c>
      <c r="AG263" s="10">
        <v>301.81581367695469</v>
      </c>
      <c r="AH263" s="10">
        <v>449.87929529507522</v>
      </c>
      <c r="AI263" s="10">
        <v>5.3780934853142357</v>
      </c>
      <c r="AJ263" s="10"/>
      <c r="AK263" s="10"/>
      <c r="AL263" s="10"/>
      <c r="AM263" s="10"/>
      <c r="AN263" s="10">
        <v>3.4133709981167684</v>
      </c>
      <c r="AO263" s="10">
        <v>1.9613545536555363</v>
      </c>
      <c r="AP263" s="10">
        <v>2.4145265094156372</v>
      </c>
      <c r="AQ263" s="10">
        <v>114.66</v>
      </c>
      <c r="AR263" s="10"/>
      <c r="AS263" s="10"/>
      <c r="AT263" s="10">
        <v>1.1767581746288065</v>
      </c>
      <c r="AU263" s="10">
        <v>1</v>
      </c>
      <c r="AV263" s="16"/>
      <c r="AW263" s="19">
        <v>66.050802847565066</v>
      </c>
      <c r="AX263" s="1" t="s">
        <v>120</v>
      </c>
      <c r="AY263" s="23">
        <v>42.410498687664003</v>
      </c>
      <c r="AZ263" s="18">
        <v>100</v>
      </c>
      <c r="BA263" s="18">
        <v>0</v>
      </c>
      <c r="BB263" s="18">
        <v>0</v>
      </c>
      <c r="BC263" s="18">
        <v>100</v>
      </c>
      <c r="BD263" s="18">
        <v>0</v>
      </c>
      <c r="BE263" s="18">
        <v>0</v>
      </c>
      <c r="BF263" s="24">
        <v>52.035854337604903</v>
      </c>
      <c r="BG263" s="24">
        <v>43.829036486797911</v>
      </c>
      <c r="BH263" s="24">
        <v>4.1351091755971838</v>
      </c>
      <c r="BI263" s="21"/>
      <c r="BJ263" s="25">
        <f t="shared" ca="1" si="25"/>
        <v>1</v>
      </c>
      <c r="BK263" s="24">
        <f t="shared" ca="1" si="26"/>
        <v>4.3538269007224155</v>
      </c>
      <c r="BL263" s="23">
        <f t="shared" si="23"/>
        <v>2.9462457143457659</v>
      </c>
      <c r="BM263" s="23">
        <f t="shared" ca="1" si="27"/>
        <v>3.2968045361962619</v>
      </c>
      <c r="BN263" s="22">
        <f t="shared" si="24"/>
        <v>3.118737220657243</v>
      </c>
      <c r="BO263" s="21"/>
      <c r="BP263" s="2"/>
    </row>
    <row r="264" spans="1:68" x14ac:dyDescent="0.2">
      <c r="A264">
        <v>12.55</v>
      </c>
      <c r="B264">
        <v>2</v>
      </c>
      <c r="C264">
        <v>1.2511099999999999</v>
      </c>
      <c r="D264">
        <v>-0.26817000000000002</v>
      </c>
      <c r="E264">
        <v>0.15332000000000001</v>
      </c>
      <c r="F264">
        <v>2.08988</v>
      </c>
      <c r="G264">
        <v>2.0861299999999998</v>
      </c>
      <c r="H264" s="21"/>
      <c r="I264" s="17">
        <f t="shared" si="21"/>
        <v>41.174540682414701</v>
      </c>
      <c r="J264" s="16">
        <f t="shared" si="22"/>
        <v>-42.5745406824147</v>
      </c>
      <c r="K264" s="16">
        <v>95</v>
      </c>
      <c r="L264" s="16">
        <v>4214.2388451443667</v>
      </c>
      <c r="M264" s="16">
        <v>1655.1837270341236</v>
      </c>
      <c r="N264" s="16">
        <v>17.842300962379703</v>
      </c>
      <c r="O264" s="16">
        <v>5.1664783427495413</v>
      </c>
      <c r="P264" s="16">
        <v>5.7416311298759704</v>
      </c>
      <c r="Q264" s="16">
        <v>0.10631709073451742</v>
      </c>
      <c r="R264" s="16">
        <v>1.8516879320461337</v>
      </c>
      <c r="S264" s="16">
        <v>39.941165772668676</v>
      </c>
      <c r="T264" s="20" t="s">
        <v>122</v>
      </c>
      <c r="U264" s="10">
        <v>4</v>
      </c>
      <c r="V264" s="20" t="s">
        <v>33</v>
      </c>
      <c r="W264" s="10">
        <v>3</v>
      </c>
      <c r="X264" s="20" t="s">
        <v>33</v>
      </c>
      <c r="Y264" s="10">
        <v>3</v>
      </c>
      <c r="Z264" s="20" t="s">
        <v>33</v>
      </c>
      <c r="AA264" s="15">
        <v>3</v>
      </c>
      <c r="AB264" s="11">
        <v>51.608655091194912</v>
      </c>
      <c r="AC264" s="10">
        <v>44.192273675264474</v>
      </c>
      <c r="AD264" s="19">
        <v>4.199071233540618</v>
      </c>
      <c r="AE264" s="12">
        <v>516.64783427495411</v>
      </c>
      <c r="AF264" s="10">
        <v>445.39299381897314</v>
      </c>
      <c r="AG264" s="10">
        <v>305.6223347406978</v>
      </c>
      <c r="AH264" s="10">
        <v>454.60521895451598</v>
      </c>
      <c r="AI264" s="10">
        <v>5.400478032467328</v>
      </c>
      <c r="AJ264" s="10"/>
      <c r="AK264" s="10"/>
      <c r="AL264" s="10"/>
      <c r="AM264" s="10"/>
      <c r="AN264" s="10">
        <v>3.444318895166361</v>
      </c>
      <c r="AO264" s="10">
        <v>1.9735387557616477</v>
      </c>
      <c r="AP264" s="10">
        <v>2.4449786779255822</v>
      </c>
      <c r="AQ264" s="10">
        <v>114.66</v>
      </c>
      <c r="AR264" s="10"/>
      <c r="AS264" s="10"/>
      <c r="AT264" s="10">
        <v>1.1868796317236363</v>
      </c>
      <c r="AU264" s="10">
        <v>1</v>
      </c>
      <c r="AV264" s="16"/>
      <c r="AW264" s="19">
        <v>66.808949072845962</v>
      </c>
      <c r="AX264" s="1" t="s">
        <v>120</v>
      </c>
      <c r="AY264" s="23">
        <v>42.5745406824147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51.608655091194912</v>
      </c>
      <c r="BG264" s="24">
        <v>44.192273675264474</v>
      </c>
      <c r="BH264" s="24">
        <v>4.199071233540618</v>
      </c>
      <c r="BI264" s="21"/>
      <c r="BJ264" s="25">
        <f t="shared" ca="1" si="25"/>
        <v>1</v>
      </c>
      <c r="BK264" s="24">
        <f t="shared" ca="1" si="26"/>
        <v>4.3916716288848061</v>
      </c>
      <c r="BL264" s="23">
        <f t="shared" si="23"/>
        <v>2.9252097474570338</v>
      </c>
      <c r="BM264" s="23">
        <f t="shared" ca="1" si="27"/>
        <v>3.2919822870251094</v>
      </c>
      <c r="BN264" s="22">
        <f t="shared" si="24"/>
        <v>3.1144878585152127</v>
      </c>
      <c r="BO264" s="21"/>
      <c r="BP264" s="2"/>
    </row>
    <row r="265" spans="1:68" x14ac:dyDescent="0.2">
      <c r="A265">
        <v>12.6</v>
      </c>
      <c r="B265">
        <v>2</v>
      </c>
      <c r="C265">
        <v>1.2512300000000001</v>
      </c>
      <c r="D265">
        <v>-0.26794000000000001</v>
      </c>
      <c r="E265">
        <v>0.15554000000000001</v>
      </c>
      <c r="F265">
        <v>2.08778</v>
      </c>
      <c r="G265">
        <v>2.0851299999999999</v>
      </c>
      <c r="H265" s="21"/>
      <c r="I265" s="17">
        <f t="shared" si="21"/>
        <v>41.338582677165348</v>
      </c>
      <c r="J265" s="16">
        <f t="shared" si="22"/>
        <v>-42.738582677165347</v>
      </c>
      <c r="K265" s="16">
        <v>95</v>
      </c>
      <c r="L265" s="16">
        <v>4229.8228346456781</v>
      </c>
      <c r="M265" s="16">
        <v>1660.5314960629948</v>
      </c>
      <c r="N265" s="16">
        <v>17.913385826771652</v>
      </c>
      <c r="O265" s="16">
        <v>5.1992467043314958</v>
      </c>
      <c r="P265" s="16">
        <v>5.7842122734085901</v>
      </c>
      <c r="Q265" s="16">
        <v>0.10775804128660581</v>
      </c>
      <c r="R265" s="16">
        <v>1.8629683039468543</v>
      </c>
      <c r="S265" s="16">
        <v>40.622608963687149</v>
      </c>
      <c r="T265" s="20" t="s">
        <v>122</v>
      </c>
      <c r="U265" s="10">
        <v>4</v>
      </c>
      <c r="V265" s="20" t="s">
        <v>33</v>
      </c>
      <c r="W265" s="10">
        <v>3</v>
      </c>
      <c r="X265" s="20" t="s">
        <v>33</v>
      </c>
      <c r="Y265" s="10">
        <v>3</v>
      </c>
      <c r="Z265" s="20" t="s">
        <v>33</v>
      </c>
      <c r="AA265" s="15">
        <v>3</v>
      </c>
      <c r="AB265" s="11">
        <v>51.755821558302728</v>
      </c>
      <c r="AC265" s="10">
        <v>44.067329737117547</v>
      </c>
      <c r="AD265" s="19">
        <v>4.1768487045797276</v>
      </c>
      <c r="AE265" s="12">
        <v>519.92467043314957</v>
      </c>
      <c r="AF265" s="10">
        <v>449.48583485214539</v>
      </c>
      <c r="AG265" s="10">
        <v>308.81592050564427</v>
      </c>
      <c r="AH265" s="10">
        <v>467.16116167369023</v>
      </c>
      <c r="AI265" s="10">
        <v>5.3677778515147914</v>
      </c>
      <c r="AJ265" s="10"/>
      <c r="AK265" s="10"/>
      <c r="AL265" s="10"/>
      <c r="AM265" s="10"/>
      <c r="AN265" s="10">
        <v>3.4661644695543306</v>
      </c>
      <c r="AO265" s="10">
        <v>1.9866539385832382</v>
      </c>
      <c r="AP265" s="10">
        <v>2.4705273640451542</v>
      </c>
      <c r="AQ265" s="10">
        <v>114.66</v>
      </c>
      <c r="AR265" s="10"/>
      <c r="AS265" s="10"/>
      <c r="AT265" s="10">
        <v>1.1942571314923536</v>
      </c>
      <c r="AU265" s="10">
        <v>1</v>
      </c>
      <c r="AV265" s="16"/>
      <c r="AW265" s="19">
        <v>67.422875227821805</v>
      </c>
      <c r="AX265" s="1" t="s">
        <v>120</v>
      </c>
      <c r="AY265" s="23">
        <v>42.738582677165297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51.755821558302728</v>
      </c>
      <c r="BG265" s="24">
        <v>44.067329737117547</v>
      </c>
      <c r="BH265" s="24">
        <v>4.1768487045797276</v>
      </c>
      <c r="BI265" s="21"/>
      <c r="BJ265" s="25">
        <f t="shared" ca="1" si="25"/>
        <v>1</v>
      </c>
      <c r="BK265" s="24">
        <f t="shared" ca="1" si="26"/>
        <v>4.4194293993042697</v>
      </c>
      <c r="BL265" s="23">
        <f t="shared" si="23"/>
        <v>2.9367458683002994</v>
      </c>
      <c r="BM265" s="23">
        <f t="shared" ca="1" si="27"/>
        <v>3.2905089230533542</v>
      </c>
      <c r="BN265" s="22">
        <f t="shared" si="24"/>
        <v>3.1129308172853425</v>
      </c>
      <c r="BO265" s="21"/>
      <c r="BP265" s="2"/>
    </row>
    <row r="266" spans="1:68" x14ac:dyDescent="0.2">
      <c r="A266">
        <v>12.65</v>
      </c>
      <c r="B266">
        <v>2</v>
      </c>
      <c r="C266">
        <v>1.2514799999999999</v>
      </c>
      <c r="D266">
        <v>-0.26732</v>
      </c>
      <c r="E266">
        <v>0.15364</v>
      </c>
      <c r="F266">
        <v>2.08643</v>
      </c>
      <c r="G266">
        <v>2.0831300000000001</v>
      </c>
      <c r="H266" s="21"/>
      <c r="I266" s="17">
        <f t="shared" si="21"/>
        <v>41.50262467191601</v>
      </c>
      <c r="J266" s="16">
        <f t="shared" si="22"/>
        <v>-42.902624671916008</v>
      </c>
      <c r="K266" s="16">
        <v>95</v>
      </c>
      <c r="L266" s="16">
        <v>4245.4068241469913</v>
      </c>
      <c r="M266" s="16">
        <v>1665.8792650918665</v>
      </c>
      <c r="N266" s="16">
        <v>17.984470691163605</v>
      </c>
      <c r="O266" s="16">
        <v>5.2675141242937933</v>
      </c>
      <c r="P266" s="16">
        <v>5.8440813664761739</v>
      </c>
      <c r="Q266" s="16">
        <v>0.11164234277484397</v>
      </c>
      <c r="R266" s="16">
        <v>1.9103488773319619</v>
      </c>
      <c r="S266" s="16">
        <v>40.039391818220885</v>
      </c>
      <c r="T266" s="20" t="s">
        <v>122</v>
      </c>
      <c r="U266" s="10">
        <v>4</v>
      </c>
      <c r="V266" s="20" t="s">
        <v>33</v>
      </c>
      <c r="W266" s="10">
        <v>3</v>
      </c>
      <c r="X266" s="20" t="s">
        <v>33</v>
      </c>
      <c r="Y266" s="10">
        <v>3</v>
      </c>
      <c r="Z266" s="20" t="s">
        <v>33</v>
      </c>
      <c r="AA266" s="15">
        <v>3</v>
      </c>
      <c r="AB266" s="11">
        <v>52.412630447520996</v>
      </c>
      <c r="AC266" s="10">
        <v>43.50730632327172</v>
      </c>
      <c r="AD266" s="19">
        <v>4.0800632292072843</v>
      </c>
      <c r="AE266" s="12">
        <v>526.75141242937934</v>
      </c>
      <c r="AF266" s="10">
        <v>455.61255230119565</v>
      </c>
      <c r="AG266" s="10">
        <v>313.30610248571304</v>
      </c>
      <c r="AH266" s="10">
        <v>453.70123461374982</v>
      </c>
      <c r="AI266" s="10">
        <v>5.2346459427694878</v>
      </c>
      <c r="AJ266" s="10"/>
      <c r="AK266" s="10"/>
      <c r="AL266" s="10"/>
      <c r="AM266" s="10"/>
      <c r="AN266" s="10">
        <v>3.5116760828625289</v>
      </c>
      <c r="AO266" s="10">
        <v>2.0084290704399228</v>
      </c>
      <c r="AP266" s="10">
        <v>2.5064488198857044</v>
      </c>
      <c r="AQ266" s="10">
        <v>114.66</v>
      </c>
      <c r="AR266" s="10"/>
      <c r="AS266" s="10"/>
      <c r="AT266" s="10">
        <v>1.2072471597704733</v>
      </c>
      <c r="AU266" s="10">
        <v>1</v>
      </c>
      <c r="AV266" s="16"/>
      <c r="AW266" s="19">
        <v>68.341882845179356</v>
      </c>
      <c r="AX266" s="1" t="s">
        <v>120</v>
      </c>
      <c r="AY266" s="23">
        <v>42.902624671916001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52.412630447520996</v>
      </c>
      <c r="BG266" s="24">
        <v>43.50730632327172</v>
      </c>
      <c r="BH266" s="24">
        <v>4.0800632292072843</v>
      </c>
      <c r="BI266" s="21"/>
      <c r="BJ266" s="25">
        <f t="shared" ca="1" si="25"/>
        <v>1</v>
      </c>
      <c r="BK266" s="24">
        <f t="shared" ca="1" si="26"/>
        <v>4.4677643000706402</v>
      </c>
      <c r="BL266" s="23">
        <f t="shared" si="23"/>
        <v>3.0000269830900255</v>
      </c>
      <c r="BM266" s="23">
        <f t="shared" ca="1" si="27"/>
        <v>3.2912193469756246</v>
      </c>
      <c r="BN266" s="22">
        <f t="shared" si="24"/>
        <v>3.1142479939132635</v>
      </c>
      <c r="BO266" s="21"/>
      <c r="BP266" s="2"/>
    </row>
    <row r="267" spans="1:68" x14ac:dyDescent="0.2">
      <c r="A267">
        <v>12.7</v>
      </c>
      <c r="B267">
        <v>2</v>
      </c>
      <c r="C267">
        <v>1.2516099999999999</v>
      </c>
      <c r="D267">
        <v>-0.26716000000000001</v>
      </c>
      <c r="E267">
        <v>0.15379000000000001</v>
      </c>
      <c r="F267">
        <v>2.0885799999999999</v>
      </c>
      <c r="G267">
        <v>2.0841799999999999</v>
      </c>
      <c r="H267" s="21"/>
      <c r="I267" s="17">
        <f t="shared" si="21"/>
        <v>41.666666666666664</v>
      </c>
      <c r="J267" s="16">
        <f t="shared" si="22"/>
        <v>-43.066666666666663</v>
      </c>
      <c r="K267" s="16">
        <v>95</v>
      </c>
      <c r="L267" s="16">
        <v>4260.9908136483036</v>
      </c>
      <c r="M267" s="16">
        <v>1671.2270341207379</v>
      </c>
      <c r="N267" s="16">
        <v>18.055555555555557</v>
      </c>
      <c r="O267" s="16">
        <v>5.3030131826741975</v>
      </c>
      <c r="P267" s="16">
        <v>5.8802434506640555</v>
      </c>
      <c r="Q267" s="16">
        <v>0.11264474315890538</v>
      </c>
      <c r="R267" s="16">
        <v>1.9156476105795315</v>
      </c>
      <c r="S267" s="16">
        <v>40.085435277073493</v>
      </c>
      <c r="T267" s="20" t="s">
        <v>122</v>
      </c>
      <c r="U267" s="10">
        <v>4</v>
      </c>
      <c r="V267" s="20" t="s">
        <v>33</v>
      </c>
      <c r="W267" s="10">
        <v>3</v>
      </c>
      <c r="X267" s="20" t="s">
        <v>33</v>
      </c>
      <c r="Y267" s="10">
        <v>3</v>
      </c>
      <c r="Z267" s="20" t="s">
        <v>33</v>
      </c>
      <c r="AA267" s="15">
        <v>3</v>
      </c>
      <c r="AB267" s="11">
        <v>52.33590165261333</v>
      </c>
      <c r="AC267" s="10">
        <v>43.572927736431424</v>
      </c>
      <c r="AD267" s="19">
        <v>4.0911706109552464</v>
      </c>
      <c r="AE267" s="12">
        <v>530.30131826741967</v>
      </c>
      <c r="AF267" s="10">
        <v>458.95020988204578</v>
      </c>
      <c r="AG267" s="10">
        <v>316.01825879980413</v>
      </c>
      <c r="AH267" s="10">
        <v>453.18609712836894</v>
      </c>
      <c r="AI267" s="10">
        <v>5.2201667701163208</v>
      </c>
      <c r="AJ267" s="10"/>
      <c r="AK267" s="10"/>
      <c r="AL267" s="10"/>
      <c r="AM267" s="10"/>
      <c r="AN267" s="10">
        <v>3.5353421217827985</v>
      </c>
      <c r="AO267" s="10">
        <v>2.019407311372289</v>
      </c>
      <c r="AP267" s="10">
        <v>2.5281460703984333</v>
      </c>
      <c r="AQ267" s="10">
        <v>114.66</v>
      </c>
      <c r="AR267" s="10"/>
      <c r="AS267" s="10"/>
      <c r="AT267" s="10">
        <v>1.2124226234146931</v>
      </c>
      <c r="AU267" s="10">
        <v>1</v>
      </c>
      <c r="AV267" s="16"/>
      <c r="AW267" s="19">
        <v>68.842531482306867</v>
      </c>
      <c r="AX267" s="1" t="s">
        <v>120</v>
      </c>
      <c r="AY267" s="23">
        <v>43.066666666666698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52.33590165261333</v>
      </c>
      <c r="BG267" s="24">
        <v>43.572927736431424</v>
      </c>
      <c r="BH267" s="24">
        <v>4.0911706109552464</v>
      </c>
      <c r="BI267" s="21"/>
      <c r="BJ267" s="25">
        <f t="shared" ca="1" si="25"/>
        <v>1</v>
      </c>
      <c r="BK267" s="24">
        <f t="shared" ca="1" si="26"/>
        <v>4.4874190846400612</v>
      </c>
      <c r="BL267" s="23">
        <f t="shared" si="23"/>
        <v>3.0040616553946462</v>
      </c>
      <c r="BM267" s="23">
        <f t="shared" ca="1" si="27"/>
        <v>3.2898872779473076</v>
      </c>
      <c r="BN267" s="22">
        <f t="shared" si="24"/>
        <v>3.1124814218244166</v>
      </c>
      <c r="BO267" s="21"/>
      <c r="BP267" s="2"/>
    </row>
    <row r="268" spans="1:68" x14ac:dyDescent="0.2">
      <c r="A268">
        <v>12.75</v>
      </c>
      <c r="B268">
        <v>2</v>
      </c>
      <c r="C268">
        <v>1.25173</v>
      </c>
      <c r="D268">
        <v>-0.26730999999999999</v>
      </c>
      <c r="E268">
        <v>0.15618000000000001</v>
      </c>
      <c r="F268">
        <v>2.08548</v>
      </c>
      <c r="G268">
        <v>2.0836000000000001</v>
      </c>
      <c r="H268" s="21"/>
      <c r="I268" s="17">
        <f t="shared" si="21"/>
        <v>41.830708661417319</v>
      </c>
      <c r="J268" s="16">
        <f t="shared" si="22"/>
        <v>-43.230708661417317</v>
      </c>
      <c r="K268" s="16">
        <v>95</v>
      </c>
      <c r="L268" s="16">
        <v>4276.5748031496159</v>
      </c>
      <c r="M268" s="16">
        <v>1676.5748031496094</v>
      </c>
      <c r="N268" s="16">
        <v>18.126640419947503</v>
      </c>
      <c r="O268" s="16">
        <v>5.3357815442561511</v>
      </c>
      <c r="P268" s="16">
        <v>5.9235760234451496</v>
      </c>
      <c r="Q268" s="16">
        <v>0.11170499279884789</v>
      </c>
      <c r="R268" s="16">
        <v>1.8857695479339913</v>
      </c>
      <c r="S268" s="16">
        <v>40.819061054791582</v>
      </c>
      <c r="T268" s="20" t="s">
        <v>122</v>
      </c>
      <c r="U268" s="10">
        <v>4</v>
      </c>
      <c r="V268" s="20" t="s">
        <v>33</v>
      </c>
      <c r="W268" s="10">
        <v>3</v>
      </c>
      <c r="X268" s="20" t="s">
        <v>33</v>
      </c>
      <c r="Y268" s="10">
        <v>3</v>
      </c>
      <c r="Z268" s="20" t="s">
        <v>33</v>
      </c>
      <c r="AA268" s="15">
        <v>3</v>
      </c>
      <c r="AB268" s="11">
        <v>51.517125447354331</v>
      </c>
      <c r="AC268" s="10">
        <v>44.269881412752845</v>
      </c>
      <c r="AD268" s="19">
        <v>4.2129931398928253</v>
      </c>
      <c r="AE268" s="12">
        <v>533.57815442561514</v>
      </c>
      <c r="AF268" s="10">
        <v>463.13145435621499</v>
      </c>
      <c r="AG268" s="10">
        <v>319.26820175838623</v>
      </c>
      <c r="AH268" s="10">
        <v>466.8155102025068</v>
      </c>
      <c r="AI268" s="10">
        <v>5.3028748984496996</v>
      </c>
      <c r="AJ268" s="10"/>
      <c r="AK268" s="10"/>
      <c r="AL268" s="10"/>
      <c r="AM268" s="10"/>
      <c r="AN268" s="10">
        <v>3.5571876961707676</v>
      </c>
      <c r="AO268" s="10">
        <v>2.0269862459880295</v>
      </c>
      <c r="AP268" s="10">
        <v>2.5541456140670897</v>
      </c>
      <c r="AQ268" s="10">
        <v>114.66</v>
      </c>
      <c r="AR268" s="10"/>
      <c r="AS268" s="10"/>
      <c r="AT268" s="10">
        <v>1.2198989324327483</v>
      </c>
      <c r="AU268" s="10">
        <v>1</v>
      </c>
      <c r="AV268" s="16"/>
      <c r="AW268" s="19">
        <v>69.46971815343224</v>
      </c>
      <c r="AX268" s="1" t="s">
        <v>120</v>
      </c>
      <c r="AY268" s="23">
        <v>43.230708661417303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51.517125447354331</v>
      </c>
      <c r="BG268" s="24">
        <v>44.269881412752845</v>
      </c>
      <c r="BH268" s="24">
        <v>4.2129931398928253</v>
      </c>
      <c r="BI268" s="21"/>
      <c r="BJ268" s="25">
        <f t="shared" ca="1" si="25"/>
        <v>1</v>
      </c>
      <c r="BK268" s="24">
        <f t="shared" ca="1" si="26"/>
        <v>4.5155022188801928</v>
      </c>
      <c r="BL268" s="23">
        <f t="shared" si="23"/>
        <v>2.9510297353139103</v>
      </c>
      <c r="BM268" s="23">
        <f t="shared" ca="1" si="27"/>
        <v>3.2835789450596189</v>
      </c>
      <c r="BN268" s="22">
        <f t="shared" si="24"/>
        <v>3.1063967462449078</v>
      </c>
      <c r="BO268" s="21"/>
      <c r="BP268" s="2"/>
    </row>
    <row r="269" spans="1:68" x14ac:dyDescent="0.2">
      <c r="A269">
        <v>12.8</v>
      </c>
      <c r="B269">
        <v>2</v>
      </c>
      <c r="C269">
        <v>1.25186</v>
      </c>
      <c r="D269">
        <v>-0.26791999999999999</v>
      </c>
      <c r="E269">
        <v>0.15665999999999999</v>
      </c>
      <c r="F269">
        <v>2.0851000000000002</v>
      </c>
      <c r="G269">
        <v>2.0851299999999999</v>
      </c>
      <c r="H269" s="21"/>
      <c r="I269" s="17">
        <f t="shared" ref="I269:I332" si="28">IF(A269="(m)",0,A269/0.3048)</f>
        <v>41.99475065616798</v>
      </c>
      <c r="J269" s="16">
        <f t="shared" ref="J269:J332" si="29">$J$7-I269</f>
        <v>-43.394750656167979</v>
      </c>
      <c r="K269" s="16">
        <v>95</v>
      </c>
      <c r="L269" s="16">
        <v>4292.1587926509292</v>
      </c>
      <c r="M269" s="16">
        <v>1681.922572178481</v>
      </c>
      <c r="N269" s="16">
        <v>18.197725284339455</v>
      </c>
      <c r="O269" s="16">
        <v>5.3712806026365554</v>
      </c>
      <c r="P269" s="16">
        <v>5.9611967644094817</v>
      </c>
      <c r="Q269" s="16">
        <v>0.10788334133461361</v>
      </c>
      <c r="R269" s="16">
        <v>1.8097597780820873</v>
      </c>
      <c r="S269" s="16">
        <v>40.96640012311989</v>
      </c>
      <c r="T269" s="20" t="s">
        <v>122</v>
      </c>
      <c r="U269" s="10">
        <v>4</v>
      </c>
      <c r="V269" s="20" t="s">
        <v>33</v>
      </c>
      <c r="W269" s="10">
        <v>3</v>
      </c>
      <c r="X269" s="20" t="s">
        <v>33</v>
      </c>
      <c r="Y269" s="10">
        <v>3</v>
      </c>
      <c r="Z269" s="20" t="s">
        <v>33</v>
      </c>
      <c r="AA269" s="15">
        <v>3</v>
      </c>
      <c r="AB269" s="11">
        <v>49.534567939395274</v>
      </c>
      <c r="AC269" s="10">
        <v>45.931165861264169</v>
      </c>
      <c r="AD269" s="19">
        <v>4.5342661993405571</v>
      </c>
      <c r="AE269" s="12">
        <v>537.12806026365547</v>
      </c>
      <c r="AF269" s="10">
        <v>466.6407186166474</v>
      </c>
      <c r="AG269" s="10">
        <v>322.08975733071111</v>
      </c>
      <c r="AH269" s="10">
        <v>468.38416811205468</v>
      </c>
      <c r="AI269" s="10">
        <v>5.5255952315381931</v>
      </c>
      <c r="AJ269" s="10"/>
      <c r="AK269" s="10"/>
      <c r="AL269" s="10"/>
      <c r="AM269" s="10"/>
      <c r="AN269" s="10">
        <v>3.5808537350910368</v>
      </c>
      <c r="AO269" s="10">
        <v>2.0266848346289925</v>
      </c>
      <c r="AP269" s="10">
        <v>2.5767180586456888</v>
      </c>
      <c r="AQ269" s="10">
        <v>114.66</v>
      </c>
      <c r="AR269" s="10"/>
      <c r="AS269" s="10"/>
      <c r="AT269" s="10">
        <v>1.2254765336144331</v>
      </c>
      <c r="AU269" s="10">
        <v>1</v>
      </c>
      <c r="AV269" s="16"/>
      <c r="AW269" s="19">
        <v>69.996107792497114</v>
      </c>
      <c r="AX269" s="1" t="s">
        <v>120</v>
      </c>
      <c r="AY269" s="23">
        <v>43.394750656168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49.534567939395274</v>
      </c>
      <c r="BG269" s="24">
        <v>45.931165861264169</v>
      </c>
      <c r="BH269" s="24">
        <v>4.5342661993405571</v>
      </c>
      <c r="BI269" s="21"/>
      <c r="BJ269" s="25">
        <f t="shared" ca="1" si="25"/>
        <v>1</v>
      </c>
      <c r="BK269" s="24">
        <f t="shared" ca="1" si="26"/>
        <v>4.5366147421906025</v>
      </c>
      <c r="BL269" s="23">
        <f t="shared" si="23"/>
        <v>2.8277856465735289</v>
      </c>
      <c r="BM269" s="23">
        <f t="shared" ca="1" si="27"/>
        <v>3.272340257163902</v>
      </c>
      <c r="BN269" s="22">
        <f t="shared" si="24"/>
        <v>3.0954181493738928</v>
      </c>
      <c r="BO269" s="21"/>
      <c r="BP269" s="2"/>
    </row>
    <row r="270" spans="1:68" x14ac:dyDescent="0.2">
      <c r="A270">
        <v>12.85</v>
      </c>
      <c r="B270">
        <v>2</v>
      </c>
      <c r="C270">
        <v>1.2518400000000001</v>
      </c>
      <c r="D270">
        <v>-0.26816000000000001</v>
      </c>
      <c r="E270">
        <v>0.15545999999999999</v>
      </c>
      <c r="F270">
        <v>2.0912799999999998</v>
      </c>
      <c r="G270">
        <v>2.0910799999999998</v>
      </c>
      <c r="H270" s="21"/>
      <c r="I270" s="17">
        <f t="shared" si="28"/>
        <v>42.158792650918635</v>
      </c>
      <c r="J270" s="16">
        <f t="shared" si="29"/>
        <v>-43.558792650918633</v>
      </c>
      <c r="K270" s="16">
        <v>95</v>
      </c>
      <c r="L270" s="16">
        <v>4307.7427821522415</v>
      </c>
      <c r="M270" s="16">
        <v>1687.2703412073524</v>
      </c>
      <c r="N270" s="16">
        <v>18.268810148731408</v>
      </c>
      <c r="O270" s="16">
        <v>5.3658192090395938</v>
      </c>
      <c r="P270" s="16">
        <v>5.9504311643527004</v>
      </c>
      <c r="Q270" s="16">
        <v>0.10637974075852133</v>
      </c>
      <c r="R270" s="16">
        <v>1.7877652529754713</v>
      </c>
      <c r="S270" s="16">
        <v>40.598052452299093</v>
      </c>
      <c r="T270" s="20" t="s">
        <v>122</v>
      </c>
      <c r="U270" s="10">
        <v>4</v>
      </c>
      <c r="V270" s="20" t="s">
        <v>33</v>
      </c>
      <c r="W270" s="10">
        <v>3</v>
      </c>
      <c r="X270" s="20" t="s">
        <v>33</v>
      </c>
      <c r="Y270" s="10">
        <v>3</v>
      </c>
      <c r="Z270" s="20" t="s">
        <v>33</v>
      </c>
      <c r="AA270" s="15">
        <v>3</v>
      </c>
      <c r="AB270" s="11">
        <v>49.012445939886277</v>
      </c>
      <c r="AC270" s="10">
        <v>46.362114433463447</v>
      </c>
      <c r="AD270" s="19">
        <v>4.6254396266502731</v>
      </c>
      <c r="AE270" s="12">
        <v>536.58192090395937</v>
      </c>
      <c r="AF270" s="10">
        <v>464.45747216871359</v>
      </c>
      <c r="AG270" s="10">
        <v>321.28233732645253</v>
      </c>
      <c r="AH270" s="10">
        <v>459.34441310196377</v>
      </c>
      <c r="AI270" s="10">
        <v>5.593575545422687</v>
      </c>
      <c r="AJ270" s="10"/>
      <c r="AK270" s="10"/>
      <c r="AL270" s="10"/>
      <c r="AM270" s="10"/>
      <c r="AN270" s="10">
        <v>3.5772128060263957</v>
      </c>
      <c r="AO270" s="10">
        <v>2.0238406268825369</v>
      </c>
      <c r="AP270" s="10">
        <v>2.57025869861162</v>
      </c>
      <c r="AQ270" s="10">
        <v>114.66</v>
      </c>
      <c r="AR270" s="10"/>
      <c r="AS270" s="10"/>
      <c r="AT270" s="10">
        <v>1.2153742487981072</v>
      </c>
      <c r="AU270" s="10">
        <v>1</v>
      </c>
      <c r="AV270" s="16"/>
      <c r="AW270" s="19">
        <v>69.66862082530703</v>
      </c>
      <c r="AX270" s="1" t="s">
        <v>120</v>
      </c>
      <c r="AY270" s="23">
        <v>43.558792650918598</v>
      </c>
      <c r="AZ270" s="18">
        <v>100</v>
      </c>
      <c r="BA270" s="18">
        <v>0</v>
      </c>
      <c r="BB270" s="18">
        <v>0</v>
      </c>
      <c r="BC270" s="18">
        <v>100</v>
      </c>
      <c r="BD270" s="18">
        <v>0</v>
      </c>
      <c r="BE270" s="18">
        <v>0</v>
      </c>
      <c r="BF270" s="24">
        <v>49.012445939886277</v>
      </c>
      <c r="BG270" s="24">
        <v>46.362114433463447</v>
      </c>
      <c r="BH270" s="24">
        <v>4.6254396266502731</v>
      </c>
      <c r="BI270" s="21"/>
      <c r="BJ270" s="25">
        <f t="shared" ca="1" si="25"/>
        <v>1</v>
      </c>
      <c r="BK270" s="24">
        <f t="shared" ca="1" si="26"/>
        <v>4.5002388539110951</v>
      </c>
      <c r="BL270" s="23">
        <f t="shared" ref="BL270:BL333" si="30">(Q270/(P270-(L270/2000)))*100</f>
        <v>2.8020035798543863</v>
      </c>
      <c r="BM270" s="23">
        <f t="shared" ca="1" si="27"/>
        <v>3.2733184539300164</v>
      </c>
      <c r="BN270" s="22">
        <f t="shared" ref="BN270:BN333" si="31">SQRT(((3.47-LOG(P270/1.06))^2)+((LOG(R270)+1.22)^2))</f>
        <v>3.0935770842733588</v>
      </c>
      <c r="BO270" s="21"/>
      <c r="BP270" s="2"/>
    </row>
    <row r="271" spans="1:68" x14ac:dyDescent="0.2">
      <c r="A271">
        <v>12.9</v>
      </c>
      <c r="B271">
        <v>2</v>
      </c>
      <c r="C271">
        <v>1.2518800000000001</v>
      </c>
      <c r="D271">
        <v>-0.2681</v>
      </c>
      <c r="E271">
        <v>0.15498000000000001</v>
      </c>
      <c r="F271">
        <v>2.0854499999999998</v>
      </c>
      <c r="G271">
        <v>2.0863999999999998</v>
      </c>
      <c r="H271" s="21"/>
      <c r="I271" s="17">
        <f t="shared" si="28"/>
        <v>42.322834645669289</v>
      </c>
      <c r="J271" s="16">
        <f t="shared" si="29"/>
        <v>-43.722834645669288</v>
      </c>
      <c r="K271" s="16">
        <v>95</v>
      </c>
      <c r="L271" s="16">
        <v>4323.3267716535538</v>
      </c>
      <c r="M271" s="16">
        <v>1692.6181102362239</v>
      </c>
      <c r="N271" s="16">
        <v>18.339895013123357</v>
      </c>
      <c r="O271" s="16">
        <v>5.3767419962335783</v>
      </c>
      <c r="P271" s="16">
        <v>5.959232268962757</v>
      </c>
      <c r="Q271" s="16">
        <v>0.10675564090254439</v>
      </c>
      <c r="R271" s="16">
        <v>1.7914327900685418</v>
      </c>
      <c r="S271" s="16">
        <v>40.450713383970779</v>
      </c>
      <c r="T271" s="20" t="s">
        <v>122</v>
      </c>
      <c r="U271" s="10">
        <v>4</v>
      </c>
      <c r="V271" s="20" t="s">
        <v>33</v>
      </c>
      <c r="W271" s="10">
        <v>3</v>
      </c>
      <c r="X271" s="20" t="s">
        <v>33</v>
      </c>
      <c r="Y271" s="10">
        <v>3</v>
      </c>
      <c r="Z271" s="20" t="s">
        <v>33</v>
      </c>
      <c r="AA271" s="15">
        <v>3</v>
      </c>
      <c r="AB271" s="11">
        <v>49.02127278353133</v>
      </c>
      <c r="AC271" s="10">
        <v>46.354852671856833</v>
      </c>
      <c r="AD271" s="19">
        <v>4.6238745446118381</v>
      </c>
      <c r="AE271" s="12">
        <v>537.67419962335782</v>
      </c>
      <c r="AF271" s="10">
        <v>464.57619097570188</v>
      </c>
      <c r="AG271" s="10">
        <v>321.94242017220677</v>
      </c>
      <c r="AH271" s="10">
        <v>454.8511207717184</v>
      </c>
      <c r="AI271" s="10">
        <v>5.5821240157256424</v>
      </c>
      <c r="AJ271" s="10"/>
      <c r="AK271" s="10"/>
      <c r="AL271" s="10"/>
      <c r="AM271" s="10"/>
      <c r="AN271" s="10">
        <v>3.5844946641557187</v>
      </c>
      <c r="AO271" s="10">
        <v>2.0288123723270939</v>
      </c>
      <c r="AP271" s="10">
        <v>2.575539361377654</v>
      </c>
      <c r="AQ271" s="10">
        <v>114.66</v>
      </c>
      <c r="AR271" s="10"/>
      <c r="AS271" s="10"/>
      <c r="AT271" s="10">
        <v>1.2116432148704781</v>
      </c>
      <c r="AU271" s="10">
        <v>1</v>
      </c>
      <c r="AV271" s="16"/>
      <c r="AW271" s="19">
        <v>69.686428646355282</v>
      </c>
      <c r="AX271" s="1" t="s">
        <v>120</v>
      </c>
      <c r="AY271" s="23">
        <v>43.722834645669302</v>
      </c>
      <c r="AZ271" s="18">
        <v>100</v>
      </c>
      <c r="BA271" s="18">
        <v>0</v>
      </c>
      <c r="BB271" s="18">
        <v>0</v>
      </c>
      <c r="BC271" s="18">
        <v>100</v>
      </c>
      <c r="BD271" s="18">
        <v>0</v>
      </c>
      <c r="BE271" s="18">
        <v>0</v>
      </c>
      <c r="BF271" s="24">
        <v>49.02127278353133</v>
      </c>
      <c r="BG271" s="24">
        <v>46.354852671856833</v>
      </c>
      <c r="BH271" s="24">
        <v>4.6238745446118381</v>
      </c>
      <c r="BI271" s="21"/>
      <c r="BJ271" s="25">
        <f t="shared" ref="BJ271:BJ334" ca="1" si="32">IF((0.381*BM271)+(0.05*(M271/2116.217)-0.15)&lt;1,(0.381*BM271)+(0.05*(M271/2116.217)-0.15),1)</f>
        <v>1</v>
      </c>
      <c r="BK271" s="24">
        <f t="shared" ref="BK271:BK334" ca="1" si="33">((P271-(L271/2000))/1.06)*(1.06/(M271/2000))^BJ271</f>
        <v>4.4872128688331081</v>
      </c>
      <c r="BL271" s="23">
        <f t="shared" si="30"/>
        <v>2.8111574585682577</v>
      </c>
      <c r="BM271" s="23">
        <f t="shared" ref="BM271:BM334" ca="1" si="34">SQRT(((3.47-LOG(BK271))^2)+((LOG(BL271)+1.22)^2))</f>
        <v>3.2751233857012227</v>
      </c>
      <c r="BN271" s="22">
        <f t="shared" si="31"/>
        <v>3.0934363396844815</v>
      </c>
      <c r="BO271" s="21"/>
      <c r="BP271" s="2"/>
    </row>
    <row r="272" spans="1:68" x14ac:dyDescent="0.2">
      <c r="A272">
        <v>12.95</v>
      </c>
      <c r="B272">
        <v>2</v>
      </c>
      <c r="C272">
        <v>1.2518800000000001</v>
      </c>
      <c r="D272">
        <v>-0.26787</v>
      </c>
      <c r="E272">
        <v>0.15668000000000001</v>
      </c>
      <c r="F272">
        <v>2.0859000000000001</v>
      </c>
      <c r="G272">
        <v>2.0859299999999998</v>
      </c>
      <c r="H272" s="21"/>
      <c r="I272" s="17">
        <f t="shared" si="28"/>
        <v>42.486876640419943</v>
      </c>
      <c r="J272" s="16">
        <f t="shared" si="29"/>
        <v>-43.886876640419942</v>
      </c>
      <c r="K272" s="16">
        <v>95</v>
      </c>
      <c r="L272" s="16">
        <v>4338.9107611548661</v>
      </c>
      <c r="M272" s="16">
        <v>1697.9658792650953</v>
      </c>
      <c r="N272" s="16">
        <v>18.41097987751531</v>
      </c>
      <c r="O272" s="16">
        <v>5.3767419962335783</v>
      </c>
      <c r="P272" s="16">
        <v>5.9667465614475015</v>
      </c>
      <c r="Q272" s="16">
        <v>0.10819659145463277</v>
      </c>
      <c r="R272" s="16">
        <v>1.8133264139910918</v>
      </c>
      <c r="S272" s="16">
        <v>40.972539250966911</v>
      </c>
      <c r="T272" s="20" t="s">
        <v>122</v>
      </c>
      <c r="U272" s="10">
        <v>4</v>
      </c>
      <c r="V272" s="20" t="s">
        <v>33</v>
      </c>
      <c r="W272" s="10">
        <v>3</v>
      </c>
      <c r="X272" s="20" t="s">
        <v>33</v>
      </c>
      <c r="Y272" s="10">
        <v>3</v>
      </c>
      <c r="Z272" s="20" t="s">
        <v>33</v>
      </c>
      <c r="AA272" s="15">
        <v>3</v>
      </c>
      <c r="AB272" s="11">
        <v>49.587842820728895</v>
      </c>
      <c r="AC272" s="10">
        <v>45.887034877069354</v>
      </c>
      <c r="AD272" s="19">
        <v>4.5251223022017504</v>
      </c>
      <c r="AE272" s="12">
        <v>537.67419962335782</v>
      </c>
      <c r="AF272" s="10">
        <v>464.54352012088873</v>
      </c>
      <c r="AG272" s="10">
        <v>322.50599210856262</v>
      </c>
      <c r="AH272" s="10">
        <v>464.12350711100441</v>
      </c>
      <c r="AI272" s="10">
        <v>5.5147269255236946</v>
      </c>
      <c r="AJ272" s="10"/>
      <c r="AK272" s="10"/>
      <c r="AL272" s="10"/>
      <c r="AM272" s="10"/>
      <c r="AN272" s="10">
        <v>3.5844946641557187</v>
      </c>
      <c r="AO272" s="10">
        <v>2.0361660889238586</v>
      </c>
      <c r="AP272" s="10">
        <v>2.580047936868501</v>
      </c>
      <c r="AQ272" s="10">
        <v>114.66</v>
      </c>
      <c r="AR272" s="10"/>
      <c r="AS272" s="10"/>
      <c r="AT272" s="10">
        <v>1.2075231692887216</v>
      </c>
      <c r="AU272" s="10">
        <v>1</v>
      </c>
      <c r="AV272" s="16"/>
      <c r="AW272" s="19">
        <v>69.681528018133307</v>
      </c>
      <c r="AX272" s="1" t="s">
        <v>120</v>
      </c>
      <c r="AY272" s="23">
        <v>43.886876640419899</v>
      </c>
      <c r="AZ272" s="18">
        <v>100</v>
      </c>
      <c r="BA272" s="18">
        <v>0</v>
      </c>
      <c r="BB272" s="18">
        <v>0</v>
      </c>
      <c r="BC272" s="18">
        <v>100</v>
      </c>
      <c r="BD272" s="18">
        <v>0</v>
      </c>
      <c r="BE272" s="18">
        <v>0</v>
      </c>
      <c r="BF272" s="24">
        <v>49.587842820728895</v>
      </c>
      <c r="BG272" s="24">
        <v>45.887034877069354</v>
      </c>
      <c r="BH272" s="24">
        <v>4.5251223022017504</v>
      </c>
      <c r="BI272" s="21"/>
      <c r="BJ272" s="25">
        <f t="shared" ca="1" si="32"/>
        <v>1</v>
      </c>
      <c r="BK272" s="24">
        <f t="shared" ca="1" si="33"/>
        <v>4.4727532245978843</v>
      </c>
      <c r="BL272" s="23">
        <f t="shared" si="30"/>
        <v>2.8493098448626695</v>
      </c>
      <c r="BM272" s="23">
        <f t="shared" ca="1" si="34"/>
        <v>3.2793155801760405</v>
      </c>
      <c r="BN272" s="22">
        <f t="shared" si="31"/>
        <v>3.095471344093681</v>
      </c>
      <c r="BO272" s="21"/>
      <c r="BP272" s="2"/>
    </row>
    <row r="273" spans="1:68" x14ac:dyDescent="0.2">
      <c r="A273">
        <v>13</v>
      </c>
      <c r="B273">
        <v>2</v>
      </c>
      <c r="C273">
        <v>1.2521800000000001</v>
      </c>
      <c r="D273">
        <v>-0.26740999999999998</v>
      </c>
      <c r="E273">
        <v>0.15789</v>
      </c>
      <c r="F273">
        <v>2.0851999999999999</v>
      </c>
      <c r="G273">
        <v>2.0893299999999999</v>
      </c>
      <c r="H273" s="21"/>
      <c r="I273" s="17">
        <f t="shared" si="28"/>
        <v>42.650918635170605</v>
      </c>
      <c r="J273" s="16">
        <f t="shared" si="29"/>
        <v>-44.050918635170603</v>
      </c>
      <c r="K273" s="16">
        <v>95</v>
      </c>
      <c r="L273" s="16">
        <v>4354.4947506561793</v>
      </c>
      <c r="M273" s="16">
        <v>1703.3136482939669</v>
      </c>
      <c r="N273" s="16">
        <v>18.482064741907262</v>
      </c>
      <c r="O273" s="16">
        <v>5.4586629001883713</v>
      </c>
      <c r="P273" s="16">
        <v>6.0540158735826131</v>
      </c>
      <c r="Q273" s="16">
        <v>0.11107849255880953</v>
      </c>
      <c r="R273" s="16">
        <v>1.8347902430106464</v>
      </c>
      <c r="S273" s="16">
        <v>41.343956485711217</v>
      </c>
      <c r="T273" s="20" t="s">
        <v>122</v>
      </c>
      <c r="U273" s="10">
        <v>4</v>
      </c>
      <c r="V273" s="20" t="s">
        <v>33</v>
      </c>
      <c r="W273" s="10">
        <v>3</v>
      </c>
      <c r="X273" s="20" t="s">
        <v>33</v>
      </c>
      <c r="Y273" s="10">
        <v>3</v>
      </c>
      <c r="Z273" s="20" t="s">
        <v>33</v>
      </c>
      <c r="AA273" s="15">
        <v>3</v>
      </c>
      <c r="AB273" s="11">
        <v>49.66669438306063</v>
      </c>
      <c r="AC273" s="10">
        <v>45.821663655095378</v>
      </c>
      <c r="AD273" s="19">
        <v>4.5116419618439929</v>
      </c>
      <c r="AE273" s="12">
        <v>545.86629001883716</v>
      </c>
      <c r="AF273" s="10">
        <v>473.89379275435408</v>
      </c>
      <c r="AG273" s="10">
        <v>329.05119051869599</v>
      </c>
      <c r="AH273" s="10">
        <v>470.30177301539567</v>
      </c>
      <c r="AI273" s="10">
        <v>5.450214289122953</v>
      </c>
      <c r="AJ273" s="10"/>
      <c r="AK273" s="10"/>
      <c r="AL273" s="10"/>
      <c r="AM273" s="10"/>
      <c r="AN273" s="10">
        <v>3.639108600125581</v>
      </c>
      <c r="AO273" s="10">
        <v>2.0601899357348614</v>
      </c>
      <c r="AP273" s="10">
        <v>2.6324095241495677</v>
      </c>
      <c r="AQ273" s="10">
        <v>114.66</v>
      </c>
      <c r="AR273" s="10"/>
      <c r="AS273" s="10"/>
      <c r="AT273" s="10">
        <v>1.2289668902522872</v>
      </c>
      <c r="AU273" s="10">
        <v>1</v>
      </c>
      <c r="AV273" s="16"/>
      <c r="AW273" s="19">
        <v>71.084068913153118</v>
      </c>
      <c r="AX273" s="1" t="s">
        <v>120</v>
      </c>
      <c r="AY273" s="23">
        <v>44.050918635170603</v>
      </c>
      <c r="AZ273" s="18">
        <v>100</v>
      </c>
      <c r="BA273" s="18">
        <v>0</v>
      </c>
      <c r="BB273" s="18">
        <v>0</v>
      </c>
      <c r="BC273" s="18">
        <v>100</v>
      </c>
      <c r="BD273" s="18">
        <v>0</v>
      </c>
      <c r="BE273" s="18">
        <v>0</v>
      </c>
      <c r="BF273" s="24">
        <v>49.66669438306063</v>
      </c>
      <c r="BG273" s="24">
        <v>45.821663655095378</v>
      </c>
      <c r="BH273" s="24">
        <v>4.5116419618439929</v>
      </c>
      <c r="BI273" s="21"/>
      <c r="BJ273" s="25">
        <f t="shared" ca="1" si="32"/>
        <v>1</v>
      </c>
      <c r="BK273" s="24">
        <f t="shared" ca="1" si="33"/>
        <v>4.5520312740257562</v>
      </c>
      <c r="BL273" s="23">
        <f t="shared" si="30"/>
        <v>2.8652340888763805</v>
      </c>
      <c r="BM273" s="23">
        <f t="shared" ca="1" si="34"/>
        <v>3.2739969183373958</v>
      </c>
      <c r="BN273" s="22">
        <f t="shared" si="31"/>
        <v>3.0923811268945993</v>
      </c>
      <c r="BO273" s="21"/>
      <c r="BP273" s="2"/>
    </row>
    <row r="274" spans="1:68" x14ac:dyDescent="0.2">
      <c r="A274">
        <v>13.05</v>
      </c>
      <c r="B274">
        <v>2</v>
      </c>
      <c r="C274">
        <v>1.25278</v>
      </c>
      <c r="D274">
        <v>-0.26717999999999997</v>
      </c>
      <c r="E274">
        <v>0.15901999999999999</v>
      </c>
      <c r="F274">
        <v>2.0848499999999999</v>
      </c>
      <c r="G274">
        <v>2.0848499999999999</v>
      </c>
      <c r="H274" s="21"/>
      <c r="I274" s="17">
        <f t="shared" si="28"/>
        <v>42.814960629921259</v>
      </c>
      <c r="J274" s="16">
        <f t="shared" si="29"/>
        <v>-44.214960629921258</v>
      </c>
      <c r="K274" s="16">
        <v>95</v>
      </c>
      <c r="L274" s="16">
        <v>4370.0787401574917</v>
      </c>
      <c r="M274" s="16">
        <v>1708.6614173228384</v>
      </c>
      <c r="N274" s="16">
        <v>18.553149606299215</v>
      </c>
      <c r="O274" s="16">
        <v>5.6225047080979582</v>
      </c>
      <c r="P274" s="16">
        <v>6.22285247590853</v>
      </c>
      <c r="Q274" s="16">
        <v>0.11251944311089794</v>
      </c>
      <c r="R274" s="16">
        <v>1.8081650424224498</v>
      </c>
      <c r="S274" s="16">
        <v>41.690817209067468</v>
      </c>
      <c r="T274" s="20" t="s">
        <v>122</v>
      </c>
      <c r="U274" s="10">
        <v>4</v>
      </c>
      <c r="V274" s="20" t="s">
        <v>33</v>
      </c>
      <c r="W274" s="10">
        <v>3</v>
      </c>
      <c r="X274" s="20" t="s">
        <v>33</v>
      </c>
      <c r="Y274" s="10">
        <v>3</v>
      </c>
      <c r="Z274" s="20" t="s">
        <v>33</v>
      </c>
      <c r="AA274" s="15">
        <v>3</v>
      </c>
      <c r="AB274" s="11">
        <v>48.171232169859479</v>
      </c>
      <c r="AC274" s="10">
        <v>47.050340332837195</v>
      </c>
      <c r="AD274" s="19">
        <v>4.7784274973033254</v>
      </c>
      <c r="AE274" s="12">
        <v>562.25047080979584</v>
      </c>
      <c r="AF274" s="10">
        <v>492.84021717497296</v>
      </c>
      <c r="AG274" s="10">
        <v>341.71393569313977</v>
      </c>
      <c r="AH274" s="10">
        <v>475.97487639980409</v>
      </c>
      <c r="AI274" s="10">
        <v>5.5304686051239642</v>
      </c>
      <c r="AJ274" s="10"/>
      <c r="AK274" s="10"/>
      <c r="AL274" s="10"/>
      <c r="AM274" s="10"/>
      <c r="AN274" s="10">
        <v>3.7483364720653056</v>
      </c>
      <c r="AO274" s="10">
        <v>2.0944223170516403</v>
      </c>
      <c r="AP274" s="10">
        <v>2.7337114855451179</v>
      </c>
      <c r="AQ274" s="10">
        <v>114.66</v>
      </c>
      <c r="AR274" s="10"/>
      <c r="AS274" s="10"/>
      <c r="AT274" s="10">
        <v>1.2763755434692645</v>
      </c>
      <c r="AU274" s="10">
        <v>1</v>
      </c>
      <c r="AV274" s="16"/>
      <c r="AW274" s="19">
        <v>73.926032576245944</v>
      </c>
      <c r="AX274" s="1" t="s">
        <v>120</v>
      </c>
      <c r="AY274" s="23">
        <v>44.2149606299213</v>
      </c>
      <c r="AZ274" s="18">
        <v>100</v>
      </c>
      <c r="BA274" s="18">
        <v>0</v>
      </c>
      <c r="BB274" s="18">
        <v>0</v>
      </c>
      <c r="BC274" s="18">
        <v>100</v>
      </c>
      <c r="BD274" s="18">
        <v>0</v>
      </c>
      <c r="BE274" s="18">
        <v>0</v>
      </c>
      <c r="BF274" s="24">
        <v>48.171232169859479</v>
      </c>
      <c r="BG274" s="24">
        <v>47.050340332837195</v>
      </c>
      <c r="BH274" s="24">
        <v>4.7784274973033254</v>
      </c>
      <c r="BI274" s="21"/>
      <c r="BJ274" s="25">
        <f t="shared" ca="1" si="32"/>
        <v>1</v>
      </c>
      <c r="BK274" s="24">
        <f t="shared" ca="1" si="33"/>
        <v>4.726288151524253</v>
      </c>
      <c r="BL274" s="23">
        <f t="shared" si="30"/>
        <v>2.7866431695028844</v>
      </c>
      <c r="BM274" s="23">
        <f t="shared" ca="1" si="34"/>
        <v>3.253798283837845</v>
      </c>
      <c r="BN274" s="22">
        <f t="shared" si="31"/>
        <v>3.0788540705727065</v>
      </c>
      <c r="BO274" s="21"/>
      <c r="BP274" s="2"/>
    </row>
    <row r="275" spans="1:68" x14ac:dyDescent="0.2">
      <c r="A275">
        <v>13.1</v>
      </c>
      <c r="B275">
        <v>2</v>
      </c>
      <c r="C275">
        <v>1.25271</v>
      </c>
      <c r="D275">
        <v>-0.26729000000000003</v>
      </c>
      <c r="E275">
        <v>0.16125999999999999</v>
      </c>
      <c r="F275">
        <v>2.0847799999999999</v>
      </c>
      <c r="G275">
        <v>2.0869800000000001</v>
      </c>
      <c r="H275" s="21"/>
      <c r="I275" s="17">
        <f t="shared" si="28"/>
        <v>42.979002624671914</v>
      </c>
      <c r="J275" s="16">
        <f t="shared" si="29"/>
        <v>-44.379002624671912</v>
      </c>
      <c r="K275" s="16">
        <v>95</v>
      </c>
      <c r="L275" s="16">
        <v>4385.662729658804</v>
      </c>
      <c r="M275" s="16">
        <v>1714.0091863517098</v>
      </c>
      <c r="N275" s="16">
        <v>18.62423447069116</v>
      </c>
      <c r="O275" s="16">
        <v>5.6033898305085001</v>
      </c>
      <c r="P275" s="16">
        <v>6.213638783710735</v>
      </c>
      <c r="Q275" s="16">
        <v>0.11183029284685535</v>
      </c>
      <c r="R275" s="16">
        <v>1.7997552921811655</v>
      </c>
      <c r="S275" s="16">
        <v>42.378399527932956</v>
      </c>
      <c r="T275" s="20" t="s">
        <v>122</v>
      </c>
      <c r="U275" s="10">
        <v>4</v>
      </c>
      <c r="V275" s="20" t="s">
        <v>33</v>
      </c>
      <c r="W275" s="10">
        <v>3</v>
      </c>
      <c r="X275" s="20" t="s">
        <v>33</v>
      </c>
      <c r="Y275" s="10">
        <v>3</v>
      </c>
      <c r="Z275" s="20" t="s">
        <v>33</v>
      </c>
      <c r="AA275" s="15">
        <v>3</v>
      </c>
      <c r="AB275" s="11">
        <v>48.145891599073138</v>
      </c>
      <c r="AC275" s="10">
        <v>47.070952877733092</v>
      </c>
      <c r="AD275" s="19">
        <v>4.7831555231937681</v>
      </c>
      <c r="AE275" s="12">
        <v>560.33898305085006</v>
      </c>
      <c r="AF275" s="10">
        <v>490.83954812221396</v>
      </c>
      <c r="AG275" s="10">
        <v>341.02290877830512</v>
      </c>
      <c r="AH275" s="10">
        <v>488.65710974897405</v>
      </c>
      <c r="AI275" s="10">
        <v>5.5563109292934856</v>
      </c>
      <c r="AJ275" s="10"/>
      <c r="AK275" s="10"/>
      <c r="AL275" s="10"/>
      <c r="AM275" s="10"/>
      <c r="AN275" s="10">
        <v>3.7355932203390001</v>
      </c>
      <c r="AO275" s="10">
        <v>2.0938005252986156</v>
      </c>
      <c r="AP275" s="10">
        <v>2.7281832702264408</v>
      </c>
      <c r="AQ275" s="10">
        <v>114.66</v>
      </c>
      <c r="AR275" s="10"/>
      <c r="AS275" s="10"/>
      <c r="AT275" s="10">
        <v>1.2667473023908158</v>
      </c>
      <c r="AU275" s="10">
        <v>1</v>
      </c>
      <c r="AV275" s="16"/>
      <c r="AW275" s="19">
        <v>73.625932218332096</v>
      </c>
      <c r="AX275" s="1" t="s">
        <v>120</v>
      </c>
      <c r="AY275" s="23">
        <v>44.379002624671898</v>
      </c>
      <c r="AZ275" s="18">
        <v>100</v>
      </c>
      <c r="BA275" s="18">
        <v>0</v>
      </c>
      <c r="BB275" s="18">
        <v>0</v>
      </c>
      <c r="BC275" s="18">
        <v>100</v>
      </c>
      <c r="BD275" s="18">
        <v>0</v>
      </c>
      <c r="BE275" s="18">
        <v>0</v>
      </c>
      <c r="BF275" s="24">
        <v>48.145891599073138</v>
      </c>
      <c r="BG275" s="24">
        <v>47.070952877733092</v>
      </c>
      <c r="BH275" s="24">
        <v>4.7831555231937681</v>
      </c>
      <c r="BI275" s="21"/>
      <c r="BJ275" s="25">
        <f t="shared" ca="1" si="32"/>
        <v>1</v>
      </c>
      <c r="BK275" s="24">
        <f t="shared" ca="1" si="33"/>
        <v>4.6916987970638271</v>
      </c>
      <c r="BL275" s="23">
        <f t="shared" si="30"/>
        <v>2.7812894574783869</v>
      </c>
      <c r="BM275" s="23">
        <f t="shared" ca="1" si="34"/>
        <v>3.2561124765493239</v>
      </c>
      <c r="BN275" s="22">
        <f t="shared" si="31"/>
        <v>3.0784479609550375</v>
      </c>
      <c r="BO275" s="21"/>
      <c r="BP275" s="2"/>
    </row>
    <row r="276" spans="1:68" x14ac:dyDescent="0.2">
      <c r="A276">
        <v>13.15</v>
      </c>
      <c r="B276">
        <v>2</v>
      </c>
      <c r="C276">
        <v>1.2525999999999999</v>
      </c>
      <c r="D276">
        <v>-0.26785999999999999</v>
      </c>
      <c r="E276">
        <v>0.16234999999999999</v>
      </c>
      <c r="F276">
        <v>2.0813799999999998</v>
      </c>
      <c r="G276">
        <v>2.0828799999999998</v>
      </c>
      <c r="H276" s="21"/>
      <c r="I276" s="17">
        <f t="shared" si="28"/>
        <v>43.143044619422568</v>
      </c>
      <c r="J276" s="16">
        <f t="shared" si="29"/>
        <v>-44.543044619422567</v>
      </c>
      <c r="K276" s="16">
        <v>95</v>
      </c>
      <c r="L276" s="16">
        <v>4401.2467191601163</v>
      </c>
      <c r="M276" s="16">
        <v>1719.3569553805812</v>
      </c>
      <c r="N276" s="16">
        <v>18.695319335083113</v>
      </c>
      <c r="O276" s="16">
        <v>5.5733521657250575</v>
      </c>
      <c r="P276" s="16">
        <v>6.1884191064616285</v>
      </c>
      <c r="Q276" s="16">
        <v>0.10825924147863668</v>
      </c>
      <c r="R276" s="16">
        <v>1.7493844488586423</v>
      </c>
      <c r="S276" s="16">
        <v>42.712981995595186</v>
      </c>
      <c r="T276" s="20" t="s">
        <v>122</v>
      </c>
      <c r="U276" s="10">
        <v>4</v>
      </c>
      <c r="V276" s="20" t="s">
        <v>33</v>
      </c>
      <c r="W276" s="10">
        <v>3</v>
      </c>
      <c r="X276" s="20" t="s">
        <v>33</v>
      </c>
      <c r="Y276" s="10">
        <v>3</v>
      </c>
      <c r="Z276" s="20" t="s">
        <v>33</v>
      </c>
      <c r="AA276" s="15">
        <v>3</v>
      </c>
      <c r="AB276" s="11">
        <v>47.166828851690923</v>
      </c>
      <c r="AC276" s="10">
        <v>47.861826283085271</v>
      </c>
      <c r="AD276" s="19">
        <v>4.9713448652238075</v>
      </c>
      <c r="AE276" s="12">
        <v>557.33521657250571</v>
      </c>
      <c r="AF276" s="10">
        <v>486.95582200459489</v>
      </c>
      <c r="AG276" s="10">
        <v>339.13143298462217</v>
      </c>
      <c r="AH276" s="10">
        <v>494.07763187339117</v>
      </c>
      <c r="AI276" s="10">
        <v>5.7162963844364452</v>
      </c>
      <c r="AJ276" s="10"/>
      <c r="AK276" s="10"/>
      <c r="AL276" s="10"/>
      <c r="AM276" s="10"/>
      <c r="AN276" s="10">
        <v>3.7155681104833715</v>
      </c>
      <c r="AO276" s="10">
        <v>2.0835158353527259</v>
      </c>
      <c r="AP276" s="10">
        <v>2.7130514638769769</v>
      </c>
      <c r="AQ276" s="10">
        <v>114.66</v>
      </c>
      <c r="AR276" s="10"/>
      <c r="AS276" s="10"/>
      <c r="AT276" s="10">
        <v>1.2520983196661133</v>
      </c>
      <c r="AU276" s="10">
        <v>1</v>
      </c>
      <c r="AV276" s="16"/>
      <c r="AW276" s="19">
        <v>73.043373300689225</v>
      </c>
      <c r="AX276" s="1" t="s">
        <v>120</v>
      </c>
      <c r="AY276" s="23">
        <v>44.543044619422602</v>
      </c>
      <c r="AZ276" s="18">
        <v>100</v>
      </c>
      <c r="BA276" s="18">
        <v>0</v>
      </c>
      <c r="BB276" s="18">
        <v>0</v>
      </c>
      <c r="BC276" s="18">
        <v>100</v>
      </c>
      <c r="BD276" s="18">
        <v>0</v>
      </c>
      <c r="BE276" s="18">
        <v>0</v>
      </c>
      <c r="BF276" s="24">
        <v>47.166828851690923</v>
      </c>
      <c r="BG276" s="24">
        <v>47.861826283085271</v>
      </c>
      <c r="BH276" s="24">
        <v>4.9713448652238075</v>
      </c>
      <c r="BI276" s="21"/>
      <c r="BJ276" s="25">
        <f t="shared" ca="1" si="32"/>
        <v>1</v>
      </c>
      <c r="BK276" s="24">
        <f t="shared" ca="1" si="33"/>
        <v>4.6387060399553492</v>
      </c>
      <c r="BL276" s="23">
        <f t="shared" si="30"/>
        <v>2.7147639535774792</v>
      </c>
      <c r="BM276" s="23">
        <f t="shared" ca="1" si="34"/>
        <v>3.2549992912540642</v>
      </c>
      <c r="BN276" s="22">
        <f t="shared" si="31"/>
        <v>3.0741126144181239</v>
      </c>
      <c r="BO276" s="21"/>
      <c r="BP276" s="2"/>
    </row>
    <row r="277" spans="1:68" x14ac:dyDescent="0.2">
      <c r="A277">
        <v>13.2</v>
      </c>
      <c r="B277">
        <v>2</v>
      </c>
      <c r="C277">
        <v>1.2525999999999999</v>
      </c>
      <c r="D277">
        <v>-0.26767000000000002</v>
      </c>
      <c r="E277">
        <v>0.16286999999999999</v>
      </c>
      <c r="F277">
        <v>2.0847000000000002</v>
      </c>
      <c r="G277">
        <v>2.0886999999999998</v>
      </c>
      <c r="H277" s="21"/>
      <c r="I277" s="17">
        <f t="shared" si="28"/>
        <v>43.307086614173222</v>
      </c>
      <c r="J277" s="16">
        <f t="shared" si="29"/>
        <v>-44.707086614173221</v>
      </c>
      <c r="K277" s="16">
        <v>95</v>
      </c>
      <c r="L277" s="16">
        <v>4416.8307086614286</v>
      </c>
      <c r="M277" s="16">
        <v>1724.7047244094526</v>
      </c>
      <c r="N277" s="16">
        <v>18.766404199475062</v>
      </c>
      <c r="O277" s="16">
        <v>5.5733521657250575</v>
      </c>
      <c r="P277" s="16">
        <v>6.1907175959275502</v>
      </c>
      <c r="Q277" s="16">
        <v>0.10944959193470946</v>
      </c>
      <c r="R277" s="16">
        <v>1.7679629257633858</v>
      </c>
      <c r="S277" s="16">
        <v>42.872599319617528</v>
      </c>
      <c r="T277" s="20" t="s">
        <v>122</v>
      </c>
      <c r="U277" s="10">
        <v>4</v>
      </c>
      <c r="V277" s="20" t="s">
        <v>33</v>
      </c>
      <c r="W277" s="10">
        <v>3</v>
      </c>
      <c r="X277" s="20" t="s">
        <v>33</v>
      </c>
      <c r="Y277" s="10">
        <v>3</v>
      </c>
      <c r="Z277" s="20" t="s">
        <v>33</v>
      </c>
      <c r="AA277" s="15">
        <v>3</v>
      </c>
      <c r="AB277" s="11">
        <v>47.615067119649936</v>
      </c>
      <c r="AC277" s="10">
        <v>47.501092697820894</v>
      </c>
      <c r="AD277" s="19">
        <v>4.8838401825291715</v>
      </c>
      <c r="AE277" s="12">
        <v>557.33521657250571</v>
      </c>
      <c r="AF277" s="10">
        <v>486.3095272652144</v>
      </c>
      <c r="AG277" s="10">
        <v>339.3038196945663</v>
      </c>
      <c r="AH277" s="10">
        <v>495.89887104293075</v>
      </c>
      <c r="AI277" s="10">
        <v>5.6562272060553065</v>
      </c>
      <c r="AJ277" s="10"/>
      <c r="AK277" s="10"/>
      <c r="AL277" s="10"/>
      <c r="AM277" s="10"/>
      <c r="AN277" s="10">
        <v>3.7155681104833715</v>
      </c>
      <c r="AO277" s="10">
        <v>2.0893685176197456</v>
      </c>
      <c r="AP277" s="10">
        <v>2.71443055755653</v>
      </c>
      <c r="AQ277" s="10">
        <v>114.66</v>
      </c>
      <c r="AR277" s="10"/>
      <c r="AS277" s="10"/>
      <c r="AT277" s="10">
        <v>1.2462586974256655</v>
      </c>
      <c r="AU277" s="10">
        <v>1</v>
      </c>
      <c r="AV277" s="16"/>
      <c r="AW277" s="19">
        <v>72.946429089782157</v>
      </c>
      <c r="AX277" s="1" t="s">
        <v>120</v>
      </c>
      <c r="AY277" s="23">
        <v>44.7070866141732</v>
      </c>
      <c r="AZ277" s="18">
        <v>100</v>
      </c>
      <c r="BA277" s="18">
        <v>0</v>
      </c>
      <c r="BB277" s="18">
        <v>0</v>
      </c>
      <c r="BC277" s="18">
        <v>100</v>
      </c>
      <c r="BD277" s="18">
        <v>0</v>
      </c>
      <c r="BE277" s="18">
        <v>0</v>
      </c>
      <c r="BF277" s="24">
        <v>47.615067119649936</v>
      </c>
      <c r="BG277" s="24">
        <v>47.501092697820894</v>
      </c>
      <c r="BH277" s="24">
        <v>4.8838401825291715</v>
      </c>
      <c r="BI277" s="21"/>
      <c r="BJ277" s="25">
        <f t="shared" ca="1" si="32"/>
        <v>1</v>
      </c>
      <c r="BK277" s="24">
        <f t="shared" ca="1" si="33"/>
        <v>4.6179524938222638</v>
      </c>
      <c r="BL277" s="23">
        <f t="shared" si="30"/>
        <v>2.7483999278473155</v>
      </c>
      <c r="BM277" s="23">
        <f t="shared" ca="1" si="34"/>
        <v>3.2593956551052354</v>
      </c>
      <c r="BN277" s="22">
        <f t="shared" si="31"/>
        <v>3.0761567701471146</v>
      </c>
      <c r="BO277" s="21"/>
      <c r="BP277" s="2"/>
    </row>
    <row r="278" spans="1:68" x14ac:dyDescent="0.2">
      <c r="A278">
        <v>13.25</v>
      </c>
      <c r="B278">
        <v>2</v>
      </c>
      <c r="C278">
        <v>1.2528900000000001</v>
      </c>
      <c r="D278">
        <v>-0.26748</v>
      </c>
      <c r="E278">
        <v>0.16336999999999999</v>
      </c>
      <c r="F278">
        <v>2.0848499999999999</v>
      </c>
      <c r="G278">
        <v>2.0911499999999998</v>
      </c>
      <c r="H278" s="21"/>
      <c r="I278" s="17">
        <f t="shared" si="28"/>
        <v>43.471128608923884</v>
      </c>
      <c r="J278" s="16">
        <f t="shared" si="29"/>
        <v>-44.871128608923883</v>
      </c>
      <c r="K278" s="16">
        <v>95</v>
      </c>
      <c r="L278" s="16">
        <v>4432.4146981627418</v>
      </c>
      <c r="M278" s="16">
        <v>1730.0524934383243</v>
      </c>
      <c r="N278" s="16">
        <v>18.837489063867014</v>
      </c>
      <c r="O278" s="16">
        <v>5.6525423728814008</v>
      </c>
      <c r="P278" s="16">
        <v>6.2721178891088183</v>
      </c>
      <c r="Q278" s="16">
        <v>0.11063994239078256</v>
      </c>
      <c r="R278" s="16">
        <v>1.763996537483816</v>
      </c>
      <c r="S278" s="16">
        <v>43.026077515792863</v>
      </c>
      <c r="T278" s="20" t="s">
        <v>122</v>
      </c>
      <c r="U278" s="10">
        <v>4</v>
      </c>
      <c r="V278" s="20" t="s">
        <v>33</v>
      </c>
      <c r="W278" s="10">
        <v>3</v>
      </c>
      <c r="X278" s="20" t="s">
        <v>33</v>
      </c>
      <c r="Y278" s="10">
        <v>3</v>
      </c>
      <c r="Z278" s="20" t="s">
        <v>33</v>
      </c>
      <c r="AA278" s="15">
        <v>3</v>
      </c>
      <c r="AB278" s="11">
        <v>47.106759684625558</v>
      </c>
      <c r="AC278" s="10">
        <v>47.909992940047815</v>
      </c>
      <c r="AD278" s="19">
        <v>4.9832473753266306</v>
      </c>
      <c r="AE278" s="12">
        <v>565.25423728814008</v>
      </c>
      <c r="AF278" s="10">
        <v>494.96932708058046</v>
      </c>
      <c r="AG278" s="10">
        <v>345.40884168316137</v>
      </c>
      <c r="AH278" s="10">
        <v>497.59381958247462</v>
      </c>
      <c r="AI278" s="10">
        <v>5.6689453678090036</v>
      </c>
      <c r="AJ278" s="10"/>
      <c r="AK278" s="10"/>
      <c r="AL278" s="10"/>
      <c r="AM278" s="10"/>
      <c r="AN278" s="10">
        <v>3.7683615819209337</v>
      </c>
      <c r="AO278" s="10">
        <v>2.1084338446816688</v>
      </c>
      <c r="AP278" s="10">
        <v>2.7632707334652911</v>
      </c>
      <c r="AQ278" s="10">
        <v>114.66</v>
      </c>
      <c r="AR278" s="10"/>
      <c r="AS278" s="10"/>
      <c r="AT278" s="10">
        <v>1.2654261844111623</v>
      </c>
      <c r="AU278" s="10">
        <v>1</v>
      </c>
      <c r="AV278" s="16"/>
      <c r="AW278" s="19">
        <v>74.245399062087074</v>
      </c>
      <c r="AX278" s="1" t="s">
        <v>120</v>
      </c>
      <c r="AY278" s="23">
        <v>44.871128608923897</v>
      </c>
      <c r="AZ278" s="18">
        <v>100</v>
      </c>
      <c r="BA278" s="18">
        <v>0</v>
      </c>
      <c r="BB278" s="18">
        <v>0</v>
      </c>
      <c r="BC278" s="18">
        <v>100</v>
      </c>
      <c r="BD278" s="18">
        <v>0</v>
      </c>
      <c r="BE278" s="18">
        <v>0</v>
      </c>
      <c r="BF278" s="24">
        <v>47.106759684625558</v>
      </c>
      <c r="BG278" s="24">
        <v>47.909992940047815</v>
      </c>
      <c r="BH278" s="24">
        <v>4.9832473753266306</v>
      </c>
      <c r="BI278" s="21"/>
      <c r="BJ278" s="25">
        <f t="shared" ca="1" si="32"/>
        <v>1</v>
      </c>
      <c r="BK278" s="24">
        <f t="shared" ca="1" si="33"/>
        <v>4.6887716475778012</v>
      </c>
      <c r="BL278" s="23">
        <f t="shared" si="30"/>
        <v>2.7278693969920211</v>
      </c>
      <c r="BM278" s="23">
        <f t="shared" ca="1" si="34"/>
        <v>3.2520488877062301</v>
      </c>
      <c r="BN278" s="22">
        <f t="shared" si="31"/>
        <v>3.0707059378086483</v>
      </c>
      <c r="BO278" s="21"/>
      <c r="BP278" s="2"/>
    </row>
    <row r="279" spans="1:68" x14ac:dyDescent="0.2">
      <c r="A279">
        <v>13.3</v>
      </c>
      <c r="B279">
        <v>2</v>
      </c>
      <c r="C279">
        <v>1.2530300000000001</v>
      </c>
      <c r="D279">
        <v>-0.26739000000000002</v>
      </c>
      <c r="E279">
        <v>0.16424</v>
      </c>
      <c r="F279">
        <v>2.0823800000000001</v>
      </c>
      <c r="G279">
        <v>2.0864500000000001</v>
      </c>
      <c r="H279" s="21"/>
      <c r="I279" s="17">
        <f t="shared" si="28"/>
        <v>43.635170603674538</v>
      </c>
      <c r="J279" s="16">
        <f t="shared" si="29"/>
        <v>-45.035170603674537</v>
      </c>
      <c r="K279" s="16">
        <v>100</v>
      </c>
      <c r="L279" s="16">
        <v>4448.8188976378069</v>
      </c>
      <c r="M279" s="16">
        <v>1736.2204724409489</v>
      </c>
      <c r="N279" s="16">
        <v>18.908573928258967</v>
      </c>
      <c r="O279" s="16">
        <v>5.690772128060317</v>
      </c>
      <c r="P279" s="16">
        <v>6.3141931939711036</v>
      </c>
      <c r="Q279" s="16">
        <v>0.11120379260681701</v>
      </c>
      <c r="R279" s="16">
        <v>1.7611718423977942</v>
      </c>
      <c r="S279" s="16">
        <v>43.293129577137947</v>
      </c>
      <c r="T279" s="20" t="s">
        <v>122</v>
      </c>
      <c r="U279" s="10">
        <v>4</v>
      </c>
      <c r="V279" s="20" t="s">
        <v>33</v>
      </c>
      <c r="W279" s="10">
        <v>3</v>
      </c>
      <c r="X279" s="20" t="s">
        <v>33</v>
      </c>
      <c r="Y279" s="10">
        <v>3</v>
      </c>
      <c r="Z279" s="20" t="s">
        <v>33</v>
      </c>
      <c r="AA279" s="15">
        <v>3</v>
      </c>
      <c r="AB279" s="11">
        <v>46.86070389354753</v>
      </c>
      <c r="AC279" s="10">
        <v>48.106854331717166</v>
      </c>
      <c r="AD279" s="19">
        <v>5.0324417747353021</v>
      </c>
      <c r="AE279" s="12">
        <v>569.07721280603175</v>
      </c>
      <c r="AF279" s="10">
        <v>486.1687839749855</v>
      </c>
      <c r="AG279" s="10">
        <v>348.56448954783275</v>
      </c>
      <c r="AH279" s="10">
        <v>501.62514477693901</v>
      </c>
      <c r="AI279" s="10">
        <v>5.6780376333891613</v>
      </c>
      <c r="AJ279" s="10"/>
      <c r="AK279" s="10"/>
      <c r="AL279" s="10"/>
      <c r="AM279" s="10"/>
      <c r="AN279" s="10">
        <v>3.7938480853735448</v>
      </c>
      <c r="AO279" s="10">
        <v>2.1198137771291288</v>
      </c>
      <c r="AP279" s="10">
        <v>2.7885159163826621</v>
      </c>
      <c r="AQ279" s="10">
        <v>114.66</v>
      </c>
      <c r="AR279" s="10"/>
      <c r="AS279" s="10"/>
      <c r="AT279" s="10">
        <v>1.2371533216720845</v>
      </c>
      <c r="AU279" s="10">
        <v>1</v>
      </c>
      <c r="AV279" s="16"/>
      <c r="AW279" s="19">
        <v>72.925317596247822</v>
      </c>
      <c r="AX279" s="1" t="s">
        <v>120</v>
      </c>
      <c r="AY279" s="23">
        <v>45.035170603674501</v>
      </c>
      <c r="AZ279" s="18">
        <v>100</v>
      </c>
      <c r="BA279" s="18">
        <v>0</v>
      </c>
      <c r="BB279" s="18">
        <v>0</v>
      </c>
      <c r="BC279" s="18">
        <v>100</v>
      </c>
      <c r="BD279" s="18">
        <v>0</v>
      </c>
      <c r="BE279" s="18">
        <v>0</v>
      </c>
      <c r="BF279" s="24">
        <v>46.86070389354753</v>
      </c>
      <c r="BG279" s="24">
        <v>48.106854331717166</v>
      </c>
      <c r="BH279" s="24">
        <v>5.0324417747353021</v>
      </c>
      <c r="BI279" s="21"/>
      <c r="BJ279" s="25">
        <f t="shared" ca="1" si="32"/>
        <v>1</v>
      </c>
      <c r="BK279" s="24">
        <f t="shared" ca="1" si="33"/>
        <v>4.7111341100619333</v>
      </c>
      <c r="BL279" s="23">
        <f t="shared" si="30"/>
        <v>2.7190629024977602</v>
      </c>
      <c r="BM279" s="23">
        <f t="shared" ca="1" si="34"/>
        <v>3.2495553883077801</v>
      </c>
      <c r="BN279" s="22">
        <f t="shared" si="31"/>
        <v>3.0678225240213299</v>
      </c>
      <c r="BO279" s="21"/>
      <c r="BP279" s="2"/>
    </row>
    <row r="280" spans="1:68" x14ac:dyDescent="0.2">
      <c r="A280">
        <v>13.35</v>
      </c>
      <c r="B280">
        <v>2</v>
      </c>
      <c r="C280">
        <v>1.25281</v>
      </c>
      <c r="D280">
        <v>-0.26737</v>
      </c>
      <c r="E280">
        <v>0.16413</v>
      </c>
      <c r="F280">
        <v>2.0825300000000002</v>
      </c>
      <c r="G280">
        <v>2.08928</v>
      </c>
      <c r="H280" s="21"/>
      <c r="I280" s="17">
        <f t="shared" si="28"/>
        <v>43.799212598425193</v>
      </c>
      <c r="J280" s="16">
        <f t="shared" si="29"/>
        <v>-45.199212598425191</v>
      </c>
      <c r="K280" s="16">
        <v>100</v>
      </c>
      <c r="L280" s="16">
        <v>4465.223097112872</v>
      </c>
      <c r="M280" s="16">
        <v>1742.3884514435736</v>
      </c>
      <c r="N280" s="16">
        <v>18.979658792650916</v>
      </c>
      <c r="O280" s="16">
        <v>5.6306967984934309</v>
      </c>
      <c r="P280" s="16">
        <v>6.253631645478734</v>
      </c>
      <c r="Q280" s="16">
        <v>0.1113290926548248</v>
      </c>
      <c r="R280" s="16">
        <v>1.780231055586937</v>
      </c>
      <c r="S280" s="16">
        <v>43.259364373979373</v>
      </c>
      <c r="T280" s="20" t="s">
        <v>122</v>
      </c>
      <c r="U280" s="10">
        <v>4</v>
      </c>
      <c r="V280" s="20" t="s">
        <v>33</v>
      </c>
      <c r="W280" s="10">
        <v>3</v>
      </c>
      <c r="X280" s="20" t="s">
        <v>33</v>
      </c>
      <c r="Y280" s="10">
        <v>3</v>
      </c>
      <c r="Z280" s="20" t="s">
        <v>33</v>
      </c>
      <c r="AA280" s="15">
        <v>3</v>
      </c>
      <c r="AB280" s="11">
        <v>47.62583417571777</v>
      </c>
      <c r="AC280" s="10">
        <v>47.492399355271431</v>
      </c>
      <c r="AD280" s="19">
        <v>4.8817664690107989</v>
      </c>
      <c r="AE280" s="12">
        <v>563.06967984934306</v>
      </c>
      <c r="AF280" s="10">
        <v>478.07894300676168</v>
      </c>
      <c r="AG280" s="10">
        <v>344.02237341090506</v>
      </c>
      <c r="AH280" s="10">
        <v>499.46822910161393</v>
      </c>
      <c r="AI280" s="10">
        <v>5.61724837268555</v>
      </c>
      <c r="AJ280" s="10"/>
      <c r="AK280" s="10"/>
      <c r="AL280" s="10"/>
      <c r="AM280" s="10"/>
      <c r="AN280" s="10">
        <v>3.7537978656622872</v>
      </c>
      <c r="AO280" s="10">
        <v>2.1128521898939234</v>
      </c>
      <c r="AP280" s="10">
        <v>2.7521789872872402</v>
      </c>
      <c r="AQ280" s="10">
        <v>114.66</v>
      </c>
      <c r="AR280" s="10"/>
      <c r="AS280" s="10"/>
      <c r="AT280" s="10">
        <v>1.2110024120813032</v>
      </c>
      <c r="AU280" s="10">
        <v>1</v>
      </c>
      <c r="AV280" s="16"/>
      <c r="AW280" s="19">
        <v>71.711841451014251</v>
      </c>
      <c r="AX280" s="1" t="s">
        <v>120</v>
      </c>
      <c r="AY280" s="23">
        <v>45.199212598425198</v>
      </c>
      <c r="AZ280" s="18">
        <v>100</v>
      </c>
      <c r="BA280" s="18">
        <v>0</v>
      </c>
      <c r="BB280" s="18">
        <v>0</v>
      </c>
      <c r="BC280" s="18">
        <v>100</v>
      </c>
      <c r="BD280" s="18">
        <v>0</v>
      </c>
      <c r="BE280" s="18">
        <v>0</v>
      </c>
      <c r="BF280" s="24">
        <v>47.62583417571777</v>
      </c>
      <c r="BG280" s="24">
        <v>47.492399355271431</v>
      </c>
      <c r="BH280" s="24">
        <v>4.8817664690107989</v>
      </c>
      <c r="BI280" s="21"/>
      <c r="BJ280" s="25">
        <f t="shared" ca="1" si="32"/>
        <v>1</v>
      </c>
      <c r="BK280" s="24">
        <f t="shared" ca="1" si="33"/>
        <v>4.6155265705427189</v>
      </c>
      <c r="BL280" s="23">
        <f t="shared" si="30"/>
        <v>2.7686778471969453</v>
      </c>
      <c r="BM280" s="23">
        <f t="shared" ca="1" si="34"/>
        <v>3.2612181744071433</v>
      </c>
      <c r="BN280" s="22">
        <f t="shared" si="31"/>
        <v>3.073733676959205</v>
      </c>
      <c r="BO280" s="21"/>
      <c r="BP280" s="2"/>
    </row>
    <row r="281" spans="1:68" x14ac:dyDescent="0.2">
      <c r="A281">
        <v>13.4</v>
      </c>
      <c r="B281">
        <v>2</v>
      </c>
      <c r="C281">
        <v>1.2529999999999999</v>
      </c>
      <c r="D281">
        <v>-0.26757999999999998</v>
      </c>
      <c r="E281">
        <v>0.16622999999999999</v>
      </c>
      <c r="F281">
        <v>2.0793300000000001</v>
      </c>
      <c r="G281">
        <v>2.08453</v>
      </c>
      <c r="H281" s="21"/>
      <c r="I281" s="17">
        <f t="shared" si="28"/>
        <v>43.963254593175854</v>
      </c>
      <c r="J281" s="16">
        <f t="shared" si="29"/>
        <v>-45.363254593175853</v>
      </c>
      <c r="K281" s="16">
        <v>100</v>
      </c>
      <c r="L281" s="16">
        <v>4481.627296587938</v>
      </c>
      <c r="M281" s="16">
        <v>1748.5564304461984</v>
      </c>
      <c r="N281" s="16">
        <v>19.050743657042872</v>
      </c>
      <c r="O281" s="16">
        <v>5.6825800376647821</v>
      </c>
      <c r="P281" s="16">
        <v>6.314797245954769</v>
      </c>
      <c r="Q281" s="16">
        <v>0.11001344215074423</v>
      </c>
      <c r="R281" s="16">
        <v>1.7421531977328071</v>
      </c>
      <c r="S281" s="16">
        <v>43.90397279791577</v>
      </c>
      <c r="T281" s="20" t="s">
        <v>122</v>
      </c>
      <c r="U281" s="10">
        <v>4</v>
      </c>
      <c r="V281" s="20" t="s">
        <v>33</v>
      </c>
      <c r="W281" s="10">
        <v>3</v>
      </c>
      <c r="X281" s="20" t="s">
        <v>33</v>
      </c>
      <c r="Y281" s="10">
        <v>3</v>
      </c>
      <c r="Z281" s="20" t="s">
        <v>33</v>
      </c>
      <c r="AA281" s="15">
        <v>3</v>
      </c>
      <c r="AB281" s="11">
        <v>46.519127905064451</v>
      </c>
      <c r="AC281" s="10">
        <v>48.378955390806887</v>
      </c>
      <c r="AD281" s="19">
        <v>5.1019167041286604</v>
      </c>
      <c r="AE281" s="12">
        <v>568.25800376647817</v>
      </c>
      <c r="AF281" s="10">
        <v>484.30994309364434</v>
      </c>
      <c r="AG281" s="10">
        <v>348.60979344660768</v>
      </c>
      <c r="AH281" s="10">
        <v>511.26642804081393</v>
      </c>
      <c r="AI281" s="10">
        <v>5.7400233303326829</v>
      </c>
      <c r="AJ281" s="10"/>
      <c r="AK281" s="10"/>
      <c r="AL281" s="10"/>
      <c r="AM281" s="10"/>
      <c r="AN281" s="10">
        <v>3.7883866917765214</v>
      </c>
      <c r="AO281" s="10">
        <v>2.1227314431917144</v>
      </c>
      <c r="AP281" s="10">
        <v>2.7888783475728616</v>
      </c>
      <c r="AQ281" s="10">
        <v>114.66</v>
      </c>
      <c r="AR281" s="10"/>
      <c r="AS281" s="10"/>
      <c r="AT281" s="10">
        <v>1.2230073259148393</v>
      </c>
      <c r="AU281" s="10">
        <v>1</v>
      </c>
      <c r="AV281" s="16"/>
      <c r="AW281" s="19">
        <v>72.646491464046647</v>
      </c>
      <c r="AX281" s="1" t="s">
        <v>120</v>
      </c>
      <c r="AY281" s="23">
        <v>45.363254593175903</v>
      </c>
      <c r="AZ281" s="18">
        <v>100</v>
      </c>
      <c r="BA281" s="18">
        <v>0</v>
      </c>
      <c r="BB281" s="18">
        <v>0</v>
      </c>
      <c r="BC281" s="18">
        <v>100</v>
      </c>
      <c r="BD281" s="18">
        <v>0</v>
      </c>
      <c r="BE281" s="18">
        <v>0</v>
      </c>
      <c r="BF281" s="24">
        <v>46.519127905064451</v>
      </c>
      <c r="BG281" s="24">
        <v>48.378955390806887</v>
      </c>
      <c r="BH281" s="24">
        <v>5.1019167041286604</v>
      </c>
      <c r="BI281" s="21"/>
      <c r="BJ281" s="25">
        <f t="shared" ca="1" si="32"/>
        <v>1</v>
      </c>
      <c r="BK281" s="24">
        <f t="shared" ca="1" si="33"/>
        <v>4.6598251297170856</v>
      </c>
      <c r="BL281" s="23">
        <f t="shared" si="30"/>
        <v>2.7003899135458411</v>
      </c>
      <c r="BM281" s="23">
        <f t="shared" ca="1" si="34"/>
        <v>3.2521288720526629</v>
      </c>
      <c r="BN281" s="22">
        <f t="shared" si="31"/>
        <v>3.0655357919823794</v>
      </c>
      <c r="BO281" s="21"/>
      <c r="BP281" s="2"/>
    </row>
    <row r="282" spans="1:68" x14ac:dyDescent="0.2">
      <c r="A282">
        <v>13.45</v>
      </c>
      <c r="B282">
        <v>0.4</v>
      </c>
      <c r="C282">
        <v>1.25298</v>
      </c>
      <c r="D282">
        <v>-0.26745999999999998</v>
      </c>
      <c r="E282">
        <v>0.16772000000000001</v>
      </c>
      <c r="F282">
        <v>2.08318</v>
      </c>
      <c r="G282">
        <v>2.0886499999999999</v>
      </c>
      <c r="H282" s="21"/>
      <c r="I282" s="17">
        <f t="shared" si="28"/>
        <v>44.127296587926502</v>
      </c>
      <c r="J282" s="16">
        <f t="shared" si="29"/>
        <v>-45.5272965879265</v>
      </c>
      <c r="K282" s="16">
        <v>100</v>
      </c>
      <c r="L282" s="16">
        <v>4498.031496063003</v>
      </c>
      <c r="M282" s="16">
        <v>1754.7244094488228</v>
      </c>
      <c r="N282" s="16">
        <v>19.121828521434818</v>
      </c>
      <c r="O282" s="16">
        <v>5.6771186440678196</v>
      </c>
      <c r="P282" s="16">
        <v>6.3159219087120828</v>
      </c>
      <c r="Q282" s="16">
        <v>0.11076524243879038</v>
      </c>
      <c r="R282" s="16">
        <v>1.7537462311876046</v>
      </c>
      <c r="S282" s="16">
        <v>44.361337822518266</v>
      </c>
      <c r="T282" s="20" t="s">
        <v>122</v>
      </c>
      <c r="U282" s="10">
        <v>4</v>
      </c>
      <c r="V282" s="20" t="s">
        <v>33</v>
      </c>
      <c r="W282" s="10">
        <v>3</v>
      </c>
      <c r="X282" s="20" t="s">
        <v>33</v>
      </c>
      <c r="Y282" s="10">
        <v>3</v>
      </c>
      <c r="Z282" s="20" t="s">
        <v>33</v>
      </c>
      <c r="AA282" s="15">
        <v>3</v>
      </c>
      <c r="AB282" s="11">
        <v>46.860748062956674</v>
      </c>
      <c r="AC282" s="10">
        <v>48.106819056865774</v>
      </c>
      <c r="AD282" s="19">
        <v>5.032432880177554</v>
      </c>
      <c r="AE282" s="12">
        <v>567.71186440678196</v>
      </c>
      <c r="AF282" s="10">
        <v>483.47730344891266</v>
      </c>
      <c r="AG282" s="10">
        <v>348.69414315340623</v>
      </c>
      <c r="AH282" s="10">
        <v>519.21276276514527</v>
      </c>
      <c r="AI282" s="10">
        <v>5.7020792530674091</v>
      </c>
      <c r="AJ282" s="10"/>
      <c r="AK282" s="10"/>
      <c r="AL282" s="10"/>
      <c r="AM282" s="10"/>
      <c r="AN282" s="10">
        <v>3.7847457627118799</v>
      </c>
      <c r="AO282" s="10">
        <v>2.1276129293857737</v>
      </c>
      <c r="AP282" s="10">
        <v>2.7895531452272495</v>
      </c>
      <c r="AQ282" s="10">
        <v>114.66</v>
      </c>
      <c r="AR282" s="10"/>
      <c r="AS282" s="10"/>
      <c r="AT282" s="10">
        <v>1.2162678662880038</v>
      </c>
      <c r="AU282" s="10">
        <v>1</v>
      </c>
      <c r="AV282" s="16"/>
      <c r="AW282" s="19">
        <v>72.521595517336905</v>
      </c>
      <c r="AX282" s="1" t="s">
        <v>120</v>
      </c>
      <c r="AY282" s="23">
        <v>45.5272965879265</v>
      </c>
      <c r="AZ282" s="18">
        <v>100</v>
      </c>
      <c r="BA282" s="18">
        <v>0</v>
      </c>
      <c r="BB282" s="18">
        <v>0</v>
      </c>
      <c r="BC282" s="18">
        <v>100</v>
      </c>
      <c r="BD282" s="18">
        <v>0</v>
      </c>
      <c r="BE282" s="18">
        <v>0</v>
      </c>
      <c r="BF282" s="24">
        <v>46.860748062956674</v>
      </c>
      <c r="BG282" s="24">
        <v>48.106819056865774</v>
      </c>
      <c r="BH282" s="24">
        <v>5.032432880177554</v>
      </c>
      <c r="BI282" s="21"/>
      <c r="BJ282" s="25">
        <f t="shared" ca="1" si="32"/>
        <v>1</v>
      </c>
      <c r="BK282" s="24">
        <f t="shared" ca="1" si="33"/>
        <v>4.6353787965576183</v>
      </c>
      <c r="BL282" s="23">
        <f t="shared" si="30"/>
        <v>2.7235750731030941</v>
      </c>
      <c r="BM282" s="23">
        <f t="shared" ca="1" si="34"/>
        <v>3.2559828483275335</v>
      </c>
      <c r="BN282" s="22">
        <f t="shared" si="31"/>
        <v>3.0668417283384093</v>
      </c>
      <c r="BO282" s="21"/>
      <c r="BP282" s="2"/>
    </row>
    <row r="283" spans="1:68" x14ac:dyDescent="0.2">
      <c r="A283">
        <v>13.5</v>
      </c>
      <c r="B283">
        <v>2</v>
      </c>
      <c r="C283">
        <v>1.2529300000000001</v>
      </c>
      <c r="D283">
        <v>-0.26817000000000002</v>
      </c>
      <c r="E283">
        <v>0.16718</v>
      </c>
      <c r="F283">
        <v>2.0811299999999999</v>
      </c>
      <c r="G283">
        <v>2.0869</v>
      </c>
      <c r="H283" s="21"/>
      <c r="I283" s="17">
        <f t="shared" si="28"/>
        <v>44.291338582677163</v>
      </c>
      <c r="J283" s="16">
        <f t="shared" si="29"/>
        <v>-45.691338582677162</v>
      </c>
      <c r="K283" s="16">
        <v>100</v>
      </c>
      <c r="L283" s="16">
        <v>4514.435695538069</v>
      </c>
      <c r="M283" s="16">
        <v>1760.8923884514477</v>
      </c>
      <c r="N283" s="16">
        <v>19.19291338582677</v>
      </c>
      <c r="O283" s="16">
        <v>5.6634651600753854</v>
      </c>
      <c r="P283" s="16">
        <v>6.299881531812729</v>
      </c>
      <c r="Q283" s="16">
        <v>0.10631709073451742</v>
      </c>
      <c r="R283" s="16">
        <v>1.6876046033190362</v>
      </c>
      <c r="S283" s="16">
        <v>44.195581370648902</v>
      </c>
      <c r="T283" s="20" t="s">
        <v>122</v>
      </c>
      <c r="U283" s="10">
        <v>4</v>
      </c>
      <c r="V283" s="20" t="s">
        <v>33</v>
      </c>
      <c r="W283" s="10">
        <v>3</v>
      </c>
      <c r="X283" s="20" t="s">
        <v>33</v>
      </c>
      <c r="Y283" s="10">
        <v>3</v>
      </c>
      <c r="Z283" s="20" t="s">
        <v>33</v>
      </c>
      <c r="AA283" s="15">
        <v>3</v>
      </c>
      <c r="AB283" s="11">
        <v>45.384617211165299</v>
      </c>
      <c r="AC283" s="10">
        <v>49.272559988328794</v>
      </c>
      <c r="AD283" s="19">
        <v>5.3428228005059033</v>
      </c>
      <c r="AE283" s="12">
        <v>566.34651600753853</v>
      </c>
      <c r="AF283" s="10">
        <v>480.62524737398479</v>
      </c>
      <c r="AG283" s="10">
        <v>347.49111488595469</v>
      </c>
      <c r="AH283" s="10">
        <v>514.34059854491238</v>
      </c>
      <c r="AI283" s="10">
        <v>5.9255586174230954</v>
      </c>
      <c r="AJ283" s="10"/>
      <c r="AK283" s="10"/>
      <c r="AL283" s="10"/>
      <c r="AM283" s="10"/>
      <c r="AN283" s="10">
        <v>3.7756434400502568</v>
      </c>
      <c r="AO283" s="10">
        <v>2.116821200543602</v>
      </c>
      <c r="AP283" s="10">
        <v>2.7799289190876375</v>
      </c>
      <c r="AQ283" s="10">
        <v>114.66</v>
      </c>
      <c r="AR283" s="10"/>
      <c r="AS283" s="10"/>
      <c r="AT283" s="10">
        <v>1.2042642132128907</v>
      </c>
      <c r="AU283" s="10">
        <v>1</v>
      </c>
      <c r="AV283" s="16"/>
      <c r="AW283" s="19">
        <v>72.093787106097722</v>
      </c>
      <c r="AX283" s="1" t="s">
        <v>120</v>
      </c>
      <c r="AY283" s="23">
        <v>45.691338582677197</v>
      </c>
      <c r="AZ283" s="18">
        <v>100</v>
      </c>
      <c r="BA283" s="18">
        <v>0</v>
      </c>
      <c r="BB283" s="18">
        <v>0</v>
      </c>
      <c r="BC283" s="18">
        <v>100</v>
      </c>
      <c r="BD283" s="18">
        <v>0</v>
      </c>
      <c r="BE283" s="18">
        <v>0</v>
      </c>
      <c r="BF283" s="24">
        <v>45.384617211165299</v>
      </c>
      <c r="BG283" s="24">
        <v>49.272559988328794</v>
      </c>
      <c r="BH283" s="24">
        <v>5.3428228005059033</v>
      </c>
      <c r="BI283" s="21"/>
      <c r="BJ283" s="25">
        <f t="shared" ca="1" si="32"/>
        <v>1</v>
      </c>
      <c r="BK283" s="24">
        <f t="shared" ca="1" si="33"/>
        <v>4.5916078808187333</v>
      </c>
      <c r="BL283" s="23">
        <f t="shared" si="30"/>
        <v>2.6298772058172601</v>
      </c>
      <c r="BM283" s="23">
        <f t="shared" ca="1" si="34"/>
        <v>3.2518379533122395</v>
      </c>
      <c r="BN283" s="22">
        <f t="shared" si="31"/>
        <v>3.0598799815814903</v>
      </c>
      <c r="BO283" s="21"/>
      <c r="BP283" s="2"/>
    </row>
    <row r="284" spans="1:68" x14ac:dyDescent="0.2">
      <c r="A284">
        <v>13.55</v>
      </c>
      <c r="B284">
        <v>2</v>
      </c>
      <c r="C284">
        <v>1.2530600000000001</v>
      </c>
      <c r="D284">
        <v>-0.26840000000000003</v>
      </c>
      <c r="E284">
        <v>0.17069000000000001</v>
      </c>
      <c r="F284">
        <v>2.0794000000000001</v>
      </c>
      <c r="G284">
        <v>2.0853799999999998</v>
      </c>
      <c r="H284" s="21"/>
      <c r="I284" s="17">
        <f t="shared" si="28"/>
        <v>44.455380577427825</v>
      </c>
      <c r="J284" s="16">
        <f t="shared" si="29"/>
        <v>-45.855380577427823</v>
      </c>
      <c r="K284" s="16">
        <v>100</v>
      </c>
      <c r="L284" s="16">
        <v>4530.839895013135</v>
      </c>
      <c r="M284" s="16">
        <v>1767.0603674540725</v>
      </c>
      <c r="N284" s="16">
        <v>19.263998250218723</v>
      </c>
      <c r="O284" s="16">
        <v>5.6989642184557887</v>
      </c>
      <c r="P284" s="16">
        <v>6.3508953940881048</v>
      </c>
      <c r="Q284" s="16">
        <v>0.10487614018242902</v>
      </c>
      <c r="R284" s="16">
        <v>1.6513599055663191</v>
      </c>
      <c r="S284" s="16">
        <v>45.272998307799746</v>
      </c>
      <c r="T284" s="20" t="s">
        <v>122</v>
      </c>
      <c r="U284" s="10">
        <v>4</v>
      </c>
      <c r="V284" s="20" t="s">
        <v>33</v>
      </c>
      <c r="W284" s="10">
        <v>3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44.455837642325683</v>
      </c>
      <c r="AC284" s="10">
        <v>49.992039226649233</v>
      </c>
      <c r="AD284" s="19">
        <v>5.5521231310250823</v>
      </c>
      <c r="AE284" s="12">
        <v>569.89642184557886</v>
      </c>
      <c r="AF284" s="10">
        <v>485.66192531961337</v>
      </c>
      <c r="AG284" s="10">
        <v>351.31715455660787</v>
      </c>
      <c r="AH284" s="10">
        <v>535.04228689880961</v>
      </c>
      <c r="AI284" s="10">
        <v>6.0556151123038138</v>
      </c>
      <c r="AJ284" s="10"/>
      <c r="AK284" s="10"/>
      <c r="AL284" s="10"/>
      <c r="AM284" s="10"/>
      <c r="AN284" s="10">
        <v>3.799309478970526</v>
      </c>
      <c r="AO284" s="10">
        <v>2.1245608912922691</v>
      </c>
      <c r="AP284" s="10">
        <v>2.8105372364528627</v>
      </c>
      <c r="AQ284" s="10">
        <v>114.66</v>
      </c>
      <c r="AR284" s="10"/>
      <c r="AS284" s="10"/>
      <c r="AT284" s="10">
        <v>1.2130307928567643</v>
      </c>
      <c r="AU284" s="10">
        <v>1</v>
      </c>
      <c r="AV284" s="16"/>
      <c r="AW284" s="19">
        <v>72.849288797942009</v>
      </c>
      <c r="AX284" s="1" t="s">
        <v>120</v>
      </c>
      <c r="AY284" s="23">
        <v>45.855380577427802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44.455837642325683</v>
      </c>
      <c r="BG284" s="24">
        <v>49.992039226649233</v>
      </c>
      <c r="BH284" s="24">
        <v>5.5521231310250823</v>
      </c>
      <c r="BI284" s="21"/>
      <c r="BJ284" s="25">
        <f t="shared" ca="1" si="32"/>
        <v>1</v>
      </c>
      <c r="BK284" s="24">
        <f t="shared" ca="1" si="33"/>
        <v>4.6240360791609696</v>
      </c>
      <c r="BL284" s="23">
        <f t="shared" si="30"/>
        <v>2.5670485982282094</v>
      </c>
      <c r="BM284" s="23">
        <f t="shared" ca="1" si="34"/>
        <v>3.2439114422985469</v>
      </c>
      <c r="BN284" s="22">
        <f t="shared" si="31"/>
        <v>3.0523414677488239</v>
      </c>
      <c r="BO284" s="21"/>
      <c r="BP284" s="2"/>
    </row>
    <row r="285" spans="1:68" x14ac:dyDescent="0.2">
      <c r="A285">
        <v>13.6</v>
      </c>
      <c r="B285">
        <v>2</v>
      </c>
      <c r="C285">
        <v>1.2530399999999999</v>
      </c>
      <c r="D285">
        <v>-0.26896999999999999</v>
      </c>
      <c r="E285">
        <v>0.17077999999999999</v>
      </c>
      <c r="F285">
        <v>2.0796299999999999</v>
      </c>
      <c r="G285">
        <v>2.0897000000000001</v>
      </c>
      <c r="H285" s="21"/>
      <c r="I285" s="17">
        <f t="shared" si="28"/>
        <v>44.619422572178472</v>
      </c>
      <c r="J285" s="16">
        <f t="shared" si="29"/>
        <v>-46.01942257217847</v>
      </c>
      <c r="K285" s="16">
        <v>100</v>
      </c>
      <c r="L285" s="16">
        <v>4547.2440944882001</v>
      </c>
      <c r="M285" s="16">
        <v>1773.228346456697</v>
      </c>
      <c r="N285" s="16">
        <v>19.335083114610669</v>
      </c>
      <c r="O285" s="16">
        <v>5.6935028248587667</v>
      </c>
      <c r="P285" s="16">
        <v>6.3458318159755693</v>
      </c>
      <c r="Q285" s="16">
        <v>0.10130508881421037</v>
      </c>
      <c r="R285" s="16">
        <v>1.596403619761491</v>
      </c>
      <c r="S285" s="16">
        <v>45.300624383111298</v>
      </c>
      <c r="T285" s="20" t="s">
        <v>33</v>
      </c>
      <c r="U285" s="10">
        <v>3</v>
      </c>
      <c r="V285" s="20" t="s">
        <v>33</v>
      </c>
      <c r="W285" s="10">
        <v>3</v>
      </c>
      <c r="X285" s="20" t="s">
        <v>33</v>
      </c>
      <c r="Y285" s="10">
        <v>3</v>
      </c>
      <c r="Z285" s="20" t="s">
        <v>33</v>
      </c>
      <c r="AA285" s="15">
        <v>3</v>
      </c>
      <c r="AB285" s="11">
        <v>43.230492399137795</v>
      </c>
      <c r="AC285" s="10">
        <v>50.923710187392771</v>
      </c>
      <c r="AD285" s="19">
        <v>5.8457974134694304</v>
      </c>
      <c r="AE285" s="12">
        <v>569.35028248587673</v>
      </c>
      <c r="AF285" s="10">
        <v>484.10125733725232</v>
      </c>
      <c r="AG285" s="10">
        <v>350.9373861981677</v>
      </c>
      <c r="AH285" s="10">
        <v>534.14827752344149</v>
      </c>
      <c r="AI285" s="10">
        <v>6.2640800084718169</v>
      </c>
      <c r="AJ285" s="10"/>
      <c r="AK285" s="10"/>
      <c r="AL285" s="10"/>
      <c r="AM285" s="10"/>
      <c r="AN285" s="10">
        <v>5.6935028248587667</v>
      </c>
      <c r="AO285" s="10">
        <v>2.117464573405059</v>
      </c>
      <c r="AP285" s="10">
        <v>2.8074990895853418</v>
      </c>
      <c r="AQ285" s="10">
        <v>111.47500000000001</v>
      </c>
      <c r="AR285" s="10"/>
      <c r="AS285" s="10"/>
      <c r="AT285" s="10">
        <v>1.2044974976235081</v>
      </c>
      <c r="AU285" s="10">
        <v>1</v>
      </c>
      <c r="AV285" s="16"/>
      <c r="AW285" s="19">
        <v>72.615188600587842</v>
      </c>
      <c r="AX285" s="1" t="s">
        <v>120</v>
      </c>
      <c r="AY285" s="23">
        <v>46.019422572178499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43.230492399137795</v>
      </c>
      <c r="BG285" s="24">
        <v>50.923710187392771</v>
      </c>
      <c r="BH285" s="24">
        <v>5.8457974134694304</v>
      </c>
      <c r="BI285" s="21"/>
      <c r="BJ285" s="25">
        <f t="shared" ca="1" si="32"/>
        <v>1</v>
      </c>
      <c r="BK285" s="24">
        <f t="shared" ca="1" si="33"/>
        <v>4.5929897036313978</v>
      </c>
      <c r="BL285" s="23">
        <f t="shared" si="30"/>
        <v>2.4877178379189404</v>
      </c>
      <c r="BM285" s="23">
        <f t="shared" ca="1" si="34"/>
        <v>3.2396205178143305</v>
      </c>
      <c r="BN285" s="22">
        <f t="shared" si="31"/>
        <v>3.0457511728669386</v>
      </c>
      <c r="BO285" s="21"/>
      <c r="BP285" s="2"/>
    </row>
    <row r="286" spans="1:68" x14ac:dyDescent="0.2">
      <c r="A286">
        <v>13.65</v>
      </c>
      <c r="B286">
        <v>2</v>
      </c>
      <c r="C286">
        <v>1.25308</v>
      </c>
      <c r="D286">
        <v>-0.26935999999999999</v>
      </c>
      <c r="E286">
        <v>0.17216999999999999</v>
      </c>
      <c r="F286">
        <v>2.0779999999999998</v>
      </c>
      <c r="G286">
        <v>2.0827800000000001</v>
      </c>
      <c r="H286" s="21"/>
      <c r="I286" s="17">
        <f t="shared" si="28"/>
        <v>44.783464566929133</v>
      </c>
      <c r="J286" s="16">
        <f t="shared" si="29"/>
        <v>-46.183464566929132</v>
      </c>
      <c r="K286" s="16">
        <v>100</v>
      </c>
      <c r="L286" s="16">
        <v>4563.648293963266</v>
      </c>
      <c r="M286" s="16">
        <v>1779.3963254593218</v>
      </c>
      <c r="N286" s="16">
        <v>19.406167979002625</v>
      </c>
      <c r="O286" s="16">
        <v>5.7044256120527512</v>
      </c>
      <c r="P286" s="16">
        <v>6.3628986423188447</v>
      </c>
      <c r="Q286" s="16">
        <v>9.8861737878060588E-2</v>
      </c>
      <c r="R286" s="16">
        <v>1.5537217145114257</v>
      </c>
      <c r="S286" s="16">
        <v>45.727293768478724</v>
      </c>
      <c r="T286" s="20" t="s">
        <v>33</v>
      </c>
      <c r="U286" s="10">
        <v>3</v>
      </c>
      <c r="V286" s="20" t="s">
        <v>33</v>
      </c>
      <c r="W286" s="10">
        <v>3</v>
      </c>
      <c r="X286" s="20" t="s">
        <v>33</v>
      </c>
      <c r="Y286" s="10">
        <v>3</v>
      </c>
      <c r="Z286" s="20" t="s">
        <v>33</v>
      </c>
      <c r="AA286" s="15">
        <v>3</v>
      </c>
      <c r="AB286" s="11">
        <v>42.240539714823242</v>
      </c>
      <c r="AC286" s="10">
        <v>51.661077021931504</v>
      </c>
      <c r="AD286" s="19">
        <v>6.0983832632452515</v>
      </c>
      <c r="AE286" s="12">
        <v>570.44256120527518</v>
      </c>
      <c r="AF286" s="10">
        <v>485.14416634969274</v>
      </c>
      <c r="AG286" s="10">
        <v>352.21739817391335</v>
      </c>
      <c r="AH286" s="10">
        <v>541.463159097794</v>
      </c>
      <c r="AI286" s="10">
        <v>6.4361590023503927</v>
      </c>
      <c r="AJ286" s="10"/>
      <c r="AK286" s="10"/>
      <c r="AL286" s="10"/>
      <c r="AM286" s="10"/>
      <c r="AN286" s="10">
        <v>5.7044256120527512</v>
      </c>
      <c r="AO286" s="10">
        <v>2.1168060877532628</v>
      </c>
      <c r="AP286" s="10">
        <v>2.8177391853913067</v>
      </c>
      <c r="AQ286" s="10">
        <v>111.47500000000001</v>
      </c>
      <c r="AR286" s="10"/>
      <c r="AS286" s="10"/>
      <c r="AT286" s="10">
        <v>1.2028033587744991</v>
      </c>
      <c r="AU286" s="10">
        <v>1</v>
      </c>
      <c r="AV286" s="16"/>
      <c r="AW286" s="19">
        <v>72.771624952453919</v>
      </c>
      <c r="AX286" s="1" t="s">
        <v>120</v>
      </c>
      <c r="AY286" s="23">
        <v>46.183464566929104</v>
      </c>
      <c r="AZ286" s="18">
        <v>100</v>
      </c>
      <c r="BA286" s="18">
        <v>0</v>
      </c>
      <c r="BB286" s="18">
        <v>0</v>
      </c>
      <c r="BC286" s="18">
        <v>100</v>
      </c>
      <c r="BD286" s="18">
        <v>0</v>
      </c>
      <c r="BE286" s="18">
        <v>0</v>
      </c>
      <c r="BF286" s="24">
        <v>42.240539714823242</v>
      </c>
      <c r="BG286" s="24">
        <v>51.661077021931504</v>
      </c>
      <c r="BH286" s="24">
        <v>6.0983832632452515</v>
      </c>
      <c r="BI286" s="21"/>
      <c r="BJ286" s="25">
        <f t="shared" ca="1" si="32"/>
        <v>1</v>
      </c>
      <c r="BK286" s="24">
        <f t="shared" ca="1" si="33"/>
        <v>4.5870326210589978</v>
      </c>
      <c r="BL286" s="23">
        <f t="shared" si="30"/>
        <v>2.4224438439193894</v>
      </c>
      <c r="BM286" s="23">
        <f t="shared" ca="1" si="34"/>
        <v>3.2343660061575092</v>
      </c>
      <c r="BN286" s="22">
        <f t="shared" si="31"/>
        <v>3.0392365426286152</v>
      </c>
      <c r="BO286" s="21"/>
      <c r="BP286" s="2"/>
    </row>
    <row r="287" spans="1:68" x14ac:dyDescent="0.2">
      <c r="A287">
        <v>13.7</v>
      </c>
      <c r="B287">
        <v>2</v>
      </c>
      <c r="C287">
        <v>1.2528600000000001</v>
      </c>
      <c r="D287">
        <v>-0.26906999999999998</v>
      </c>
      <c r="E287">
        <v>0.17313999999999999</v>
      </c>
      <c r="F287">
        <v>2.0756000000000001</v>
      </c>
      <c r="G287">
        <v>2.0823</v>
      </c>
      <c r="H287" s="21"/>
      <c r="I287" s="17">
        <f t="shared" si="28"/>
        <v>44.947506561679788</v>
      </c>
      <c r="J287" s="16">
        <f t="shared" si="29"/>
        <v>-46.347506561679786</v>
      </c>
      <c r="K287" s="16">
        <v>100</v>
      </c>
      <c r="L287" s="16">
        <v>4580.0524934383311</v>
      </c>
      <c r="M287" s="16">
        <v>1785.5643044619464</v>
      </c>
      <c r="N287" s="16">
        <v>19.477252843394574</v>
      </c>
      <c r="O287" s="16">
        <v>5.6443502824859273</v>
      </c>
      <c r="P287" s="16">
        <v>6.3071108796403745</v>
      </c>
      <c r="Q287" s="16">
        <v>0.10067858857417204</v>
      </c>
      <c r="R287" s="16">
        <v>1.5962711056684744</v>
      </c>
      <c r="S287" s="16">
        <v>46.02504146905887</v>
      </c>
      <c r="T287" s="20" t="s">
        <v>33</v>
      </c>
      <c r="U287" s="10">
        <v>3</v>
      </c>
      <c r="V287" s="20" t="s">
        <v>33</v>
      </c>
      <c r="W287" s="10">
        <v>3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43.546735111272071</v>
      </c>
      <c r="AC287" s="10">
        <v>50.685227823912783</v>
      </c>
      <c r="AD287" s="19">
        <v>5.7680370648151484</v>
      </c>
      <c r="AE287" s="12">
        <v>564.43502824859274</v>
      </c>
      <c r="AF287" s="10">
        <v>477.61594724192764</v>
      </c>
      <c r="AG287" s="10">
        <v>348.0333159730281</v>
      </c>
      <c r="AH287" s="10">
        <v>546.12593744223693</v>
      </c>
      <c r="AI287" s="10">
        <v>6.2646000196891842</v>
      </c>
      <c r="AJ287" s="10"/>
      <c r="AK287" s="10"/>
      <c r="AL287" s="10"/>
      <c r="AM287" s="10"/>
      <c r="AN287" s="10">
        <v>5.6443502824859273</v>
      </c>
      <c r="AO287" s="10">
        <v>2.1150637704056128</v>
      </c>
      <c r="AP287" s="10">
        <v>2.7842665277842249</v>
      </c>
      <c r="AQ287" s="10">
        <v>111.47500000000001</v>
      </c>
      <c r="AR287" s="10"/>
      <c r="AS287" s="10"/>
      <c r="AT287" s="10">
        <v>1.1788973130662648</v>
      </c>
      <c r="AU287" s="10">
        <v>1</v>
      </c>
      <c r="AV287" s="16"/>
      <c r="AW287" s="19">
        <v>71.642392086289149</v>
      </c>
      <c r="AX287" s="1" t="s">
        <v>120</v>
      </c>
      <c r="AY287" s="23">
        <v>46.347506561679801</v>
      </c>
      <c r="AZ287" s="18">
        <v>100</v>
      </c>
      <c r="BA287" s="18">
        <v>0</v>
      </c>
      <c r="BB287" s="18">
        <v>0</v>
      </c>
      <c r="BC287" s="18">
        <v>100</v>
      </c>
      <c r="BD287" s="18">
        <v>0</v>
      </c>
      <c r="BE287" s="18">
        <v>0</v>
      </c>
      <c r="BF287" s="24">
        <v>43.546735111272071</v>
      </c>
      <c r="BG287" s="24">
        <v>50.685227823912783</v>
      </c>
      <c r="BH287" s="24">
        <v>5.7680370648151484</v>
      </c>
      <c r="BI287" s="21"/>
      <c r="BJ287" s="25">
        <f t="shared" ca="1" si="32"/>
        <v>1</v>
      </c>
      <c r="BK287" s="24">
        <f t="shared" ca="1" si="33"/>
        <v>4.4995127006996238</v>
      </c>
      <c r="BL287" s="23">
        <f t="shared" si="30"/>
        <v>2.5062600809821358</v>
      </c>
      <c r="BM287" s="23">
        <f t="shared" ca="1" si="34"/>
        <v>3.248969426356616</v>
      </c>
      <c r="BN287" s="22">
        <f t="shared" si="31"/>
        <v>3.0480846727732689</v>
      </c>
      <c r="BO287" s="21"/>
      <c r="BP287" s="2"/>
    </row>
    <row r="288" spans="1:68" x14ac:dyDescent="0.2">
      <c r="A288">
        <v>13.75</v>
      </c>
      <c r="B288">
        <v>2</v>
      </c>
      <c r="C288">
        <v>1.2532700000000001</v>
      </c>
      <c r="D288">
        <v>-0.26849000000000001</v>
      </c>
      <c r="E288">
        <v>0.17343</v>
      </c>
      <c r="F288">
        <v>2.0782500000000002</v>
      </c>
      <c r="G288">
        <v>2.0850499999999998</v>
      </c>
      <c r="H288" s="21"/>
      <c r="I288" s="17">
        <f t="shared" si="28"/>
        <v>45.111548556430442</v>
      </c>
      <c r="J288" s="16">
        <f t="shared" si="29"/>
        <v>-46.511548556430441</v>
      </c>
      <c r="K288" s="16">
        <v>100</v>
      </c>
      <c r="L288" s="16">
        <v>4596.4566929133962</v>
      </c>
      <c r="M288" s="16">
        <v>1791.7322834645711</v>
      </c>
      <c r="N288" s="16">
        <v>19.548337707786526</v>
      </c>
      <c r="O288" s="16">
        <v>5.7563088512241629</v>
      </c>
      <c r="P288" s="16">
        <v>6.4203512982730668</v>
      </c>
      <c r="Q288" s="16">
        <v>0.10431228996639461</v>
      </c>
      <c r="R288" s="16">
        <v>1.6247131211410863</v>
      </c>
      <c r="S288" s="16">
        <v>46.114058822840569</v>
      </c>
      <c r="T288" s="20" t="s">
        <v>122</v>
      </c>
      <c r="U288" s="10">
        <v>4</v>
      </c>
      <c r="V288" s="20" t="s">
        <v>33</v>
      </c>
      <c r="W288" s="10">
        <v>3</v>
      </c>
      <c r="X288" s="20" t="s">
        <v>33</v>
      </c>
      <c r="Y288" s="10">
        <v>3</v>
      </c>
      <c r="Z288" s="20" t="s">
        <v>33</v>
      </c>
      <c r="AA288" s="15">
        <v>3</v>
      </c>
      <c r="AB288" s="11">
        <v>43.615258197950794</v>
      </c>
      <c r="AC288" s="10">
        <v>50.633370890517568</v>
      </c>
      <c r="AD288" s="19">
        <v>5.7513709115316392</v>
      </c>
      <c r="AE288" s="12">
        <v>575.63088512241632</v>
      </c>
      <c r="AF288" s="10">
        <v>489.97339652371119</v>
      </c>
      <c r="AG288" s="10">
        <v>356.52634737048004</v>
      </c>
      <c r="AH288" s="10">
        <v>546.49483436682601</v>
      </c>
      <c r="AI288" s="10">
        <v>6.1549327508210743</v>
      </c>
      <c r="AJ288" s="10"/>
      <c r="AK288" s="10"/>
      <c r="AL288" s="10"/>
      <c r="AM288" s="10"/>
      <c r="AN288" s="10">
        <v>3.8375392341494421</v>
      </c>
      <c r="AO288" s="10">
        <v>2.1460471759415696</v>
      </c>
      <c r="AP288" s="10">
        <v>2.85221077896384</v>
      </c>
      <c r="AQ288" s="10">
        <v>114.66</v>
      </c>
      <c r="AR288" s="10"/>
      <c r="AS288" s="10"/>
      <c r="AT288" s="10">
        <v>1.2065429525063396</v>
      </c>
      <c r="AU288" s="10">
        <v>1</v>
      </c>
      <c r="AV288" s="16"/>
      <c r="AW288" s="19">
        <v>73.496009478556672</v>
      </c>
      <c r="AX288" s="1" t="s">
        <v>120</v>
      </c>
      <c r="AY288" s="23">
        <v>46.511548556430398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43.615258197950794</v>
      </c>
      <c r="BG288" s="24">
        <v>50.633370890517568</v>
      </c>
      <c r="BH288" s="24">
        <v>5.7513709115316392</v>
      </c>
      <c r="BI288" s="21"/>
      <c r="BJ288" s="25">
        <f t="shared" ca="1" si="32"/>
        <v>1</v>
      </c>
      <c r="BK288" s="24">
        <f t="shared" ca="1" si="33"/>
        <v>4.6012710602564502</v>
      </c>
      <c r="BL288" s="23">
        <f t="shared" si="30"/>
        <v>2.5305477586599046</v>
      </c>
      <c r="BM288" s="23">
        <f t="shared" ca="1" si="34"/>
        <v>3.2426471254179385</v>
      </c>
      <c r="BN288" s="22">
        <f t="shared" si="31"/>
        <v>3.0448491361196481</v>
      </c>
      <c r="BO288" s="21"/>
      <c r="BP288" s="2"/>
    </row>
    <row r="289" spans="1:68" x14ac:dyDescent="0.2">
      <c r="A289">
        <v>13.8</v>
      </c>
      <c r="B289">
        <v>2</v>
      </c>
      <c r="C289">
        <v>1.2533300000000001</v>
      </c>
      <c r="D289">
        <v>-0.26828000000000002</v>
      </c>
      <c r="E289">
        <v>0.17197000000000001</v>
      </c>
      <c r="F289">
        <v>2.07803</v>
      </c>
      <c r="G289">
        <v>2.0869499999999999</v>
      </c>
      <c r="H289" s="21"/>
      <c r="I289" s="17">
        <f t="shared" si="28"/>
        <v>45.275590551181104</v>
      </c>
      <c r="J289" s="16">
        <f t="shared" si="29"/>
        <v>-46.675590551181102</v>
      </c>
      <c r="K289" s="16">
        <v>100</v>
      </c>
      <c r="L289" s="16">
        <v>4612.8608923884622</v>
      </c>
      <c r="M289" s="16">
        <v>1797.9002624671959</v>
      </c>
      <c r="N289" s="16">
        <v>19.619422572178479</v>
      </c>
      <c r="O289" s="16">
        <v>5.7726930320151091</v>
      </c>
      <c r="P289" s="16">
        <v>6.4302820278712325</v>
      </c>
      <c r="Q289" s="16">
        <v>0.10562794047047518</v>
      </c>
      <c r="R289" s="16">
        <v>1.6426641943952756</v>
      </c>
      <c r="S289" s="16">
        <v>45.665902490008598</v>
      </c>
      <c r="T289" s="20" t="s">
        <v>122</v>
      </c>
      <c r="U289" s="10">
        <v>4</v>
      </c>
      <c r="V289" s="20" t="s">
        <v>33</v>
      </c>
      <c r="W289" s="10">
        <v>3</v>
      </c>
      <c r="X289" s="20" t="s">
        <v>33</v>
      </c>
      <c r="Y289" s="10">
        <v>3</v>
      </c>
      <c r="Z289" s="20" t="s">
        <v>33</v>
      </c>
      <c r="AA289" s="15">
        <v>3</v>
      </c>
      <c r="AB289" s="11">
        <v>43.903080340206053</v>
      </c>
      <c r="AC289" s="10">
        <v>50.414848956515101</v>
      </c>
      <c r="AD289" s="19">
        <v>5.6820707032788427</v>
      </c>
      <c r="AE289" s="12">
        <v>577.26930320151087</v>
      </c>
      <c r="AF289" s="10">
        <v>490.17676474260907</v>
      </c>
      <c r="AG289" s="10">
        <v>357.27115209034241</v>
      </c>
      <c r="AH289" s="10">
        <v>535.81330116679101</v>
      </c>
      <c r="AI289" s="10">
        <v>6.087671499823105</v>
      </c>
      <c r="AJ289" s="10"/>
      <c r="AK289" s="10"/>
      <c r="AL289" s="10"/>
      <c r="AM289" s="10"/>
      <c r="AN289" s="10">
        <v>3.8484620213434062</v>
      </c>
      <c r="AO289" s="10">
        <v>2.1538719628423997</v>
      </c>
      <c r="AP289" s="10">
        <v>2.8581692167227395</v>
      </c>
      <c r="AQ289" s="10">
        <v>114.66</v>
      </c>
      <c r="AR289" s="10"/>
      <c r="AS289" s="10"/>
      <c r="AT289" s="10">
        <v>1.2026961741759861</v>
      </c>
      <c r="AU289" s="10">
        <v>1</v>
      </c>
      <c r="AV289" s="16"/>
      <c r="AW289" s="19">
        <v>73.526514711391357</v>
      </c>
      <c r="AX289" s="1" t="s">
        <v>120</v>
      </c>
      <c r="AY289" s="23">
        <v>46.675590551181102</v>
      </c>
      <c r="AZ289" s="18">
        <v>100</v>
      </c>
      <c r="BA289" s="18">
        <v>0</v>
      </c>
      <c r="BB289" s="18">
        <v>0</v>
      </c>
      <c r="BC289" s="18">
        <v>100</v>
      </c>
      <c r="BD289" s="18">
        <v>0</v>
      </c>
      <c r="BE289" s="18">
        <v>0</v>
      </c>
      <c r="BF289" s="24">
        <v>43.903080340206053</v>
      </c>
      <c r="BG289" s="24">
        <v>50.414848956515101</v>
      </c>
      <c r="BH289" s="24">
        <v>5.6820707032788427</v>
      </c>
      <c r="BI289" s="21"/>
      <c r="BJ289" s="25">
        <f t="shared" ca="1" si="32"/>
        <v>1</v>
      </c>
      <c r="BK289" s="24">
        <f t="shared" ca="1" si="33"/>
        <v>4.5874086207852081</v>
      </c>
      <c r="BL289" s="23">
        <f t="shared" si="30"/>
        <v>2.5613904472168372</v>
      </c>
      <c r="BM289" s="23">
        <f t="shared" ca="1" si="34"/>
        <v>3.2464175493021674</v>
      </c>
      <c r="BN289" s="22">
        <f t="shared" si="31"/>
        <v>3.0465024080911016</v>
      </c>
      <c r="BO289" s="21"/>
      <c r="BP289" s="2"/>
    </row>
    <row r="290" spans="1:68" x14ac:dyDescent="0.2">
      <c r="A290">
        <v>13.85</v>
      </c>
      <c r="B290">
        <v>2</v>
      </c>
      <c r="C290">
        <v>1.2530399999999999</v>
      </c>
      <c r="D290">
        <v>-0.26876</v>
      </c>
      <c r="E290">
        <v>0.17174</v>
      </c>
      <c r="F290">
        <v>2.0777299999999999</v>
      </c>
      <c r="G290">
        <v>2.08555</v>
      </c>
      <c r="H290" s="21"/>
      <c r="I290" s="17">
        <f t="shared" si="28"/>
        <v>45.439632545931758</v>
      </c>
      <c r="J290" s="16">
        <f t="shared" si="29"/>
        <v>-46.839632545931757</v>
      </c>
      <c r="K290" s="16">
        <v>100</v>
      </c>
      <c r="L290" s="16">
        <v>4629.2650918635272</v>
      </c>
      <c r="M290" s="16">
        <v>1804.0682414698206</v>
      </c>
      <c r="N290" s="16">
        <v>19.690507436570428</v>
      </c>
      <c r="O290" s="16">
        <v>5.6935028248587667</v>
      </c>
      <c r="P290" s="16">
        <v>6.3500751811434251</v>
      </c>
      <c r="Q290" s="16">
        <v>0.10262073931829095</v>
      </c>
      <c r="R290" s="16">
        <v>1.6160555015635667</v>
      </c>
      <c r="S290" s="16">
        <v>45.595302519767941</v>
      </c>
      <c r="T290" s="20" t="s">
        <v>33</v>
      </c>
      <c r="U290" s="10">
        <v>3</v>
      </c>
      <c r="V290" s="20" t="s">
        <v>33</v>
      </c>
      <c r="W290" s="10">
        <v>3</v>
      </c>
      <c r="X290" s="20" t="s">
        <v>33</v>
      </c>
      <c r="Y290" s="10">
        <v>3</v>
      </c>
      <c r="Z290" s="20" t="s">
        <v>33</v>
      </c>
      <c r="AA290" s="15">
        <v>3</v>
      </c>
      <c r="AB290" s="11">
        <v>43.703081374371685</v>
      </c>
      <c r="AC290" s="10">
        <v>50.566813508911409</v>
      </c>
      <c r="AD290" s="19">
        <v>5.7301051167169028</v>
      </c>
      <c r="AE290" s="12">
        <v>569.35028248587673</v>
      </c>
      <c r="AF290" s="10">
        <v>479.77571221727493</v>
      </c>
      <c r="AG290" s="10">
        <v>351.25563858575686</v>
      </c>
      <c r="AH290" s="10">
        <v>532.89864171149168</v>
      </c>
      <c r="AI290" s="10">
        <v>6.1879062880729006</v>
      </c>
      <c r="AJ290" s="10"/>
      <c r="AK290" s="10"/>
      <c r="AL290" s="10"/>
      <c r="AM290" s="10"/>
      <c r="AN290" s="10">
        <v>5.6935028248587667</v>
      </c>
      <c r="AO290" s="10">
        <v>2.135713067989137</v>
      </c>
      <c r="AP290" s="10">
        <v>2.8100451086860549</v>
      </c>
      <c r="AQ290" s="10">
        <v>111.47500000000001</v>
      </c>
      <c r="AR290" s="10"/>
      <c r="AS290" s="10"/>
      <c r="AT290" s="10">
        <v>1.1716693875139987</v>
      </c>
      <c r="AU290" s="10">
        <v>1</v>
      </c>
      <c r="AV290" s="16"/>
      <c r="AW290" s="19">
        <v>71.966356832591231</v>
      </c>
      <c r="AX290" s="1" t="s">
        <v>120</v>
      </c>
      <c r="AY290" s="23">
        <v>46.839632545931799</v>
      </c>
      <c r="AZ290" s="18">
        <v>100</v>
      </c>
      <c r="BA290" s="18">
        <v>0</v>
      </c>
      <c r="BB290" s="18">
        <v>0</v>
      </c>
      <c r="BC290" s="18">
        <v>100</v>
      </c>
      <c r="BD290" s="18">
        <v>0</v>
      </c>
      <c r="BE290" s="18">
        <v>0</v>
      </c>
      <c r="BF290" s="24">
        <v>43.703081374371685</v>
      </c>
      <c r="BG290" s="24">
        <v>50.566813508911409</v>
      </c>
      <c r="BH290" s="24">
        <v>5.7301051167169028</v>
      </c>
      <c r="BI290" s="21"/>
      <c r="BJ290" s="25">
        <f t="shared" ca="1" si="32"/>
        <v>1</v>
      </c>
      <c r="BK290" s="24">
        <f t="shared" ca="1" si="33"/>
        <v>4.4737139565451054</v>
      </c>
      <c r="BL290" s="23">
        <f t="shared" si="30"/>
        <v>2.5429859520951519</v>
      </c>
      <c r="BM290" s="23">
        <f t="shared" ca="1" si="34"/>
        <v>3.2542855929068724</v>
      </c>
      <c r="BN290" s="22">
        <f t="shared" si="31"/>
        <v>3.0479811280423177</v>
      </c>
      <c r="BO290" s="21"/>
      <c r="BP290" s="2"/>
    </row>
    <row r="291" spans="1:68" x14ac:dyDescent="0.2">
      <c r="A291">
        <v>13.9</v>
      </c>
      <c r="B291">
        <v>2</v>
      </c>
      <c r="C291">
        <v>1.25305</v>
      </c>
      <c r="D291">
        <v>-0.26888000000000001</v>
      </c>
      <c r="E291">
        <v>0.17318</v>
      </c>
      <c r="F291">
        <v>2.0753300000000001</v>
      </c>
      <c r="G291">
        <v>2.0875499999999998</v>
      </c>
      <c r="H291" s="21"/>
      <c r="I291" s="17">
        <f t="shared" si="28"/>
        <v>45.603674540682412</v>
      </c>
      <c r="J291" s="16">
        <f t="shared" si="29"/>
        <v>-47.003674540682411</v>
      </c>
      <c r="K291" s="16">
        <v>100</v>
      </c>
      <c r="L291" s="16">
        <v>4645.6692913385923</v>
      </c>
      <c r="M291" s="16">
        <v>1810.2362204724452</v>
      </c>
      <c r="N291" s="16">
        <v>19.761592300962377</v>
      </c>
      <c r="O291" s="16">
        <v>5.6962335216572786</v>
      </c>
      <c r="P291" s="16">
        <v>6.3591709256937197</v>
      </c>
      <c r="Q291" s="16">
        <v>0.1018689390302448</v>
      </c>
      <c r="R291" s="16">
        <v>1.6019217004948165</v>
      </c>
      <c r="S291" s="16">
        <v>46.037319724752898</v>
      </c>
      <c r="T291" s="20" t="s">
        <v>33</v>
      </c>
      <c r="U291" s="10">
        <v>3</v>
      </c>
      <c r="V291" s="20" t="s">
        <v>33</v>
      </c>
      <c r="W291" s="10">
        <v>3</v>
      </c>
      <c r="X291" s="20" t="s">
        <v>33</v>
      </c>
      <c r="Y291" s="10">
        <v>3</v>
      </c>
      <c r="Z291" s="20" t="s">
        <v>33</v>
      </c>
      <c r="AA291" s="15">
        <v>3</v>
      </c>
      <c r="AB291" s="11">
        <v>43.402744070930382</v>
      </c>
      <c r="AC291" s="10">
        <v>50.793985778406999</v>
      </c>
      <c r="AD291" s="19">
        <v>5.8032701506626214</v>
      </c>
      <c r="AE291" s="12">
        <v>569.62335216572785</v>
      </c>
      <c r="AF291" s="10">
        <v>479.88084690112925</v>
      </c>
      <c r="AG291" s="10">
        <v>351.93781942702896</v>
      </c>
      <c r="AH291" s="10">
        <v>540.5292498608336</v>
      </c>
      <c r="AI291" s="10">
        <v>6.2425023625755909</v>
      </c>
      <c r="AJ291" s="10"/>
      <c r="AK291" s="10"/>
      <c r="AL291" s="10"/>
      <c r="AM291" s="10"/>
      <c r="AN291" s="10">
        <v>5.6962335216572786</v>
      </c>
      <c r="AO291" s="10">
        <v>2.1381197812354289</v>
      </c>
      <c r="AP291" s="10">
        <v>2.8155025554162316</v>
      </c>
      <c r="AQ291" s="10">
        <v>111.47500000000001</v>
      </c>
      <c r="AR291" s="10"/>
      <c r="AS291" s="10"/>
      <c r="AT291" s="10">
        <v>1.1677227174984532</v>
      </c>
      <c r="AU291" s="10">
        <v>1</v>
      </c>
      <c r="AV291" s="16"/>
      <c r="AW291" s="19">
        <v>71.982127035169384</v>
      </c>
      <c r="AX291" s="1" t="s">
        <v>120</v>
      </c>
      <c r="AY291" s="23">
        <v>47.003674540682397</v>
      </c>
      <c r="AZ291" s="18">
        <v>100</v>
      </c>
      <c r="BA291" s="18">
        <v>0</v>
      </c>
      <c r="BB291" s="18">
        <v>0</v>
      </c>
      <c r="BC291" s="18">
        <v>100</v>
      </c>
      <c r="BD291" s="18">
        <v>0</v>
      </c>
      <c r="BE291" s="18">
        <v>0</v>
      </c>
      <c r="BF291" s="24">
        <v>43.402744070930382</v>
      </c>
      <c r="BG291" s="24">
        <v>50.793985778406999</v>
      </c>
      <c r="BH291" s="24">
        <v>5.8032701506626214</v>
      </c>
      <c r="BI291" s="21"/>
      <c r="BJ291" s="25">
        <f t="shared" ca="1" si="32"/>
        <v>1</v>
      </c>
      <c r="BK291" s="24">
        <f t="shared" ca="1" si="33"/>
        <v>4.459458091023059</v>
      </c>
      <c r="BL291" s="23">
        <f t="shared" si="30"/>
        <v>2.5237971259824863</v>
      </c>
      <c r="BM291" s="23">
        <f t="shared" ca="1" si="34"/>
        <v>3.2538454413897568</v>
      </c>
      <c r="BN291" s="22">
        <f t="shared" si="31"/>
        <v>3.0456456284528959</v>
      </c>
      <c r="BO291" s="21"/>
      <c r="BP291" s="2"/>
    </row>
    <row r="292" spans="1:68" x14ac:dyDescent="0.2">
      <c r="A292">
        <v>13.95</v>
      </c>
      <c r="B292">
        <v>2</v>
      </c>
      <c r="C292">
        <v>1.25329</v>
      </c>
      <c r="D292">
        <v>-0.26888000000000001</v>
      </c>
      <c r="E292">
        <v>0.17355000000000001</v>
      </c>
      <c r="F292">
        <v>2.0769000000000002</v>
      </c>
      <c r="G292">
        <v>2.08453</v>
      </c>
      <c r="H292" s="21"/>
      <c r="I292" s="17">
        <f t="shared" si="28"/>
        <v>45.767716535433067</v>
      </c>
      <c r="J292" s="16">
        <f t="shared" si="29"/>
        <v>-47.167716535433065</v>
      </c>
      <c r="K292" s="16">
        <v>100</v>
      </c>
      <c r="L292" s="16">
        <v>4662.0734908136574</v>
      </c>
      <c r="M292" s="16">
        <v>1816.4041994750698</v>
      </c>
      <c r="N292" s="16">
        <v>19.832677165354326</v>
      </c>
      <c r="O292" s="16">
        <v>5.7617702448211245</v>
      </c>
      <c r="P292" s="16">
        <v>6.4263431125160109</v>
      </c>
      <c r="Q292" s="16">
        <v>0.1018689390302448</v>
      </c>
      <c r="R292" s="16">
        <v>1.5851774056670553</v>
      </c>
      <c r="S292" s="16">
        <v>46.150893589922653</v>
      </c>
      <c r="T292" s="20" t="s">
        <v>33</v>
      </c>
      <c r="U292" s="10">
        <v>3</v>
      </c>
      <c r="V292" s="20" t="s">
        <v>33</v>
      </c>
      <c r="W292" s="10">
        <v>3</v>
      </c>
      <c r="X292" s="20" t="s">
        <v>33</v>
      </c>
      <c r="Y292" s="10">
        <v>3</v>
      </c>
      <c r="Z292" s="20" t="s">
        <v>33</v>
      </c>
      <c r="AA292" s="15">
        <v>3</v>
      </c>
      <c r="AB292" s="11">
        <v>42.689323754481471</v>
      </c>
      <c r="AC292" s="10">
        <v>51.328545600934859</v>
      </c>
      <c r="AD292" s="19">
        <v>5.9821306445836697</v>
      </c>
      <c r="AE292" s="12">
        <v>576.17702448211253</v>
      </c>
      <c r="AF292" s="10">
        <v>486.81850420521852</v>
      </c>
      <c r="AG292" s="10">
        <v>356.97573343870079</v>
      </c>
      <c r="AH292" s="10">
        <v>541.40330930540563</v>
      </c>
      <c r="AI292" s="10">
        <v>6.308442174516057</v>
      </c>
      <c r="AJ292" s="10"/>
      <c r="AK292" s="10"/>
      <c r="AL292" s="10"/>
      <c r="AM292" s="10"/>
      <c r="AN292" s="10">
        <v>5.7617702448211245</v>
      </c>
      <c r="AO292" s="10">
        <v>2.1520833912248936</v>
      </c>
      <c r="AP292" s="10">
        <v>2.8558058675096065</v>
      </c>
      <c r="AQ292" s="10">
        <v>111.47500000000001</v>
      </c>
      <c r="AR292" s="10"/>
      <c r="AS292" s="10"/>
      <c r="AT292" s="10">
        <v>1.1812046778698362</v>
      </c>
      <c r="AU292" s="10">
        <v>1</v>
      </c>
      <c r="AV292" s="16"/>
      <c r="AW292" s="19">
        <v>73.022775630782775</v>
      </c>
      <c r="AX292" s="1" t="s">
        <v>120</v>
      </c>
      <c r="AY292" s="23">
        <v>47.167716535433101</v>
      </c>
      <c r="AZ292" s="18">
        <v>100</v>
      </c>
      <c r="BA292" s="18">
        <v>0</v>
      </c>
      <c r="BB292" s="18">
        <v>0</v>
      </c>
      <c r="BC292" s="18">
        <v>100</v>
      </c>
      <c r="BD292" s="18">
        <v>0</v>
      </c>
      <c r="BE292" s="18">
        <v>0</v>
      </c>
      <c r="BF292" s="24">
        <v>42.689323754481471</v>
      </c>
      <c r="BG292" s="24">
        <v>51.328545600934859</v>
      </c>
      <c r="BH292" s="24">
        <v>5.9821306445836697</v>
      </c>
      <c r="BI292" s="21"/>
      <c r="BJ292" s="25">
        <f t="shared" ca="1" si="32"/>
        <v>1</v>
      </c>
      <c r="BK292" s="24">
        <f t="shared" ca="1" si="33"/>
        <v>4.5092456495010325</v>
      </c>
      <c r="BL292" s="23">
        <f t="shared" si="30"/>
        <v>2.4874558799407387</v>
      </c>
      <c r="BM292" s="23">
        <f t="shared" ca="1" si="34"/>
        <v>3.2465268123212305</v>
      </c>
      <c r="BN292" s="22">
        <f t="shared" si="31"/>
        <v>3.03947823713251</v>
      </c>
      <c r="BO292" s="21"/>
      <c r="BP292" s="2"/>
    </row>
    <row r="293" spans="1:68" x14ac:dyDescent="0.2">
      <c r="A293">
        <v>14</v>
      </c>
      <c r="B293">
        <v>2</v>
      </c>
      <c r="C293">
        <v>1.2533799999999999</v>
      </c>
      <c r="D293">
        <v>-0.26891999999999999</v>
      </c>
      <c r="E293">
        <v>0.17638000000000001</v>
      </c>
      <c r="F293">
        <v>2.07605</v>
      </c>
      <c r="G293">
        <v>2.0882499999999999</v>
      </c>
      <c r="H293" s="21"/>
      <c r="I293" s="17">
        <f t="shared" si="28"/>
        <v>45.931758530183721</v>
      </c>
      <c r="J293" s="16">
        <f t="shared" si="29"/>
        <v>-47.33175853018372</v>
      </c>
      <c r="K293" s="16">
        <v>100</v>
      </c>
      <c r="L293" s="16">
        <v>4678.4776902887224</v>
      </c>
      <c r="M293" s="16">
        <v>1822.5721784776945</v>
      </c>
      <c r="N293" s="16">
        <v>19.903762029746279</v>
      </c>
      <c r="O293" s="16">
        <v>5.7863465160075442</v>
      </c>
      <c r="P293" s="16">
        <v>6.463428470603505</v>
      </c>
      <c r="Q293" s="16">
        <v>0.10161833893422953</v>
      </c>
      <c r="R293" s="16">
        <v>1.5722048970821394</v>
      </c>
      <c r="S293" s="16">
        <v>47.019580180275035</v>
      </c>
      <c r="T293" s="20" t="s">
        <v>33</v>
      </c>
      <c r="U293" s="10">
        <v>3</v>
      </c>
      <c r="V293" s="20" t="s">
        <v>33</v>
      </c>
      <c r="W293" s="10">
        <v>3</v>
      </c>
      <c r="X293" s="20" t="s">
        <v>33</v>
      </c>
      <c r="Y293" s="10">
        <v>3</v>
      </c>
      <c r="Z293" s="20" t="s">
        <v>33</v>
      </c>
      <c r="AA293" s="15">
        <v>3</v>
      </c>
      <c r="AB293" s="11">
        <v>42.337841120096748</v>
      </c>
      <c r="AC293" s="10">
        <v>51.589229815340374</v>
      </c>
      <c r="AD293" s="19">
        <v>6.0729290645628744</v>
      </c>
      <c r="AE293" s="12">
        <v>578.63465160075441</v>
      </c>
      <c r="AF293" s="10">
        <v>490.21653459933162</v>
      </c>
      <c r="AG293" s="10">
        <v>359.75713529526286</v>
      </c>
      <c r="AH293" s="10">
        <v>557.81111623944867</v>
      </c>
      <c r="AI293" s="10">
        <v>6.3604941178844028</v>
      </c>
      <c r="AJ293" s="10"/>
      <c r="AK293" s="10"/>
      <c r="AL293" s="10"/>
      <c r="AM293" s="10"/>
      <c r="AN293" s="10">
        <v>5.7863465160075442</v>
      </c>
      <c r="AO293" s="10">
        <v>2.1604153130326242</v>
      </c>
      <c r="AP293" s="10">
        <v>2.878057082362103</v>
      </c>
      <c r="AQ293" s="10">
        <v>111.47500000000001</v>
      </c>
      <c r="AR293" s="10"/>
      <c r="AS293" s="10"/>
      <c r="AT293" s="10">
        <v>1.1856117177482108</v>
      </c>
      <c r="AU293" s="10">
        <v>1</v>
      </c>
      <c r="AV293" s="16"/>
      <c r="AW293" s="19">
        <v>73.532480189899744</v>
      </c>
      <c r="AX293" s="1" t="s">
        <v>120</v>
      </c>
      <c r="AY293" s="23">
        <v>47.331758530183698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42.337841120096748</v>
      </c>
      <c r="BG293" s="24">
        <v>51.589229815340374</v>
      </c>
      <c r="BH293" s="24">
        <v>6.0729290645628744</v>
      </c>
      <c r="BI293" s="21"/>
      <c r="BJ293" s="25">
        <f t="shared" ca="1" si="32"/>
        <v>1</v>
      </c>
      <c r="BK293" s="24">
        <f t="shared" ca="1" si="33"/>
        <v>4.5256804357716875</v>
      </c>
      <c r="BL293" s="23">
        <f t="shared" si="30"/>
        <v>2.4639589389131551</v>
      </c>
      <c r="BM293" s="23">
        <f t="shared" ca="1" si="34"/>
        <v>3.2431061695079224</v>
      </c>
      <c r="BN293" s="22">
        <f t="shared" si="31"/>
        <v>3.0356020248228246</v>
      </c>
      <c r="BO293" s="21"/>
      <c r="BP293" s="2"/>
    </row>
    <row r="294" spans="1:68" x14ac:dyDescent="0.2">
      <c r="A294">
        <v>14.05</v>
      </c>
      <c r="B294">
        <v>2</v>
      </c>
      <c r="C294">
        <v>1.25363</v>
      </c>
      <c r="D294">
        <v>-0.26933000000000001</v>
      </c>
      <c r="E294">
        <v>0.17882999999999999</v>
      </c>
      <c r="F294">
        <v>2.07605</v>
      </c>
      <c r="G294">
        <v>2.0867499999999999</v>
      </c>
      <c r="H294" s="21"/>
      <c r="I294" s="17">
        <f t="shared" si="28"/>
        <v>46.095800524934383</v>
      </c>
      <c r="J294" s="16">
        <f t="shared" si="29"/>
        <v>-47.495800524934381</v>
      </c>
      <c r="K294" s="16">
        <v>100</v>
      </c>
      <c r="L294" s="16">
        <v>4694.8818897637884</v>
      </c>
      <c r="M294" s="16">
        <v>1828.7401574803193</v>
      </c>
      <c r="N294" s="16">
        <v>19.974846894138231</v>
      </c>
      <c r="O294" s="16">
        <v>5.8546139359699021</v>
      </c>
      <c r="P294" s="16">
        <v>6.542525312087994</v>
      </c>
      <c r="Q294" s="16">
        <v>9.9049687950071949E-2</v>
      </c>
      <c r="R294" s="16">
        <v>1.5139366410561284</v>
      </c>
      <c r="S294" s="16">
        <v>47.771623341534159</v>
      </c>
      <c r="T294" s="20" t="s">
        <v>33</v>
      </c>
      <c r="U294" s="10">
        <v>3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40.736159263940955</v>
      </c>
      <c r="AC294" s="10">
        <v>52.753784207868087</v>
      </c>
      <c r="AD294" s="19">
        <v>6.5100565281909581</v>
      </c>
      <c r="AE294" s="12">
        <v>585.46139359699021</v>
      </c>
      <c r="AF294" s="10">
        <v>498.55709245191474</v>
      </c>
      <c r="AG294" s="10">
        <v>365.68939840659954</v>
      </c>
      <c r="AH294" s="10">
        <v>571.81940120357342</v>
      </c>
      <c r="AI294" s="10">
        <v>6.6052962381727935</v>
      </c>
      <c r="AJ294" s="10"/>
      <c r="AK294" s="10"/>
      <c r="AL294" s="10"/>
      <c r="AM294" s="10"/>
      <c r="AN294" s="10">
        <v>5.8546139359699021</v>
      </c>
      <c r="AO294" s="10">
        <v>2.169660399369933</v>
      </c>
      <c r="AP294" s="10">
        <v>2.9255151872527962</v>
      </c>
      <c r="AQ294" s="10">
        <v>111.47500000000001</v>
      </c>
      <c r="AR294" s="10"/>
      <c r="AS294" s="10"/>
      <c r="AT294" s="10">
        <v>1.2025038018226806</v>
      </c>
      <c r="AU294" s="10">
        <v>1</v>
      </c>
      <c r="AV294" s="16"/>
      <c r="AW294" s="19">
        <v>74.783563867787208</v>
      </c>
      <c r="AX294" s="1" t="s">
        <v>120</v>
      </c>
      <c r="AY294" s="23">
        <v>47.495800524934403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40.736159263940955</v>
      </c>
      <c r="BG294" s="24">
        <v>52.753784207868087</v>
      </c>
      <c r="BH294" s="24">
        <v>6.5100565281909581</v>
      </c>
      <c r="BI294" s="21"/>
      <c r="BJ294" s="25">
        <f t="shared" ca="1" si="32"/>
        <v>1</v>
      </c>
      <c r="BK294" s="24">
        <f t="shared" ca="1" si="33"/>
        <v>4.5879501798507931</v>
      </c>
      <c r="BL294" s="23">
        <f t="shared" si="30"/>
        <v>2.3610892959475431</v>
      </c>
      <c r="BM294" s="23">
        <f t="shared" ca="1" si="34"/>
        <v>3.2287788283163423</v>
      </c>
      <c r="BN294" s="22">
        <f t="shared" si="31"/>
        <v>3.0233004807848975</v>
      </c>
      <c r="BO294" s="21"/>
      <c r="BP294" s="2"/>
    </row>
    <row r="295" spans="1:68" x14ac:dyDescent="0.2">
      <c r="A295">
        <v>14.1</v>
      </c>
      <c r="B295">
        <v>2</v>
      </c>
      <c r="C295">
        <v>1.2532300000000001</v>
      </c>
      <c r="D295">
        <v>-0.27016000000000001</v>
      </c>
      <c r="E295">
        <v>0.18110999999999999</v>
      </c>
      <c r="F295">
        <v>2.07395</v>
      </c>
      <c r="G295">
        <v>2.0860500000000002</v>
      </c>
      <c r="H295" s="21"/>
      <c r="I295" s="17">
        <f t="shared" si="28"/>
        <v>46.259842519685037</v>
      </c>
      <c r="J295" s="16">
        <f t="shared" si="29"/>
        <v>-47.659842519685036</v>
      </c>
      <c r="K295" s="16">
        <v>100</v>
      </c>
      <c r="L295" s="16">
        <v>4711.2860892388535</v>
      </c>
      <c r="M295" s="16">
        <v>1834.908136482944</v>
      </c>
      <c r="N295" s="16">
        <v>20.045931758530184</v>
      </c>
      <c r="O295" s="16">
        <v>5.7453860640301784</v>
      </c>
      <c r="P295" s="16">
        <v>6.4433754324219272</v>
      </c>
      <c r="Q295" s="16">
        <v>9.3849735957753186E-2</v>
      </c>
      <c r="R295" s="16">
        <v>1.4565306172525332</v>
      </c>
      <c r="S295" s="16">
        <v>48.471483916093682</v>
      </c>
      <c r="T295" s="20" t="s">
        <v>33</v>
      </c>
      <c r="U295" s="10">
        <v>3</v>
      </c>
      <c r="V295" s="20" t="s">
        <v>33</v>
      </c>
      <c r="W295" s="10">
        <v>3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40.058536052953592</v>
      </c>
      <c r="AC295" s="10">
        <v>53.234440555858541</v>
      </c>
      <c r="AD295" s="19">
        <v>6.7070233911878709</v>
      </c>
      <c r="AE295" s="12">
        <v>574.53860640301787</v>
      </c>
      <c r="AF295" s="10">
        <v>485.92744781619717</v>
      </c>
      <c r="AG295" s="10">
        <v>358.25315743164452</v>
      </c>
      <c r="AH295" s="10">
        <v>584.75421581273486</v>
      </c>
      <c r="AI295" s="10">
        <v>6.8656297928450618</v>
      </c>
      <c r="AJ295" s="10"/>
      <c r="AK295" s="10"/>
      <c r="AL295" s="10"/>
      <c r="AM295" s="10"/>
      <c r="AN295" s="10">
        <v>5.7453860640301784</v>
      </c>
      <c r="AO295" s="10">
        <v>2.1420469514849017</v>
      </c>
      <c r="AP295" s="10">
        <v>2.8660252594531563</v>
      </c>
      <c r="AQ295" s="10">
        <v>111.47500000000001</v>
      </c>
      <c r="AR295" s="10"/>
      <c r="AS295" s="10"/>
      <c r="AT295" s="10">
        <v>1.1663845213235373</v>
      </c>
      <c r="AU295" s="10">
        <v>1</v>
      </c>
      <c r="AV295" s="16"/>
      <c r="AW295" s="19">
        <v>72.889117172429565</v>
      </c>
      <c r="AX295" s="1" t="s">
        <v>120</v>
      </c>
      <c r="AY295" s="23">
        <v>47.659842519685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40.058536052953592</v>
      </c>
      <c r="BG295" s="24">
        <v>53.234440555858541</v>
      </c>
      <c r="BH295" s="24">
        <v>6.7070233911878709</v>
      </c>
      <c r="BI295" s="21"/>
      <c r="BJ295" s="25">
        <f t="shared" ca="1" si="32"/>
        <v>1</v>
      </c>
      <c r="BK295" s="24">
        <f t="shared" ca="1" si="33"/>
        <v>4.4555172071313081</v>
      </c>
      <c r="BL295" s="23">
        <f t="shared" si="30"/>
        <v>2.2958874763375916</v>
      </c>
      <c r="BM295" s="23">
        <f t="shared" ca="1" si="34"/>
        <v>3.233886297382778</v>
      </c>
      <c r="BN295" s="22">
        <f t="shared" si="31"/>
        <v>3.0214570869913544</v>
      </c>
      <c r="BO295" s="21"/>
      <c r="BP295" s="2"/>
    </row>
    <row r="296" spans="1:68" x14ac:dyDescent="0.2">
      <c r="A296">
        <v>14.15</v>
      </c>
      <c r="B296">
        <v>2</v>
      </c>
      <c r="C296">
        <v>1.2533399999999999</v>
      </c>
      <c r="D296">
        <v>-0.27046999999999999</v>
      </c>
      <c r="E296">
        <v>0.18304999999999999</v>
      </c>
      <c r="F296">
        <v>2.07748</v>
      </c>
      <c r="G296">
        <v>2.0875300000000001</v>
      </c>
      <c r="H296" s="21"/>
      <c r="I296" s="17">
        <f t="shared" si="28"/>
        <v>46.423884514435692</v>
      </c>
      <c r="J296" s="16">
        <f t="shared" si="29"/>
        <v>-47.82388451443569</v>
      </c>
      <c r="K296" s="16">
        <v>100</v>
      </c>
      <c r="L296" s="16">
        <v>4727.6902887139186</v>
      </c>
      <c r="M296" s="16">
        <v>1841.0761154855686</v>
      </c>
      <c r="N296" s="16">
        <v>20.117016622922133</v>
      </c>
      <c r="O296" s="16">
        <v>5.7754237288135597</v>
      </c>
      <c r="P296" s="16">
        <v>6.4819882309820169</v>
      </c>
      <c r="Q296" s="16">
        <v>9.1907585213634263E-2</v>
      </c>
      <c r="R296" s="16">
        <v>1.4178918865409653</v>
      </c>
      <c r="S296" s="16">
        <v>49.066979317253967</v>
      </c>
      <c r="T296" s="20" t="s">
        <v>33</v>
      </c>
      <c r="U296" s="10">
        <v>3</v>
      </c>
      <c r="V296" s="20" t="s">
        <v>33</v>
      </c>
      <c r="W296" s="10">
        <v>3</v>
      </c>
      <c r="X296" s="20" t="s">
        <v>33</v>
      </c>
      <c r="Y296" s="10">
        <v>3</v>
      </c>
      <c r="Z296" s="20" t="s">
        <v>33</v>
      </c>
      <c r="AA296" s="15">
        <v>3</v>
      </c>
      <c r="AB296" s="11">
        <v>39.092420490503194</v>
      </c>
      <c r="AC296" s="10">
        <v>53.906703307001997</v>
      </c>
      <c r="AD296" s="19">
        <v>7.0008762024948101</v>
      </c>
      <c r="AE296" s="12">
        <v>577.54237288135596</v>
      </c>
      <c r="AF296" s="10">
        <v>489.50517708943903</v>
      </c>
      <c r="AG296" s="10">
        <v>361.14911732365124</v>
      </c>
      <c r="AH296" s="10">
        <v>595.5420897119692</v>
      </c>
      <c r="AI296" s="10">
        <v>7.052723902945532</v>
      </c>
      <c r="AJ296" s="10"/>
      <c r="AK296" s="10"/>
      <c r="AL296" s="10"/>
      <c r="AM296" s="10"/>
      <c r="AN296" s="10">
        <v>5.7754237288135597</v>
      </c>
      <c r="AO296" s="10">
        <v>2.1459170770628528</v>
      </c>
      <c r="AP296" s="10">
        <v>2.8891929385892103</v>
      </c>
      <c r="AQ296" s="10">
        <v>111.47500000000001</v>
      </c>
      <c r="AR296" s="10"/>
      <c r="AS296" s="10"/>
      <c r="AT296" s="10">
        <v>1.171245782978819</v>
      </c>
      <c r="AU296" s="10">
        <v>1</v>
      </c>
      <c r="AV296" s="16"/>
      <c r="AW296" s="19">
        <v>73.425776563415852</v>
      </c>
      <c r="AX296" s="1" t="s">
        <v>120</v>
      </c>
      <c r="AY296" s="23">
        <v>47.823884514435697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39.092420490503194</v>
      </c>
      <c r="BG296" s="24">
        <v>53.906703307001997</v>
      </c>
      <c r="BH296" s="24">
        <v>7.0008762024948101</v>
      </c>
      <c r="BI296" s="21"/>
      <c r="BJ296" s="25">
        <f t="shared" ca="1" si="32"/>
        <v>1</v>
      </c>
      <c r="BK296" s="24">
        <f t="shared" ca="1" si="33"/>
        <v>4.4736261059352582</v>
      </c>
      <c r="BL296" s="23">
        <f t="shared" si="30"/>
        <v>2.2317725071800578</v>
      </c>
      <c r="BM296" s="23">
        <f t="shared" ca="1" si="34"/>
        <v>3.2263512516197239</v>
      </c>
      <c r="BN296" s="22">
        <f t="shared" si="31"/>
        <v>3.0138183531287712</v>
      </c>
      <c r="BO296" s="21"/>
      <c r="BP296" s="2"/>
    </row>
    <row r="297" spans="1:68" x14ac:dyDescent="0.2">
      <c r="A297">
        <v>14.2</v>
      </c>
      <c r="B297">
        <v>2</v>
      </c>
      <c r="C297">
        <v>1.2537700000000001</v>
      </c>
      <c r="D297">
        <v>-0.26984000000000002</v>
      </c>
      <c r="E297">
        <v>0.18260999999999999</v>
      </c>
      <c r="F297">
        <v>2.0718299999999998</v>
      </c>
      <c r="G297">
        <v>2.0825</v>
      </c>
      <c r="H297" s="21"/>
      <c r="I297" s="17">
        <f t="shared" si="28"/>
        <v>46.587926509186346</v>
      </c>
      <c r="J297" s="16">
        <f t="shared" si="29"/>
        <v>-47.987926509186345</v>
      </c>
      <c r="K297" s="16">
        <v>100</v>
      </c>
      <c r="L297" s="16">
        <v>4744.0944881889836</v>
      </c>
      <c r="M297" s="16">
        <v>1847.2440944881932</v>
      </c>
      <c r="N297" s="16">
        <v>20.188101487314086</v>
      </c>
      <c r="O297" s="16">
        <v>5.8928436911488182</v>
      </c>
      <c r="P297" s="16">
        <v>6.5974633176153414</v>
      </c>
      <c r="Q297" s="16">
        <v>9.5854536725876002E-2</v>
      </c>
      <c r="R297" s="16">
        <v>1.4528998815339029</v>
      </c>
      <c r="S297" s="16">
        <v>48.931918504619681</v>
      </c>
      <c r="T297" s="20" t="s">
        <v>33</v>
      </c>
      <c r="U297" s="10">
        <v>3</v>
      </c>
      <c r="V297" s="20" t="s">
        <v>33</v>
      </c>
      <c r="W297" s="10">
        <v>3</v>
      </c>
      <c r="X297" s="20" t="s">
        <v>33</v>
      </c>
      <c r="Y297" s="10">
        <v>3</v>
      </c>
      <c r="Z297" s="20" t="s">
        <v>33</v>
      </c>
      <c r="AA297" s="15">
        <v>3</v>
      </c>
      <c r="AB297" s="11">
        <v>39.272027088067553</v>
      </c>
      <c r="AC297" s="10">
        <v>53.782912175875353</v>
      </c>
      <c r="AD297" s="19">
        <v>6.9450607360570906</v>
      </c>
      <c r="AE297" s="12">
        <v>589.28436911488177</v>
      </c>
      <c r="AF297" s="10">
        <v>502.12552848894398</v>
      </c>
      <c r="AG297" s="10">
        <v>369.80974882115061</v>
      </c>
      <c r="AH297" s="10">
        <v>591.30137864171513</v>
      </c>
      <c r="AI297" s="10">
        <v>6.8827867130407316</v>
      </c>
      <c r="AJ297" s="10"/>
      <c r="AK297" s="10"/>
      <c r="AL297" s="10"/>
      <c r="AM297" s="10"/>
      <c r="AN297" s="10">
        <v>5.8928436911488182</v>
      </c>
      <c r="AO297" s="10">
        <v>2.1786530085076081</v>
      </c>
      <c r="AP297" s="10">
        <v>2.9584779905692047</v>
      </c>
      <c r="AQ297" s="10">
        <v>111.47500000000001</v>
      </c>
      <c r="AR297" s="10"/>
      <c r="AS297" s="10"/>
      <c r="AT297" s="10">
        <v>1.1987320592350352</v>
      </c>
      <c r="AU297" s="10">
        <v>1</v>
      </c>
      <c r="AV297" s="16"/>
      <c r="AW297" s="19">
        <v>75.318829273341606</v>
      </c>
      <c r="AX297" s="1" t="s">
        <v>120</v>
      </c>
      <c r="AY297" s="23">
        <v>47.987926509186302</v>
      </c>
      <c r="AZ297" s="18">
        <v>100</v>
      </c>
      <c r="BA297" s="18">
        <v>0</v>
      </c>
      <c r="BB297" s="18">
        <v>0</v>
      </c>
      <c r="BC297" s="18">
        <v>100</v>
      </c>
      <c r="BD297" s="18">
        <v>0</v>
      </c>
      <c r="BE297" s="18">
        <v>0</v>
      </c>
      <c r="BF297" s="24">
        <v>39.272027088067553</v>
      </c>
      <c r="BG297" s="24">
        <v>53.782912175875353</v>
      </c>
      <c r="BH297" s="24">
        <v>6.9450607360570906</v>
      </c>
      <c r="BI297" s="21"/>
      <c r="BJ297" s="25">
        <f t="shared" ca="1" si="32"/>
        <v>1</v>
      </c>
      <c r="BK297" s="24">
        <f t="shared" ca="1" si="33"/>
        <v>4.5748324069662969</v>
      </c>
      <c r="BL297" s="23">
        <f t="shared" si="30"/>
        <v>2.2685230296387058</v>
      </c>
      <c r="BM297" s="23">
        <f t="shared" ca="1" si="34"/>
        <v>3.221328637065934</v>
      </c>
      <c r="BN297" s="22">
        <f t="shared" si="31"/>
        <v>3.011838454289256</v>
      </c>
      <c r="BO297" s="21"/>
      <c r="BP297" s="2"/>
    </row>
    <row r="298" spans="1:68" x14ac:dyDescent="0.2">
      <c r="A298">
        <v>14.25</v>
      </c>
      <c r="B298">
        <v>2</v>
      </c>
      <c r="C298">
        <v>1.254</v>
      </c>
      <c r="D298">
        <v>-0.26932</v>
      </c>
      <c r="E298">
        <v>0.17871000000000001</v>
      </c>
      <c r="F298">
        <v>2.0724</v>
      </c>
      <c r="G298">
        <v>2.0867</v>
      </c>
      <c r="H298" s="21"/>
      <c r="I298" s="17">
        <f t="shared" si="28"/>
        <v>46.751968503937007</v>
      </c>
      <c r="J298" s="16">
        <f t="shared" si="29"/>
        <v>-48.151968503937006</v>
      </c>
      <c r="K298" s="16">
        <v>100</v>
      </c>
      <c r="L298" s="16">
        <v>4760.4986876640496</v>
      </c>
      <c r="M298" s="16">
        <v>1853.4120734908181</v>
      </c>
      <c r="N298" s="16">
        <v>20.259186351706035</v>
      </c>
      <c r="O298" s="16">
        <v>5.9556497175141532</v>
      </c>
      <c r="P298" s="16">
        <v>6.6430306729862627</v>
      </c>
      <c r="Q298" s="16">
        <v>9.9112337974075856E-2</v>
      </c>
      <c r="R298" s="16">
        <v>1.4919747153526475</v>
      </c>
      <c r="S298" s="16">
        <v>47.734788574452082</v>
      </c>
      <c r="T298" s="20" t="s">
        <v>33</v>
      </c>
      <c r="U298" s="10">
        <v>3</v>
      </c>
      <c r="V298" s="20" t="s">
        <v>33</v>
      </c>
      <c r="W298" s="10">
        <v>3</v>
      </c>
      <c r="X298" s="20" t="s">
        <v>33</v>
      </c>
      <c r="Y298" s="10">
        <v>3</v>
      </c>
      <c r="Z298" s="20" t="s">
        <v>33</v>
      </c>
      <c r="AA298" s="15">
        <v>3</v>
      </c>
      <c r="AB298" s="11">
        <v>39.743340623189631</v>
      </c>
      <c r="AC298" s="10">
        <v>53.455476639198757</v>
      </c>
      <c r="AD298" s="19">
        <v>6.8011827376116099</v>
      </c>
      <c r="AE298" s="12">
        <v>595.56497175141533</v>
      </c>
      <c r="AF298" s="10">
        <v>506.52144091640139</v>
      </c>
      <c r="AG298" s="10">
        <v>373.22730047396971</v>
      </c>
      <c r="AH298" s="10">
        <v>565.21238858220443</v>
      </c>
      <c r="AI298" s="10">
        <v>6.7025264551057564</v>
      </c>
      <c r="AJ298" s="10"/>
      <c r="AK298" s="10"/>
      <c r="AL298" s="10"/>
      <c r="AM298" s="10"/>
      <c r="AN298" s="10">
        <v>5.9556497175141532</v>
      </c>
      <c r="AO298" s="10">
        <v>2.1977560879542168</v>
      </c>
      <c r="AP298" s="10">
        <v>2.9858184037917574</v>
      </c>
      <c r="AQ298" s="10">
        <v>111.47500000000001</v>
      </c>
      <c r="AR298" s="10"/>
      <c r="AS298" s="10"/>
      <c r="AT298" s="10">
        <v>1.2055032531939274</v>
      </c>
      <c r="AU298" s="10">
        <v>1</v>
      </c>
      <c r="AV298" s="16"/>
      <c r="AW298" s="19">
        <v>75.978216137460208</v>
      </c>
      <c r="AX298" s="1" t="s">
        <v>120</v>
      </c>
      <c r="AY298" s="23">
        <v>48.151968503936999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39.743340623189631</v>
      </c>
      <c r="BG298" s="24">
        <v>53.455476639198757</v>
      </c>
      <c r="BH298" s="24">
        <v>6.8011827376116099</v>
      </c>
      <c r="BI298" s="21"/>
      <c r="BJ298" s="25">
        <f t="shared" ca="1" si="32"/>
        <v>1</v>
      </c>
      <c r="BK298" s="24">
        <f t="shared" ca="1" si="33"/>
        <v>4.5999283053395486</v>
      </c>
      <c r="BL298" s="23">
        <f t="shared" si="30"/>
        <v>2.3250626837511357</v>
      </c>
      <c r="BM298" s="23">
        <f t="shared" ca="1" si="34"/>
        <v>3.2245033020288698</v>
      </c>
      <c r="BN298" s="22">
        <f t="shared" si="31"/>
        <v>3.0144945118175706</v>
      </c>
      <c r="BO298" s="21"/>
      <c r="BP298" s="2"/>
    </row>
    <row r="299" spans="1:68" x14ac:dyDescent="0.2">
      <c r="A299">
        <v>14.3</v>
      </c>
      <c r="B299">
        <v>2</v>
      </c>
      <c r="C299">
        <v>1.25417</v>
      </c>
      <c r="D299">
        <v>-0.26912999999999998</v>
      </c>
      <c r="E299">
        <v>0.17785000000000001</v>
      </c>
      <c r="F299">
        <v>2.0775000000000001</v>
      </c>
      <c r="G299">
        <v>2.0907300000000002</v>
      </c>
      <c r="H299" s="21"/>
      <c r="I299" s="17">
        <f t="shared" si="28"/>
        <v>46.916010498687662</v>
      </c>
      <c r="J299" s="16">
        <f t="shared" si="29"/>
        <v>-48.31601049868766</v>
      </c>
      <c r="K299" s="16">
        <v>100</v>
      </c>
      <c r="L299" s="16">
        <v>4776.9028871391147</v>
      </c>
      <c r="M299" s="16">
        <v>1859.5800524934427</v>
      </c>
      <c r="N299" s="16">
        <v>20.330271216097984</v>
      </c>
      <c r="O299" s="16">
        <v>6.002071563088542</v>
      </c>
      <c r="P299" s="16">
        <v>6.6856511705977812</v>
      </c>
      <c r="Q299" s="16">
        <v>0.10030268843014896</v>
      </c>
      <c r="R299" s="16">
        <v>1.5002680497490066</v>
      </c>
      <c r="S299" s="16">
        <v>47.47080607703051</v>
      </c>
      <c r="T299" s="20" t="s">
        <v>33</v>
      </c>
      <c r="U299" s="10">
        <v>3</v>
      </c>
      <c r="V299" s="20" t="s">
        <v>33</v>
      </c>
      <c r="W299" s="10">
        <v>3</v>
      </c>
      <c r="X299" s="20" t="s">
        <v>33</v>
      </c>
      <c r="Y299" s="10">
        <v>3</v>
      </c>
      <c r="Z299" s="20" t="s">
        <v>33</v>
      </c>
      <c r="AA299" s="15">
        <v>3</v>
      </c>
      <c r="AB299" s="11">
        <v>39.681799318517562</v>
      </c>
      <c r="AC299" s="10">
        <v>53.498442082574059</v>
      </c>
      <c r="AD299" s="19">
        <v>6.8197585989083773</v>
      </c>
      <c r="AE299" s="12">
        <v>600.20715630885411</v>
      </c>
      <c r="AF299" s="10">
        <v>510.57066419569384</v>
      </c>
      <c r="AG299" s="10">
        <v>376.42383779483362</v>
      </c>
      <c r="AH299" s="10">
        <v>558.31957428204055</v>
      </c>
      <c r="AI299" s="10">
        <v>6.6654755473016909</v>
      </c>
      <c r="AJ299" s="10"/>
      <c r="AK299" s="10"/>
      <c r="AL299" s="10"/>
      <c r="AM299" s="10"/>
      <c r="AN299" s="10">
        <v>6.002071563088542</v>
      </c>
      <c r="AO299" s="10">
        <v>2.2108143082970817</v>
      </c>
      <c r="AP299" s="10">
        <v>3.0113907023586686</v>
      </c>
      <c r="AQ299" s="10">
        <v>111.47500000000001</v>
      </c>
      <c r="AR299" s="10"/>
      <c r="AS299" s="10"/>
      <c r="AT299" s="10">
        <v>1.2113673856613629</v>
      </c>
      <c r="AU299" s="10">
        <v>1</v>
      </c>
      <c r="AV299" s="16"/>
      <c r="AW299" s="19">
        <v>76.585599629354078</v>
      </c>
      <c r="AX299" s="1" t="s">
        <v>120</v>
      </c>
      <c r="AY299" s="23">
        <v>48.316010498687703</v>
      </c>
      <c r="AZ299" s="18">
        <v>100</v>
      </c>
      <c r="BA299" s="18">
        <v>0</v>
      </c>
      <c r="BB299" s="18">
        <v>0</v>
      </c>
      <c r="BC299" s="18">
        <v>100</v>
      </c>
      <c r="BD299" s="18">
        <v>0</v>
      </c>
      <c r="BE299" s="18">
        <v>0</v>
      </c>
      <c r="BF299" s="24">
        <v>39.681799318517562</v>
      </c>
      <c r="BG299" s="24">
        <v>53.498442082574059</v>
      </c>
      <c r="BH299" s="24">
        <v>6.8197585989083773</v>
      </c>
      <c r="BI299" s="21"/>
      <c r="BJ299" s="25">
        <f t="shared" ca="1" si="32"/>
        <v>1</v>
      </c>
      <c r="BK299" s="24">
        <f t="shared" ca="1" si="33"/>
        <v>4.6216883443832018</v>
      </c>
      <c r="BL299" s="23">
        <f t="shared" si="30"/>
        <v>2.3341407149235391</v>
      </c>
      <c r="BM299" s="23">
        <f t="shared" ca="1" si="34"/>
        <v>3.2235525177937006</v>
      </c>
      <c r="BN299" s="22">
        <f t="shared" si="31"/>
        <v>3.0131467613480591</v>
      </c>
      <c r="BO299" s="21"/>
      <c r="BP299" s="2"/>
    </row>
    <row r="300" spans="1:68" x14ac:dyDescent="0.2">
      <c r="A300">
        <v>14.35</v>
      </c>
      <c r="B300">
        <v>2</v>
      </c>
      <c r="C300">
        <v>1.2544299999999999</v>
      </c>
      <c r="D300">
        <v>-0.26804</v>
      </c>
      <c r="E300">
        <v>0.18071999999999999</v>
      </c>
      <c r="F300">
        <v>2.0746500000000001</v>
      </c>
      <c r="G300">
        <v>2.0870299999999999</v>
      </c>
      <c r="H300" s="21"/>
      <c r="I300" s="17">
        <f t="shared" si="28"/>
        <v>47.080052493438316</v>
      </c>
      <c r="J300" s="16">
        <f t="shared" si="29"/>
        <v>-48.480052493438315</v>
      </c>
      <c r="K300" s="16">
        <v>100</v>
      </c>
      <c r="L300" s="16">
        <v>4793.3070866141798</v>
      </c>
      <c r="M300" s="16">
        <v>1865.7480314960674</v>
      </c>
      <c r="N300" s="16">
        <v>20.401356080489936</v>
      </c>
      <c r="O300" s="16">
        <v>6.0730696798493504</v>
      </c>
      <c r="P300" s="16">
        <v>6.769335181141658</v>
      </c>
      <c r="Q300" s="16">
        <v>0.10713154104656746</v>
      </c>
      <c r="R300" s="16">
        <v>1.582600627385385</v>
      </c>
      <c r="S300" s="16">
        <v>48.35177092307692</v>
      </c>
      <c r="T300" s="20" t="s">
        <v>33</v>
      </c>
      <c r="U300" s="10">
        <v>3</v>
      </c>
      <c r="V300" s="20" t="s">
        <v>33</v>
      </c>
      <c r="W300" s="10">
        <v>3</v>
      </c>
      <c r="X300" s="20" t="s">
        <v>33</v>
      </c>
      <c r="Y300" s="10">
        <v>3</v>
      </c>
      <c r="Z300" s="20" t="s">
        <v>33</v>
      </c>
      <c r="AA300" s="15">
        <v>3</v>
      </c>
      <c r="AB300" s="11">
        <v>41.239052351035262</v>
      </c>
      <c r="AC300" s="10">
        <v>52.392363007521709</v>
      </c>
      <c r="AD300" s="19">
        <v>6.3685846414430323</v>
      </c>
      <c r="AE300" s="12">
        <v>607.306967984935</v>
      </c>
      <c r="AF300" s="10">
        <v>519.45088899644031</v>
      </c>
      <c r="AG300" s="10">
        <v>382.70013858562436</v>
      </c>
      <c r="AH300" s="10">
        <v>574.97996247607512</v>
      </c>
      <c r="AI300" s="10">
        <v>6.3187135319925929</v>
      </c>
      <c r="AJ300" s="10"/>
      <c r="AK300" s="10"/>
      <c r="AL300" s="10"/>
      <c r="AM300" s="10"/>
      <c r="AN300" s="10">
        <v>6.0730696798493504</v>
      </c>
      <c r="AO300" s="10">
        <v>2.2453765530576946</v>
      </c>
      <c r="AP300" s="10">
        <v>3.0616011086849948</v>
      </c>
      <c r="AQ300" s="10">
        <v>111.47500000000001</v>
      </c>
      <c r="AR300" s="10"/>
      <c r="AS300" s="10"/>
      <c r="AT300" s="10">
        <v>1.2291944238454304</v>
      </c>
      <c r="AU300" s="10">
        <v>1</v>
      </c>
      <c r="AV300" s="16"/>
      <c r="AW300" s="19">
        <v>77.917633349466044</v>
      </c>
      <c r="AX300" s="1" t="s">
        <v>120</v>
      </c>
      <c r="AY300" s="23">
        <v>48.480052493438301</v>
      </c>
      <c r="AZ300" s="18">
        <v>100</v>
      </c>
      <c r="BA300" s="18">
        <v>0</v>
      </c>
      <c r="BB300" s="18">
        <v>0</v>
      </c>
      <c r="BC300" s="18">
        <v>100</v>
      </c>
      <c r="BD300" s="18">
        <v>0</v>
      </c>
      <c r="BE300" s="18">
        <v>0</v>
      </c>
      <c r="BF300" s="24">
        <v>41.239052351035262</v>
      </c>
      <c r="BG300" s="24">
        <v>52.392363007521709</v>
      </c>
      <c r="BH300" s="24">
        <v>6.3685846414430323</v>
      </c>
      <c r="BI300" s="21"/>
      <c r="BJ300" s="25">
        <f t="shared" ca="1" si="32"/>
        <v>1</v>
      </c>
      <c r="BK300" s="24">
        <f t="shared" ca="1" si="33"/>
        <v>4.6873227938804725</v>
      </c>
      <c r="BL300" s="23">
        <f t="shared" si="30"/>
        <v>2.4500192312107347</v>
      </c>
      <c r="BM300" s="23">
        <f t="shared" ca="1" si="34"/>
        <v>3.2286604163928674</v>
      </c>
      <c r="BN300" s="22">
        <f t="shared" si="31"/>
        <v>3.0191985729872992</v>
      </c>
      <c r="BO300" s="21"/>
      <c r="BP300" s="2"/>
    </row>
    <row r="301" spans="1:68" x14ac:dyDescent="0.2">
      <c r="A301">
        <v>14.4</v>
      </c>
      <c r="B301">
        <v>2</v>
      </c>
      <c r="C301">
        <v>1.2546200000000001</v>
      </c>
      <c r="D301">
        <v>-0.26723999999999998</v>
      </c>
      <c r="E301">
        <v>0.18021999999999999</v>
      </c>
      <c r="F301">
        <v>2.0698799999999999</v>
      </c>
      <c r="G301">
        <v>2.0863999999999998</v>
      </c>
      <c r="H301" s="21"/>
      <c r="I301" s="17">
        <f t="shared" si="28"/>
        <v>47.244094488188978</v>
      </c>
      <c r="J301" s="16">
        <f t="shared" si="29"/>
        <v>-48.644094488188976</v>
      </c>
      <c r="K301" s="16">
        <v>100</v>
      </c>
      <c r="L301" s="16">
        <v>4809.7112860892457</v>
      </c>
      <c r="M301" s="16">
        <v>1871.9160104986922</v>
      </c>
      <c r="N301" s="16">
        <v>20.472440944881889</v>
      </c>
      <c r="O301" s="16">
        <v>6.124952919020763</v>
      </c>
      <c r="P301" s="16">
        <v>6.8190083342881458</v>
      </c>
      <c r="Q301" s="16">
        <v>0.11214354296687486</v>
      </c>
      <c r="R301" s="16">
        <v>1.6445726045381321</v>
      </c>
      <c r="S301" s="16">
        <v>48.198292726901592</v>
      </c>
      <c r="T301" s="20" t="s">
        <v>122</v>
      </c>
      <c r="U301" s="10">
        <v>4</v>
      </c>
      <c r="V301" s="20" t="s">
        <v>33</v>
      </c>
      <c r="W301" s="10">
        <v>3</v>
      </c>
      <c r="X301" s="20" t="s">
        <v>33</v>
      </c>
      <c r="Y301" s="10">
        <v>3</v>
      </c>
      <c r="Z301" s="20" t="s">
        <v>33</v>
      </c>
      <c r="AA301" s="15">
        <v>3</v>
      </c>
      <c r="AB301" s="11">
        <v>42.37590099698162</v>
      </c>
      <c r="AC301" s="10">
        <v>51.561088714686278</v>
      </c>
      <c r="AD301" s="19">
        <v>6.0630102883320998</v>
      </c>
      <c r="AE301" s="12">
        <v>612.49529190207636</v>
      </c>
      <c r="AF301" s="10">
        <v>524.32983645631737</v>
      </c>
      <c r="AG301" s="10">
        <v>386.42562507161097</v>
      </c>
      <c r="AH301" s="10">
        <v>570.36037951583387</v>
      </c>
      <c r="AI301" s="10">
        <v>6.0806071877917711</v>
      </c>
      <c r="AJ301" s="10"/>
      <c r="AK301" s="10"/>
      <c r="AL301" s="10"/>
      <c r="AM301" s="10"/>
      <c r="AN301" s="10">
        <v>4.083301946013842</v>
      </c>
      <c r="AO301" s="10">
        <v>2.2692058747630064</v>
      </c>
      <c r="AP301" s="10">
        <v>3.0914050005728875</v>
      </c>
      <c r="AQ301" s="10">
        <v>114.66</v>
      </c>
      <c r="AR301" s="10"/>
      <c r="AS301" s="10"/>
      <c r="AT301" s="10">
        <v>1.2370018207724751</v>
      </c>
      <c r="AU301" s="10">
        <v>1</v>
      </c>
      <c r="AV301" s="16"/>
      <c r="AW301" s="19">
        <v>78.649475468447605</v>
      </c>
      <c r="AX301" s="1" t="s">
        <v>120</v>
      </c>
      <c r="AY301" s="23">
        <v>48.644094488188998</v>
      </c>
      <c r="AZ301" s="18">
        <v>100</v>
      </c>
      <c r="BA301" s="18">
        <v>0</v>
      </c>
      <c r="BB301" s="18">
        <v>0</v>
      </c>
      <c r="BC301" s="18">
        <v>100</v>
      </c>
      <c r="BD301" s="18">
        <v>0</v>
      </c>
      <c r="BE301" s="18">
        <v>0</v>
      </c>
      <c r="BF301" s="24">
        <v>42.37590099698162</v>
      </c>
      <c r="BG301" s="24">
        <v>51.561088714686278</v>
      </c>
      <c r="BH301" s="24">
        <v>6.0630102883320998</v>
      </c>
      <c r="BI301" s="21"/>
      <c r="BJ301" s="25">
        <f t="shared" ca="1" si="32"/>
        <v>1</v>
      </c>
      <c r="BK301" s="24">
        <f t="shared" ca="1" si="33"/>
        <v>4.7161866947946658</v>
      </c>
      <c r="BL301" s="23">
        <f t="shared" si="30"/>
        <v>2.5405451693897478</v>
      </c>
      <c r="BM301" s="23">
        <f t="shared" ca="1" si="34"/>
        <v>3.2342372912796491</v>
      </c>
      <c r="BN301" s="22">
        <f t="shared" si="31"/>
        <v>3.0242819286381102</v>
      </c>
      <c r="BO301" s="21"/>
      <c r="BP301" s="2"/>
    </row>
    <row r="302" spans="1:68" x14ac:dyDescent="0.2">
      <c r="A302">
        <v>14.45</v>
      </c>
      <c r="B302">
        <v>0.4</v>
      </c>
      <c r="C302">
        <v>1.2584299999999999</v>
      </c>
      <c r="D302">
        <v>-0.26662999999999998</v>
      </c>
      <c r="E302">
        <v>0.17007</v>
      </c>
      <c r="F302">
        <v>2.07735</v>
      </c>
      <c r="G302">
        <v>2.0902500000000002</v>
      </c>
      <c r="H302" s="21"/>
      <c r="I302" s="17">
        <f t="shared" si="28"/>
        <v>47.408136482939625</v>
      </c>
      <c r="J302" s="16">
        <f t="shared" si="29"/>
        <v>-48.808136482939624</v>
      </c>
      <c r="K302" s="16">
        <v>100</v>
      </c>
      <c r="L302" s="16">
        <v>4826.1154855643108</v>
      </c>
      <c r="M302" s="16">
        <v>1878.0839895013166</v>
      </c>
      <c r="N302" s="16">
        <v>20.543525809273838</v>
      </c>
      <c r="O302" s="16">
        <v>7.1653483992467155</v>
      </c>
      <c r="P302" s="16">
        <v>7.8145390682081253</v>
      </c>
      <c r="Q302" s="16">
        <v>0.11596519443110913</v>
      </c>
      <c r="R302" s="16">
        <v>1.4839671722020062</v>
      </c>
      <c r="S302" s="16">
        <v>45.082685344542327</v>
      </c>
      <c r="T302" s="20" t="s">
        <v>122</v>
      </c>
      <c r="U302" s="10">
        <v>5</v>
      </c>
      <c r="V302" s="20" t="s">
        <v>33</v>
      </c>
      <c r="W302" s="10">
        <v>3</v>
      </c>
      <c r="X302" s="20" t="s">
        <v>33</v>
      </c>
      <c r="Y302" s="10">
        <v>3</v>
      </c>
      <c r="Z302" s="20" t="s">
        <v>33</v>
      </c>
      <c r="AA302" s="15">
        <v>3</v>
      </c>
      <c r="AB302" s="11">
        <v>34.159187310303231</v>
      </c>
      <c r="AC302" s="10">
        <v>57.073210174447738</v>
      </c>
      <c r="AD302" s="19">
        <v>8.7676025152490329</v>
      </c>
      <c r="AE302" s="12">
        <v>716.53483992467159</v>
      </c>
      <c r="AF302" s="10">
        <v>640.48614636013463</v>
      </c>
      <c r="AG302" s="10">
        <v>461.09043011560937</v>
      </c>
      <c r="AH302" s="10">
        <v>504.80556758266607</v>
      </c>
      <c r="AI302" s="10">
        <v>6.738693542095918</v>
      </c>
      <c r="AJ302" s="10"/>
      <c r="AK302" s="10"/>
      <c r="AL302" s="10"/>
      <c r="AM302" s="10"/>
      <c r="AN302" s="10">
        <v>3.5826741996233578</v>
      </c>
      <c r="AO302" s="10">
        <v>2.4520644987649529</v>
      </c>
      <c r="AP302" s="10">
        <v>3.6887234409248748</v>
      </c>
      <c r="AQ302" s="10">
        <v>114.66</v>
      </c>
      <c r="AR302" s="10"/>
      <c r="AS302" s="10"/>
      <c r="AT302" s="10">
        <v>1.5209412815854682</v>
      </c>
      <c r="AU302" s="10">
        <v>1</v>
      </c>
      <c r="AV302" s="16"/>
      <c r="AW302" s="19">
        <v>96.072921954020188</v>
      </c>
      <c r="AX302" s="1" t="s">
        <v>120</v>
      </c>
      <c r="AY302" s="23">
        <v>48.808136482939602</v>
      </c>
      <c r="AZ302" s="18">
        <v>0</v>
      </c>
      <c r="BA302" s="18">
        <v>100</v>
      </c>
      <c r="BB302" s="18">
        <v>0</v>
      </c>
      <c r="BC302" s="18">
        <v>100</v>
      </c>
      <c r="BD302" s="18">
        <v>0</v>
      </c>
      <c r="BE302" s="18">
        <v>0</v>
      </c>
      <c r="BF302" s="24">
        <v>34.159187310303231</v>
      </c>
      <c r="BG302" s="24">
        <v>57.073210174447738</v>
      </c>
      <c r="BH302" s="24">
        <v>8.7676025152490329</v>
      </c>
      <c r="BI302" s="21"/>
      <c r="BJ302" s="25">
        <f t="shared" ca="1" si="32"/>
        <v>1</v>
      </c>
      <c r="BK302" s="24">
        <f t="shared" ca="1" si="33"/>
        <v>5.7521190272861151</v>
      </c>
      <c r="BL302" s="23">
        <f t="shared" si="30"/>
        <v>2.1469146599699469</v>
      </c>
      <c r="BM302" s="23">
        <f t="shared" ca="1" si="34"/>
        <v>3.1230053028672438</v>
      </c>
      <c r="BN302" s="22">
        <f t="shared" si="31"/>
        <v>2.951026995732319</v>
      </c>
      <c r="BO302" s="21"/>
      <c r="BP302" s="2"/>
    </row>
    <row r="303" spans="1:68" x14ac:dyDescent="0.2">
      <c r="A303">
        <v>14.5</v>
      </c>
      <c r="B303">
        <v>2</v>
      </c>
      <c r="C303">
        <v>1.25529</v>
      </c>
      <c r="D303">
        <v>-0.26698</v>
      </c>
      <c r="E303">
        <v>0.14695</v>
      </c>
      <c r="F303">
        <v>2.0768300000000002</v>
      </c>
      <c r="G303">
        <v>2.0884</v>
      </c>
      <c r="H303" s="21"/>
      <c r="I303" s="17">
        <f t="shared" si="28"/>
        <v>47.572178477690287</v>
      </c>
      <c r="J303" s="16">
        <f t="shared" si="29"/>
        <v>-48.972178477690285</v>
      </c>
      <c r="K303" s="16">
        <v>100</v>
      </c>
      <c r="L303" s="16">
        <v>4842.5196850393768</v>
      </c>
      <c r="M303" s="16">
        <v>1884.2519685039415</v>
      </c>
      <c r="N303" s="16">
        <v>20.614610673665791</v>
      </c>
      <c r="O303" s="16">
        <v>6.3079096045198062</v>
      </c>
      <c r="P303" s="16">
        <v>6.8549058956886935</v>
      </c>
      <c r="Q303" s="16">
        <v>0.1137724435909746</v>
      </c>
      <c r="R303" s="16">
        <v>1.659722909727037</v>
      </c>
      <c r="S303" s="16">
        <v>37.985853553394932</v>
      </c>
      <c r="T303" s="20" t="s">
        <v>33</v>
      </c>
      <c r="U303" s="10">
        <v>3</v>
      </c>
      <c r="V303" s="20" t="s">
        <v>33</v>
      </c>
      <c r="W303" s="10">
        <v>3</v>
      </c>
      <c r="X303" s="20" t="s">
        <v>33</v>
      </c>
      <c r="Y303" s="10">
        <v>3</v>
      </c>
      <c r="Z303" s="20" t="s">
        <v>33</v>
      </c>
      <c r="AA303" s="15">
        <v>3</v>
      </c>
      <c r="AB303" s="11">
        <v>41.053161250018448</v>
      </c>
      <c r="AC303" s="10">
        <v>52.526419641379832</v>
      </c>
      <c r="AD303" s="19">
        <v>6.4204191086017222</v>
      </c>
      <c r="AE303" s="12">
        <v>630.79096045198071</v>
      </c>
      <c r="AF303" s="10">
        <v>526.62317315343284</v>
      </c>
      <c r="AG303" s="10">
        <v>389.11794217665204</v>
      </c>
      <c r="AH303" s="10">
        <v>357.35128209728515</v>
      </c>
      <c r="AI303" s="10">
        <v>6.0251021067393893</v>
      </c>
      <c r="AJ303" s="10"/>
      <c r="AK303" s="10"/>
      <c r="AL303" s="10"/>
      <c r="AM303" s="10"/>
      <c r="AN303" s="10">
        <v>6.3079096045198062</v>
      </c>
      <c r="AO303" s="10">
        <v>2.284942521648512</v>
      </c>
      <c r="AP303" s="10">
        <v>3.1129435374132157</v>
      </c>
      <c r="AQ303" s="10">
        <v>111.47500000000001</v>
      </c>
      <c r="AR303" s="10"/>
      <c r="AS303" s="10"/>
      <c r="AT303" s="10">
        <v>1.2340956972795372</v>
      </c>
      <c r="AU303" s="10">
        <v>1</v>
      </c>
      <c r="AV303" s="16"/>
      <c r="AW303" s="19">
        <v>78.993475973014924</v>
      </c>
      <c r="AX303" s="1" t="s">
        <v>120</v>
      </c>
      <c r="AY303" s="23">
        <v>48.972178477690299</v>
      </c>
      <c r="AZ303" s="18">
        <v>100</v>
      </c>
      <c r="BA303" s="18">
        <v>0</v>
      </c>
      <c r="BB303" s="18">
        <v>0</v>
      </c>
      <c r="BC303" s="18">
        <v>100</v>
      </c>
      <c r="BD303" s="18">
        <v>0</v>
      </c>
      <c r="BE303" s="18">
        <v>0</v>
      </c>
      <c r="BF303" s="24">
        <v>41.053161250018448</v>
      </c>
      <c r="BG303" s="24">
        <v>52.526419641379832</v>
      </c>
      <c r="BH303" s="24">
        <v>6.4204191086017222</v>
      </c>
      <c r="BI303" s="21"/>
      <c r="BJ303" s="25">
        <f t="shared" ca="1" si="32"/>
        <v>1</v>
      </c>
      <c r="BK303" s="24">
        <f t="shared" ca="1" si="33"/>
        <v>4.7060012432299398</v>
      </c>
      <c r="BL303" s="23">
        <f t="shared" si="30"/>
        <v>2.5661147107052966</v>
      </c>
      <c r="BM303" s="23">
        <f t="shared" ca="1" si="34"/>
        <v>3.2372358769898364</v>
      </c>
      <c r="BN303" s="22">
        <f t="shared" si="31"/>
        <v>3.0241696743205879</v>
      </c>
      <c r="BO303" s="21"/>
      <c r="BP303" s="2"/>
    </row>
    <row r="304" spans="1:68" x14ac:dyDescent="0.2">
      <c r="A304">
        <v>14.55</v>
      </c>
      <c r="B304">
        <v>2</v>
      </c>
      <c r="C304">
        <v>1.2538</v>
      </c>
      <c r="D304">
        <v>-0.27057999999999999</v>
      </c>
      <c r="E304">
        <v>0.18396000000000001</v>
      </c>
      <c r="F304">
        <v>2.07178</v>
      </c>
      <c r="G304">
        <v>2.0830500000000001</v>
      </c>
      <c r="H304" s="21"/>
      <c r="I304" s="17">
        <f t="shared" si="28"/>
        <v>47.736220472440948</v>
      </c>
      <c r="J304" s="16">
        <f t="shared" si="29"/>
        <v>-49.136220472440947</v>
      </c>
      <c r="K304" s="16">
        <v>100</v>
      </c>
      <c r="L304" s="16">
        <v>4858.9238845144428</v>
      </c>
      <c r="M304" s="16">
        <v>1890.4199475065664</v>
      </c>
      <c r="N304" s="16">
        <v>20.685695538057743</v>
      </c>
      <c r="O304" s="16">
        <v>5.9010357815442918</v>
      </c>
      <c r="P304" s="16">
        <v>6.611622640278112</v>
      </c>
      <c r="Q304" s="16">
        <v>9.1218434949592045E-2</v>
      </c>
      <c r="R304" s="16">
        <v>1.3796678956522392</v>
      </c>
      <c r="S304" s="16">
        <v>49.346309634293078</v>
      </c>
      <c r="T304" s="20" t="s">
        <v>33</v>
      </c>
      <c r="U304" s="10">
        <v>3</v>
      </c>
      <c r="V304" s="20" t="s">
        <v>33</v>
      </c>
      <c r="W304" s="10">
        <v>3</v>
      </c>
      <c r="X304" s="20" t="s">
        <v>33</v>
      </c>
      <c r="Y304" s="10">
        <v>3</v>
      </c>
      <c r="Z304" s="20" t="s">
        <v>33</v>
      </c>
      <c r="AA304" s="15">
        <v>3</v>
      </c>
      <c r="AB304" s="11">
        <v>37.654321059662088</v>
      </c>
      <c r="AC304" s="10">
        <v>54.877574727051481</v>
      </c>
      <c r="AD304" s="19">
        <v>7.4681042132864341</v>
      </c>
      <c r="AE304" s="12">
        <v>590.10357815442921</v>
      </c>
      <c r="AF304" s="10">
        <v>497.03666078306645</v>
      </c>
      <c r="AG304" s="10">
        <v>370.87169802085839</v>
      </c>
      <c r="AH304" s="10">
        <v>589.58977569398394</v>
      </c>
      <c r="AI304" s="10">
        <v>7.2481211105318142</v>
      </c>
      <c r="AJ304" s="10"/>
      <c r="AK304" s="10"/>
      <c r="AL304" s="10"/>
      <c r="AM304" s="10"/>
      <c r="AN304" s="10">
        <v>5.9010357815442918</v>
      </c>
      <c r="AO304" s="10">
        <v>2.1876827522231515</v>
      </c>
      <c r="AP304" s="10">
        <v>2.9669735841668672</v>
      </c>
      <c r="AQ304" s="10">
        <v>111.47500000000001</v>
      </c>
      <c r="AR304" s="10"/>
      <c r="AS304" s="10"/>
      <c r="AT304" s="10">
        <v>1.1573995581085994</v>
      </c>
      <c r="AU304" s="10">
        <v>1</v>
      </c>
      <c r="AV304" s="16"/>
      <c r="AW304" s="19">
        <v>74.555499117459973</v>
      </c>
      <c r="AX304" s="1" t="s">
        <v>120</v>
      </c>
      <c r="AY304" s="23">
        <v>49.136220472440897</v>
      </c>
      <c r="AZ304" s="18">
        <v>100</v>
      </c>
      <c r="BA304" s="18">
        <v>0</v>
      </c>
      <c r="BB304" s="18">
        <v>0</v>
      </c>
      <c r="BC304" s="18">
        <v>100</v>
      </c>
      <c r="BD304" s="18">
        <v>0</v>
      </c>
      <c r="BE304" s="18">
        <v>0</v>
      </c>
      <c r="BF304" s="24">
        <v>37.654321059662088</v>
      </c>
      <c r="BG304" s="24">
        <v>54.877574727051481</v>
      </c>
      <c r="BH304" s="24">
        <v>7.4681042132864341</v>
      </c>
      <c r="BI304" s="21"/>
      <c r="BJ304" s="25">
        <f t="shared" ca="1" si="32"/>
        <v>1</v>
      </c>
      <c r="BK304" s="24">
        <f t="shared" ca="1" si="33"/>
        <v>4.4245837582671443</v>
      </c>
      <c r="BL304" s="23">
        <f t="shared" si="30"/>
        <v>2.1811317530854093</v>
      </c>
      <c r="BM304" s="23">
        <f t="shared" ca="1" si="34"/>
        <v>3.2257070310093656</v>
      </c>
      <c r="BN304" s="22">
        <f t="shared" si="31"/>
        <v>3.0007665884034691</v>
      </c>
      <c r="BO304" s="21"/>
      <c r="BP304" s="2"/>
    </row>
    <row r="305" spans="1:68" x14ac:dyDescent="0.2">
      <c r="A305">
        <v>14.6</v>
      </c>
      <c r="B305">
        <v>2</v>
      </c>
      <c r="C305">
        <v>1.25448</v>
      </c>
      <c r="D305">
        <v>-0.27038000000000001</v>
      </c>
      <c r="E305">
        <v>0.19338</v>
      </c>
      <c r="F305">
        <v>2.0672000000000001</v>
      </c>
      <c r="G305">
        <v>2.0827300000000002</v>
      </c>
      <c r="H305" s="21"/>
      <c r="I305" s="17">
        <f t="shared" si="28"/>
        <v>47.900262467191595</v>
      </c>
      <c r="J305" s="16">
        <f t="shared" si="29"/>
        <v>-49.300262467191594</v>
      </c>
      <c r="K305" s="16">
        <v>100</v>
      </c>
      <c r="L305" s="16">
        <v>4875.3280839895078</v>
      </c>
      <c r="M305" s="16">
        <v>1896.5879265091908</v>
      </c>
      <c r="N305" s="16">
        <v>20.756780402449692</v>
      </c>
      <c r="O305" s="16">
        <v>6.0867231638418478</v>
      </c>
      <c r="P305" s="16">
        <v>6.8389480432852512</v>
      </c>
      <c r="Q305" s="16">
        <v>9.2471435429668708E-2</v>
      </c>
      <c r="R305" s="16">
        <v>1.3521295211543654</v>
      </c>
      <c r="S305" s="16">
        <v>52.237838850236351</v>
      </c>
      <c r="T305" s="20" t="s">
        <v>33</v>
      </c>
      <c r="U305" s="10">
        <v>3</v>
      </c>
      <c r="V305" s="20" t="s">
        <v>33</v>
      </c>
      <c r="W305" s="10">
        <v>3</v>
      </c>
      <c r="X305" s="20" t="s">
        <v>33</v>
      </c>
      <c r="Y305" s="10">
        <v>3</v>
      </c>
      <c r="Z305" s="20" t="s">
        <v>33</v>
      </c>
      <c r="AA305" s="15">
        <v>3</v>
      </c>
      <c r="AB305" s="11">
        <v>36.358791407043512</v>
      </c>
      <c r="AC305" s="10">
        <v>55.719755986343152</v>
      </c>
      <c r="AD305" s="19">
        <v>7.9214526066133377</v>
      </c>
      <c r="AE305" s="12">
        <v>608.6723163841848</v>
      </c>
      <c r="AF305" s="10">
        <v>522.81587293243206</v>
      </c>
      <c r="AG305" s="10">
        <v>387.92110324639384</v>
      </c>
      <c r="AH305" s="10">
        <v>647.61034521161116</v>
      </c>
      <c r="AI305" s="10">
        <v>7.3957411945732927</v>
      </c>
      <c r="AJ305" s="10"/>
      <c r="AK305" s="10"/>
      <c r="AL305" s="10"/>
      <c r="AM305" s="10"/>
      <c r="AN305" s="10">
        <v>6.0867231638418478</v>
      </c>
      <c r="AO305" s="10">
        <v>2.2317686908286265</v>
      </c>
      <c r="AP305" s="10">
        <v>3.1033688259711507</v>
      </c>
      <c r="AQ305" s="10">
        <v>111.47500000000001</v>
      </c>
      <c r="AR305" s="10"/>
      <c r="AS305" s="10"/>
      <c r="AT305" s="10">
        <v>1.216320908354686</v>
      </c>
      <c r="AU305" s="10">
        <v>1</v>
      </c>
      <c r="AV305" s="16"/>
      <c r="AW305" s="19">
        <v>78.422380939864809</v>
      </c>
      <c r="AX305" s="1" t="s">
        <v>120</v>
      </c>
      <c r="AY305" s="23">
        <v>49.300262467191601</v>
      </c>
      <c r="AZ305" s="18">
        <v>100</v>
      </c>
      <c r="BA305" s="18">
        <v>0</v>
      </c>
      <c r="BB305" s="18">
        <v>0</v>
      </c>
      <c r="BC305" s="18">
        <v>100</v>
      </c>
      <c r="BD305" s="18">
        <v>0</v>
      </c>
      <c r="BE305" s="18">
        <v>0</v>
      </c>
      <c r="BF305" s="24">
        <v>36.358791407043512</v>
      </c>
      <c r="BG305" s="24">
        <v>55.719755986343152</v>
      </c>
      <c r="BH305" s="24">
        <v>7.9214526066133377</v>
      </c>
      <c r="BI305" s="21"/>
      <c r="BJ305" s="25">
        <f t="shared" ca="1" si="32"/>
        <v>1</v>
      </c>
      <c r="BK305" s="24">
        <f t="shared" ca="1" si="33"/>
        <v>4.6412654428222408</v>
      </c>
      <c r="BL305" s="23">
        <f t="shared" si="30"/>
        <v>2.1010104188358492</v>
      </c>
      <c r="BM305" s="23">
        <f t="shared" ca="1" si="34"/>
        <v>3.1996768905565789</v>
      </c>
      <c r="BN305" s="22">
        <f t="shared" si="31"/>
        <v>2.9837115540001307</v>
      </c>
      <c r="BO305" s="21"/>
      <c r="BP305" s="2"/>
    </row>
    <row r="306" spans="1:68" x14ac:dyDescent="0.2">
      <c r="A306">
        <v>14.65</v>
      </c>
      <c r="B306">
        <v>2</v>
      </c>
      <c r="C306">
        <v>1.2548299999999999</v>
      </c>
      <c r="D306">
        <v>-0.26982</v>
      </c>
      <c r="E306">
        <v>0.19869000000000001</v>
      </c>
      <c r="F306">
        <v>2.0735000000000001</v>
      </c>
      <c r="G306">
        <v>2.0942500000000002</v>
      </c>
      <c r="H306" s="21"/>
      <c r="I306" s="17">
        <f t="shared" si="28"/>
        <v>48.064304461942257</v>
      </c>
      <c r="J306" s="16">
        <f t="shared" si="29"/>
        <v>-49.464304461942255</v>
      </c>
      <c r="K306" s="16">
        <v>100</v>
      </c>
      <c r="L306" s="16">
        <v>4891.7322834645738</v>
      </c>
      <c r="M306" s="16">
        <v>1902.7559055118156</v>
      </c>
      <c r="N306" s="16">
        <v>20.827865266841641</v>
      </c>
      <c r="O306" s="16">
        <v>6.1822975517890759</v>
      </c>
      <c r="P306" s="16">
        <v>6.9579935448171808</v>
      </c>
      <c r="Q306" s="16">
        <v>9.5979836773883817E-2</v>
      </c>
      <c r="R306" s="16">
        <v>1.3794183072414112</v>
      </c>
      <c r="S306" s="16">
        <v>53.867777293618389</v>
      </c>
      <c r="T306" s="20" t="s">
        <v>33</v>
      </c>
      <c r="U306" s="10">
        <v>3</v>
      </c>
      <c r="V306" s="20" t="s">
        <v>33</v>
      </c>
      <c r="W306" s="10">
        <v>3</v>
      </c>
      <c r="X306" s="20" t="s">
        <v>33</v>
      </c>
      <c r="Y306" s="10">
        <v>3</v>
      </c>
      <c r="Z306" s="20" t="s">
        <v>33</v>
      </c>
      <c r="AA306" s="15">
        <v>3</v>
      </c>
      <c r="AB306" s="11">
        <v>36.605221792530436</v>
      </c>
      <c r="AC306" s="10">
        <v>55.562025895244751</v>
      </c>
      <c r="AD306" s="19">
        <v>7.8327523122248142</v>
      </c>
      <c r="AE306" s="12">
        <v>618.22975517890768</v>
      </c>
      <c r="AF306" s="10">
        <v>535.85627314353746</v>
      </c>
      <c r="AG306" s="10">
        <v>396.84951586128852</v>
      </c>
      <c r="AH306" s="10">
        <v>679.67819026512166</v>
      </c>
      <c r="AI306" s="10">
        <v>7.2494325669768758</v>
      </c>
      <c r="AJ306" s="10"/>
      <c r="AK306" s="10"/>
      <c r="AL306" s="10"/>
      <c r="AM306" s="10"/>
      <c r="AN306" s="10">
        <v>6.1822975517890759</v>
      </c>
      <c r="AO306" s="10">
        <v>2.2641612522627144</v>
      </c>
      <c r="AP306" s="10">
        <v>3.1747961268903087</v>
      </c>
      <c r="AQ306" s="10">
        <v>111.47500000000001</v>
      </c>
      <c r="AR306" s="10"/>
      <c r="AS306" s="10"/>
      <c r="AT306" s="10">
        <v>1.2439246717743278</v>
      </c>
      <c r="AU306" s="10">
        <v>1</v>
      </c>
      <c r="AV306" s="16"/>
      <c r="AW306" s="19">
        <v>80.378440971530623</v>
      </c>
      <c r="AX306" s="1" t="s">
        <v>120</v>
      </c>
      <c r="AY306" s="23">
        <v>49.464304461942298</v>
      </c>
      <c r="AZ306" s="18">
        <v>100</v>
      </c>
      <c r="BA306" s="18">
        <v>0</v>
      </c>
      <c r="BB306" s="18">
        <v>0</v>
      </c>
      <c r="BC306" s="18">
        <v>100</v>
      </c>
      <c r="BD306" s="18">
        <v>0</v>
      </c>
      <c r="BE306" s="18">
        <v>0</v>
      </c>
      <c r="BF306" s="24">
        <v>36.605221792530436</v>
      </c>
      <c r="BG306" s="24">
        <v>55.562025895244751</v>
      </c>
      <c r="BH306" s="24">
        <v>7.8327523122248142</v>
      </c>
      <c r="BI306" s="21"/>
      <c r="BJ306" s="25">
        <f t="shared" ca="1" si="32"/>
        <v>1</v>
      </c>
      <c r="BK306" s="24">
        <f t="shared" ca="1" si="33"/>
        <v>4.7427285759716957</v>
      </c>
      <c r="BL306" s="23">
        <f t="shared" si="30"/>
        <v>2.1271526311128408</v>
      </c>
      <c r="BM306" s="23">
        <f t="shared" ca="1" si="34"/>
        <v>3.1940505152615346</v>
      </c>
      <c r="BN306" s="22">
        <f t="shared" si="31"/>
        <v>2.9809791860720929</v>
      </c>
      <c r="BO306" s="21"/>
      <c r="BP306" s="2"/>
    </row>
    <row r="307" spans="1:68" x14ac:dyDescent="0.2">
      <c r="A307">
        <v>14.7</v>
      </c>
      <c r="B307">
        <v>2</v>
      </c>
      <c r="C307">
        <v>1.25495</v>
      </c>
      <c r="D307">
        <v>-0.26929999999999998</v>
      </c>
      <c r="E307">
        <v>0.19969999999999999</v>
      </c>
      <c r="F307">
        <v>2.0659000000000001</v>
      </c>
      <c r="G307">
        <v>2.0820500000000002</v>
      </c>
      <c r="H307" s="21"/>
      <c r="I307" s="17">
        <f t="shared" si="28"/>
        <v>48.228346456692911</v>
      </c>
      <c r="J307" s="16">
        <f t="shared" si="29"/>
        <v>-49.62834645669291</v>
      </c>
      <c r="K307" s="16">
        <v>100</v>
      </c>
      <c r="L307" s="16">
        <v>4908.1364829396389</v>
      </c>
      <c r="M307" s="16">
        <v>1908.9238845144403</v>
      </c>
      <c r="N307" s="16">
        <v>20.898950131233594</v>
      </c>
      <c r="O307" s="16">
        <v>6.2150659133710295</v>
      </c>
      <c r="P307" s="16">
        <v>6.995226280169482</v>
      </c>
      <c r="Q307" s="16">
        <v>9.9237638022083657E-2</v>
      </c>
      <c r="R307" s="16">
        <v>1.4186480043313097</v>
      </c>
      <c r="S307" s="16">
        <v>54.177803249892555</v>
      </c>
      <c r="T307" s="20" t="s">
        <v>33</v>
      </c>
      <c r="U307" s="10">
        <v>3</v>
      </c>
      <c r="V307" s="20" t="s">
        <v>33</v>
      </c>
      <c r="W307" s="10">
        <v>3</v>
      </c>
      <c r="X307" s="20" t="s">
        <v>33</v>
      </c>
      <c r="Y307" s="10">
        <v>3</v>
      </c>
      <c r="Z307" s="20" t="s">
        <v>33</v>
      </c>
      <c r="AA307" s="15">
        <v>3</v>
      </c>
      <c r="AB307" s="11">
        <v>37.327265437758953</v>
      </c>
      <c r="AC307" s="10">
        <v>55.093168563396745</v>
      </c>
      <c r="AD307" s="19">
        <v>7.5795659988443056</v>
      </c>
      <c r="AE307" s="12">
        <v>621.50659133710292</v>
      </c>
      <c r="AF307" s="10">
        <v>539.27164203939265</v>
      </c>
      <c r="AG307" s="10">
        <v>399.64197101271111</v>
      </c>
      <c r="AH307" s="10">
        <v>684.59354986955577</v>
      </c>
      <c r="AI307" s="10">
        <v>7.0489649084683093</v>
      </c>
      <c r="AJ307" s="10"/>
      <c r="AK307" s="10"/>
      <c r="AL307" s="10"/>
      <c r="AM307" s="10"/>
      <c r="AN307" s="10">
        <v>6.2150659133710295</v>
      </c>
      <c r="AO307" s="10">
        <v>2.2820028598766093</v>
      </c>
      <c r="AP307" s="10">
        <v>3.1971357681016892</v>
      </c>
      <c r="AQ307" s="10">
        <v>111.47500000000001</v>
      </c>
      <c r="AR307" s="10"/>
      <c r="AS307" s="10"/>
      <c r="AT307" s="10">
        <v>1.2479797239475172</v>
      </c>
      <c r="AU307" s="10">
        <v>1</v>
      </c>
      <c r="AV307" s="16"/>
      <c r="AW307" s="19">
        <v>80.890746305908891</v>
      </c>
      <c r="AX307" s="1" t="s">
        <v>120</v>
      </c>
      <c r="AY307" s="23">
        <v>49.628346456692903</v>
      </c>
      <c r="AZ307" s="18">
        <v>100</v>
      </c>
      <c r="BA307" s="18">
        <v>0</v>
      </c>
      <c r="BB307" s="18">
        <v>0</v>
      </c>
      <c r="BC307" s="18">
        <v>100</v>
      </c>
      <c r="BD307" s="18">
        <v>0</v>
      </c>
      <c r="BE307" s="18">
        <v>0</v>
      </c>
      <c r="BF307" s="24">
        <v>37.327265437758953</v>
      </c>
      <c r="BG307" s="24">
        <v>55.093168563396745</v>
      </c>
      <c r="BH307" s="24">
        <v>7.5795659988443056</v>
      </c>
      <c r="BI307" s="21"/>
      <c r="BJ307" s="25">
        <f t="shared" ca="1" si="32"/>
        <v>1</v>
      </c>
      <c r="BK307" s="24">
        <f t="shared" ca="1" si="33"/>
        <v>4.7578199168006803</v>
      </c>
      <c r="BL307" s="23">
        <f t="shared" si="30"/>
        <v>2.1852936448452662</v>
      </c>
      <c r="BM307" s="23">
        <f t="shared" ca="1" si="34"/>
        <v>3.1985373068638654</v>
      </c>
      <c r="BN307" s="22">
        <f t="shared" si="31"/>
        <v>2.9844952724768747</v>
      </c>
      <c r="BO307" s="21"/>
      <c r="BP307" s="2"/>
    </row>
    <row r="308" spans="1:68" x14ac:dyDescent="0.2">
      <c r="A308">
        <v>14.75</v>
      </c>
      <c r="B308">
        <v>2</v>
      </c>
      <c r="C308">
        <v>1.2551099999999999</v>
      </c>
      <c r="D308">
        <v>-0.26906000000000002</v>
      </c>
      <c r="E308">
        <v>0.19927</v>
      </c>
      <c r="F308">
        <v>2.0662799999999999</v>
      </c>
      <c r="G308">
        <v>2.0814300000000001</v>
      </c>
      <c r="H308" s="21"/>
      <c r="I308" s="17">
        <f t="shared" si="28"/>
        <v>48.392388451443566</v>
      </c>
      <c r="J308" s="16">
        <f t="shared" si="29"/>
        <v>-49.792388451443564</v>
      </c>
      <c r="K308" s="16">
        <v>100</v>
      </c>
      <c r="L308" s="16">
        <v>4924.540682414704</v>
      </c>
      <c r="M308" s="16">
        <v>1915.0918635170649</v>
      </c>
      <c r="N308" s="16">
        <v>20.970034995625543</v>
      </c>
      <c r="O308" s="16">
        <v>6.2587570621469064</v>
      </c>
      <c r="P308" s="16">
        <v>7.0370167549639238</v>
      </c>
      <c r="Q308" s="16">
        <v>0.10074123859817559</v>
      </c>
      <c r="R308" s="16">
        <v>1.4315901482984612</v>
      </c>
      <c r="S308" s="16">
        <v>54.045812001181773</v>
      </c>
      <c r="T308" s="20" t="s">
        <v>33</v>
      </c>
      <c r="U308" s="10">
        <v>3</v>
      </c>
      <c r="V308" s="20" t="s">
        <v>33</v>
      </c>
      <c r="W308" s="10">
        <v>3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37.399773270202104</v>
      </c>
      <c r="AC308" s="10">
        <v>55.045542678723443</v>
      </c>
      <c r="AD308" s="19">
        <v>7.5546840510744548</v>
      </c>
      <c r="AE308" s="12">
        <v>625.87570621469069</v>
      </c>
      <c r="AF308" s="10">
        <v>543.22321557549947</v>
      </c>
      <c r="AG308" s="10">
        <v>402.77625662229428</v>
      </c>
      <c r="AH308" s="10">
        <v>680.41598411429959</v>
      </c>
      <c r="AI308" s="10">
        <v>6.9852394638826318</v>
      </c>
      <c r="AJ308" s="10"/>
      <c r="AK308" s="10"/>
      <c r="AL308" s="10"/>
      <c r="AM308" s="10"/>
      <c r="AN308" s="10">
        <v>6.2587570621469064</v>
      </c>
      <c r="AO308" s="10">
        <v>2.2958191156560632</v>
      </c>
      <c r="AP308" s="10">
        <v>3.2222100529783542</v>
      </c>
      <c r="AQ308" s="10">
        <v>111.47500000000001</v>
      </c>
      <c r="AR308" s="10"/>
      <c r="AS308" s="10"/>
      <c r="AT308" s="10">
        <v>1.2533080755320283</v>
      </c>
      <c r="AU308" s="10">
        <v>1</v>
      </c>
      <c r="AV308" s="16"/>
      <c r="AW308" s="19">
        <v>81.483482336324911</v>
      </c>
      <c r="AX308" s="1" t="s">
        <v>120</v>
      </c>
      <c r="AY308" s="23">
        <v>49.7923884514436</v>
      </c>
      <c r="AZ308" s="18">
        <v>100</v>
      </c>
      <c r="BA308" s="18">
        <v>0</v>
      </c>
      <c r="BB308" s="18">
        <v>0</v>
      </c>
      <c r="BC308" s="18">
        <v>100</v>
      </c>
      <c r="BD308" s="18">
        <v>0</v>
      </c>
      <c r="BE308" s="18">
        <v>0</v>
      </c>
      <c r="BF308" s="24">
        <v>37.399773270202104</v>
      </c>
      <c r="BG308" s="24">
        <v>55.045542678723443</v>
      </c>
      <c r="BH308" s="24">
        <v>7.5546840510744548</v>
      </c>
      <c r="BI308" s="21"/>
      <c r="BJ308" s="25">
        <f t="shared" ca="1" si="32"/>
        <v>1</v>
      </c>
      <c r="BK308" s="24">
        <f t="shared" ca="1" si="33"/>
        <v>4.7775738604570686</v>
      </c>
      <c r="BL308" s="23">
        <f t="shared" si="30"/>
        <v>2.2021163467168337</v>
      </c>
      <c r="BM308" s="23">
        <f t="shared" ca="1" si="34"/>
        <v>3.1985923406531733</v>
      </c>
      <c r="BN308" s="22">
        <f t="shared" si="31"/>
        <v>2.9840145812211056</v>
      </c>
      <c r="BO308" s="21"/>
      <c r="BP308" s="2"/>
    </row>
    <row r="309" spans="1:68" x14ac:dyDescent="0.2">
      <c r="A309">
        <v>14.8</v>
      </c>
      <c r="B309">
        <v>2</v>
      </c>
      <c r="C309">
        <v>1.2552099999999999</v>
      </c>
      <c r="D309">
        <v>-0.26878999999999997</v>
      </c>
      <c r="E309">
        <v>0.19886000000000001</v>
      </c>
      <c r="F309">
        <v>2.0684499999999999</v>
      </c>
      <c r="G309">
        <v>2.0901800000000001</v>
      </c>
      <c r="I309" s="17">
        <f t="shared" si="28"/>
        <v>48.556430446194227</v>
      </c>
      <c r="J309" s="16">
        <f t="shared" si="29"/>
        <v>-49.956430446194226</v>
      </c>
      <c r="K309" s="16">
        <v>100</v>
      </c>
      <c r="L309" s="16">
        <v>4940.9448818897699</v>
      </c>
      <c r="M309" s="16">
        <v>1921.2598425196898</v>
      </c>
      <c r="N309" s="16">
        <v>21.041119860017499</v>
      </c>
      <c r="O309" s="16">
        <v>6.2860640301318371</v>
      </c>
      <c r="P309" s="16">
        <v>7.0625114524084163</v>
      </c>
      <c r="Q309" s="16">
        <v>0.10243278924627959</v>
      </c>
      <c r="R309" s="16">
        <v>1.450373425042002</v>
      </c>
      <c r="S309" s="16">
        <v>53.919959880318011</v>
      </c>
      <c r="T309" s="20" t="s">
        <v>33</v>
      </c>
      <c r="U309" s="10">
        <v>3</v>
      </c>
      <c r="V309" s="20" t="s">
        <v>33</v>
      </c>
      <c r="W309" s="10">
        <v>3</v>
      </c>
      <c r="X309" s="20" t="s">
        <v>33</v>
      </c>
      <c r="Y309" s="10">
        <v>3</v>
      </c>
      <c r="Z309" s="20" t="s">
        <v>33</v>
      </c>
      <c r="AA309" s="15">
        <v>3</v>
      </c>
      <c r="AB309" s="11">
        <v>37.677449665384536</v>
      </c>
      <c r="AC309" s="10">
        <v>54.862253736311743</v>
      </c>
      <c r="AD309" s="19">
        <v>7.4602965983037208</v>
      </c>
      <c r="AE309" s="12">
        <v>628.60640301318369</v>
      </c>
      <c r="AF309" s="10">
        <v>545.25763883514173</v>
      </c>
      <c r="AG309" s="10">
        <v>404.68835893063124</v>
      </c>
      <c r="AH309" s="10">
        <v>676.36470898903917</v>
      </c>
      <c r="AI309" s="10">
        <v>6.8947760813463645</v>
      </c>
      <c r="AJ309" s="10"/>
      <c r="AK309" s="10"/>
      <c r="AL309" s="10"/>
      <c r="AM309" s="10"/>
      <c r="AN309" s="10">
        <v>6.2860640301318371</v>
      </c>
      <c r="AO309" s="10">
        <v>2.3073720722758178</v>
      </c>
      <c r="AP309" s="10">
        <v>3.2375068714450497</v>
      </c>
      <c r="AQ309" s="10">
        <v>111.47500000000001</v>
      </c>
      <c r="AR309" s="10"/>
      <c r="AS309" s="10"/>
      <c r="AT309" s="10">
        <v>1.2539732165251778</v>
      </c>
      <c r="AU309" s="10">
        <v>1</v>
      </c>
      <c r="AV309" s="16"/>
      <c r="AW309" s="19">
        <v>81.78864582527126</v>
      </c>
      <c r="AX309" s="1" t="s">
        <v>120</v>
      </c>
      <c r="AY309" s="23">
        <v>49.956430446194197</v>
      </c>
      <c r="AZ309" s="18">
        <v>100</v>
      </c>
      <c r="BA309" s="18">
        <v>0</v>
      </c>
      <c r="BB309" s="18">
        <v>0</v>
      </c>
      <c r="BC309" s="18">
        <v>100</v>
      </c>
      <c r="BD309" s="18">
        <v>0</v>
      </c>
      <c r="BE309" s="18">
        <v>0</v>
      </c>
      <c r="BF309" s="24">
        <v>37.677449665384536</v>
      </c>
      <c r="BG309" s="24">
        <v>54.862253736311743</v>
      </c>
      <c r="BH309" s="24">
        <v>7.4602965983037208</v>
      </c>
      <c r="BI309" s="21"/>
      <c r="BJ309" s="25">
        <f t="shared" ca="1" si="32"/>
        <v>1</v>
      </c>
      <c r="BK309" s="24">
        <f t="shared" ca="1" si="33"/>
        <v>4.780237331605468</v>
      </c>
      <c r="BL309" s="23">
        <f t="shared" si="30"/>
        <v>2.2306602576887338</v>
      </c>
      <c r="BM309" s="23">
        <f t="shared" ca="1" si="34"/>
        <v>3.201117889791651</v>
      </c>
      <c r="BN309" s="22">
        <f t="shared" si="31"/>
        <v>2.9852365716003275</v>
      </c>
      <c r="BO309" s="21"/>
      <c r="BP309" s="2"/>
    </row>
    <row r="310" spans="1:68" x14ac:dyDescent="0.2">
      <c r="A310">
        <v>14.85</v>
      </c>
      <c r="B310">
        <v>2</v>
      </c>
      <c r="C310">
        <v>1.25543</v>
      </c>
      <c r="D310">
        <v>-0.26849000000000001</v>
      </c>
      <c r="E310">
        <v>0.19892000000000001</v>
      </c>
      <c r="F310">
        <v>2.0693299999999999</v>
      </c>
      <c r="G310">
        <v>2.0885500000000001</v>
      </c>
      <c r="I310" s="17">
        <f t="shared" si="28"/>
        <v>48.720472440944881</v>
      </c>
      <c r="J310" s="16">
        <f t="shared" si="29"/>
        <v>-50.12047244094488</v>
      </c>
      <c r="K310" s="16">
        <v>125</v>
      </c>
      <c r="L310" s="16">
        <v>4961.4501312336015</v>
      </c>
      <c r="M310" s="16">
        <v>1931.5288713910807</v>
      </c>
      <c r="N310" s="16">
        <v>21.112204724409448</v>
      </c>
      <c r="O310" s="16">
        <v>6.3461393596987214</v>
      </c>
      <c r="P310" s="16">
        <v>7.1228519922982914</v>
      </c>
      <c r="Q310" s="16">
        <v>0.10431228996639461</v>
      </c>
      <c r="R310" s="16">
        <v>1.4644736417264335</v>
      </c>
      <c r="S310" s="16">
        <v>53.938377263859046</v>
      </c>
      <c r="T310" s="20" t="s">
        <v>33</v>
      </c>
      <c r="U310" s="10">
        <v>3</v>
      </c>
      <c r="V310" s="20" t="s">
        <v>33</v>
      </c>
      <c r="W310" s="10">
        <v>3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37.712449428321875</v>
      </c>
      <c r="AC310" s="10">
        <v>54.839050335815685</v>
      </c>
      <c r="AD310" s="19">
        <v>7.4485002358624364</v>
      </c>
      <c r="AE310" s="12">
        <v>634.61393596987216</v>
      </c>
      <c r="AF310" s="10">
        <v>479.74381938108661</v>
      </c>
      <c r="AG310" s="10">
        <v>409.21389942237181</v>
      </c>
      <c r="AH310" s="10">
        <v>675.28126366867741</v>
      </c>
      <c r="AI310" s="10">
        <v>6.8283919321424147</v>
      </c>
      <c r="AJ310" s="10"/>
      <c r="AK310" s="10"/>
      <c r="AL310" s="10"/>
      <c r="AM310" s="10"/>
      <c r="AN310" s="10">
        <v>6.3461393596987214</v>
      </c>
      <c r="AO310" s="10">
        <v>2.3271829669870474</v>
      </c>
      <c r="AP310" s="10">
        <v>3.2737111953789748</v>
      </c>
      <c r="AQ310" s="10">
        <v>111.47500000000001</v>
      </c>
      <c r="AR310" s="10"/>
      <c r="AS310" s="10"/>
      <c r="AT310" s="10">
        <v>1.0901152930363962</v>
      </c>
      <c r="AU310" s="10">
        <v>1</v>
      </c>
      <c r="AV310" s="16"/>
      <c r="AW310" s="19">
        <v>71.961572907162989</v>
      </c>
      <c r="AX310" s="1" t="s">
        <v>120</v>
      </c>
      <c r="AY310" s="23">
        <v>50.120472440944901</v>
      </c>
      <c r="AZ310" s="18">
        <v>100</v>
      </c>
      <c r="BA310" s="18">
        <v>0</v>
      </c>
      <c r="BB310" s="18">
        <v>0</v>
      </c>
      <c r="BC310" s="18">
        <v>100</v>
      </c>
      <c r="BD310" s="18">
        <v>0</v>
      </c>
      <c r="BE310" s="18">
        <v>0</v>
      </c>
      <c r="BF310" s="24">
        <v>37.712449428321875</v>
      </c>
      <c r="BG310" s="24">
        <v>54.839050335815685</v>
      </c>
      <c r="BH310" s="24">
        <v>7.4485002358624364</v>
      </c>
      <c r="BI310" s="21"/>
      <c r="BJ310" s="25">
        <f t="shared" ca="1" si="32"/>
        <v>1</v>
      </c>
      <c r="BK310" s="24">
        <f t="shared" ca="1" si="33"/>
        <v>4.8066865532672525</v>
      </c>
      <c r="BL310" s="23">
        <f t="shared" si="30"/>
        <v>2.2470796601195944</v>
      </c>
      <c r="BM310" s="23">
        <f t="shared" ca="1" si="34"/>
        <v>3.200591889048749</v>
      </c>
      <c r="BN310" s="22">
        <f t="shared" si="31"/>
        <v>2.9839106366351391</v>
      </c>
      <c r="BO310" s="21"/>
      <c r="BP310" s="2"/>
    </row>
    <row r="311" spans="1:68" x14ac:dyDescent="0.2">
      <c r="A311">
        <v>14.9</v>
      </c>
      <c r="B311">
        <v>2</v>
      </c>
      <c r="C311">
        <v>1.2557</v>
      </c>
      <c r="D311">
        <v>-0.26822000000000001</v>
      </c>
      <c r="E311">
        <v>0.19892000000000001</v>
      </c>
      <c r="F311">
        <v>2.0647500000000001</v>
      </c>
      <c r="G311">
        <v>2.0807799999999999</v>
      </c>
      <c r="I311" s="17">
        <f t="shared" si="28"/>
        <v>48.884514435695536</v>
      </c>
      <c r="J311" s="16">
        <f t="shared" si="29"/>
        <v>-50.284514435695534</v>
      </c>
      <c r="K311" s="16">
        <v>125</v>
      </c>
      <c r="L311" s="16">
        <v>4981.9553805774331</v>
      </c>
      <c r="M311" s="16">
        <v>1941.7979002624716</v>
      </c>
      <c r="N311" s="16">
        <v>21.183289588801401</v>
      </c>
      <c r="O311" s="16">
        <v>6.4198681732580418</v>
      </c>
      <c r="P311" s="16">
        <v>7.1965808058576117</v>
      </c>
      <c r="Q311" s="16">
        <v>0.10600384061449823</v>
      </c>
      <c r="R311" s="16">
        <v>1.4729750623826396</v>
      </c>
      <c r="S311" s="16">
        <v>53.938377263859046</v>
      </c>
      <c r="T311" s="20" t="s">
        <v>33</v>
      </c>
      <c r="U311" s="10">
        <v>3</v>
      </c>
      <c r="V311" s="20" t="s">
        <v>33</v>
      </c>
      <c r="W311" s="10">
        <v>3</v>
      </c>
      <c r="X311" s="20" t="s">
        <v>33</v>
      </c>
      <c r="Y311" s="10">
        <v>3</v>
      </c>
      <c r="Z311" s="20" t="s">
        <v>33</v>
      </c>
      <c r="AA311" s="15">
        <v>3</v>
      </c>
      <c r="AB311" s="11">
        <v>37.564043242802668</v>
      </c>
      <c r="AC311" s="10">
        <v>54.93728304311454</v>
      </c>
      <c r="AD311" s="19">
        <v>7.4986737140827913</v>
      </c>
      <c r="AE311" s="12">
        <v>641.98681732580417</v>
      </c>
      <c r="AF311" s="10">
        <v>487.21160630901664</v>
      </c>
      <c r="AG311" s="10">
        <v>414.74356043932085</v>
      </c>
      <c r="AH311" s="10">
        <v>673.8189464583287</v>
      </c>
      <c r="AI311" s="10">
        <v>6.7889811955297494</v>
      </c>
      <c r="AJ311" s="10"/>
      <c r="AK311" s="10"/>
      <c r="AL311" s="10"/>
      <c r="AM311" s="10"/>
      <c r="AN311" s="10">
        <v>6.4198681732580418</v>
      </c>
      <c r="AO311" s="10">
        <v>2.3482593851613101</v>
      </c>
      <c r="AP311" s="10">
        <v>3.3179484835145669</v>
      </c>
      <c r="AQ311" s="10">
        <v>111.47500000000001</v>
      </c>
      <c r="AR311" s="10"/>
      <c r="AS311" s="10"/>
      <c r="AT311" s="10">
        <v>1.1017556061122022</v>
      </c>
      <c r="AU311" s="10">
        <v>1</v>
      </c>
      <c r="AV311" s="16"/>
      <c r="AW311" s="19">
        <v>73.081740946352497</v>
      </c>
      <c r="AX311" s="1" t="s">
        <v>120</v>
      </c>
      <c r="AY311" s="23">
        <v>50.284514435695499</v>
      </c>
      <c r="AZ311" s="18">
        <v>100</v>
      </c>
      <c r="BA311" s="18">
        <v>0</v>
      </c>
      <c r="BB311" s="18">
        <v>0</v>
      </c>
      <c r="BC311" s="18">
        <v>100</v>
      </c>
      <c r="BD311" s="18">
        <v>0</v>
      </c>
      <c r="BE311" s="18">
        <v>0</v>
      </c>
      <c r="BF311" s="24">
        <v>37.564043242802668</v>
      </c>
      <c r="BG311" s="24">
        <v>54.93728304311454</v>
      </c>
      <c r="BH311" s="24">
        <v>7.4986737140827913</v>
      </c>
      <c r="BI311" s="21"/>
      <c r="BJ311" s="25">
        <f t="shared" ca="1" si="32"/>
        <v>1</v>
      </c>
      <c r="BK311" s="24">
        <f t="shared" ca="1" si="33"/>
        <v>4.8466455905970873</v>
      </c>
      <c r="BL311" s="23">
        <f t="shared" si="30"/>
        <v>2.2527152845461051</v>
      </c>
      <c r="BM311" s="23">
        <f t="shared" ca="1" si="34"/>
        <v>3.1979950723110009</v>
      </c>
      <c r="BN311" s="22">
        <f t="shared" si="31"/>
        <v>2.9811203206629773</v>
      </c>
      <c r="BO311" s="21"/>
      <c r="BP311" s="2"/>
    </row>
    <row r="312" spans="1:68" x14ac:dyDescent="0.2">
      <c r="A312">
        <v>14.95</v>
      </c>
      <c r="B312">
        <v>2</v>
      </c>
      <c r="C312">
        <v>1.2556400000000001</v>
      </c>
      <c r="D312">
        <v>-0.26821</v>
      </c>
      <c r="E312">
        <v>0.19746</v>
      </c>
      <c r="F312">
        <v>2.0664500000000001</v>
      </c>
      <c r="G312">
        <v>2.0865</v>
      </c>
      <c r="I312" s="17">
        <f t="shared" si="28"/>
        <v>49.04855643044619</v>
      </c>
      <c r="J312" s="16">
        <f t="shared" si="29"/>
        <v>-50.448556430446189</v>
      </c>
      <c r="K312" s="16">
        <v>125</v>
      </c>
      <c r="L312" s="16">
        <v>5002.4606299212646</v>
      </c>
      <c r="M312" s="16">
        <v>1952.0669291338625</v>
      </c>
      <c r="N312" s="16">
        <v>21.25437445319335</v>
      </c>
      <c r="O312" s="16">
        <v>6.4034839924670957</v>
      </c>
      <c r="P312" s="16">
        <v>7.173743173873885</v>
      </c>
      <c r="Q312" s="16">
        <v>0.10606649063850215</v>
      </c>
      <c r="R312" s="16">
        <v>1.4785376067655529</v>
      </c>
      <c r="S312" s="16">
        <v>53.490220931027075</v>
      </c>
      <c r="T312" s="20" t="s">
        <v>33</v>
      </c>
      <c r="U312" s="10">
        <v>3</v>
      </c>
      <c r="V312" s="20" t="s">
        <v>33</v>
      </c>
      <c r="W312" s="10">
        <v>3</v>
      </c>
      <c r="X312" s="20" t="s">
        <v>33</v>
      </c>
      <c r="Y312" s="10">
        <v>3</v>
      </c>
      <c r="Z312" s="20" t="s">
        <v>33</v>
      </c>
      <c r="AA312" s="15">
        <v>3</v>
      </c>
      <c r="AB312" s="11">
        <v>37.731089394803298</v>
      </c>
      <c r="AC312" s="10">
        <v>54.82668365410364</v>
      </c>
      <c r="AD312" s="19">
        <v>7.4422269510930636</v>
      </c>
      <c r="AE312" s="12">
        <v>640.34839924670962</v>
      </c>
      <c r="AF312" s="10">
        <v>483.3186349377645</v>
      </c>
      <c r="AG312" s="10">
        <v>413.03073804054134</v>
      </c>
      <c r="AH312" s="10">
        <v>663.1374132582938</v>
      </c>
      <c r="AI312" s="10">
        <v>6.7634397354802411</v>
      </c>
      <c r="AJ312" s="10"/>
      <c r="AK312" s="10"/>
      <c r="AL312" s="10"/>
      <c r="AM312" s="10"/>
      <c r="AN312" s="10">
        <v>6.4034839924670957</v>
      </c>
      <c r="AO312" s="10">
        <v>2.3487442349762073</v>
      </c>
      <c r="AP312" s="10">
        <v>3.3042459043243309</v>
      </c>
      <c r="AQ312" s="10">
        <v>111.47500000000001</v>
      </c>
      <c r="AR312" s="10"/>
      <c r="AS312" s="10"/>
      <c r="AT312" s="10">
        <v>1.086448278981722</v>
      </c>
      <c r="AU312" s="10">
        <v>1</v>
      </c>
      <c r="AV312" s="16"/>
      <c r="AW312" s="19">
        <v>72.497795240664686</v>
      </c>
      <c r="AX312" s="1" t="s">
        <v>120</v>
      </c>
      <c r="AY312" s="23">
        <v>50.448556430446203</v>
      </c>
      <c r="AZ312" s="18">
        <v>100</v>
      </c>
      <c r="BA312" s="18">
        <v>0</v>
      </c>
      <c r="BB312" s="18">
        <v>0</v>
      </c>
      <c r="BC312" s="18">
        <v>100</v>
      </c>
      <c r="BD312" s="18">
        <v>0</v>
      </c>
      <c r="BE312" s="18">
        <v>0</v>
      </c>
      <c r="BF312" s="24">
        <v>37.731089394803298</v>
      </c>
      <c r="BG312" s="24">
        <v>54.82668365410364</v>
      </c>
      <c r="BH312" s="24">
        <v>7.4422269510930636</v>
      </c>
      <c r="BI312" s="21"/>
      <c r="BJ312" s="25">
        <f t="shared" ca="1" si="32"/>
        <v>1</v>
      </c>
      <c r="BK312" s="24">
        <f t="shared" ca="1" si="33"/>
        <v>4.7872465735449543</v>
      </c>
      <c r="BL312" s="23">
        <f t="shared" si="30"/>
        <v>2.2700096038509656</v>
      </c>
      <c r="BM312" s="23">
        <f t="shared" ca="1" si="34"/>
        <v>3.2042915838519734</v>
      </c>
      <c r="BN312" s="22">
        <f t="shared" si="31"/>
        <v>2.9831042959122782</v>
      </c>
      <c r="BO312" s="21"/>
      <c r="BP312" s="2"/>
    </row>
    <row r="313" spans="1:68" x14ac:dyDescent="0.2">
      <c r="A313">
        <v>15</v>
      </c>
      <c r="B313">
        <v>2</v>
      </c>
      <c r="C313">
        <v>1.25579</v>
      </c>
      <c r="D313">
        <v>-0.26758999999999999</v>
      </c>
      <c r="E313">
        <v>0.19555</v>
      </c>
      <c r="F313">
        <v>2.0627300000000002</v>
      </c>
      <c r="G313">
        <v>2.08378</v>
      </c>
      <c r="I313" s="17">
        <f t="shared" si="28"/>
        <v>49.212598425196845</v>
      </c>
      <c r="J313" s="16">
        <f t="shared" si="29"/>
        <v>-50.612598425196843</v>
      </c>
      <c r="K313" s="16">
        <v>125</v>
      </c>
      <c r="L313" s="16">
        <v>5022.9658792650962</v>
      </c>
      <c r="M313" s="16">
        <v>1962.3359580052534</v>
      </c>
      <c r="N313" s="16">
        <v>21.325459317585299</v>
      </c>
      <c r="O313" s="16">
        <v>6.4444444444444624</v>
      </c>
      <c r="P313" s="16">
        <v>7.2062610972360392</v>
      </c>
      <c r="Q313" s="16">
        <v>0.10995079212674035</v>
      </c>
      <c r="R313" s="16">
        <v>1.5257675324713389</v>
      </c>
      <c r="S313" s="16">
        <v>52.9039342216373</v>
      </c>
      <c r="T313" s="20" t="s">
        <v>33</v>
      </c>
      <c r="U313" s="10">
        <v>3</v>
      </c>
      <c r="V313" s="20" t="s">
        <v>33</v>
      </c>
      <c r="W313" s="10">
        <v>3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38.547215423167877</v>
      </c>
      <c r="AC313" s="10">
        <v>54.279076646932168</v>
      </c>
      <c r="AD313" s="19">
        <v>7.1737079298999564</v>
      </c>
      <c r="AE313" s="12">
        <v>644.44444444444628</v>
      </c>
      <c r="AF313" s="10">
        <v>485.93808184249838</v>
      </c>
      <c r="AG313" s="10">
        <v>415.46958229270297</v>
      </c>
      <c r="AH313" s="10">
        <v>649.61434088335545</v>
      </c>
      <c r="AI313" s="10">
        <v>6.55407838165402</v>
      </c>
      <c r="AJ313" s="10"/>
      <c r="AK313" s="10"/>
      <c r="AL313" s="10"/>
      <c r="AM313" s="10"/>
      <c r="AN313" s="10">
        <v>6.4444444444444624</v>
      </c>
      <c r="AO313" s="10">
        <v>2.3685617448452416</v>
      </c>
      <c r="AP313" s="10">
        <v>3.3237566583416234</v>
      </c>
      <c r="AQ313" s="10">
        <v>111.47500000000001</v>
      </c>
      <c r="AR313" s="10"/>
      <c r="AS313" s="10"/>
      <c r="AT313" s="10">
        <v>1.0865973730951397</v>
      </c>
      <c r="AU313" s="10">
        <v>1</v>
      </c>
      <c r="AV313" s="16"/>
      <c r="AW313" s="19">
        <v>72.890712276374757</v>
      </c>
      <c r="AX313" s="1" t="s">
        <v>120</v>
      </c>
      <c r="AY313" s="23">
        <v>50.612598425196801</v>
      </c>
      <c r="AZ313" s="18">
        <v>100</v>
      </c>
      <c r="BA313" s="18">
        <v>0</v>
      </c>
      <c r="BB313" s="18">
        <v>0</v>
      </c>
      <c r="BC313" s="18">
        <v>100</v>
      </c>
      <c r="BD313" s="18">
        <v>0</v>
      </c>
      <c r="BE313" s="18">
        <v>0</v>
      </c>
      <c r="BF313" s="24">
        <v>38.547215423167877</v>
      </c>
      <c r="BG313" s="24">
        <v>54.279076646932168</v>
      </c>
      <c r="BH313" s="24">
        <v>7.1737079298999564</v>
      </c>
      <c r="BI313" s="21"/>
      <c r="BJ313" s="25">
        <f t="shared" ca="1" si="32"/>
        <v>1</v>
      </c>
      <c r="BK313" s="24">
        <f t="shared" ca="1" si="33"/>
        <v>4.784887254857022</v>
      </c>
      <c r="BL313" s="23">
        <f t="shared" si="30"/>
        <v>2.3419805672536</v>
      </c>
      <c r="BM313" s="23">
        <f t="shared" ca="1" si="34"/>
        <v>3.2111665959188542</v>
      </c>
      <c r="BN313" s="22">
        <f t="shared" si="31"/>
        <v>2.9877569488376858</v>
      </c>
      <c r="BO313" s="21"/>
      <c r="BP313" s="2"/>
    </row>
    <row r="314" spans="1:68" x14ac:dyDescent="0.2">
      <c r="A314">
        <v>15.05</v>
      </c>
      <c r="B314">
        <v>2</v>
      </c>
      <c r="C314">
        <v>1.25559</v>
      </c>
      <c r="D314">
        <v>-0.26761000000000001</v>
      </c>
      <c r="E314">
        <v>0.19536000000000001</v>
      </c>
      <c r="F314">
        <v>2.05993</v>
      </c>
      <c r="G314">
        <v>2.08148</v>
      </c>
      <c r="I314" s="17">
        <f t="shared" si="28"/>
        <v>49.376640419947506</v>
      </c>
      <c r="J314" s="16">
        <f t="shared" si="29"/>
        <v>-50.776640419947505</v>
      </c>
      <c r="K314" s="16">
        <v>125</v>
      </c>
      <c r="L314" s="16">
        <v>5043.4711286089287</v>
      </c>
      <c r="M314" s="16">
        <v>1972.6049868766447</v>
      </c>
      <c r="N314" s="16">
        <v>21.396544181977251</v>
      </c>
      <c r="O314" s="16">
        <v>6.3898305084746001</v>
      </c>
      <c r="P314" s="16">
        <v>7.1508073285767058</v>
      </c>
      <c r="Q314" s="16">
        <v>0.10982549207873253</v>
      </c>
      <c r="R314" s="16">
        <v>1.5358474509561728</v>
      </c>
      <c r="S314" s="16">
        <v>52.845612507090678</v>
      </c>
      <c r="T314" s="20" t="s">
        <v>33</v>
      </c>
      <c r="U314" s="10">
        <v>3</v>
      </c>
      <c r="V314" s="20" t="s">
        <v>33</v>
      </c>
      <c r="W314" s="10">
        <v>3</v>
      </c>
      <c r="X314" s="20" t="s">
        <v>33</v>
      </c>
      <c r="Y314" s="10">
        <v>3</v>
      </c>
      <c r="Z314" s="20" t="s">
        <v>33</v>
      </c>
      <c r="AA314" s="15">
        <v>3</v>
      </c>
      <c r="AB314" s="11">
        <v>39.016269548142027</v>
      </c>
      <c r="AC314" s="10">
        <v>53.959022843062279</v>
      </c>
      <c r="AD314" s="19">
        <v>7.0247076087956959</v>
      </c>
      <c r="AE314" s="12">
        <v>638.98305084745994</v>
      </c>
      <c r="AF314" s="10">
        <v>478.2079179211749</v>
      </c>
      <c r="AG314" s="10">
        <v>411.3105496432529</v>
      </c>
      <c r="AH314" s="10">
        <v>646.95226268804765</v>
      </c>
      <c r="AI314" s="10">
        <v>6.5110633180230879</v>
      </c>
      <c r="AJ314" s="10"/>
      <c r="AK314" s="10"/>
      <c r="AL314" s="10"/>
      <c r="AM314" s="10"/>
      <c r="AN314" s="10">
        <v>6.3898305084746001</v>
      </c>
      <c r="AO314" s="10">
        <v>2.3631169843161017</v>
      </c>
      <c r="AP314" s="10">
        <v>3.2904843971460234</v>
      </c>
      <c r="AQ314" s="10">
        <v>111.47500000000001</v>
      </c>
      <c r="AR314" s="10"/>
      <c r="AS314" s="10"/>
      <c r="AT314" s="10">
        <v>1.0625850930686886</v>
      </c>
      <c r="AU314" s="10">
        <v>1</v>
      </c>
      <c r="AV314" s="16"/>
      <c r="AW314" s="19">
        <v>71.731187688176234</v>
      </c>
      <c r="AX314" s="1" t="s">
        <v>120</v>
      </c>
      <c r="AY314" s="23">
        <v>50.776640419947498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39.016269548142027</v>
      </c>
      <c r="BG314" s="24">
        <v>53.959022843062279</v>
      </c>
      <c r="BH314" s="24">
        <v>7.0247076087956959</v>
      </c>
      <c r="BI314" s="21"/>
      <c r="BJ314" s="25">
        <f t="shared" ca="1" si="32"/>
        <v>1</v>
      </c>
      <c r="BK314" s="24">
        <f t="shared" ca="1" si="33"/>
        <v>4.6933590810816677</v>
      </c>
      <c r="BL314" s="23">
        <f t="shared" si="30"/>
        <v>2.3725165145716578</v>
      </c>
      <c r="BM314" s="23">
        <f t="shared" ca="1" si="34"/>
        <v>3.2212397538007975</v>
      </c>
      <c r="BN314" s="22">
        <f t="shared" si="31"/>
        <v>2.9920621641261156</v>
      </c>
      <c r="BO314" s="21"/>
      <c r="BP314" s="2"/>
    </row>
    <row r="315" spans="1:68" x14ac:dyDescent="0.2">
      <c r="A315">
        <v>15.1</v>
      </c>
      <c r="B315">
        <v>2</v>
      </c>
      <c r="C315">
        <v>1.25603</v>
      </c>
      <c r="D315">
        <v>-0.26751999999999998</v>
      </c>
      <c r="E315">
        <v>0.19506999999999999</v>
      </c>
      <c r="F315">
        <v>2.06155</v>
      </c>
      <c r="G315">
        <v>2.0849799999999998</v>
      </c>
      <c r="I315" s="17">
        <f t="shared" si="28"/>
        <v>49.540682414698161</v>
      </c>
      <c r="J315" s="16">
        <f t="shared" si="29"/>
        <v>-50.940682414698159</v>
      </c>
      <c r="K315" s="16">
        <v>125</v>
      </c>
      <c r="L315" s="16">
        <v>5063.9763779527602</v>
      </c>
      <c r="M315" s="16">
        <v>1982.8740157480356</v>
      </c>
      <c r="N315" s="16">
        <v>21.467629046369201</v>
      </c>
      <c r="O315" s="16">
        <v>6.5099811676083101</v>
      </c>
      <c r="P315" s="16">
        <v>7.2696761378159591</v>
      </c>
      <c r="Q315" s="16">
        <v>0.11038934229476731</v>
      </c>
      <c r="R315" s="16">
        <v>1.5184905104717878</v>
      </c>
      <c r="S315" s="16">
        <v>52.756595153308986</v>
      </c>
      <c r="T315" s="20" t="s">
        <v>33</v>
      </c>
      <c r="U315" s="10">
        <v>3</v>
      </c>
      <c r="V315" s="20" t="s">
        <v>33</v>
      </c>
      <c r="W315" s="10">
        <v>3</v>
      </c>
      <c r="X315" s="20" t="s">
        <v>33</v>
      </c>
      <c r="Y315" s="10">
        <v>3</v>
      </c>
      <c r="Z315" s="20" t="s">
        <v>33</v>
      </c>
      <c r="AA315" s="15">
        <v>3</v>
      </c>
      <c r="AB315" s="11">
        <v>38.081577824731134</v>
      </c>
      <c r="AC315" s="10">
        <v>54.592975732936807</v>
      </c>
      <c r="AD315" s="19">
        <v>7.3254464423320549</v>
      </c>
      <c r="AE315" s="12">
        <v>650.99811676083095</v>
      </c>
      <c r="AF315" s="10">
        <v>490.98629257615585</v>
      </c>
      <c r="AG315" s="10">
        <v>420.22571033619693</v>
      </c>
      <c r="AH315" s="10">
        <v>643.65873134276126</v>
      </c>
      <c r="AI315" s="10">
        <v>6.5854873185167602</v>
      </c>
      <c r="AJ315" s="10"/>
      <c r="AK315" s="10"/>
      <c r="AL315" s="10"/>
      <c r="AM315" s="10"/>
      <c r="AN315" s="10">
        <v>6.5099811676083101</v>
      </c>
      <c r="AO315" s="10">
        <v>2.3887890626236796</v>
      </c>
      <c r="AP315" s="10">
        <v>3.3618056826895755</v>
      </c>
      <c r="AQ315" s="10">
        <v>111.47500000000001</v>
      </c>
      <c r="AR315" s="10"/>
      <c r="AS315" s="10"/>
      <c r="AT315" s="10">
        <v>1.0864478650084777</v>
      </c>
      <c r="AU315" s="10">
        <v>1</v>
      </c>
      <c r="AV315" s="16"/>
      <c r="AW315" s="19">
        <v>73.647943886423377</v>
      </c>
      <c r="AX315" s="1" t="s">
        <v>120</v>
      </c>
      <c r="AY315" s="23">
        <v>50.940682414698202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38.081577824731134</v>
      </c>
      <c r="BG315" s="24">
        <v>54.592975732936807</v>
      </c>
      <c r="BH315" s="24">
        <v>7.3254464423320549</v>
      </c>
      <c r="BI315" s="21"/>
      <c r="BJ315" s="25">
        <f t="shared" ca="1" si="32"/>
        <v>1</v>
      </c>
      <c r="BK315" s="24">
        <f t="shared" ca="1" si="33"/>
        <v>4.7786071240156875</v>
      </c>
      <c r="BL315" s="23">
        <f t="shared" si="30"/>
        <v>2.3300256050381165</v>
      </c>
      <c r="BM315" s="23">
        <f t="shared" ca="1" si="34"/>
        <v>3.2105627325156392</v>
      </c>
      <c r="BN315" s="22">
        <f t="shared" si="31"/>
        <v>2.9834224996151026</v>
      </c>
      <c r="BO315" s="21"/>
      <c r="BP315" s="2"/>
    </row>
    <row r="316" spans="1:68" x14ac:dyDescent="0.2">
      <c r="A316">
        <v>15.15</v>
      </c>
      <c r="B316">
        <v>2</v>
      </c>
      <c r="C316">
        <v>1.256</v>
      </c>
      <c r="D316">
        <v>-0.26705000000000001</v>
      </c>
      <c r="E316">
        <v>0.19642000000000001</v>
      </c>
      <c r="F316">
        <v>2.0627499999999999</v>
      </c>
      <c r="G316">
        <v>2.0844</v>
      </c>
      <c r="I316" s="17">
        <f t="shared" si="28"/>
        <v>49.704724409448815</v>
      </c>
      <c r="J316" s="16">
        <f t="shared" si="29"/>
        <v>-51.104724409448814</v>
      </c>
      <c r="K316" s="16">
        <v>125</v>
      </c>
      <c r="L316" s="16">
        <v>5084.4816272965918</v>
      </c>
      <c r="M316" s="16">
        <v>1993.1430446194265</v>
      </c>
      <c r="N316" s="16">
        <v>21.538713910761153</v>
      </c>
      <c r="O316" s="16">
        <v>6.5017890772128357</v>
      </c>
      <c r="P316" s="16">
        <v>7.2674512796877817</v>
      </c>
      <c r="Q316" s="16">
        <v>0.11333389342294763</v>
      </c>
      <c r="R316" s="16">
        <v>1.5594723522909752</v>
      </c>
      <c r="S316" s="16">
        <v>53.170986282982376</v>
      </c>
      <c r="T316" s="20" t="s">
        <v>33</v>
      </c>
      <c r="U316" s="10">
        <v>3</v>
      </c>
      <c r="V316" s="20" t="s">
        <v>33</v>
      </c>
      <c r="W316" s="10">
        <v>3</v>
      </c>
      <c r="X316" s="20" t="s">
        <v>33</v>
      </c>
      <c r="Y316" s="10">
        <v>3</v>
      </c>
      <c r="Z316" s="20" t="s">
        <v>33</v>
      </c>
      <c r="AA316" s="15">
        <v>3</v>
      </c>
      <c r="AB316" s="11">
        <v>39.053303761658377</v>
      </c>
      <c r="AC316" s="10">
        <v>53.933590888524733</v>
      </c>
      <c r="AD316" s="19">
        <v>7.0131053498168932</v>
      </c>
      <c r="AE316" s="12">
        <v>650.17890772128362</v>
      </c>
      <c r="AF316" s="10">
        <v>489.51835342320362</v>
      </c>
      <c r="AG316" s="10">
        <v>420.0588459765836</v>
      </c>
      <c r="AH316" s="10">
        <v>650.72103165712224</v>
      </c>
      <c r="AI316" s="10">
        <v>6.4124253214937044</v>
      </c>
      <c r="AJ316" s="10"/>
      <c r="AK316" s="10"/>
      <c r="AL316" s="10"/>
      <c r="AM316" s="10"/>
      <c r="AN316" s="10">
        <v>6.5017890772128357</v>
      </c>
      <c r="AO316" s="10">
        <v>2.4002309553442083</v>
      </c>
      <c r="AP316" s="10">
        <v>3.3604707678126688</v>
      </c>
      <c r="AQ316" s="10">
        <v>111.47500000000001</v>
      </c>
      <c r="AR316" s="10"/>
      <c r="AS316" s="10"/>
      <c r="AT316" s="10">
        <v>1.0771489880019374</v>
      </c>
      <c r="AU316" s="10">
        <v>1</v>
      </c>
      <c r="AV316" s="16"/>
      <c r="AW316" s="19">
        <v>73.42775301348054</v>
      </c>
      <c r="AX316" s="1" t="s">
        <v>120</v>
      </c>
      <c r="AY316" s="23">
        <v>51.104724409448799</v>
      </c>
      <c r="AZ316" s="18">
        <v>100</v>
      </c>
      <c r="BA316" s="18">
        <v>0</v>
      </c>
      <c r="BB316" s="18">
        <v>0</v>
      </c>
      <c r="BC316" s="18">
        <v>100</v>
      </c>
      <c r="BD316" s="18">
        <v>0</v>
      </c>
      <c r="BE316" s="18">
        <v>0</v>
      </c>
      <c r="BF316" s="24">
        <v>39.053303761658377</v>
      </c>
      <c r="BG316" s="24">
        <v>53.933590888524733</v>
      </c>
      <c r="BH316" s="24">
        <v>7.0131053498168932</v>
      </c>
      <c r="BI316" s="21"/>
      <c r="BJ316" s="25">
        <f t="shared" ca="1" si="32"/>
        <v>1</v>
      </c>
      <c r="BK316" s="24">
        <f t="shared" ca="1" si="33"/>
        <v>4.7414664780788209</v>
      </c>
      <c r="BL316" s="23">
        <f t="shared" si="30"/>
        <v>2.3984940826972374</v>
      </c>
      <c r="BM316" s="23">
        <f t="shared" ca="1" si="34"/>
        <v>3.2197403024059734</v>
      </c>
      <c r="BN316" s="22">
        <f t="shared" si="31"/>
        <v>2.9889898246076512</v>
      </c>
      <c r="BO316" s="21"/>
      <c r="BP316" s="2"/>
    </row>
    <row r="317" spans="1:68" x14ac:dyDescent="0.2">
      <c r="A317">
        <v>15.2</v>
      </c>
      <c r="B317">
        <v>2</v>
      </c>
      <c r="C317">
        <v>1.2562599999999999</v>
      </c>
      <c r="D317">
        <v>-0.26690999999999998</v>
      </c>
      <c r="E317">
        <v>0.19556000000000001</v>
      </c>
      <c r="F317">
        <v>2.0619000000000001</v>
      </c>
      <c r="G317">
        <v>2.0861499999999999</v>
      </c>
      <c r="I317" s="17">
        <f t="shared" si="28"/>
        <v>49.868766404199469</v>
      </c>
      <c r="J317" s="16">
        <f t="shared" si="29"/>
        <v>-51.268766404199468</v>
      </c>
      <c r="K317" s="16">
        <v>125</v>
      </c>
      <c r="L317" s="16">
        <v>5104.9868766404234</v>
      </c>
      <c r="M317" s="16">
        <v>2003.4120734908174</v>
      </c>
      <c r="N317" s="16">
        <v>21.609798775153102</v>
      </c>
      <c r="O317" s="16">
        <v>6.5727871939736442</v>
      </c>
      <c r="P317" s="16">
        <v>7.3346480484857199</v>
      </c>
      <c r="Q317" s="16">
        <v>0.11421099375900157</v>
      </c>
      <c r="R317" s="16">
        <v>1.5571434785147065</v>
      </c>
      <c r="S317" s="16">
        <v>52.907003785560811</v>
      </c>
      <c r="T317" s="20" t="s">
        <v>33</v>
      </c>
      <c r="U317" s="10">
        <v>3</v>
      </c>
      <c r="V317" s="20" t="s">
        <v>33</v>
      </c>
      <c r="W317" s="10">
        <v>3</v>
      </c>
      <c r="X317" s="20" t="s">
        <v>33</v>
      </c>
      <c r="Y317" s="10">
        <v>3</v>
      </c>
      <c r="Z317" s="20" t="s">
        <v>33</v>
      </c>
      <c r="AA317" s="15">
        <v>3</v>
      </c>
      <c r="AB317" s="11">
        <v>38.664506590427813</v>
      </c>
      <c r="AC317" s="10">
        <v>54.19940337369809</v>
      </c>
      <c r="AD317" s="19">
        <v>7.1360900358740995</v>
      </c>
      <c r="AE317" s="12">
        <v>657.2787193973644</v>
      </c>
      <c r="AF317" s="10">
        <v>496.21766449685333</v>
      </c>
      <c r="AG317" s="10">
        <v>425.098603636429</v>
      </c>
      <c r="AH317" s="10">
        <v>643.82821735695848</v>
      </c>
      <c r="AI317" s="10">
        <v>6.4220157859432314</v>
      </c>
      <c r="AJ317" s="10"/>
      <c r="AK317" s="10"/>
      <c r="AL317" s="10"/>
      <c r="AM317" s="10"/>
      <c r="AN317" s="10">
        <v>6.5727871939736442</v>
      </c>
      <c r="AO317" s="10">
        <v>2.4180217960678148</v>
      </c>
      <c r="AP317" s="10">
        <v>3.4007888290914319</v>
      </c>
      <c r="AQ317" s="10">
        <v>111.47500000000001</v>
      </c>
      <c r="AR317" s="10"/>
      <c r="AS317" s="10"/>
      <c r="AT317" s="10">
        <v>1.0867226165515056</v>
      </c>
      <c r="AU317" s="10">
        <v>1</v>
      </c>
      <c r="AV317" s="16"/>
      <c r="AW317" s="19">
        <v>74.432649674528008</v>
      </c>
      <c r="AX317" s="1" t="s">
        <v>120</v>
      </c>
      <c r="AY317" s="23">
        <v>51.268766404199503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38.664506590427813</v>
      </c>
      <c r="BG317" s="24">
        <v>54.19940337369809</v>
      </c>
      <c r="BH317" s="24">
        <v>7.1360900358740995</v>
      </c>
      <c r="BI317" s="21"/>
      <c r="BJ317" s="25">
        <f t="shared" ca="1" si="32"/>
        <v>1</v>
      </c>
      <c r="BK317" s="24">
        <f t="shared" ca="1" si="33"/>
        <v>4.7740099737273818</v>
      </c>
      <c r="BL317" s="23">
        <f t="shared" si="30"/>
        <v>2.3882748064276571</v>
      </c>
      <c r="BM317" s="23">
        <f t="shared" ca="1" si="34"/>
        <v>3.2162409318523792</v>
      </c>
      <c r="BN317" s="22">
        <f t="shared" si="31"/>
        <v>2.9851609690159409</v>
      </c>
      <c r="BO317" s="21"/>
      <c r="BP317" s="2"/>
    </row>
    <row r="318" spans="1:68" x14ac:dyDescent="0.2">
      <c r="A318">
        <v>15.25</v>
      </c>
      <c r="B318">
        <v>2</v>
      </c>
      <c r="C318">
        <v>1.25597</v>
      </c>
      <c r="D318">
        <v>-0.26712999999999998</v>
      </c>
      <c r="E318">
        <v>0.19517000000000001</v>
      </c>
      <c r="F318">
        <v>2.06325</v>
      </c>
      <c r="G318">
        <v>2.0854300000000001</v>
      </c>
      <c r="I318" s="17">
        <f t="shared" si="28"/>
        <v>50.032808398950131</v>
      </c>
      <c r="J318" s="16">
        <f t="shared" si="29"/>
        <v>-51.432808398950129</v>
      </c>
      <c r="K318" s="16">
        <v>125</v>
      </c>
      <c r="L318" s="16">
        <v>5125.4921259842558</v>
      </c>
      <c r="M318" s="16">
        <v>2013.6811023622088</v>
      </c>
      <c r="N318" s="16">
        <v>21.680883639545058</v>
      </c>
      <c r="O318" s="16">
        <v>6.4935969868173622</v>
      </c>
      <c r="P318" s="16">
        <v>7.2537339742299967</v>
      </c>
      <c r="Q318" s="16">
        <v>0.1128326932309171</v>
      </c>
      <c r="R318" s="16">
        <v>1.5555118733575366</v>
      </c>
      <c r="S318" s="16">
        <v>52.787290792544049</v>
      </c>
      <c r="T318" s="20" t="s">
        <v>33</v>
      </c>
      <c r="U318" s="10">
        <v>3</v>
      </c>
      <c r="V318" s="20" t="s">
        <v>33</v>
      </c>
      <c r="W318" s="10">
        <v>3</v>
      </c>
      <c r="X318" s="20" t="s">
        <v>33</v>
      </c>
      <c r="Y318" s="10">
        <v>3</v>
      </c>
      <c r="Z318" s="20" t="s">
        <v>33</v>
      </c>
      <c r="AA318" s="15">
        <v>3</v>
      </c>
      <c r="AB318" s="11">
        <v>38.97596260875315</v>
      </c>
      <c r="AC318" s="10">
        <v>53.986675457315563</v>
      </c>
      <c r="AD318" s="19">
        <v>7.0373619339312885</v>
      </c>
      <c r="AE318" s="12">
        <v>649.35969868173629</v>
      </c>
      <c r="AF318" s="10">
        <v>485.49217050536623</v>
      </c>
      <c r="AG318" s="10">
        <v>419.03004806724971</v>
      </c>
      <c r="AH318" s="10">
        <v>639.90323286169348</v>
      </c>
      <c r="AI318" s="10">
        <v>6.4287519570102862</v>
      </c>
      <c r="AJ318" s="10"/>
      <c r="AK318" s="10"/>
      <c r="AL318" s="10"/>
      <c r="AM318" s="10"/>
      <c r="AN318" s="10">
        <v>6.4935969868173622</v>
      </c>
      <c r="AO318" s="10">
        <v>2.4050763335116274</v>
      </c>
      <c r="AP318" s="10">
        <v>3.352240384537998</v>
      </c>
      <c r="AQ318" s="10">
        <v>111.47500000000001</v>
      </c>
      <c r="AR318" s="10"/>
      <c r="AS318" s="10"/>
      <c r="AT318" s="10">
        <v>1.056357318478899</v>
      </c>
      <c r="AU318" s="10">
        <v>1</v>
      </c>
      <c r="AV318" s="16"/>
      <c r="AW318" s="19">
        <v>72.823825575804932</v>
      </c>
      <c r="AX318" s="1" t="s">
        <v>120</v>
      </c>
      <c r="AY318" s="23">
        <v>51.432808398950101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38.97596260875315</v>
      </c>
      <c r="BG318" s="24">
        <v>53.986675457315563</v>
      </c>
      <c r="BH318" s="24">
        <v>7.0373619339312885</v>
      </c>
      <c r="BI318" s="21"/>
      <c r="BJ318" s="25">
        <f t="shared" ca="1" si="32"/>
        <v>1</v>
      </c>
      <c r="BK318" s="24">
        <f t="shared" ca="1" si="33"/>
        <v>4.659116983056518</v>
      </c>
      <c r="BL318" s="23">
        <f t="shared" si="30"/>
        <v>2.4053076956478994</v>
      </c>
      <c r="BM318" s="23">
        <f t="shared" ca="1" si="34"/>
        <v>3.2269567791408993</v>
      </c>
      <c r="BN318" s="22">
        <f t="shared" si="31"/>
        <v>2.9891911142863692</v>
      </c>
      <c r="BO318" s="21"/>
      <c r="BP318" s="2"/>
    </row>
    <row r="319" spans="1:68" x14ac:dyDescent="0.2">
      <c r="A319">
        <v>15.3</v>
      </c>
      <c r="B319">
        <v>2</v>
      </c>
      <c r="C319">
        <v>1.2559100000000001</v>
      </c>
      <c r="D319">
        <v>-0.26735999999999999</v>
      </c>
      <c r="E319">
        <v>0.19513</v>
      </c>
      <c r="F319">
        <v>2.06053</v>
      </c>
      <c r="G319">
        <v>2.0842800000000001</v>
      </c>
      <c r="I319" s="17">
        <f t="shared" si="28"/>
        <v>50.196850393700785</v>
      </c>
      <c r="J319" s="16">
        <f t="shared" si="29"/>
        <v>-51.596850393700784</v>
      </c>
      <c r="K319" s="16">
        <v>125</v>
      </c>
      <c r="L319" s="16">
        <v>5145.9973753280874</v>
      </c>
      <c r="M319" s="16">
        <v>2023.9501312335997</v>
      </c>
      <c r="N319" s="16">
        <v>21.751968503937007</v>
      </c>
      <c r="O319" s="16">
        <v>6.477212806026416</v>
      </c>
      <c r="P319" s="16">
        <v>7.2371729865570558</v>
      </c>
      <c r="Q319" s="16">
        <v>0.11139174267882872</v>
      </c>
      <c r="R319" s="16">
        <v>1.5391609802023147</v>
      </c>
      <c r="S319" s="16">
        <v>52.775012536850021</v>
      </c>
      <c r="T319" s="20" t="s">
        <v>33</v>
      </c>
      <c r="U319" s="10">
        <v>3</v>
      </c>
      <c r="V319" s="20" t="s">
        <v>33</v>
      </c>
      <c r="W319" s="10">
        <v>3</v>
      </c>
      <c r="X319" s="20" t="s">
        <v>33</v>
      </c>
      <c r="Y319" s="10">
        <v>3</v>
      </c>
      <c r="Z319" s="20" t="s">
        <v>33</v>
      </c>
      <c r="AA319" s="15">
        <v>3</v>
      </c>
      <c r="AB319" s="11">
        <v>38.68651019070208</v>
      </c>
      <c r="AC319" s="10">
        <v>54.184430004632723</v>
      </c>
      <c r="AD319" s="19">
        <v>7.1290598046651983</v>
      </c>
      <c r="AE319" s="12">
        <v>647.72128060264163</v>
      </c>
      <c r="AF319" s="10">
        <v>482.33762787655957</v>
      </c>
      <c r="AG319" s="10">
        <v>417.78797399177915</v>
      </c>
      <c r="AH319" s="10">
        <v>638.18833439135335</v>
      </c>
      <c r="AI319" s="10">
        <v>6.4970462015516741</v>
      </c>
      <c r="AJ319" s="10"/>
      <c r="AK319" s="10"/>
      <c r="AL319" s="10"/>
      <c r="AM319" s="10"/>
      <c r="AN319" s="10">
        <v>6.477212806026416</v>
      </c>
      <c r="AO319" s="10">
        <v>2.4027764608443061</v>
      </c>
      <c r="AP319" s="10">
        <v>3.3423037919342331</v>
      </c>
      <c r="AQ319" s="10">
        <v>111.47500000000001</v>
      </c>
      <c r="AR319" s="10"/>
      <c r="AS319" s="10"/>
      <c r="AT319" s="10">
        <v>1.0435345050950855</v>
      </c>
      <c r="AU319" s="10">
        <v>1</v>
      </c>
      <c r="AV319" s="16"/>
      <c r="AW319" s="19">
        <v>72.350644181483929</v>
      </c>
      <c r="AX319" s="1" t="s">
        <v>120</v>
      </c>
      <c r="AY319" s="23">
        <v>51.596850393700798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38.68651019070208</v>
      </c>
      <c r="BG319" s="24">
        <v>54.184430004632723</v>
      </c>
      <c r="BH319" s="24">
        <v>7.1290598046651983</v>
      </c>
      <c r="BI319" s="21"/>
      <c r="BJ319" s="25">
        <f t="shared" ca="1" si="32"/>
        <v>1</v>
      </c>
      <c r="BK319" s="24">
        <f t="shared" ca="1" si="33"/>
        <v>4.6089814436783509</v>
      </c>
      <c r="BL319" s="23">
        <f t="shared" si="30"/>
        <v>2.388241423680634</v>
      </c>
      <c r="BM319" s="23">
        <f t="shared" ca="1" si="34"/>
        <v>3.2295057116933874</v>
      </c>
      <c r="BN319" s="22">
        <f t="shared" si="31"/>
        <v>2.9879018476440873</v>
      </c>
      <c r="BO319" s="21"/>
      <c r="BP319" s="2"/>
    </row>
    <row r="320" spans="1:68" x14ac:dyDescent="0.2">
      <c r="A320">
        <v>15.35</v>
      </c>
      <c r="B320">
        <v>2</v>
      </c>
      <c r="C320">
        <v>1.2562500000000001</v>
      </c>
      <c r="D320">
        <v>-0.26721</v>
      </c>
      <c r="E320">
        <v>0.19692000000000001</v>
      </c>
      <c r="F320">
        <v>2.0672799999999998</v>
      </c>
      <c r="G320">
        <v>2.0888800000000001</v>
      </c>
      <c r="I320" s="17">
        <f t="shared" si="28"/>
        <v>50.36089238845144</v>
      </c>
      <c r="J320" s="16">
        <f t="shared" si="29"/>
        <v>-51.760892388451438</v>
      </c>
      <c r="K320" s="16">
        <v>125</v>
      </c>
      <c r="L320" s="16">
        <v>5166.502624671919</v>
      </c>
      <c r="M320" s="16">
        <v>2034.2191601049906</v>
      </c>
      <c r="N320" s="16">
        <v>21.823053368328956</v>
      </c>
      <c r="O320" s="16">
        <v>6.5700564971751945</v>
      </c>
      <c r="P320" s="16">
        <v>7.3379287856750652</v>
      </c>
      <c r="Q320" s="16">
        <v>0.11233149303888623</v>
      </c>
      <c r="R320" s="16">
        <v>1.5308337859339434</v>
      </c>
      <c r="S320" s="16">
        <v>53.324464479157712</v>
      </c>
      <c r="T320" s="20" t="s">
        <v>33</v>
      </c>
      <c r="U320" s="10">
        <v>3</v>
      </c>
      <c r="V320" s="20" t="s">
        <v>33</v>
      </c>
      <c r="W320" s="10">
        <v>3</v>
      </c>
      <c r="X320" s="20" t="s">
        <v>33</v>
      </c>
      <c r="Y320" s="10">
        <v>3</v>
      </c>
      <c r="Z320" s="20" t="s">
        <v>33</v>
      </c>
      <c r="AA320" s="15">
        <v>3</v>
      </c>
      <c r="AB320" s="11">
        <v>38.123295539673251</v>
      </c>
      <c r="AC320" s="10">
        <v>54.565010305326901</v>
      </c>
      <c r="AD320" s="19">
        <v>7.3116941549998504</v>
      </c>
      <c r="AE320" s="12">
        <v>657.00564971751942</v>
      </c>
      <c r="AF320" s="10">
        <v>492.98506016433532</v>
      </c>
      <c r="AG320" s="10">
        <v>425.34465892562991</v>
      </c>
      <c r="AH320" s="10">
        <v>648.02902856562014</v>
      </c>
      <c r="AI320" s="10">
        <v>6.5323878345806952</v>
      </c>
      <c r="AJ320" s="10"/>
      <c r="AK320" s="10"/>
      <c r="AL320" s="10"/>
      <c r="AM320" s="10"/>
      <c r="AN320" s="10">
        <v>6.5700564971751945</v>
      </c>
      <c r="AO320" s="10">
        <v>2.4263397079899347</v>
      </c>
      <c r="AP320" s="10">
        <v>3.4027572714050391</v>
      </c>
      <c r="AQ320" s="10">
        <v>111.47500000000001</v>
      </c>
      <c r="AR320" s="10"/>
      <c r="AS320" s="10"/>
      <c r="AT320" s="10">
        <v>1.0620477140543831</v>
      </c>
      <c r="AU320" s="10">
        <v>1</v>
      </c>
      <c r="AV320" s="16"/>
      <c r="AW320" s="19">
        <v>73.947759024650296</v>
      </c>
      <c r="AX320" s="1" t="s">
        <v>120</v>
      </c>
      <c r="AY320" s="23">
        <v>51.760892388451403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38.123295539673251</v>
      </c>
      <c r="BG320" s="24">
        <v>54.565010305326901</v>
      </c>
      <c r="BH320" s="24">
        <v>7.3116941549998504</v>
      </c>
      <c r="BI320" s="21"/>
      <c r="BJ320" s="25">
        <f t="shared" ca="1" si="32"/>
        <v>1</v>
      </c>
      <c r="BK320" s="24">
        <f t="shared" ca="1" si="33"/>
        <v>4.6746953982025286</v>
      </c>
      <c r="BL320" s="23">
        <f t="shared" si="30"/>
        <v>2.3625470637863959</v>
      </c>
      <c r="BM320" s="23">
        <f t="shared" ca="1" si="34"/>
        <v>3.2218384193408891</v>
      </c>
      <c r="BN320" s="22">
        <f t="shared" si="31"/>
        <v>2.9814954545502332</v>
      </c>
      <c r="BO320" s="21"/>
      <c r="BP320" s="2"/>
    </row>
    <row r="321" spans="1:68" x14ac:dyDescent="0.2">
      <c r="A321">
        <v>15.4</v>
      </c>
      <c r="B321">
        <v>2</v>
      </c>
      <c r="C321">
        <v>1.2560800000000001</v>
      </c>
      <c r="D321">
        <v>-0.26723000000000002</v>
      </c>
      <c r="E321">
        <v>0.19742999999999999</v>
      </c>
      <c r="F321">
        <v>2.0606300000000002</v>
      </c>
      <c r="G321">
        <v>2.0867800000000001</v>
      </c>
      <c r="I321" s="17">
        <f t="shared" si="28"/>
        <v>50.524934383202101</v>
      </c>
      <c r="J321" s="16">
        <f t="shared" si="29"/>
        <v>-51.9249343832021</v>
      </c>
      <c r="K321" s="16">
        <v>125</v>
      </c>
      <c r="L321" s="16">
        <v>5187.0078740157514</v>
      </c>
      <c r="M321" s="16">
        <v>2044.4881889763819</v>
      </c>
      <c r="N321" s="16">
        <v>21.894138232720909</v>
      </c>
      <c r="O321" s="16">
        <v>6.5236346516008048</v>
      </c>
      <c r="P321" s="16">
        <v>7.2937612278460993</v>
      </c>
      <c r="Q321" s="16">
        <v>0.1122061929908784</v>
      </c>
      <c r="R321" s="16">
        <v>1.5383858819301341</v>
      </c>
      <c r="S321" s="16">
        <v>53.48101223925655</v>
      </c>
      <c r="T321" s="20" t="s">
        <v>33</v>
      </c>
      <c r="U321" s="10">
        <v>3</v>
      </c>
      <c r="V321" s="20" t="s">
        <v>33</v>
      </c>
      <c r="W321" s="10">
        <v>3</v>
      </c>
      <c r="X321" s="20" t="s">
        <v>33</v>
      </c>
      <c r="Y321" s="10">
        <v>3</v>
      </c>
      <c r="Z321" s="20" t="s">
        <v>33</v>
      </c>
      <c r="AA321" s="15">
        <v>3</v>
      </c>
      <c r="AB321" s="11">
        <v>38.507832098685455</v>
      </c>
      <c r="AC321" s="10">
        <v>54.305774721981756</v>
      </c>
      <c r="AD321" s="19">
        <v>7.1863931793327911</v>
      </c>
      <c r="AE321" s="12">
        <v>652.36346516008052</v>
      </c>
      <c r="AF321" s="10">
        <v>486.58268575246683</v>
      </c>
      <c r="AG321" s="10">
        <v>422.03209208845743</v>
      </c>
      <c r="AH321" s="10">
        <v>649.78712242016172</v>
      </c>
      <c r="AI321" s="10">
        <v>6.5003196645652466</v>
      </c>
      <c r="AJ321" s="10"/>
      <c r="AK321" s="10"/>
      <c r="AL321" s="10"/>
      <c r="AM321" s="10"/>
      <c r="AN321" s="10">
        <v>6.5236346516008048</v>
      </c>
      <c r="AO321" s="10">
        <v>2.4228207676015661</v>
      </c>
      <c r="AP321" s="10">
        <v>3.3762567367076595</v>
      </c>
      <c r="AQ321" s="10">
        <v>111.47500000000001</v>
      </c>
      <c r="AR321" s="10"/>
      <c r="AS321" s="10"/>
      <c r="AT321" s="10">
        <v>1.0420181263867585</v>
      </c>
      <c r="AU321" s="10">
        <v>1</v>
      </c>
      <c r="AV321" s="16"/>
      <c r="AW321" s="19">
        <v>72.987402862870013</v>
      </c>
      <c r="AX321" s="1" t="s">
        <v>120</v>
      </c>
      <c r="AY321" s="23">
        <v>51.9249343832021</v>
      </c>
      <c r="AZ321" s="18">
        <v>100</v>
      </c>
      <c r="BA321" s="18">
        <v>0</v>
      </c>
      <c r="BB321" s="18">
        <v>0</v>
      </c>
      <c r="BC321" s="18">
        <v>100</v>
      </c>
      <c r="BD321" s="18">
        <v>0</v>
      </c>
      <c r="BE321" s="18">
        <v>0</v>
      </c>
      <c r="BF321" s="24">
        <v>38.507832098685455</v>
      </c>
      <c r="BG321" s="24">
        <v>54.305774721981756</v>
      </c>
      <c r="BH321" s="24">
        <v>7.1863931793327911</v>
      </c>
      <c r="BI321" s="21"/>
      <c r="BJ321" s="25">
        <f t="shared" ca="1" si="32"/>
        <v>1</v>
      </c>
      <c r="BK321" s="24">
        <f t="shared" ca="1" si="33"/>
        <v>4.5979794025530776</v>
      </c>
      <c r="BL321" s="23">
        <f t="shared" si="30"/>
        <v>2.3872351245450232</v>
      </c>
      <c r="BM321" s="23">
        <f t="shared" ca="1" si="34"/>
        <v>3.23031716491497</v>
      </c>
      <c r="BN321" s="22">
        <f t="shared" si="31"/>
        <v>2.9848152374352748</v>
      </c>
      <c r="BO321" s="21"/>
      <c r="BP321" s="2"/>
    </row>
    <row r="322" spans="1:68" x14ac:dyDescent="0.2">
      <c r="A322">
        <v>15.45</v>
      </c>
      <c r="B322">
        <v>0.4</v>
      </c>
      <c r="C322">
        <v>1.2560500000000001</v>
      </c>
      <c r="D322">
        <v>-0.26723999999999998</v>
      </c>
      <c r="E322">
        <v>0.19753000000000001</v>
      </c>
      <c r="F322">
        <v>2.0597500000000002</v>
      </c>
      <c r="G322">
        <v>2.08555</v>
      </c>
      <c r="I322" s="17">
        <f t="shared" si="28"/>
        <v>50.688976377952748</v>
      </c>
      <c r="J322" s="16">
        <f t="shared" si="29"/>
        <v>-52.088976377952747</v>
      </c>
      <c r="K322" s="16">
        <v>125</v>
      </c>
      <c r="L322" s="16">
        <v>5207.5131233595821</v>
      </c>
      <c r="M322" s="16">
        <v>2054.7572178477726</v>
      </c>
      <c r="N322" s="16">
        <v>21.965223097112855</v>
      </c>
      <c r="O322" s="16">
        <v>6.5154425612053313</v>
      </c>
      <c r="P322" s="16">
        <v>7.2860111546556103</v>
      </c>
      <c r="Q322" s="16">
        <v>0.11214354296687486</v>
      </c>
      <c r="R322" s="16">
        <v>1.5391623837306021</v>
      </c>
      <c r="S322" s="16">
        <v>53.51170787849162</v>
      </c>
      <c r="T322" s="20" t="s">
        <v>33</v>
      </c>
      <c r="U322" s="10">
        <v>3</v>
      </c>
      <c r="V322" s="20" t="s">
        <v>33</v>
      </c>
      <c r="W322" s="10">
        <v>3</v>
      </c>
      <c r="X322" s="20" t="s">
        <v>33</v>
      </c>
      <c r="Y322" s="10">
        <v>3</v>
      </c>
      <c r="Z322" s="20" t="s">
        <v>33</v>
      </c>
      <c r="AA322" s="15">
        <v>3</v>
      </c>
      <c r="AB322" s="11">
        <v>38.563912717512956</v>
      </c>
      <c r="AC322" s="10">
        <v>54.267749271155601</v>
      </c>
      <c r="AD322" s="19">
        <v>7.1683380113314445</v>
      </c>
      <c r="AE322" s="12">
        <v>651.54425612053308</v>
      </c>
      <c r="AF322" s="10">
        <v>484.46472129806631</v>
      </c>
      <c r="AG322" s="10">
        <v>421.45083659917077</v>
      </c>
      <c r="AH322" s="10">
        <v>648.95625835979172</v>
      </c>
      <c r="AI322" s="10">
        <v>6.4970402770382991</v>
      </c>
      <c r="AJ322" s="10"/>
      <c r="AK322" s="10"/>
      <c r="AL322" s="10"/>
      <c r="AM322" s="10"/>
      <c r="AN322" s="10">
        <v>6.5154425612053313</v>
      </c>
      <c r="AO322" s="10">
        <v>2.4255846190893053</v>
      </c>
      <c r="AP322" s="10">
        <v>3.3716066927933661</v>
      </c>
      <c r="AQ322" s="10">
        <v>111.47500000000001</v>
      </c>
      <c r="AR322" s="10"/>
      <c r="AS322" s="10"/>
      <c r="AT322" s="10">
        <v>1.0317866001327749</v>
      </c>
      <c r="AU322" s="10">
        <v>1</v>
      </c>
      <c r="AV322" s="16"/>
      <c r="AW322" s="19">
        <v>72.669708194709955</v>
      </c>
      <c r="AX322" s="1" t="s">
        <v>120</v>
      </c>
      <c r="AY322" s="23">
        <v>52.088976377952697</v>
      </c>
      <c r="AZ322" s="18">
        <v>100</v>
      </c>
      <c r="BA322" s="18">
        <v>0</v>
      </c>
      <c r="BB322" s="18">
        <v>0</v>
      </c>
      <c r="BC322" s="18">
        <v>100</v>
      </c>
      <c r="BD322" s="18">
        <v>0</v>
      </c>
      <c r="BE322" s="18">
        <v>0</v>
      </c>
      <c r="BF322" s="24">
        <v>38.563912717512956</v>
      </c>
      <c r="BG322" s="24">
        <v>54.267749271155601</v>
      </c>
      <c r="BH322" s="24">
        <v>7.1683380113314445</v>
      </c>
      <c r="BI322" s="21"/>
      <c r="BJ322" s="25">
        <f t="shared" ca="1" si="32"/>
        <v>1</v>
      </c>
      <c r="BK322" s="24">
        <f t="shared" ca="1" si="33"/>
        <v>4.5574772068499501</v>
      </c>
      <c r="BL322" s="23">
        <f t="shared" si="30"/>
        <v>2.3950757213225713</v>
      </c>
      <c r="BM322" s="23">
        <f t="shared" ca="1" si="34"/>
        <v>3.2343611371097554</v>
      </c>
      <c r="BN322" s="22">
        <f t="shared" si="31"/>
        <v>2.9853257382914062</v>
      </c>
      <c r="BO322" s="21"/>
      <c r="BP322" s="2"/>
    </row>
    <row r="323" spans="1:68" x14ac:dyDescent="0.2">
      <c r="A323">
        <v>15.5</v>
      </c>
      <c r="B323">
        <v>2.1</v>
      </c>
      <c r="C323">
        <v>1.25579</v>
      </c>
      <c r="D323">
        <v>-0.26794000000000001</v>
      </c>
      <c r="E323">
        <v>0.19847000000000001</v>
      </c>
      <c r="F323">
        <v>2.0594299999999999</v>
      </c>
      <c r="G323">
        <v>2.08853</v>
      </c>
      <c r="I323" s="17">
        <f t="shared" si="28"/>
        <v>50.85301837270341</v>
      </c>
      <c r="J323" s="16">
        <f t="shared" si="29"/>
        <v>-52.253018372703409</v>
      </c>
      <c r="K323" s="16">
        <v>125</v>
      </c>
      <c r="L323" s="16">
        <v>5228.0183727034146</v>
      </c>
      <c r="M323" s="16">
        <v>2065.0262467191642</v>
      </c>
      <c r="N323" s="16">
        <v>22.036307961504811</v>
      </c>
      <c r="O323" s="16">
        <v>6.4444444444444624</v>
      </c>
      <c r="P323" s="16">
        <v>7.2191679996216003</v>
      </c>
      <c r="Q323" s="16">
        <v>0.10775804128660581</v>
      </c>
      <c r="R323" s="16">
        <v>1.4926656547160844</v>
      </c>
      <c r="S323" s="16">
        <v>53.800246887301249</v>
      </c>
      <c r="T323" s="20" t="s">
        <v>33</v>
      </c>
      <c r="U323" s="10">
        <v>3</v>
      </c>
      <c r="V323" s="20" t="s">
        <v>33</v>
      </c>
      <c r="W323" s="10">
        <v>3</v>
      </c>
      <c r="X323" s="20" t="s">
        <v>33</v>
      </c>
      <c r="Y323" s="10">
        <v>3</v>
      </c>
      <c r="Z323" s="20" t="s">
        <v>33</v>
      </c>
      <c r="AA323" s="15">
        <v>3</v>
      </c>
      <c r="AB323" s="11">
        <v>37.876555722083076</v>
      </c>
      <c r="AC323" s="10">
        <v>54.729956248932311</v>
      </c>
      <c r="AD323" s="19">
        <v>7.393488028984617</v>
      </c>
      <c r="AE323" s="12">
        <v>644.44444444444628</v>
      </c>
      <c r="AF323" s="10">
        <v>475.39462956795728</v>
      </c>
      <c r="AG323" s="10">
        <v>416.43759997161999</v>
      </c>
      <c r="AH323" s="10">
        <v>653.42960075924111</v>
      </c>
      <c r="AI323" s="10">
        <v>6.6994239255153705</v>
      </c>
      <c r="AJ323" s="10"/>
      <c r="AK323" s="10"/>
      <c r="AL323" s="10"/>
      <c r="AM323" s="10"/>
      <c r="AN323" s="10">
        <v>6.4444444444444624</v>
      </c>
      <c r="AO323" s="10">
        <v>2.4070248936143503</v>
      </c>
      <c r="AP323" s="10">
        <v>3.33150079977296</v>
      </c>
      <c r="AQ323" s="10">
        <v>111.47500000000001</v>
      </c>
      <c r="AR323" s="10"/>
      <c r="AS323" s="10"/>
      <c r="AT323" s="10">
        <v>1.0062060761214693</v>
      </c>
      <c r="AU323" s="10">
        <v>1</v>
      </c>
      <c r="AV323" s="16"/>
      <c r="AW323" s="19">
        <v>71.309194435193589</v>
      </c>
      <c r="AX323" s="1" t="s">
        <v>120</v>
      </c>
      <c r="AY323" s="23">
        <v>52.253018372703401</v>
      </c>
      <c r="AZ323" s="18">
        <v>100</v>
      </c>
      <c r="BA323" s="18">
        <v>0</v>
      </c>
      <c r="BB323" s="18">
        <v>0</v>
      </c>
      <c r="BC323" s="18">
        <v>100</v>
      </c>
      <c r="BD323" s="18">
        <v>0</v>
      </c>
      <c r="BE323" s="18">
        <v>0</v>
      </c>
      <c r="BF323" s="24">
        <v>37.876555722083076</v>
      </c>
      <c r="BG323" s="24">
        <v>54.729956248932311</v>
      </c>
      <c r="BH323" s="24">
        <v>7.393488028984617</v>
      </c>
      <c r="BI323" s="21"/>
      <c r="BJ323" s="25">
        <f t="shared" ca="1" si="32"/>
        <v>1</v>
      </c>
      <c r="BK323" s="24">
        <f t="shared" ca="1" si="33"/>
        <v>4.4601455507758274</v>
      </c>
      <c r="BL323" s="23">
        <f t="shared" si="30"/>
        <v>2.3399419141875848</v>
      </c>
      <c r="BM323" s="23">
        <f t="shared" ca="1" si="34"/>
        <v>3.2375368201591885</v>
      </c>
      <c r="BN323" s="22">
        <f t="shared" si="31"/>
        <v>2.9826069985929711</v>
      </c>
      <c r="BO323" s="21"/>
      <c r="BP323" s="2"/>
    </row>
    <row r="324" spans="1:68" x14ac:dyDescent="0.2">
      <c r="A324">
        <v>15.55</v>
      </c>
      <c r="B324">
        <v>2.1</v>
      </c>
      <c r="C324">
        <v>1.25631</v>
      </c>
      <c r="D324">
        <v>-0.26769999999999999</v>
      </c>
      <c r="E324">
        <v>0.20254</v>
      </c>
      <c r="F324">
        <v>2.0586500000000001</v>
      </c>
      <c r="G324">
        <v>2.0873300000000001</v>
      </c>
      <c r="I324" s="17">
        <f t="shared" si="28"/>
        <v>51.017060367454071</v>
      </c>
      <c r="J324" s="16">
        <f t="shared" si="29"/>
        <v>-52.41706036745407</v>
      </c>
      <c r="K324" s="16">
        <v>125</v>
      </c>
      <c r="L324" s="16">
        <v>5248.523622047247</v>
      </c>
      <c r="M324" s="16">
        <v>2075.2952755905558</v>
      </c>
      <c r="N324" s="16">
        <v>22.107392825896763</v>
      </c>
      <c r="O324" s="16">
        <v>6.5864406779661406</v>
      </c>
      <c r="P324" s="16">
        <v>7.3791543333861664</v>
      </c>
      <c r="Q324" s="16">
        <v>0.10926164186269809</v>
      </c>
      <c r="R324" s="16">
        <v>1.4806797219073722</v>
      </c>
      <c r="S324" s="16">
        <v>55.049559404168448</v>
      </c>
      <c r="T324" s="20" t="s">
        <v>122</v>
      </c>
      <c r="U324" s="10">
        <v>5</v>
      </c>
      <c r="V324" s="20" t="s">
        <v>33</v>
      </c>
      <c r="W324" s="10">
        <v>3</v>
      </c>
      <c r="X324" s="20" t="s">
        <v>33</v>
      </c>
      <c r="Y324" s="10">
        <v>3</v>
      </c>
      <c r="Z324" s="20" t="s">
        <v>33</v>
      </c>
      <c r="AA324" s="15">
        <v>3</v>
      </c>
      <c r="AB324" s="11">
        <v>37.061958545331436</v>
      </c>
      <c r="AC324" s="10">
        <v>55.26659364028157</v>
      </c>
      <c r="AD324" s="19">
        <v>7.671447814386994</v>
      </c>
      <c r="AE324" s="12">
        <v>658.64406779661408</v>
      </c>
      <c r="AF324" s="10">
        <v>493.01036004944547</v>
      </c>
      <c r="AG324" s="10">
        <v>428.4365750039625</v>
      </c>
      <c r="AH324" s="10">
        <v>677.66742675301748</v>
      </c>
      <c r="AI324" s="10">
        <v>6.7536549950979721</v>
      </c>
      <c r="AJ324" s="10"/>
      <c r="AK324" s="10"/>
      <c r="AL324" s="10"/>
      <c r="AM324" s="10"/>
      <c r="AN324" s="10">
        <v>3.2932203389830703</v>
      </c>
      <c r="AO324" s="10">
        <v>2.4419442928093686</v>
      </c>
      <c r="AP324" s="10">
        <v>3.4274926000316999</v>
      </c>
      <c r="AQ324" s="10">
        <v>114.66</v>
      </c>
      <c r="AR324" s="10"/>
      <c r="AS324" s="10"/>
      <c r="AT324" s="10">
        <v>1.0399333845944585</v>
      </c>
      <c r="AU324" s="10">
        <v>1</v>
      </c>
      <c r="AV324" s="16"/>
      <c r="AW324" s="19">
        <v>73.951554007416817</v>
      </c>
      <c r="AX324" s="1" t="s">
        <v>120</v>
      </c>
      <c r="AY324" s="23">
        <v>52.417060367454098</v>
      </c>
      <c r="AZ324" s="18">
        <v>0</v>
      </c>
      <c r="BA324" s="18">
        <v>100</v>
      </c>
      <c r="BB324" s="18">
        <v>0</v>
      </c>
      <c r="BC324" s="18">
        <v>100</v>
      </c>
      <c r="BD324" s="18">
        <v>0</v>
      </c>
      <c r="BE324" s="18">
        <v>0</v>
      </c>
      <c r="BF324" s="24">
        <v>37.061958545331436</v>
      </c>
      <c r="BG324" s="24">
        <v>55.26659364028157</v>
      </c>
      <c r="BH324" s="24">
        <v>7.671447814386994</v>
      </c>
      <c r="BI324" s="21"/>
      <c r="BJ324" s="25">
        <f t="shared" ca="1" si="32"/>
        <v>1</v>
      </c>
      <c r="BK324" s="24">
        <f t="shared" ca="1" si="33"/>
        <v>4.5823768581648867</v>
      </c>
      <c r="BL324" s="23">
        <f t="shared" si="30"/>
        <v>2.2978782664136799</v>
      </c>
      <c r="BM324" s="23">
        <f t="shared" ca="1" si="34"/>
        <v>3.2234400899129199</v>
      </c>
      <c r="BN324" s="22">
        <f t="shared" si="31"/>
        <v>2.9725550648008818</v>
      </c>
      <c r="BO324" s="21"/>
      <c r="BP324" s="2"/>
    </row>
    <row r="325" spans="1:68" x14ac:dyDescent="0.2">
      <c r="A325">
        <v>15.6</v>
      </c>
      <c r="B325">
        <v>2.1</v>
      </c>
      <c r="C325">
        <v>1.2560800000000001</v>
      </c>
      <c r="D325">
        <v>-0.26784999999999998</v>
      </c>
      <c r="E325">
        <v>0.20188999999999999</v>
      </c>
      <c r="F325">
        <v>2.0580799999999999</v>
      </c>
      <c r="G325">
        <v>2.0860300000000001</v>
      </c>
      <c r="I325" s="17">
        <f t="shared" si="28"/>
        <v>51.181102362204719</v>
      </c>
      <c r="J325" s="16">
        <f t="shared" si="29"/>
        <v>-52.581102362204717</v>
      </c>
      <c r="K325" s="16">
        <v>125</v>
      </c>
      <c r="L325" s="16">
        <v>5269.0288713910777</v>
      </c>
      <c r="M325" s="16">
        <v>2085.5643044619464</v>
      </c>
      <c r="N325" s="16">
        <v>22.178477690288712</v>
      </c>
      <c r="O325" s="16">
        <v>6.5236346516008048</v>
      </c>
      <c r="P325" s="16">
        <v>7.3134751951884285</v>
      </c>
      <c r="Q325" s="16">
        <v>0.10832189150264059</v>
      </c>
      <c r="R325" s="16">
        <v>1.4811274888018502</v>
      </c>
      <c r="S325" s="16">
        <v>54.850037749140526</v>
      </c>
      <c r="T325" s="20" t="s">
        <v>122</v>
      </c>
      <c r="U325" s="10">
        <v>5</v>
      </c>
      <c r="V325" s="20" t="s">
        <v>33</v>
      </c>
      <c r="W325" s="10">
        <v>3</v>
      </c>
      <c r="X325" s="20" t="s">
        <v>33</v>
      </c>
      <c r="Y325" s="10">
        <v>3</v>
      </c>
      <c r="Z325" s="20" t="s">
        <v>33</v>
      </c>
      <c r="AA325" s="15">
        <v>3</v>
      </c>
      <c r="AB325" s="11">
        <v>37.336521228658384</v>
      </c>
      <c r="AC325" s="10">
        <v>55.087094462789558</v>
      </c>
      <c r="AD325" s="19">
        <v>7.5763843085520595</v>
      </c>
      <c r="AE325" s="12">
        <v>652.36346516008052</v>
      </c>
      <c r="AF325" s="10">
        <v>484.07721147654507</v>
      </c>
      <c r="AG325" s="10">
        <v>423.51063963913214</v>
      </c>
      <c r="AH325" s="10">
        <v>672.10066406780857</v>
      </c>
      <c r="AI325" s="10">
        <v>6.7516132646281815</v>
      </c>
      <c r="AJ325" s="10"/>
      <c r="AK325" s="10"/>
      <c r="AL325" s="10"/>
      <c r="AM325" s="10"/>
      <c r="AN325" s="10">
        <v>3.2618173258004024</v>
      </c>
      <c r="AO325" s="10">
        <v>2.432652979018187</v>
      </c>
      <c r="AP325" s="10">
        <v>3.3880851171130573</v>
      </c>
      <c r="AQ325" s="10">
        <v>114.66</v>
      </c>
      <c r="AR325" s="10"/>
      <c r="AS325" s="10"/>
      <c r="AT325" s="10">
        <v>1.0148574425219659</v>
      </c>
      <c r="AU325" s="10">
        <v>1</v>
      </c>
      <c r="AV325" s="16"/>
      <c r="AW325" s="19">
        <v>72.61158172148177</v>
      </c>
      <c r="AX325" s="1" t="s">
        <v>120</v>
      </c>
      <c r="AY325" s="23">
        <v>52.581102362204703</v>
      </c>
      <c r="AZ325" s="18">
        <v>0</v>
      </c>
      <c r="BA325" s="18">
        <v>100</v>
      </c>
      <c r="BB325" s="18">
        <v>0</v>
      </c>
      <c r="BC325" s="18">
        <v>100</v>
      </c>
      <c r="BD325" s="18">
        <v>0</v>
      </c>
      <c r="BE325" s="18">
        <v>0</v>
      </c>
      <c r="BF325" s="24">
        <v>37.336521228658384</v>
      </c>
      <c r="BG325" s="24">
        <v>55.087094462789558</v>
      </c>
      <c r="BH325" s="24">
        <v>7.5763843085520595</v>
      </c>
      <c r="BI325" s="21"/>
      <c r="BJ325" s="25">
        <f t="shared" ca="1" si="32"/>
        <v>1</v>
      </c>
      <c r="BK325" s="24">
        <f t="shared" ca="1" si="33"/>
        <v>4.4869973555670466</v>
      </c>
      <c r="BL325" s="23">
        <f t="shared" si="30"/>
        <v>2.3150844187541471</v>
      </c>
      <c r="BM325" s="23">
        <f t="shared" ca="1" si="34"/>
        <v>3.2329901147114839</v>
      </c>
      <c r="BN325" s="22">
        <f t="shared" si="31"/>
        <v>2.9760487965004359</v>
      </c>
      <c r="BO325" s="21"/>
      <c r="BP325" s="2"/>
    </row>
    <row r="326" spans="1:68" x14ac:dyDescent="0.2">
      <c r="A326">
        <v>15.65</v>
      </c>
      <c r="B326">
        <v>2.1</v>
      </c>
      <c r="C326">
        <v>1.2563</v>
      </c>
      <c r="D326">
        <v>-0.26794000000000001</v>
      </c>
      <c r="E326">
        <v>0.20247000000000001</v>
      </c>
      <c r="F326">
        <v>2.0562299999999998</v>
      </c>
      <c r="G326">
        <v>2.08555</v>
      </c>
      <c r="I326" s="17">
        <f t="shared" si="28"/>
        <v>51.34514435695538</v>
      </c>
      <c r="J326" s="16">
        <f t="shared" si="29"/>
        <v>-52.745144356955379</v>
      </c>
      <c r="K326" s="16">
        <v>125</v>
      </c>
      <c r="L326" s="16">
        <v>5289.5341207349102</v>
      </c>
      <c r="M326" s="16">
        <v>2095.833333333338</v>
      </c>
      <c r="N326" s="16">
        <v>22.249562554680665</v>
      </c>
      <c r="O326" s="16">
        <v>6.5837099811676287</v>
      </c>
      <c r="P326" s="16">
        <v>7.3761142245441649</v>
      </c>
      <c r="Q326" s="16">
        <v>0.10775804128660581</v>
      </c>
      <c r="R326" s="16">
        <v>1.460905268088702</v>
      </c>
      <c r="S326" s="16">
        <v>55.02807245670391</v>
      </c>
      <c r="T326" s="20" t="s">
        <v>122</v>
      </c>
      <c r="U326" s="10">
        <v>5</v>
      </c>
      <c r="V326" s="20" t="s">
        <v>33</v>
      </c>
      <c r="W326" s="10">
        <v>3</v>
      </c>
      <c r="X326" s="20" t="s">
        <v>33</v>
      </c>
      <c r="Y326" s="10">
        <v>3</v>
      </c>
      <c r="Z326" s="20" t="s">
        <v>33</v>
      </c>
      <c r="AA326" s="15">
        <v>3</v>
      </c>
      <c r="AB326" s="11">
        <v>36.64168604858115</v>
      </c>
      <c r="AC326" s="10">
        <v>55.538586547640847</v>
      </c>
      <c r="AD326" s="19">
        <v>7.8197274037780033</v>
      </c>
      <c r="AE326" s="12">
        <v>658.37099811676285</v>
      </c>
      <c r="AF326" s="10">
        <v>490.24031790993575</v>
      </c>
      <c r="AG326" s="10">
        <v>428.20856684081235</v>
      </c>
      <c r="AH326" s="10">
        <v>674.30077512733533</v>
      </c>
      <c r="AI326" s="10">
        <v>6.8450708053664355</v>
      </c>
      <c r="AJ326" s="10"/>
      <c r="AK326" s="10"/>
      <c r="AL326" s="10"/>
      <c r="AM326" s="10"/>
      <c r="AN326" s="10">
        <v>3.2918549905838144</v>
      </c>
      <c r="AO326" s="10">
        <v>2.4457715573111116</v>
      </c>
      <c r="AP326" s="10">
        <v>3.4256685347264986</v>
      </c>
      <c r="AQ326" s="10">
        <v>114.66</v>
      </c>
      <c r="AR326" s="10"/>
      <c r="AS326" s="10"/>
      <c r="AT326" s="10">
        <v>1.0231123118714083</v>
      </c>
      <c r="AU326" s="10">
        <v>1</v>
      </c>
      <c r="AV326" s="16"/>
      <c r="AW326" s="19">
        <v>73.536047686490363</v>
      </c>
      <c r="AX326" s="1" t="s">
        <v>120</v>
      </c>
      <c r="AY326" s="23">
        <v>52.7451443569554</v>
      </c>
      <c r="AZ326" s="18">
        <v>0</v>
      </c>
      <c r="BA326" s="18">
        <v>100</v>
      </c>
      <c r="BB326" s="18">
        <v>0</v>
      </c>
      <c r="BC326" s="18">
        <v>100</v>
      </c>
      <c r="BD326" s="18">
        <v>0</v>
      </c>
      <c r="BE326" s="18">
        <v>0</v>
      </c>
      <c r="BF326" s="24">
        <v>36.64168604858115</v>
      </c>
      <c r="BG326" s="24">
        <v>55.538586547640847</v>
      </c>
      <c r="BH326" s="24">
        <v>7.8197274037780033</v>
      </c>
      <c r="BI326" s="21"/>
      <c r="BJ326" s="25">
        <f t="shared" ca="1" si="32"/>
        <v>1</v>
      </c>
      <c r="BK326" s="24">
        <f t="shared" ca="1" si="33"/>
        <v>4.515003258061264</v>
      </c>
      <c r="BL326" s="23">
        <f t="shared" si="30"/>
        <v>2.2775340203841608</v>
      </c>
      <c r="BM326" s="23">
        <f t="shared" ca="1" si="34"/>
        <v>3.2271575138393889</v>
      </c>
      <c r="BN326" s="22">
        <f t="shared" si="31"/>
        <v>2.9699865478196901</v>
      </c>
      <c r="BO326" s="21"/>
      <c r="BP326" s="2"/>
    </row>
    <row r="327" spans="1:68" x14ac:dyDescent="0.2">
      <c r="A327">
        <v>15.7</v>
      </c>
      <c r="B327">
        <v>2.1</v>
      </c>
      <c r="C327">
        <v>1.25637</v>
      </c>
      <c r="D327">
        <v>-0.26844000000000001</v>
      </c>
      <c r="E327">
        <v>0.20252000000000001</v>
      </c>
      <c r="F327">
        <v>2.0554999999999999</v>
      </c>
      <c r="G327">
        <v>2.0780500000000002</v>
      </c>
      <c r="I327" s="17">
        <f t="shared" si="28"/>
        <v>51.509186351706035</v>
      </c>
      <c r="J327" s="16">
        <f t="shared" si="29"/>
        <v>-52.909186351706033</v>
      </c>
      <c r="K327" s="16">
        <v>125</v>
      </c>
      <c r="L327" s="16">
        <v>5310.0393700787417</v>
      </c>
      <c r="M327" s="16">
        <v>2106.1023622047292</v>
      </c>
      <c r="N327" s="16">
        <v>22.320647419072614</v>
      </c>
      <c r="O327" s="16">
        <v>6.6028248587570868</v>
      </c>
      <c r="P327" s="16">
        <v>7.3954501107361157</v>
      </c>
      <c r="Q327" s="16">
        <v>0.10462554008641378</v>
      </c>
      <c r="R327" s="16">
        <v>1.4147284954911248</v>
      </c>
      <c r="S327" s="16">
        <v>55.043420276321449</v>
      </c>
      <c r="T327" s="20" t="s">
        <v>122</v>
      </c>
      <c r="U327" s="10">
        <v>5</v>
      </c>
      <c r="V327" s="20" t="s">
        <v>33</v>
      </c>
      <c r="W327" s="10">
        <v>3</v>
      </c>
      <c r="X327" s="20" t="s">
        <v>33</v>
      </c>
      <c r="Y327" s="10">
        <v>3</v>
      </c>
      <c r="Z327" s="20" t="s">
        <v>33</v>
      </c>
      <c r="AA327" s="15">
        <v>3</v>
      </c>
      <c r="AB327" s="11">
        <v>35.562729165444026</v>
      </c>
      <c r="AC327" s="10">
        <v>56.221087048476093</v>
      </c>
      <c r="AD327" s="19">
        <v>8.2161837860798848</v>
      </c>
      <c r="AE327" s="12">
        <v>660.28248587570874</v>
      </c>
      <c r="AF327" s="10">
        <v>491.30893691229272</v>
      </c>
      <c r="AG327" s="10">
        <v>429.65875830520866</v>
      </c>
      <c r="AH327" s="10">
        <v>673.15418449197603</v>
      </c>
      <c r="AI327" s="10">
        <v>7.0684940834025456</v>
      </c>
      <c r="AJ327" s="10"/>
      <c r="AK327" s="10"/>
      <c r="AL327" s="10"/>
      <c r="AM327" s="10"/>
      <c r="AN327" s="10">
        <v>3.3014124293785434</v>
      </c>
      <c r="AO327" s="10">
        <v>2.4446286356934936</v>
      </c>
      <c r="AP327" s="10">
        <v>3.4372700664416693</v>
      </c>
      <c r="AQ327" s="10">
        <v>114.66</v>
      </c>
      <c r="AR327" s="10"/>
      <c r="AS327" s="10"/>
      <c r="AT327" s="10">
        <v>1.0201791668693525</v>
      </c>
      <c r="AU327" s="10">
        <v>1</v>
      </c>
      <c r="AV327" s="16"/>
      <c r="AW327" s="19">
        <v>73.696340536843906</v>
      </c>
      <c r="AX327" s="1" t="s">
        <v>120</v>
      </c>
      <c r="AY327" s="23">
        <v>52.909186351705998</v>
      </c>
      <c r="AZ327" s="18">
        <v>0</v>
      </c>
      <c r="BA327" s="18">
        <v>100</v>
      </c>
      <c r="BB327" s="18">
        <v>0</v>
      </c>
      <c r="BC327" s="18">
        <v>100</v>
      </c>
      <c r="BD327" s="18">
        <v>0</v>
      </c>
      <c r="BE327" s="18">
        <v>0</v>
      </c>
      <c r="BF327" s="24">
        <v>35.562729165444026</v>
      </c>
      <c r="BG327" s="24">
        <v>56.221087048476093</v>
      </c>
      <c r="BH327" s="24">
        <v>8.2161837860798848</v>
      </c>
      <c r="BI327" s="21"/>
      <c r="BJ327" s="25">
        <f t="shared" ca="1" si="32"/>
        <v>1</v>
      </c>
      <c r="BK327" s="24">
        <f t="shared" ca="1" si="33"/>
        <v>4.5016144616392966</v>
      </c>
      <c r="BL327" s="23">
        <f t="shared" si="30"/>
        <v>2.2070894558279694</v>
      </c>
      <c r="BM327" s="23">
        <f t="shared" ca="1" si="34"/>
        <v>3.2216373074192037</v>
      </c>
      <c r="BN327" s="22">
        <f t="shared" si="31"/>
        <v>2.9625011612749357</v>
      </c>
      <c r="BO327" s="21"/>
      <c r="BP327" s="2"/>
    </row>
    <row r="328" spans="1:68" x14ac:dyDescent="0.2">
      <c r="A328">
        <v>15.75</v>
      </c>
      <c r="B328">
        <v>2.1</v>
      </c>
      <c r="C328">
        <v>1.2550300000000001</v>
      </c>
      <c r="D328">
        <v>-0.26971000000000001</v>
      </c>
      <c r="E328">
        <v>0.20268</v>
      </c>
      <c r="F328">
        <v>2.0558299999999998</v>
      </c>
      <c r="G328">
        <v>2.0834000000000001</v>
      </c>
      <c r="I328" s="17">
        <f t="shared" si="28"/>
        <v>51.673228346456689</v>
      </c>
      <c r="J328" s="16">
        <f t="shared" si="29"/>
        <v>-53.073228346456688</v>
      </c>
      <c r="K328" s="16">
        <v>125</v>
      </c>
      <c r="L328" s="16">
        <v>5330.5446194225733</v>
      </c>
      <c r="M328" s="16">
        <v>2116.3713910761203</v>
      </c>
      <c r="N328" s="16">
        <v>22.391732283464567</v>
      </c>
      <c r="O328" s="16">
        <v>6.2369114877589986</v>
      </c>
      <c r="P328" s="16">
        <v>7.0302439672660029</v>
      </c>
      <c r="Q328" s="16">
        <v>9.6668987037926063E-2</v>
      </c>
      <c r="R328" s="16">
        <v>1.375044557315978</v>
      </c>
      <c r="S328" s="16">
        <v>55.092533299097553</v>
      </c>
      <c r="T328" s="20" t="s">
        <v>122</v>
      </c>
      <c r="U328" s="10">
        <v>5</v>
      </c>
      <c r="V328" s="20" t="s">
        <v>33</v>
      </c>
      <c r="W328" s="10">
        <v>3</v>
      </c>
      <c r="X328" s="20" t="s">
        <v>33</v>
      </c>
      <c r="Y328" s="10">
        <v>3</v>
      </c>
      <c r="Z328" s="20" t="s">
        <v>33</v>
      </c>
      <c r="AA328" s="15">
        <v>3</v>
      </c>
      <c r="AB328" s="11">
        <v>36.334365241804349</v>
      </c>
      <c r="AC328" s="10">
        <v>55.735325682606792</v>
      </c>
      <c r="AD328" s="19">
        <v>7.9303090755888572</v>
      </c>
      <c r="AE328" s="12">
        <v>623.69114877589982</v>
      </c>
      <c r="AF328" s="10">
        <v>447.13731713087765</v>
      </c>
      <c r="AG328" s="10">
        <v>402.2682975449502</v>
      </c>
      <c r="AH328" s="10">
        <v>672.70219232159297</v>
      </c>
      <c r="AI328" s="10">
        <v>7.2724916053044328</v>
      </c>
      <c r="AJ328" s="10"/>
      <c r="AK328" s="10"/>
      <c r="AL328" s="10"/>
      <c r="AM328" s="10"/>
      <c r="AN328" s="10">
        <v>3.1184557438794993</v>
      </c>
      <c r="AO328" s="10">
        <v>2.3661629691168522</v>
      </c>
      <c r="AP328" s="10">
        <v>3.2181463803596015</v>
      </c>
      <c r="AQ328" s="10">
        <v>114.66</v>
      </c>
      <c r="AR328" s="10"/>
      <c r="AS328" s="10"/>
      <c r="AT328" s="10">
        <v>0.91936545702912997</v>
      </c>
      <c r="AU328" s="10">
        <v>1</v>
      </c>
      <c r="AV328" s="16"/>
      <c r="AW328" s="19">
        <v>67.070597569631644</v>
      </c>
      <c r="AX328" s="1" t="s">
        <v>120</v>
      </c>
      <c r="AY328" s="23">
        <v>53.073228346456702</v>
      </c>
      <c r="AZ328" s="18">
        <v>0</v>
      </c>
      <c r="BA328" s="18">
        <v>100</v>
      </c>
      <c r="BB328" s="18">
        <v>0</v>
      </c>
      <c r="BC328" s="18">
        <v>100</v>
      </c>
      <c r="BD328" s="18">
        <v>0</v>
      </c>
      <c r="BE328" s="18">
        <v>0</v>
      </c>
      <c r="BF328" s="24">
        <v>36.334365241804349</v>
      </c>
      <c r="BG328" s="24">
        <v>55.735325682606792</v>
      </c>
      <c r="BH328" s="24">
        <v>7.9303090755888572</v>
      </c>
      <c r="BI328" s="21"/>
      <c r="BJ328" s="25">
        <f t="shared" ca="1" si="32"/>
        <v>1</v>
      </c>
      <c r="BK328" s="24">
        <f t="shared" ca="1" si="33"/>
        <v>4.1249581013616332</v>
      </c>
      <c r="BL328" s="23">
        <f t="shared" si="30"/>
        <v>2.2146532583004355</v>
      </c>
      <c r="BM328" s="23">
        <f t="shared" ca="1" si="34"/>
        <v>3.2555816150112253</v>
      </c>
      <c r="BN328" s="22">
        <f t="shared" si="31"/>
        <v>2.9763577081879697</v>
      </c>
      <c r="BO328" s="21"/>
      <c r="BP328" s="2"/>
    </row>
    <row r="329" spans="1:68" x14ac:dyDescent="0.2">
      <c r="A329">
        <v>15.8</v>
      </c>
      <c r="B329">
        <v>2.1</v>
      </c>
      <c r="C329">
        <v>1.2539199999999999</v>
      </c>
      <c r="D329">
        <v>-0.26677000000000001</v>
      </c>
      <c r="E329">
        <v>0.19928000000000001</v>
      </c>
      <c r="F329">
        <v>2.0585300000000002</v>
      </c>
      <c r="G329">
        <v>2.08555</v>
      </c>
      <c r="I329" s="17">
        <f t="shared" si="28"/>
        <v>51.837270341207351</v>
      </c>
      <c r="J329" s="16">
        <f t="shared" si="29"/>
        <v>-53.237270341207349</v>
      </c>
      <c r="K329" s="16">
        <v>125</v>
      </c>
      <c r="L329" s="16">
        <v>5351.0498687664058</v>
      </c>
      <c r="M329" s="16">
        <v>2126.6404199475119</v>
      </c>
      <c r="N329" s="16">
        <v>22.462817147856516</v>
      </c>
      <c r="O329" s="16">
        <v>5.9338041431261841</v>
      </c>
      <c r="P329" s="16">
        <v>6.7121080376637003</v>
      </c>
      <c r="Q329" s="16">
        <v>0.11508809409505517</v>
      </c>
      <c r="R329" s="16">
        <v>1.7146341126999225</v>
      </c>
      <c r="S329" s="16">
        <v>54.04888156510529</v>
      </c>
      <c r="T329" s="20" t="s">
        <v>122</v>
      </c>
      <c r="U329" s="10">
        <v>4</v>
      </c>
      <c r="V329" s="20" t="s">
        <v>33</v>
      </c>
      <c r="W329" s="10">
        <v>3</v>
      </c>
      <c r="X329" s="20" t="s">
        <v>33</v>
      </c>
      <c r="Y329" s="10">
        <v>3</v>
      </c>
      <c r="Z329" s="20" t="s">
        <v>124</v>
      </c>
      <c r="AA329" s="15">
        <v>2</v>
      </c>
      <c r="AB329" s="11">
        <v>45.451514168700029</v>
      </c>
      <c r="AC329" s="10">
        <v>49.220311140694321</v>
      </c>
      <c r="AD329" s="19">
        <v>5.3281746906056497</v>
      </c>
      <c r="AE329" s="12">
        <v>593.38041431261843</v>
      </c>
      <c r="AF329" s="10">
        <v>408.50336956920478</v>
      </c>
      <c r="AG329" s="10">
        <v>378.40810282477753</v>
      </c>
      <c r="AH329" s="10">
        <v>649.7704680119748</v>
      </c>
      <c r="AI329" s="10">
        <v>5.8321480518392654</v>
      </c>
      <c r="AJ329" s="10"/>
      <c r="AK329" s="10"/>
      <c r="AL329" s="10"/>
      <c r="AM329" s="10"/>
      <c r="AN329" s="10">
        <v>3.9558694287507894</v>
      </c>
      <c r="AO329" s="10">
        <v>2.3705722462274661</v>
      </c>
      <c r="AP329" s="10">
        <v>3.0272648225982204</v>
      </c>
      <c r="AQ329" s="10">
        <v>114.66</v>
      </c>
      <c r="AR329" s="10"/>
      <c r="AS329" s="10"/>
      <c r="AT329" s="10">
        <v>0.83188377166843441</v>
      </c>
      <c r="AU329" s="10">
        <v>1</v>
      </c>
      <c r="AV329" s="16"/>
      <c r="AW329" s="19">
        <v>61.275505435380715</v>
      </c>
      <c r="AX329" s="1" t="s">
        <v>120</v>
      </c>
      <c r="AY329" s="23">
        <v>53.237270341207299</v>
      </c>
      <c r="AZ329" s="18">
        <v>100</v>
      </c>
      <c r="BA329" s="18">
        <v>0</v>
      </c>
      <c r="BB329" s="18">
        <v>0</v>
      </c>
      <c r="BC329" s="18">
        <v>100</v>
      </c>
      <c r="BD329" s="18">
        <v>0</v>
      </c>
      <c r="BE329" s="18">
        <v>0</v>
      </c>
      <c r="BF329" s="24">
        <v>45.451514168700029</v>
      </c>
      <c r="BG329" s="24">
        <v>49.220311140694321</v>
      </c>
      <c r="BH329" s="24">
        <v>5.3281746906056497</v>
      </c>
      <c r="BI329" s="21"/>
      <c r="BJ329" s="25">
        <f t="shared" ca="1" si="32"/>
        <v>1</v>
      </c>
      <c r="BK329" s="24">
        <f t="shared" ca="1" si="33"/>
        <v>3.7962065099657276</v>
      </c>
      <c r="BL329" s="23">
        <f t="shared" si="30"/>
        <v>2.8511265877698406</v>
      </c>
      <c r="BM329" s="23">
        <f t="shared" ca="1" si="34"/>
        <v>3.3408889061372258</v>
      </c>
      <c r="BN329" s="22">
        <f t="shared" si="31"/>
        <v>3.0389510750772941</v>
      </c>
      <c r="BO329" s="21"/>
      <c r="BP329" s="2"/>
    </row>
    <row r="330" spans="1:68" x14ac:dyDescent="0.2">
      <c r="A330">
        <v>15.85</v>
      </c>
      <c r="B330">
        <v>2.1</v>
      </c>
      <c r="C330">
        <v>1.2617400000000001</v>
      </c>
      <c r="D330">
        <v>-0.26069999999999999</v>
      </c>
      <c r="E330">
        <v>0.18879000000000001</v>
      </c>
      <c r="F330">
        <v>2.05803</v>
      </c>
      <c r="G330">
        <v>2.0867800000000001</v>
      </c>
      <c r="I330" s="17">
        <f t="shared" si="28"/>
        <v>52.001312335958005</v>
      </c>
      <c r="J330" s="16">
        <f t="shared" si="29"/>
        <v>-53.401312335958004</v>
      </c>
      <c r="K330" s="16">
        <v>125</v>
      </c>
      <c r="L330" s="16">
        <v>5371.5551181102373</v>
      </c>
      <c r="M330" s="16">
        <v>2136.909448818903</v>
      </c>
      <c r="N330" s="16">
        <v>22.533902012248468</v>
      </c>
      <c r="O330" s="16">
        <v>8.069209039548074</v>
      </c>
      <c r="P330" s="16">
        <v>8.8011453292826687</v>
      </c>
      <c r="Q330" s="16">
        <v>0.15311665866538654</v>
      </c>
      <c r="R330" s="16">
        <v>1.739735601864743</v>
      </c>
      <c r="S330" s="16">
        <v>50.828909009346802</v>
      </c>
      <c r="T330" s="20" t="s">
        <v>122</v>
      </c>
      <c r="U330" s="10">
        <v>5</v>
      </c>
      <c r="V330" s="20" t="s">
        <v>144</v>
      </c>
      <c r="W330" s="10">
        <v>4</v>
      </c>
      <c r="X330" s="20" t="s">
        <v>33</v>
      </c>
      <c r="Y330" s="10">
        <v>3</v>
      </c>
      <c r="Z330" s="20" t="s">
        <v>33</v>
      </c>
      <c r="AA330" s="15">
        <v>3</v>
      </c>
      <c r="AB330" s="11">
        <v>36.5600781111348</v>
      </c>
      <c r="AC330" s="10">
        <v>55.59100879212798</v>
      </c>
      <c r="AD330" s="19">
        <v>7.8489130967372187</v>
      </c>
      <c r="AE330" s="12">
        <v>806.92090395480739</v>
      </c>
      <c r="AF330" s="10">
        <v>653.06627156297566</v>
      </c>
      <c r="AG330" s="10">
        <v>535.08589969620016</v>
      </c>
      <c r="AH330" s="10">
        <v>582.06871536887991</v>
      </c>
      <c r="AI330" s="10">
        <v>5.747999862324745</v>
      </c>
      <c r="AJ330" s="10"/>
      <c r="AK330" s="10"/>
      <c r="AL330" s="10"/>
      <c r="AM330" s="10"/>
      <c r="AN330" s="10">
        <v>4.034604519774037</v>
      </c>
      <c r="AO330" s="10">
        <v>2.8187468152735438</v>
      </c>
      <c r="AP330" s="10">
        <v>4.280687197569601</v>
      </c>
      <c r="AQ330" s="10">
        <v>114.66</v>
      </c>
      <c r="AR330" s="10"/>
      <c r="AS330" s="10"/>
      <c r="AT330" s="10">
        <v>1.3545813358861454</v>
      </c>
      <c r="AU330" s="10">
        <v>1</v>
      </c>
      <c r="AV330" s="16"/>
      <c r="AW330" s="19">
        <v>97.959940734446349</v>
      </c>
      <c r="AX330" s="1" t="s">
        <v>120</v>
      </c>
      <c r="AY330" s="23">
        <v>53.401312335958004</v>
      </c>
      <c r="AZ330" s="18">
        <v>0</v>
      </c>
      <c r="BA330" s="18">
        <v>100</v>
      </c>
      <c r="BB330" s="18">
        <v>0</v>
      </c>
      <c r="BC330" s="18">
        <v>100</v>
      </c>
      <c r="BD330" s="18">
        <v>0</v>
      </c>
      <c r="BE330" s="18">
        <v>0</v>
      </c>
      <c r="BF330" s="24">
        <v>36.5600781111348</v>
      </c>
      <c r="BG330" s="24">
        <v>55.59100879212798</v>
      </c>
      <c r="BH330" s="24">
        <v>7.8489130967372187</v>
      </c>
      <c r="BI330" s="21"/>
      <c r="BJ330" s="25">
        <f t="shared" ca="1" si="32"/>
        <v>1</v>
      </c>
      <c r="BK330" s="24">
        <f t="shared" ca="1" si="33"/>
        <v>5.7235628525182403</v>
      </c>
      <c r="BL330" s="23">
        <f t="shared" si="30"/>
        <v>2.5038013152835963</v>
      </c>
      <c r="BM330" s="23">
        <f t="shared" ca="1" si="34"/>
        <v>3.1585785995295348</v>
      </c>
      <c r="BN330" s="22">
        <f t="shared" si="31"/>
        <v>2.9392893606946298</v>
      </c>
      <c r="BO330" s="21"/>
      <c r="BP330" s="2"/>
    </row>
    <row r="331" spans="1:68" x14ac:dyDescent="0.2">
      <c r="A331">
        <v>15.9</v>
      </c>
      <c r="B331">
        <v>2.1</v>
      </c>
      <c r="C331">
        <v>1.2652000000000001</v>
      </c>
      <c r="D331">
        <v>-0.25296999999999997</v>
      </c>
      <c r="E331">
        <v>0.16816999999999999</v>
      </c>
      <c r="F331">
        <v>2.0552299999999999</v>
      </c>
      <c r="G331">
        <v>2.08683</v>
      </c>
      <c r="I331" s="17">
        <f t="shared" si="28"/>
        <v>52.165354330708659</v>
      </c>
      <c r="J331" s="16">
        <f t="shared" si="29"/>
        <v>-53.565354330708658</v>
      </c>
      <c r="K331" s="16">
        <v>125</v>
      </c>
      <c r="L331" s="16">
        <v>5392.0603674540689</v>
      </c>
      <c r="M331" s="16">
        <v>2147.1784776902941</v>
      </c>
      <c r="N331" s="16">
        <v>22.604986876640417</v>
      </c>
      <c r="O331" s="16">
        <v>9.0140301318267984</v>
      </c>
      <c r="P331" s="16">
        <v>9.6548224738934927</v>
      </c>
      <c r="Q331" s="16">
        <v>0.20154512722035542</v>
      </c>
      <c r="R331" s="16">
        <v>2.0875073339290355</v>
      </c>
      <c r="S331" s="16">
        <v>44.499468199076055</v>
      </c>
      <c r="T331" s="20" t="s">
        <v>122</v>
      </c>
      <c r="U331" s="10">
        <v>5</v>
      </c>
      <c r="V331" s="20" t="s">
        <v>144</v>
      </c>
      <c r="W331" s="10">
        <v>4</v>
      </c>
      <c r="X331" s="20" t="s">
        <v>33</v>
      </c>
      <c r="Y331" s="10">
        <v>3</v>
      </c>
      <c r="Z331" s="20" t="s">
        <v>33</v>
      </c>
      <c r="AA331" s="15">
        <v>3</v>
      </c>
      <c r="AB331" s="11">
        <v>40.561617852360207</v>
      </c>
      <c r="AC331" s="10">
        <v>52.87829467372724</v>
      </c>
      <c r="AD331" s="19">
        <v>6.5600874739125494</v>
      </c>
      <c r="AE331" s="12">
        <v>901.40301318267973</v>
      </c>
      <c r="AF331" s="10">
        <v>752.29268567343559</v>
      </c>
      <c r="AG331" s="10">
        <v>599.11168554201197</v>
      </c>
      <c r="AH331" s="10">
        <v>450.4007586329617</v>
      </c>
      <c r="AI331" s="10">
        <v>4.7904023317505375</v>
      </c>
      <c r="AJ331" s="10"/>
      <c r="AK331" s="10"/>
      <c r="AL331" s="10"/>
      <c r="AM331" s="10"/>
      <c r="AN331" s="10">
        <v>4.5070150659133992</v>
      </c>
      <c r="AO331" s="10">
        <v>3.0763398084021989</v>
      </c>
      <c r="AP331" s="10">
        <v>4.792893484336096</v>
      </c>
      <c r="AQ331" s="10">
        <v>114.66</v>
      </c>
      <c r="AR331" s="10"/>
      <c r="AS331" s="10"/>
      <c r="AT331" s="10">
        <v>1.5635419105714792</v>
      </c>
      <c r="AU331" s="10">
        <v>1</v>
      </c>
      <c r="AV331" s="16"/>
      <c r="AW331" s="19">
        <v>112.84390285101534</v>
      </c>
      <c r="AX331" s="1" t="s">
        <v>120</v>
      </c>
      <c r="AY331" s="23">
        <v>53.565354330708701</v>
      </c>
      <c r="AZ331" s="18">
        <v>0</v>
      </c>
      <c r="BA331" s="18">
        <v>100</v>
      </c>
      <c r="BB331" s="18">
        <v>0</v>
      </c>
      <c r="BC331" s="18">
        <v>100</v>
      </c>
      <c r="BD331" s="18">
        <v>0</v>
      </c>
      <c r="BE331" s="18">
        <v>0</v>
      </c>
      <c r="BF331" s="24">
        <v>40.561617852360207</v>
      </c>
      <c r="BG331" s="24">
        <v>52.87829467372724</v>
      </c>
      <c r="BH331" s="24">
        <v>6.5600874739125494</v>
      </c>
      <c r="BI331" s="21"/>
      <c r="BJ331" s="25">
        <f t="shared" ca="1" si="32"/>
        <v>1</v>
      </c>
      <c r="BK331" s="24">
        <f t="shared" ca="1" si="33"/>
        <v>6.4818014547649385</v>
      </c>
      <c r="BL331" s="23">
        <f t="shared" si="30"/>
        <v>2.8962658866131257</v>
      </c>
      <c r="BM331" s="23">
        <f t="shared" ca="1" si="34"/>
        <v>3.1456576618156817</v>
      </c>
      <c r="BN331" s="22">
        <f t="shared" si="31"/>
        <v>2.945059221595661</v>
      </c>
      <c r="BO331" s="21"/>
      <c r="BP331" s="2"/>
    </row>
    <row r="332" spans="1:68" x14ac:dyDescent="0.2">
      <c r="A332">
        <v>15.95</v>
      </c>
      <c r="B332">
        <v>2.1</v>
      </c>
      <c r="C332">
        <v>1.2689999999999999</v>
      </c>
      <c r="D332">
        <v>-0.253</v>
      </c>
      <c r="E332">
        <v>0.15987000000000001</v>
      </c>
      <c r="F332">
        <v>2.0593300000000001</v>
      </c>
      <c r="G332">
        <v>2.0891500000000001</v>
      </c>
      <c r="I332" s="17">
        <f t="shared" si="28"/>
        <v>52.329396325459314</v>
      </c>
      <c r="J332" s="16">
        <f t="shared" si="29"/>
        <v>-53.729396325459312</v>
      </c>
      <c r="K332" s="16">
        <v>125</v>
      </c>
      <c r="L332" s="16">
        <v>5412.5656167979005</v>
      </c>
      <c r="M332" s="16">
        <v>2157.4475065616853</v>
      </c>
      <c r="N332" s="16">
        <v>22.67607174103237</v>
      </c>
      <c r="O332" s="16">
        <v>10.05169491525424</v>
      </c>
      <c r="P332" s="16">
        <v>10.655799829307183</v>
      </c>
      <c r="Q332" s="16">
        <v>0.20135717714834372</v>
      </c>
      <c r="R332" s="16">
        <v>1.8896486455624002</v>
      </c>
      <c r="S332" s="16">
        <v>41.951730142565538</v>
      </c>
      <c r="T332" s="20" t="s">
        <v>122</v>
      </c>
      <c r="U332" s="10">
        <v>5</v>
      </c>
      <c r="V332" s="20" t="s">
        <v>144</v>
      </c>
      <c r="W332" s="10">
        <v>4</v>
      </c>
      <c r="X332" s="20" t="s">
        <v>33</v>
      </c>
      <c r="Y332" s="10">
        <v>3</v>
      </c>
      <c r="Z332" s="20" t="s">
        <v>33</v>
      </c>
      <c r="AA332" s="15">
        <v>3</v>
      </c>
      <c r="AB332" s="11">
        <v>33.034000460286599</v>
      </c>
      <c r="AC332" s="10">
        <v>57.725339282243574</v>
      </c>
      <c r="AD332" s="19">
        <v>9.2406602574698287</v>
      </c>
      <c r="AE332" s="12">
        <v>1005.1694915254241</v>
      </c>
      <c r="AF332" s="10">
        <v>868.84853634893841</v>
      </c>
      <c r="AG332" s="10">
        <v>674.1849871980387</v>
      </c>
      <c r="AH332" s="10">
        <v>396.52782997439664</v>
      </c>
      <c r="AI332" s="10">
        <v>5.2919890814007831</v>
      </c>
      <c r="AJ332" s="10"/>
      <c r="AK332" s="10"/>
      <c r="AL332" s="10"/>
      <c r="AM332" s="10"/>
      <c r="AN332" s="10">
        <v>5.0258474576271199</v>
      </c>
      <c r="AO332" s="10">
        <v>3.2593029937547144</v>
      </c>
      <c r="AP332" s="10">
        <v>5.3934798975843101</v>
      </c>
      <c r="AQ332" s="10">
        <v>114.66</v>
      </c>
      <c r="AR332" s="10"/>
      <c r="AS332" s="10"/>
      <c r="AT332" s="10">
        <v>1.8097080966869754</v>
      </c>
      <c r="AU332" s="10">
        <v>1</v>
      </c>
      <c r="AV332" s="16"/>
      <c r="AW332" s="19">
        <v>130.32728045234077</v>
      </c>
      <c r="AX332" s="1" t="s">
        <v>120</v>
      </c>
      <c r="AY332" s="23">
        <v>53.729396325459298</v>
      </c>
      <c r="AZ332" s="18">
        <v>0</v>
      </c>
      <c r="BA332" s="18">
        <v>100</v>
      </c>
      <c r="BB332" s="18">
        <v>0</v>
      </c>
      <c r="BC332" s="18">
        <v>100</v>
      </c>
      <c r="BD332" s="18">
        <v>0</v>
      </c>
      <c r="BE332" s="18">
        <v>0</v>
      </c>
      <c r="BF332" s="24">
        <v>33.034000460286599</v>
      </c>
      <c r="BG332" s="24">
        <v>57.725339282243574</v>
      </c>
      <c r="BH332" s="24">
        <v>9.2406602574698287</v>
      </c>
      <c r="BI332" s="21"/>
      <c r="BJ332" s="25">
        <f t="shared" ca="1" si="32"/>
        <v>1</v>
      </c>
      <c r="BK332" s="24">
        <f t="shared" ca="1" si="33"/>
        <v>7.3693723687185724</v>
      </c>
      <c r="BL332" s="23">
        <f t="shared" si="30"/>
        <v>2.5329485630227468</v>
      </c>
      <c r="BM332" s="23">
        <f t="shared" ca="1" si="34"/>
        <v>3.0674958166340947</v>
      </c>
      <c r="BN332" s="22">
        <f t="shared" si="31"/>
        <v>2.8859655831467119</v>
      </c>
      <c r="BO332" s="21"/>
      <c r="BP332" s="2"/>
    </row>
    <row r="333" spans="1:68" x14ac:dyDescent="0.2">
      <c r="A333">
        <v>16</v>
      </c>
      <c r="B333">
        <v>2.1</v>
      </c>
      <c r="C333">
        <v>1.2708900000000001</v>
      </c>
      <c r="D333">
        <v>-0.25084000000000001</v>
      </c>
      <c r="E333">
        <v>0.16005</v>
      </c>
      <c r="F333">
        <v>2.0566800000000001</v>
      </c>
      <c r="G333">
        <v>2.08683</v>
      </c>
      <c r="I333" s="17">
        <f t="shared" ref="I333:I396" si="35">IF(A333="(m)",0,A333/0.3048)</f>
        <v>52.493438320209968</v>
      </c>
      <c r="J333" s="16">
        <f t="shared" ref="J333:J396" si="36">$J$7-I333</f>
        <v>-53.893438320209967</v>
      </c>
      <c r="K333" s="16">
        <v>125</v>
      </c>
      <c r="L333" s="16">
        <v>5433.070866141732</v>
      </c>
      <c r="M333" s="16">
        <v>2167.7165354330764</v>
      </c>
      <c r="N333" s="16">
        <v>22.747156605424319</v>
      </c>
      <c r="O333" s="16">
        <v>10.567796610169539</v>
      </c>
      <c r="P333" s="16">
        <v>11.172697155191456</v>
      </c>
      <c r="Q333" s="16">
        <v>0.21488958233317329</v>
      </c>
      <c r="R333" s="16">
        <v>1.9233456286186335</v>
      </c>
      <c r="S333" s="16">
        <v>42.006982293188649</v>
      </c>
      <c r="T333" s="20" t="s">
        <v>122</v>
      </c>
      <c r="U333" s="10">
        <v>5</v>
      </c>
      <c r="V333" s="20" t="s">
        <v>144</v>
      </c>
      <c r="W333" s="10">
        <v>4</v>
      </c>
      <c r="X333" s="20" t="s">
        <v>33</v>
      </c>
      <c r="Y333" s="10">
        <v>3</v>
      </c>
      <c r="Z333" s="20" t="s">
        <v>33</v>
      </c>
      <c r="AA333" s="15">
        <v>3</v>
      </c>
      <c r="AB333" s="11">
        <v>32.3574629293187</v>
      </c>
      <c r="AC333" s="10">
        <v>58.103405134467131</v>
      </c>
      <c r="AD333" s="19">
        <v>9.5391319362141704</v>
      </c>
      <c r="AE333" s="12">
        <v>1056.7796610169539</v>
      </c>
      <c r="AF333" s="10">
        <v>928.45379531509798</v>
      </c>
      <c r="AG333" s="10">
        <v>712.95228663935916</v>
      </c>
      <c r="AH333" s="10">
        <v>396.20212843400913</v>
      </c>
      <c r="AI333" s="10">
        <v>5.1992735217237591</v>
      </c>
      <c r="AJ333" s="10"/>
      <c r="AK333" s="10"/>
      <c r="AL333" s="10"/>
      <c r="AM333" s="10"/>
      <c r="AN333" s="10">
        <v>5.2838983050847697</v>
      </c>
      <c r="AO333" s="10">
        <v>3.383315426225606</v>
      </c>
      <c r="AP333" s="10">
        <v>5.7036182931148733</v>
      </c>
      <c r="AQ333" s="10">
        <v>114.66</v>
      </c>
      <c r="AR333" s="10"/>
      <c r="AS333" s="10"/>
      <c r="AT333" s="10">
        <v>1.9305893179218634</v>
      </c>
      <c r="AU333" s="10">
        <v>1</v>
      </c>
      <c r="AV333" s="16"/>
      <c r="AW333" s="19">
        <v>139.2680692972647</v>
      </c>
      <c r="AX333" s="1" t="s">
        <v>120</v>
      </c>
      <c r="AY333" s="23">
        <v>53.893438320210002</v>
      </c>
      <c r="AZ333" s="18">
        <v>0</v>
      </c>
      <c r="BA333" s="18">
        <v>100</v>
      </c>
      <c r="BB333" s="18">
        <v>0</v>
      </c>
      <c r="BC333" s="18">
        <v>100</v>
      </c>
      <c r="BD333" s="18">
        <v>0</v>
      </c>
      <c r="BE333" s="18">
        <v>0</v>
      </c>
      <c r="BF333" s="24">
        <v>32.3574629293187</v>
      </c>
      <c r="BG333" s="24">
        <v>58.103405134467131</v>
      </c>
      <c r="BH333" s="24">
        <v>9.5391319362141704</v>
      </c>
      <c r="BI333" s="21"/>
      <c r="BJ333" s="25">
        <f t="shared" ca="1" si="32"/>
        <v>1</v>
      </c>
      <c r="BK333" s="24">
        <f t="shared" ca="1" si="33"/>
        <v>7.8019072917494512</v>
      </c>
      <c r="BL333" s="23">
        <f t="shared" si="30"/>
        <v>2.5412189288083349</v>
      </c>
      <c r="BM333" s="23">
        <f t="shared" ca="1" si="34"/>
        <v>3.0472627976377589</v>
      </c>
      <c r="BN333" s="22">
        <f t="shared" si="31"/>
        <v>2.8724068319727896</v>
      </c>
      <c r="BO333" s="21"/>
      <c r="BP333" s="2"/>
    </row>
    <row r="334" spans="1:68" x14ac:dyDescent="0.2">
      <c r="A334">
        <v>16.05</v>
      </c>
      <c r="B334">
        <v>2.1</v>
      </c>
      <c r="C334">
        <v>1.2724</v>
      </c>
      <c r="D334">
        <v>-0.25018000000000001</v>
      </c>
      <c r="E334">
        <v>0.17702999999999999</v>
      </c>
      <c r="F334">
        <v>2.05545</v>
      </c>
      <c r="G334">
        <v>2.0884800000000001</v>
      </c>
      <c r="I334" s="17">
        <f t="shared" si="35"/>
        <v>52.65748031496063</v>
      </c>
      <c r="J334" s="16">
        <f t="shared" si="36"/>
        <v>-54.057480314960628</v>
      </c>
      <c r="K334" s="16">
        <v>125</v>
      </c>
      <c r="L334" s="16">
        <v>5453.5761154855645</v>
      </c>
      <c r="M334" s="16">
        <v>2177.985564304468</v>
      </c>
      <c r="N334" s="16">
        <v>22.818241469816272</v>
      </c>
      <c r="O334" s="16">
        <v>10.980131826742017</v>
      </c>
      <c r="P334" s="16">
        <v>11.66008689317038</v>
      </c>
      <c r="Q334" s="16">
        <v>0.21902448391742671</v>
      </c>
      <c r="R334" s="16">
        <v>1.8784121072520921</v>
      </c>
      <c r="S334" s="16">
        <v>47.219101835302965</v>
      </c>
      <c r="T334" s="20" t="s">
        <v>122</v>
      </c>
      <c r="U334" s="10">
        <v>5</v>
      </c>
      <c r="V334" s="20" t="s">
        <v>144</v>
      </c>
      <c r="W334" s="10">
        <v>4</v>
      </c>
      <c r="X334" s="20" t="s">
        <v>33</v>
      </c>
      <c r="Y334" s="10">
        <v>3</v>
      </c>
      <c r="Z334" s="20" t="s">
        <v>33</v>
      </c>
      <c r="AA334" s="15">
        <v>3</v>
      </c>
      <c r="AB334" s="11">
        <v>30.667872932034399</v>
      </c>
      <c r="AC334" s="10">
        <v>58.998587942160512</v>
      </c>
      <c r="AD334" s="19">
        <v>10.333539125805093</v>
      </c>
      <c r="AE334" s="12">
        <v>1098.0131826742017</v>
      </c>
      <c r="AF334" s="10">
        <v>984.58757335121652</v>
      </c>
      <c r="AG334" s="10">
        <v>749.50651698777847</v>
      </c>
      <c r="AH334" s="10">
        <v>501.96055609001201</v>
      </c>
      <c r="AI334" s="10">
        <v>5.323645413800536</v>
      </c>
      <c r="AJ334" s="10"/>
      <c r="AK334" s="10"/>
      <c r="AL334" s="10"/>
      <c r="AM334" s="10"/>
      <c r="AN334" s="10">
        <v>5.4900659133710086</v>
      </c>
      <c r="AO334" s="10">
        <v>3.4835052364637287</v>
      </c>
      <c r="AP334" s="10">
        <v>5.9960521359022279</v>
      </c>
      <c r="AQ334" s="10">
        <v>114.66</v>
      </c>
      <c r="AR334" s="10"/>
      <c r="AS334" s="10"/>
      <c r="AT334" s="10">
        <v>2.0431174038170257</v>
      </c>
      <c r="AU334" s="10">
        <v>1</v>
      </c>
      <c r="AV334" s="16"/>
      <c r="AW334" s="19">
        <v>147.68813600268248</v>
      </c>
      <c r="AX334" s="1" t="s">
        <v>120</v>
      </c>
      <c r="AY334" s="23">
        <v>54.0574803149606</v>
      </c>
      <c r="AZ334" s="18">
        <v>0</v>
      </c>
      <c r="BA334" s="18">
        <v>100</v>
      </c>
      <c r="BB334" s="18">
        <v>0</v>
      </c>
      <c r="BC334" s="18">
        <v>100</v>
      </c>
      <c r="BD334" s="18">
        <v>0</v>
      </c>
      <c r="BE334" s="18">
        <v>0</v>
      </c>
      <c r="BF334" s="24">
        <v>30.667872932034399</v>
      </c>
      <c r="BG334" s="24">
        <v>58.998587942160512</v>
      </c>
      <c r="BH334" s="24">
        <v>10.333539125805093</v>
      </c>
      <c r="BI334" s="21"/>
      <c r="BJ334" s="25">
        <f t="shared" ca="1" si="32"/>
        <v>1</v>
      </c>
      <c r="BK334" s="24">
        <f t="shared" ca="1" si="33"/>
        <v>8.2032672592854539</v>
      </c>
      <c r="BL334" s="23">
        <f t="shared" ref="BL334:BL397" si="37">(Q334/(P334-(L334/2000)))*100</f>
        <v>2.4517760790540368</v>
      </c>
      <c r="BM334" s="23">
        <f t="shared" ca="1" si="34"/>
        <v>3.0205349896904177</v>
      </c>
      <c r="BN334" s="22">
        <f t="shared" ref="BN334:BN397" si="38">SQRT(((3.47-LOG(P334/1.06))^2)+((LOG(R334)+1.22)^2))</f>
        <v>2.8512328840631636</v>
      </c>
      <c r="BO334" s="21"/>
      <c r="BP334" s="2"/>
    </row>
    <row r="335" spans="1:68" x14ac:dyDescent="0.2">
      <c r="A335">
        <v>16.100000000000001</v>
      </c>
      <c r="B335">
        <v>2.1</v>
      </c>
      <c r="C335">
        <v>1.27376</v>
      </c>
      <c r="D335">
        <v>-0.25146000000000002</v>
      </c>
      <c r="E335">
        <v>0.17755000000000001</v>
      </c>
      <c r="F335">
        <v>2.0566</v>
      </c>
      <c r="G335">
        <v>2.0859299999999998</v>
      </c>
      <c r="I335" s="17">
        <f t="shared" si="35"/>
        <v>52.821522309711291</v>
      </c>
      <c r="J335" s="16">
        <f t="shared" si="36"/>
        <v>-54.22152230971129</v>
      </c>
      <c r="K335" s="16">
        <v>125</v>
      </c>
      <c r="L335" s="16">
        <v>5474.081364829397</v>
      </c>
      <c r="M335" s="16">
        <v>2188.2545931758596</v>
      </c>
      <c r="N335" s="16">
        <v>22.889326334208228</v>
      </c>
      <c r="O335" s="16">
        <v>11.351506591337129</v>
      </c>
      <c r="P335" s="16">
        <v>12.033760147231414</v>
      </c>
      <c r="Q335" s="16">
        <v>0.21100528084493508</v>
      </c>
      <c r="R335" s="16">
        <v>1.753444295576065</v>
      </c>
      <c r="S335" s="16">
        <v>47.378719159325314</v>
      </c>
      <c r="T335" s="20" t="s">
        <v>122</v>
      </c>
      <c r="U335" s="10">
        <v>5</v>
      </c>
      <c r="V335" s="20" t="s">
        <v>144</v>
      </c>
      <c r="W335" s="10">
        <v>4</v>
      </c>
      <c r="X335" s="20" t="s">
        <v>33</v>
      </c>
      <c r="Y335" s="10">
        <v>3</v>
      </c>
      <c r="Z335" s="20" t="s">
        <v>33</v>
      </c>
      <c r="AA335" s="15">
        <v>3</v>
      </c>
      <c r="AB335" s="11">
        <v>27.377572324173244</v>
      </c>
      <c r="AC335" s="10">
        <v>60.518516484024772</v>
      </c>
      <c r="AD335" s="19">
        <v>12.103911191801988</v>
      </c>
      <c r="AE335" s="12">
        <v>1135.1506591337129</v>
      </c>
      <c r="AF335" s="10">
        <v>1027.3429415146422</v>
      </c>
      <c r="AG335" s="10">
        <v>777.53201104235598</v>
      </c>
      <c r="AH335" s="10">
        <v>503.78179525955147</v>
      </c>
      <c r="AI335" s="10">
        <v>5.7030611267377997</v>
      </c>
      <c r="AJ335" s="10"/>
      <c r="AK335" s="10"/>
      <c r="AL335" s="10"/>
      <c r="AM335" s="10"/>
      <c r="AN335" s="10">
        <v>5.6757532956685646</v>
      </c>
      <c r="AO335" s="10">
        <v>3.5392575575791656</v>
      </c>
      <c r="AP335" s="10">
        <v>6.2202560883388482</v>
      </c>
      <c r="AQ335" s="10">
        <v>114.66</v>
      </c>
      <c r="AR335" s="10"/>
      <c r="AS335" s="10"/>
      <c r="AT335" s="10">
        <v>2.1257998387568127</v>
      </c>
      <c r="AU335" s="10">
        <v>1</v>
      </c>
      <c r="AV335" s="16"/>
      <c r="AW335" s="19">
        <v>154.10144122719635</v>
      </c>
      <c r="AX335" s="1" t="s">
        <v>120</v>
      </c>
      <c r="AY335" s="23">
        <v>54.221522309711297</v>
      </c>
      <c r="AZ335" s="18">
        <v>0</v>
      </c>
      <c r="BA335" s="18">
        <v>100</v>
      </c>
      <c r="BB335" s="18">
        <v>0</v>
      </c>
      <c r="BC335" s="18">
        <v>100</v>
      </c>
      <c r="BD335" s="18">
        <v>0</v>
      </c>
      <c r="BE335" s="18">
        <v>0</v>
      </c>
      <c r="BF335" s="24">
        <v>27.377572324173244</v>
      </c>
      <c r="BG335" s="24">
        <v>60.518516484024772</v>
      </c>
      <c r="BH335" s="24">
        <v>12.103911191801988</v>
      </c>
      <c r="BI335" s="21"/>
      <c r="BJ335" s="25">
        <f t="shared" ref="BJ335:BJ398" ca="1" si="39">IF((0.381*BM335)+(0.05*(M335/2116.217)-0.15)&lt;1,(0.381*BM335)+(0.05*(M335/2116.217)-0.15),1)</f>
        <v>1</v>
      </c>
      <c r="BK335" s="24">
        <f t="shared" ref="BK335:BK398" ca="1" si="40">((P335-(L335/2000))/1.06)*(1.06/(M335/2000))^BJ335</f>
        <v>8.496926723068535</v>
      </c>
      <c r="BL335" s="23">
        <f t="shared" si="37"/>
        <v>2.269674605579755</v>
      </c>
      <c r="BM335" s="23">
        <f t="shared" ref="BM335:BM398" ca="1" si="41">SQRT(((3.47-LOG(BK335))^2)+((LOG(BL335)+1.22)^2))</f>
        <v>2.9898179700817074</v>
      </c>
      <c r="BN335" s="22">
        <f t="shared" si="38"/>
        <v>2.8239588387566164</v>
      </c>
      <c r="BO335" s="21"/>
      <c r="BP335" s="2"/>
    </row>
    <row r="336" spans="1:68" x14ac:dyDescent="0.2">
      <c r="A336">
        <v>16.149999999999999</v>
      </c>
      <c r="B336">
        <v>2.1</v>
      </c>
      <c r="C336">
        <v>1.2672099999999999</v>
      </c>
      <c r="D336">
        <v>-0.25235000000000002</v>
      </c>
      <c r="E336">
        <v>0.17662</v>
      </c>
      <c r="F336">
        <v>2.0604</v>
      </c>
      <c r="G336">
        <v>2.0916000000000001</v>
      </c>
      <c r="I336" s="17">
        <f t="shared" si="35"/>
        <v>52.985564304461938</v>
      </c>
      <c r="J336" s="16">
        <f t="shared" si="36"/>
        <v>-54.385564304461937</v>
      </c>
      <c r="K336" s="16">
        <v>125</v>
      </c>
      <c r="L336" s="16">
        <v>5494.5866141732276</v>
      </c>
      <c r="M336" s="16">
        <v>2198.5236220472502</v>
      </c>
      <c r="N336" s="16">
        <v>22.96041119860017</v>
      </c>
      <c r="O336" s="16">
        <v>9.5629001883239315</v>
      </c>
      <c r="P336" s="16">
        <v>10.241042984211855</v>
      </c>
      <c r="Q336" s="16">
        <v>0.20542942870859326</v>
      </c>
      <c r="R336" s="16">
        <v>2.0059424516164452</v>
      </c>
      <c r="S336" s="16">
        <v>47.093249714439196</v>
      </c>
      <c r="T336" s="20" t="s">
        <v>122</v>
      </c>
      <c r="U336" s="10">
        <v>5</v>
      </c>
      <c r="V336" s="20" t="s">
        <v>144</v>
      </c>
      <c r="W336" s="10">
        <v>4</v>
      </c>
      <c r="X336" s="20" t="s">
        <v>33</v>
      </c>
      <c r="Y336" s="10">
        <v>3</v>
      </c>
      <c r="Z336" s="20" t="s">
        <v>33</v>
      </c>
      <c r="AA336" s="15">
        <v>3</v>
      </c>
      <c r="AB336" s="11">
        <v>37.192327367848016</v>
      </c>
      <c r="AC336" s="10">
        <v>55.181539656722251</v>
      </c>
      <c r="AD336" s="19">
        <v>7.62613297542973</v>
      </c>
      <c r="AE336" s="12">
        <v>956.29001883239312</v>
      </c>
      <c r="AF336" s="10">
        <v>815.22884884505697</v>
      </c>
      <c r="AG336" s="10">
        <v>643.07822381588915</v>
      </c>
      <c r="AH336" s="10">
        <v>496.44696375440287</v>
      </c>
      <c r="AI336" s="10">
        <v>4.9851878811088106</v>
      </c>
      <c r="AJ336" s="10"/>
      <c r="AK336" s="10"/>
      <c r="AL336" s="10"/>
      <c r="AM336" s="10"/>
      <c r="AN336" s="10">
        <v>4.7814500941619658</v>
      </c>
      <c r="AO336" s="10">
        <v>3.2102069721607243</v>
      </c>
      <c r="AP336" s="10">
        <v>5.1446257905271136</v>
      </c>
      <c r="AQ336" s="10">
        <v>114.66</v>
      </c>
      <c r="AR336" s="10"/>
      <c r="AS336" s="10"/>
      <c r="AT336" s="10">
        <v>1.6592801240849808</v>
      </c>
      <c r="AU336" s="10">
        <v>1</v>
      </c>
      <c r="AV336" s="16"/>
      <c r="AW336" s="19">
        <v>122.28432732675854</v>
      </c>
      <c r="AX336" s="1" t="s">
        <v>120</v>
      </c>
      <c r="AY336" s="23">
        <v>54.385564304461901</v>
      </c>
      <c r="AZ336" s="18">
        <v>0</v>
      </c>
      <c r="BA336" s="18">
        <v>100</v>
      </c>
      <c r="BB336" s="18">
        <v>0</v>
      </c>
      <c r="BC336" s="18">
        <v>100</v>
      </c>
      <c r="BD336" s="18">
        <v>0</v>
      </c>
      <c r="BE336" s="18">
        <v>0</v>
      </c>
      <c r="BF336" s="24">
        <v>37.192327367848016</v>
      </c>
      <c r="BG336" s="24">
        <v>55.181539656722251</v>
      </c>
      <c r="BH336" s="24">
        <v>7.62613297542973</v>
      </c>
      <c r="BI336" s="21"/>
      <c r="BJ336" s="25">
        <f t="shared" ca="1" si="39"/>
        <v>1</v>
      </c>
      <c r="BK336" s="24">
        <f t="shared" ca="1" si="40"/>
        <v>6.8170745148938749</v>
      </c>
      <c r="BL336" s="23">
        <f t="shared" si="37"/>
        <v>2.7413436204797312</v>
      </c>
      <c r="BM336" s="23">
        <f t="shared" ca="1" si="41"/>
        <v>3.1143953150911532</v>
      </c>
      <c r="BN336" s="22">
        <f t="shared" si="38"/>
        <v>2.9141873747038765</v>
      </c>
      <c r="BO336" s="21"/>
      <c r="BP336" s="2"/>
    </row>
    <row r="337" spans="1:68" x14ac:dyDescent="0.2">
      <c r="A337">
        <v>16.2</v>
      </c>
      <c r="B337">
        <v>2.1</v>
      </c>
      <c r="C337">
        <v>1.26318</v>
      </c>
      <c r="D337">
        <v>-0.24697</v>
      </c>
      <c r="E337">
        <v>0.17469000000000001</v>
      </c>
      <c r="F337">
        <v>2.0577800000000002</v>
      </c>
      <c r="G337">
        <v>2.08853</v>
      </c>
      <c r="I337" s="17">
        <f t="shared" si="35"/>
        <v>53.149606299212593</v>
      </c>
      <c r="J337" s="16">
        <f t="shared" si="36"/>
        <v>-54.549606299212591</v>
      </c>
      <c r="K337" s="16">
        <v>125</v>
      </c>
      <c r="L337" s="16">
        <v>5515.0918635170592</v>
      </c>
      <c r="M337" s="16">
        <v>2208.7926509186414</v>
      </c>
      <c r="N337" s="16">
        <v>23.031496062992122</v>
      </c>
      <c r="O337" s="16">
        <v>8.4624293785310929</v>
      </c>
      <c r="P337" s="16">
        <v>9.1320412423628081</v>
      </c>
      <c r="Q337" s="16">
        <v>0.23913514162265967</v>
      </c>
      <c r="R337" s="16">
        <v>2.6186384322634337</v>
      </c>
      <c r="S337" s="16">
        <v>46.500823877202414</v>
      </c>
      <c r="T337" s="20" t="s">
        <v>122</v>
      </c>
      <c r="U337" s="10">
        <v>4</v>
      </c>
      <c r="V337" s="20" t="s">
        <v>33</v>
      </c>
      <c r="W337" s="10">
        <v>3</v>
      </c>
      <c r="X337" s="20" t="s">
        <v>33</v>
      </c>
      <c r="Y337" s="10">
        <v>3</v>
      </c>
      <c r="Z337" s="20" t="s">
        <v>33</v>
      </c>
      <c r="AA337" s="15">
        <v>3</v>
      </c>
      <c r="AB337" s="11">
        <v>55.271622282418846</v>
      </c>
      <c r="AC337" s="10">
        <v>41.027012714625847</v>
      </c>
      <c r="AD337" s="19">
        <v>3.7013650029553053</v>
      </c>
      <c r="AE337" s="12">
        <v>846.24293785310931</v>
      </c>
      <c r="AF337" s="10">
        <v>683.55186454847296</v>
      </c>
      <c r="AG337" s="10">
        <v>559.90309317721062</v>
      </c>
      <c r="AH337" s="10">
        <v>482.79760074946881</v>
      </c>
      <c r="AI337" s="10">
        <v>3.8187784448563402</v>
      </c>
      <c r="AJ337" s="10"/>
      <c r="AK337" s="10"/>
      <c r="AL337" s="10"/>
      <c r="AM337" s="10"/>
      <c r="AN337" s="10">
        <v>5.641619585687395</v>
      </c>
      <c r="AO337" s="10">
        <v>3.0818105957325233</v>
      </c>
      <c r="AP337" s="10">
        <v>4.4792247454176852</v>
      </c>
      <c r="AQ337" s="10">
        <v>114.66</v>
      </c>
      <c r="AR337" s="10"/>
      <c r="AS337" s="10"/>
      <c r="AT337" s="10">
        <v>1.3723071308961674</v>
      </c>
      <c r="AU337" s="10">
        <v>1</v>
      </c>
      <c r="AV337" s="16"/>
      <c r="AW337" s="19">
        <v>102.53277968227096</v>
      </c>
      <c r="AX337" s="1" t="s">
        <v>120</v>
      </c>
      <c r="AY337" s="23">
        <v>54.549606299212599</v>
      </c>
      <c r="AZ337" s="18">
        <v>100</v>
      </c>
      <c r="BA337" s="18">
        <v>0</v>
      </c>
      <c r="BB337" s="18">
        <v>0</v>
      </c>
      <c r="BC337" s="18">
        <v>100</v>
      </c>
      <c r="BD337" s="18">
        <v>0</v>
      </c>
      <c r="BE337" s="18">
        <v>0</v>
      </c>
      <c r="BF337" s="24">
        <v>55.271622282418846</v>
      </c>
      <c r="BG337" s="24">
        <v>41.027012714625847</v>
      </c>
      <c r="BH337" s="24">
        <v>3.7013650029553053</v>
      </c>
      <c r="BI337" s="21"/>
      <c r="BJ337" s="25">
        <f t="shared" ca="1" si="39"/>
        <v>1</v>
      </c>
      <c r="BK337" s="24">
        <f t="shared" ca="1" si="40"/>
        <v>5.7719273087522378</v>
      </c>
      <c r="BL337" s="23">
        <f t="shared" si="37"/>
        <v>3.7514364662696815</v>
      </c>
      <c r="BM337" s="23">
        <f t="shared" ca="1" si="41"/>
        <v>3.2490133477611902</v>
      </c>
      <c r="BN337" s="22">
        <f t="shared" si="38"/>
        <v>3.0179775016660213</v>
      </c>
      <c r="BO337" s="21"/>
      <c r="BP337" s="2"/>
    </row>
    <row r="338" spans="1:68" x14ac:dyDescent="0.2">
      <c r="A338">
        <v>16.25</v>
      </c>
      <c r="B338">
        <v>2.1</v>
      </c>
      <c r="C338">
        <v>1.26512</v>
      </c>
      <c r="D338">
        <v>-0.24781</v>
      </c>
      <c r="E338">
        <v>0.17394999999999999</v>
      </c>
      <c r="F338">
        <v>2.0583</v>
      </c>
      <c r="G338">
        <v>2.08508</v>
      </c>
      <c r="I338" s="17">
        <f t="shared" si="35"/>
        <v>53.313648293963254</v>
      </c>
      <c r="J338" s="16">
        <f t="shared" si="36"/>
        <v>-54.713648293963253</v>
      </c>
      <c r="K338" s="16">
        <v>125</v>
      </c>
      <c r="L338" s="16">
        <v>5535.5971128608917</v>
      </c>
      <c r="M338" s="16">
        <v>2219.0616797900329</v>
      </c>
      <c r="N338" s="16">
        <v>23.102580927384075</v>
      </c>
      <c r="O338" s="16">
        <v>8.9921845574388275</v>
      </c>
      <c r="P338" s="16">
        <v>9.658525493953654</v>
      </c>
      <c r="Q338" s="16">
        <v>0.23387253960633703</v>
      </c>
      <c r="R338" s="16">
        <v>2.4214103876698765</v>
      </c>
      <c r="S338" s="16">
        <v>46.273676146862911</v>
      </c>
      <c r="T338" s="20" t="s">
        <v>122</v>
      </c>
      <c r="U338" s="10">
        <v>4</v>
      </c>
      <c r="V338" s="20" t="s">
        <v>33</v>
      </c>
      <c r="W338" s="10">
        <v>3</v>
      </c>
      <c r="X338" s="20" t="s">
        <v>33</v>
      </c>
      <c r="Y338" s="10">
        <v>3</v>
      </c>
      <c r="Z338" s="20" t="s">
        <v>33</v>
      </c>
      <c r="AA338" s="15">
        <v>3</v>
      </c>
      <c r="AB338" s="11">
        <v>48.529836153709958</v>
      </c>
      <c r="AC338" s="10">
        <v>46.757889429740956</v>
      </c>
      <c r="AD338" s="19">
        <v>4.7122744165490831</v>
      </c>
      <c r="AE338" s="12">
        <v>899.21845574388283</v>
      </c>
      <c r="AF338" s="10">
        <v>744.28499712717064</v>
      </c>
      <c r="AG338" s="10">
        <v>599.38941204652406</v>
      </c>
      <c r="AH338" s="10">
        <v>476.6625302292789</v>
      </c>
      <c r="AI338" s="10">
        <v>4.1298245233113917</v>
      </c>
      <c r="AJ338" s="10"/>
      <c r="AK338" s="10"/>
      <c r="AL338" s="10"/>
      <c r="AM338" s="10"/>
      <c r="AN338" s="10">
        <v>5.994789704959218</v>
      </c>
      <c r="AO338" s="10">
        <v>3.1697193438972739</v>
      </c>
      <c r="AP338" s="10">
        <v>4.7951152963721917</v>
      </c>
      <c r="AQ338" s="10">
        <v>114.66</v>
      </c>
      <c r="AR338" s="10"/>
      <c r="AS338" s="10"/>
      <c r="AT338" s="10">
        <v>1.4932844093159108</v>
      </c>
      <c r="AU338" s="10">
        <v>1</v>
      </c>
      <c r="AV338" s="16"/>
      <c r="AW338" s="19">
        <v>111.64274956907559</v>
      </c>
      <c r="AX338" s="1" t="s">
        <v>120</v>
      </c>
      <c r="AY338" s="23">
        <v>54.713648293963303</v>
      </c>
      <c r="AZ338" s="18">
        <v>100</v>
      </c>
      <c r="BA338" s="18">
        <v>0</v>
      </c>
      <c r="BB338" s="18">
        <v>0</v>
      </c>
      <c r="BC338" s="18">
        <v>100</v>
      </c>
      <c r="BD338" s="18">
        <v>0</v>
      </c>
      <c r="BE338" s="18">
        <v>0</v>
      </c>
      <c r="BF338" s="24">
        <v>48.529836153709958</v>
      </c>
      <c r="BG338" s="24">
        <v>46.757889429740956</v>
      </c>
      <c r="BH338" s="24">
        <v>4.7122744165490831</v>
      </c>
      <c r="BI338" s="21"/>
      <c r="BJ338" s="25">
        <f t="shared" ca="1" si="39"/>
        <v>1</v>
      </c>
      <c r="BK338" s="24">
        <f t="shared" ca="1" si="40"/>
        <v>6.2104870723333896</v>
      </c>
      <c r="BL338" s="23">
        <f t="shared" si="37"/>
        <v>3.3940183920624172</v>
      </c>
      <c r="BM338" s="23">
        <f t="shared" ca="1" si="41"/>
        <v>3.1985397294605113</v>
      </c>
      <c r="BN338" s="22">
        <f t="shared" si="38"/>
        <v>2.9791137383955064</v>
      </c>
      <c r="BO338" s="21"/>
      <c r="BP338" s="2"/>
    </row>
    <row r="339" spans="1:68" x14ac:dyDescent="0.2">
      <c r="A339">
        <v>16.3</v>
      </c>
      <c r="B339">
        <v>2.1</v>
      </c>
      <c r="C339">
        <v>1.2707299999999999</v>
      </c>
      <c r="D339">
        <v>-0.24893000000000001</v>
      </c>
      <c r="E339">
        <v>0.1739</v>
      </c>
      <c r="F339">
        <v>2.0576500000000002</v>
      </c>
      <c r="G339">
        <v>2.0865499999999999</v>
      </c>
      <c r="I339" s="17">
        <f t="shared" si="35"/>
        <v>53.477690288713909</v>
      </c>
      <c r="J339" s="16">
        <f t="shared" si="36"/>
        <v>-54.877690288713907</v>
      </c>
      <c r="K339" s="16">
        <v>125</v>
      </c>
      <c r="L339" s="16">
        <v>5556.1023622047232</v>
      </c>
      <c r="M339" s="16">
        <v>2229.3307086614241</v>
      </c>
      <c r="N339" s="16">
        <v>23.173665791776028</v>
      </c>
      <c r="O339" s="16">
        <v>10.524105461393601</v>
      </c>
      <c r="P339" s="16">
        <v>11.190225389305935</v>
      </c>
      <c r="Q339" s="16">
        <v>0.22685573691790678</v>
      </c>
      <c r="R339" s="16">
        <v>2.0272669139864155</v>
      </c>
      <c r="S339" s="16">
        <v>46.258328327245373</v>
      </c>
      <c r="T339" s="20" t="s">
        <v>122</v>
      </c>
      <c r="U339" s="10">
        <v>5</v>
      </c>
      <c r="V339" s="20" t="s">
        <v>144</v>
      </c>
      <c r="W339" s="10">
        <v>4</v>
      </c>
      <c r="X339" s="20" t="s">
        <v>33</v>
      </c>
      <c r="Y339" s="10">
        <v>3</v>
      </c>
      <c r="Z339" s="20" t="s">
        <v>33</v>
      </c>
      <c r="AA339" s="15">
        <v>3</v>
      </c>
      <c r="AB339" s="11">
        <v>34.857822677772788</v>
      </c>
      <c r="AC339" s="10">
        <v>56.654250855650247</v>
      </c>
      <c r="AD339" s="19">
        <v>8.4879264665769636</v>
      </c>
      <c r="AE339" s="12">
        <v>1052.4105461393601</v>
      </c>
      <c r="AF339" s="10">
        <v>923.2787936778019</v>
      </c>
      <c r="AG339" s="10">
        <v>714.26690419794511</v>
      </c>
      <c r="AH339" s="10">
        <v>474.88448644394083</v>
      </c>
      <c r="AI339" s="10">
        <v>4.9327495708673164</v>
      </c>
      <c r="AJ339" s="10"/>
      <c r="AK339" s="10"/>
      <c r="AL339" s="10"/>
      <c r="AM339" s="10"/>
      <c r="AN339" s="10">
        <v>5.2620527306968006</v>
      </c>
      <c r="AO339" s="10">
        <v>3.4354516311032013</v>
      </c>
      <c r="AP339" s="10">
        <v>5.7141352335835602</v>
      </c>
      <c r="AQ339" s="10">
        <v>114.66</v>
      </c>
      <c r="AR339" s="10"/>
      <c r="AS339" s="10"/>
      <c r="AT339" s="10">
        <v>1.8633768315191941</v>
      </c>
      <c r="AU339" s="10">
        <v>1</v>
      </c>
      <c r="AV339" s="16"/>
      <c r="AW339" s="19">
        <v>138.49181905167029</v>
      </c>
      <c r="AX339" s="1" t="s">
        <v>120</v>
      </c>
      <c r="AY339" s="23">
        <v>54.8776902887139</v>
      </c>
      <c r="AZ339" s="18">
        <v>0</v>
      </c>
      <c r="BA339" s="18">
        <v>100</v>
      </c>
      <c r="BB339" s="18">
        <v>0</v>
      </c>
      <c r="BC339" s="18">
        <v>100</v>
      </c>
      <c r="BD339" s="18">
        <v>0</v>
      </c>
      <c r="BE339" s="18">
        <v>0</v>
      </c>
      <c r="BF339" s="24">
        <v>34.857822677772788</v>
      </c>
      <c r="BG339" s="24">
        <v>56.654250855650247</v>
      </c>
      <c r="BH339" s="24">
        <v>8.4879264665769636</v>
      </c>
      <c r="BI339" s="21"/>
      <c r="BJ339" s="25">
        <f t="shared" ca="1" si="39"/>
        <v>1</v>
      </c>
      <c r="BK339" s="24">
        <f t="shared" ca="1" si="40"/>
        <v>7.5468158900969575</v>
      </c>
      <c r="BL339" s="23">
        <f t="shared" si="37"/>
        <v>2.6967550992545601</v>
      </c>
      <c r="BM339" s="23">
        <f t="shared" ca="1" si="41"/>
        <v>3.0732664113924182</v>
      </c>
      <c r="BN339" s="22">
        <f t="shared" si="38"/>
        <v>2.8838616351843767</v>
      </c>
      <c r="BO339" s="21"/>
      <c r="BP339" s="2"/>
    </row>
    <row r="340" spans="1:68" x14ac:dyDescent="0.2">
      <c r="A340">
        <v>16.350000000000001</v>
      </c>
      <c r="B340">
        <v>2.1</v>
      </c>
      <c r="C340">
        <v>1.27258</v>
      </c>
      <c r="D340">
        <v>-0.24612000000000001</v>
      </c>
      <c r="E340">
        <v>0.17373</v>
      </c>
      <c r="F340">
        <v>2.0531299999999999</v>
      </c>
      <c r="G340">
        <v>2.0796999999999999</v>
      </c>
      <c r="I340" s="17">
        <f t="shared" si="35"/>
        <v>53.64173228346457</v>
      </c>
      <c r="J340" s="16">
        <f t="shared" si="36"/>
        <v>-55.041732283464569</v>
      </c>
      <c r="K340" s="16">
        <v>125</v>
      </c>
      <c r="L340" s="16">
        <v>5576.6076115485557</v>
      </c>
      <c r="M340" s="16">
        <v>2239.5997375328157</v>
      </c>
      <c r="N340" s="16">
        <v>23.24475065616798</v>
      </c>
      <c r="O340" s="16">
        <v>11.029284369114917</v>
      </c>
      <c r="P340" s="16">
        <v>11.694652867778776</v>
      </c>
      <c r="Q340" s="16">
        <v>0.24446039366298605</v>
      </c>
      <c r="R340" s="16">
        <v>2.0903604102395015</v>
      </c>
      <c r="S340" s="16">
        <v>46.206145740545757</v>
      </c>
      <c r="T340" s="20" t="s">
        <v>122</v>
      </c>
      <c r="U340" s="10">
        <v>5</v>
      </c>
      <c r="V340" s="20" t="s">
        <v>144</v>
      </c>
      <c r="W340" s="10">
        <v>4</v>
      </c>
      <c r="X340" s="20" t="s">
        <v>33</v>
      </c>
      <c r="Y340" s="10">
        <v>3</v>
      </c>
      <c r="Z340" s="20" t="s">
        <v>33</v>
      </c>
      <c r="AA340" s="15">
        <v>3</v>
      </c>
      <c r="AB340" s="11">
        <v>34.867157759173139</v>
      </c>
      <c r="AC340" s="10">
        <v>56.648582180858035</v>
      </c>
      <c r="AD340" s="19">
        <v>8.4842600599688254</v>
      </c>
      <c r="AE340" s="12">
        <v>1102.9284369114916</v>
      </c>
      <c r="AF340" s="10">
        <v>981.41701177202822</v>
      </c>
      <c r="AG340" s="10">
        <v>752.0989650834083</v>
      </c>
      <c r="AH340" s="10">
        <v>472.34869887862851</v>
      </c>
      <c r="AI340" s="10">
        <v>4.7838640413469449</v>
      </c>
      <c r="AJ340" s="10"/>
      <c r="AK340" s="10"/>
      <c r="AL340" s="10"/>
      <c r="AM340" s="10"/>
      <c r="AN340" s="10">
        <v>5.5146421845574585</v>
      </c>
      <c r="AO340" s="10">
        <v>3.5640837924631481</v>
      </c>
      <c r="AP340" s="10">
        <v>6.0167917206672659</v>
      </c>
      <c r="AQ340" s="10">
        <v>114.66</v>
      </c>
      <c r="AR340" s="10"/>
      <c r="AS340" s="10"/>
      <c r="AT340" s="10">
        <v>1.9771612889098151</v>
      </c>
      <c r="AU340" s="10">
        <v>1</v>
      </c>
      <c r="AV340" s="16"/>
      <c r="AW340" s="19">
        <v>147.21255176580425</v>
      </c>
      <c r="AX340" s="1" t="s">
        <v>120</v>
      </c>
      <c r="AY340" s="23">
        <v>55.041732283464597</v>
      </c>
      <c r="AZ340" s="18">
        <v>0</v>
      </c>
      <c r="BA340" s="18">
        <v>100</v>
      </c>
      <c r="BB340" s="18">
        <v>0</v>
      </c>
      <c r="BC340" s="18">
        <v>100</v>
      </c>
      <c r="BD340" s="18">
        <v>0</v>
      </c>
      <c r="BE340" s="18">
        <v>0</v>
      </c>
      <c r="BF340" s="24">
        <v>34.867157759173139</v>
      </c>
      <c r="BG340" s="24">
        <v>56.648582180858035</v>
      </c>
      <c r="BH340" s="24">
        <v>8.4842600599688254</v>
      </c>
      <c r="BI340" s="21"/>
      <c r="BJ340" s="25">
        <f t="shared" ca="1" si="39"/>
        <v>1</v>
      </c>
      <c r="BK340" s="24">
        <f t="shared" ca="1" si="40"/>
        <v>7.9535185799011536</v>
      </c>
      <c r="BL340" s="23">
        <f t="shared" si="37"/>
        <v>2.7447879255696592</v>
      </c>
      <c r="BM340" s="23">
        <f t="shared" ca="1" si="41"/>
        <v>3.0582146642702202</v>
      </c>
      <c r="BN340" s="22">
        <f t="shared" si="38"/>
        <v>2.8747445980397481</v>
      </c>
      <c r="BO340" s="21"/>
      <c r="BP340" s="2"/>
    </row>
    <row r="341" spans="1:68" x14ac:dyDescent="0.2">
      <c r="A341">
        <v>16.399999999999999</v>
      </c>
      <c r="B341">
        <v>2.1</v>
      </c>
      <c r="C341">
        <v>1.27406</v>
      </c>
      <c r="D341">
        <v>-0.24196999999999999</v>
      </c>
      <c r="E341">
        <v>0.17355000000000001</v>
      </c>
      <c r="F341">
        <v>2.0545499999999999</v>
      </c>
      <c r="G341">
        <v>2.0788500000000001</v>
      </c>
      <c r="I341" s="17">
        <f t="shared" si="35"/>
        <v>53.805774278215218</v>
      </c>
      <c r="J341" s="16">
        <f t="shared" si="36"/>
        <v>-55.205774278215216</v>
      </c>
      <c r="K341" s="16">
        <v>125</v>
      </c>
      <c r="L341" s="16">
        <v>5597.1128608923864</v>
      </c>
      <c r="M341" s="16">
        <v>2249.8687664042063</v>
      </c>
      <c r="N341" s="16">
        <v>23.315835520559929</v>
      </c>
      <c r="O341" s="16">
        <v>11.433427495291921</v>
      </c>
      <c r="P341" s="16">
        <v>12.098000362986808</v>
      </c>
      <c r="Q341" s="16">
        <v>0.27046015362457998</v>
      </c>
      <c r="R341" s="16">
        <v>2.2355773310442157</v>
      </c>
      <c r="S341" s="16">
        <v>46.150893589922653</v>
      </c>
      <c r="T341" s="20" t="s">
        <v>122</v>
      </c>
      <c r="U341" s="10">
        <v>5</v>
      </c>
      <c r="V341" s="20" t="s">
        <v>144</v>
      </c>
      <c r="W341" s="10">
        <v>4</v>
      </c>
      <c r="X341" s="20" t="s">
        <v>33</v>
      </c>
      <c r="Y341" s="10">
        <v>3</v>
      </c>
      <c r="Z341" s="20" t="s">
        <v>33</v>
      </c>
      <c r="AA341" s="15">
        <v>3</v>
      </c>
      <c r="AB341" s="11">
        <v>36.965256522654734</v>
      </c>
      <c r="AC341" s="10">
        <v>55.329475677991994</v>
      </c>
      <c r="AD341" s="19">
        <v>7.7052677993532726</v>
      </c>
      <c r="AE341" s="12">
        <v>1143.3427495291921</v>
      </c>
      <c r="AF341" s="10">
        <v>1027.6634671292184</v>
      </c>
      <c r="AG341" s="10">
        <v>782.35002722401055</v>
      </c>
      <c r="AH341" s="10">
        <v>469.74976599831894</v>
      </c>
      <c r="AI341" s="10">
        <v>4.473117463276969</v>
      </c>
      <c r="AJ341" s="10"/>
      <c r="AK341" s="10"/>
      <c r="AL341" s="10"/>
      <c r="AM341" s="10"/>
      <c r="AN341" s="10">
        <v>5.7167137476459606</v>
      </c>
      <c r="AO341" s="10">
        <v>3.6886952382123193</v>
      </c>
      <c r="AP341" s="10">
        <v>6.2588002177920847</v>
      </c>
      <c r="AQ341" s="10">
        <v>114.66</v>
      </c>
      <c r="AR341" s="10"/>
      <c r="AS341" s="10"/>
      <c r="AT341" s="10">
        <v>2.0651120817112729</v>
      </c>
      <c r="AU341" s="10">
        <v>1</v>
      </c>
      <c r="AV341" s="16"/>
      <c r="AW341" s="19">
        <v>154.14952006938276</v>
      </c>
      <c r="AX341" s="1" t="s">
        <v>120</v>
      </c>
      <c r="AY341" s="23">
        <v>55.205774278215202</v>
      </c>
      <c r="AZ341" s="18">
        <v>0</v>
      </c>
      <c r="BA341" s="18">
        <v>100</v>
      </c>
      <c r="BB341" s="18">
        <v>0</v>
      </c>
      <c r="BC341" s="18">
        <v>100</v>
      </c>
      <c r="BD341" s="18">
        <v>0</v>
      </c>
      <c r="BE341" s="18">
        <v>0</v>
      </c>
      <c r="BF341" s="24">
        <v>36.965256522654734</v>
      </c>
      <c r="BG341" s="24">
        <v>55.329475677991994</v>
      </c>
      <c r="BH341" s="24">
        <v>7.7052677993532726</v>
      </c>
      <c r="BI341" s="21"/>
      <c r="BJ341" s="25">
        <f t="shared" ca="1" si="39"/>
        <v>1</v>
      </c>
      <c r="BK341" s="24">
        <f t="shared" ca="1" si="40"/>
        <v>8.2666545457255314</v>
      </c>
      <c r="BL341" s="23">
        <f t="shared" si="37"/>
        <v>2.9083475913886185</v>
      </c>
      <c r="BM341" s="23">
        <f t="shared" ca="1" si="41"/>
        <v>3.0579061630040401</v>
      </c>
      <c r="BN341" s="22">
        <f t="shared" si="38"/>
        <v>2.8781218690033845</v>
      </c>
      <c r="BO341" s="21"/>
      <c r="BP341" s="2"/>
    </row>
    <row r="342" spans="1:68" x14ac:dyDescent="0.2">
      <c r="A342">
        <v>16.45</v>
      </c>
      <c r="B342">
        <v>0.4</v>
      </c>
      <c r="C342">
        <v>1.2695099999999999</v>
      </c>
      <c r="D342">
        <v>-0.25524999999999998</v>
      </c>
      <c r="E342">
        <v>0.17330000000000001</v>
      </c>
      <c r="F342">
        <v>2.0502500000000001</v>
      </c>
      <c r="G342">
        <v>2.07355</v>
      </c>
      <c r="I342" s="17">
        <f t="shared" si="35"/>
        <v>53.969816272965872</v>
      </c>
      <c r="J342" s="16">
        <f t="shared" si="36"/>
        <v>-55.36981627296587</v>
      </c>
      <c r="K342" s="16">
        <v>125</v>
      </c>
      <c r="L342" s="16">
        <v>5617.6181102362179</v>
      </c>
      <c r="M342" s="16">
        <v>2260.1377952755975</v>
      </c>
      <c r="N342" s="16">
        <v>23.386920384951878</v>
      </c>
      <c r="O342" s="16">
        <v>10.190960451977407</v>
      </c>
      <c r="P342" s="16">
        <v>10.854428276659831</v>
      </c>
      <c r="Q342" s="16">
        <v>0.18726092174747974</v>
      </c>
      <c r="R342" s="16">
        <v>1.7252029952618049</v>
      </c>
      <c r="S342" s="16">
        <v>46.074154491834982</v>
      </c>
      <c r="T342" s="20" t="s">
        <v>122</v>
      </c>
      <c r="U342" s="10">
        <v>5</v>
      </c>
      <c r="V342" s="20" t="s">
        <v>144</v>
      </c>
      <c r="W342" s="10">
        <v>4</v>
      </c>
      <c r="X342" s="20" t="s">
        <v>33</v>
      </c>
      <c r="Y342" s="10">
        <v>3</v>
      </c>
      <c r="Z342" s="20" t="s">
        <v>33</v>
      </c>
      <c r="AA342" s="15">
        <v>3</v>
      </c>
      <c r="AB342" s="11">
        <v>29.572382714335525</v>
      </c>
      <c r="AC342" s="10">
        <v>59.539158274621947</v>
      </c>
      <c r="AD342" s="19">
        <v>10.888459011042526</v>
      </c>
      <c r="AE342" s="12">
        <v>1019.0960451977408</v>
      </c>
      <c r="AF342" s="10">
        <v>880.15467759993703</v>
      </c>
      <c r="AG342" s="10">
        <v>689.08212074948733</v>
      </c>
      <c r="AH342" s="10">
        <v>466.70881591302384</v>
      </c>
      <c r="AI342" s="10">
        <v>5.7964193358489204</v>
      </c>
      <c r="AJ342" s="10"/>
      <c r="AK342" s="10"/>
      <c r="AL342" s="10"/>
      <c r="AM342" s="10"/>
      <c r="AN342" s="10">
        <v>5.0954802259887035</v>
      </c>
      <c r="AO342" s="10">
        <v>3.3079094705478806</v>
      </c>
      <c r="AP342" s="10">
        <v>5.5126569659958982</v>
      </c>
      <c r="AQ342" s="10">
        <v>114.66</v>
      </c>
      <c r="AR342" s="10"/>
      <c r="AS342" s="10"/>
      <c r="AT342" s="10">
        <v>1.7466304531044763</v>
      </c>
      <c r="AU342" s="10">
        <v>1</v>
      </c>
      <c r="AV342" s="16"/>
      <c r="AW342" s="19">
        <v>132.02320163999056</v>
      </c>
      <c r="AX342" s="1" t="s">
        <v>120</v>
      </c>
      <c r="AY342" s="23">
        <v>55.369816272965899</v>
      </c>
      <c r="AZ342" s="18">
        <v>0</v>
      </c>
      <c r="BA342" s="18">
        <v>100</v>
      </c>
      <c r="BB342" s="18">
        <v>0</v>
      </c>
      <c r="BC342" s="18">
        <v>100</v>
      </c>
      <c r="BD342" s="18">
        <v>0</v>
      </c>
      <c r="BE342" s="18">
        <v>0</v>
      </c>
      <c r="BF342" s="24">
        <v>29.572382714335525</v>
      </c>
      <c r="BG342" s="24">
        <v>59.539158274621947</v>
      </c>
      <c r="BH342" s="24">
        <v>10.888459011042526</v>
      </c>
      <c r="BI342" s="21"/>
      <c r="BJ342" s="25">
        <f t="shared" ca="1" si="39"/>
        <v>1</v>
      </c>
      <c r="BK342" s="24">
        <f t="shared" ca="1" si="40"/>
        <v>7.1195829195543823</v>
      </c>
      <c r="BL342" s="23">
        <f t="shared" si="37"/>
        <v>2.3274892409287586</v>
      </c>
      <c r="BM342" s="23">
        <f t="shared" ca="1" si="41"/>
        <v>3.0610058290353499</v>
      </c>
      <c r="BN342" s="22">
        <f t="shared" si="38"/>
        <v>2.8587588418973264</v>
      </c>
      <c r="BO342" s="21"/>
      <c r="BP342" s="2"/>
    </row>
    <row r="343" spans="1:68" x14ac:dyDescent="0.2">
      <c r="A343">
        <v>16.5</v>
      </c>
      <c r="B343">
        <v>2.1</v>
      </c>
      <c r="C343">
        <v>1.2724599999999999</v>
      </c>
      <c r="D343">
        <v>-0.25266</v>
      </c>
      <c r="E343">
        <v>0.17347000000000001</v>
      </c>
      <c r="F343">
        <v>2.0459999999999998</v>
      </c>
      <c r="G343">
        <v>2.0705800000000001</v>
      </c>
      <c r="I343" s="17">
        <f t="shared" si="35"/>
        <v>54.133858267716533</v>
      </c>
      <c r="J343" s="16">
        <f t="shared" si="36"/>
        <v>-55.533858267716532</v>
      </c>
      <c r="K343" s="16">
        <v>125</v>
      </c>
      <c r="L343" s="16">
        <v>5638.1233595800504</v>
      </c>
      <c r="M343" s="16">
        <v>2270.406824146989</v>
      </c>
      <c r="N343" s="16">
        <v>23.458005249343831</v>
      </c>
      <c r="O343" s="16">
        <v>10.996516007532964</v>
      </c>
      <c r="P343" s="16">
        <v>11.660735261463863</v>
      </c>
      <c r="Q343" s="16">
        <v>0.20348727796447436</v>
      </c>
      <c r="R343" s="16">
        <v>1.7450638694881837</v>
      </c>
      <c r="S343" s="16">
        <v>46.126337078534597</v>
      </c>
      <c r="T343" s="20" t="s">
        <v>122</v>
      </c>
      <c r="U343" s="10">
        <v>5</v>
      </c>
      <c r="V343" s="20" t="s">
        <v>144</v>
      </c>
      <c r="W343" s="10">
        <v>4</v>
      </c>
      <c r="X343" s="20" t="s">
        <v>33</v>
      </c>
      <c r="Y343" s="10">
        <v>3</v>
      </c>
      <c r="Z343" s="20" t="s">
        <v>33</v>
      </c>
      <c r="AA343" s="15">
        <v>3</v>
      </c>
      <c r="AB343" s="11">
        <v>27.981064598934402</v>
      </c>
      <c r="AC343" s="10">
        <v>60.263751874066237</v>
      </c>
      <c r="AD343" s="19">
        <v>11.75518352699936</v>
      </c>
      <c r="AE343" s="12">
        <v>1099.6516007532964</v>
      </c>
      <c r="AF343" s="10">
        <v>973.80813173312686</v>
      </c>
      <c r="AG343" s="10">
        <v>749.55514460978975</v>
      </c>
      <c r="AH343" s="10">
        <v>466.31996905763862</v>
      </c>
      <c r="AI343" s="10">
        <v>5.7304492831731926</v>
      </c>
      <c r="AJ343" s="10"/>
      <c r="AK343" s="10"/>
      <c r="AL343" s="10"/>
      <c r="AM343" s="10"/>
      <c r="AN343" s="10">
        <v>5.4982580037664821</v>
      </c>
      <c r="AO343" s="10">
        <v>3.4907211682356598</v>
      </c>
      <c r="AP343" s="10">
        <v>5.9964411568783174</v>
      </c>
      <c r="AQ343" s="10">
        <v>114.66</v>
      </c>
      <c r="AR343" s="10"/>
      <c r="AS343" s="10"/>
      <c r="AT343" s="10">
        <v>1.9330120244965918</v>
      </c>
      <c r="AU343" s="10">
        <v>1</v>
      </c>
      <c r="AV343" s="16"/>
      <c r="AW343" s="19">
        <v>146.07121975996904</v>
      </c>
      <c r="AX343" s="1" t="s">
        <v>120</v>
      </c>
      <c r="AY343" s="23">
        <v>55.533858267716496</v>
      </c>
      <c r="AZ343" s="18">
        <v>0</v>
      </c>
      <c r="BA343" s="18">
        <v>100</v>
      </c>
      <c r="BB343" s="18">
        <v>0</v>
      </c>
      <c r="BC343" s="18">
        <v>100</v>
      </c>
      <c r="BD343" s="18">
        <v>0</v>
      </c>
      <c r="BE343" s="18">
        <v>0</v>
      </c>
      <c r="BF343" s="24">
        <v>27.981064598934402</v>
      </c>
      <c r="BG343" s="24">
        <v>60.263751874066237</v>
      </c>
      <c r="BH343" s="24">
        <v>11.75518352699936</v>
      </c>
      <c r="BI343" s="21"/>
      <c r="BJ343" s="25">
        <f t="shared" ca="1" si="39"/>
        <v>1</v>
      </c>
      <c r="BK343" s="24">
        <f t="shared" ca="1" si="40"/>
        <v>7.788624917471104</v>
      </c>
      <c r="BL343" s="23">
        <f t="shared" si="37"/>
        <v>2.3014565747625317</v>
      </c>
      <c r="BM343" s="23">
        <f t="shared" ca="1" si="41"/>
        <v>3.0251607015317012</v>
      </c>
      <c r="BN343" s="22">
        <f t="shared" si="38"/>
        <v>2.8345886527766924</v>
      </c>
      <c r="BO343" s="21"/>
      <c r="BP343" s="2"/>
    </row>
    <row r="344" spans="1:68" x14ac:dyDescent="0.2">
      <c r="A344">
        <v>16.55</v>
      </c>
      <c r="B344">
        <v>2.1</v>
      </c>
      <c r="C344">
        <v>1.27925</v>
      </c>
      <c r="D344">
        <v>-0.24229999999999999</v>
      </c>
      <c r="E344">
        <v>0.18184</v>
      </c>
      <c r="F344">
        <v>2.0515500000000002</v>
      </c>
      <c r="G344">
        <v>2.0726499999999999</v>
      </c>
      <c r="I344" s="17">
        <f t="shared" si="35"/>
        <v>54.297900262467188</v>
      </c>
      <c r="J344" s="16">
        <f t="shared" si="36"/>
        <v>-55.697900262467186</v>
      </c>
      <c r="K344" s="16">
        <v>125</v>
      </c>
      <c r="L344" s="16">
        <v>5658.628608923882</v>
      </c>
      <c r="M344" s="16">
        <v>2280.6758530183802</v>
      </c>
      <c r="N344" s="16">
        <v>23.52909011373578</v>
      </c>
      <c r="O344" s="16">
        <v>12.85065913371001</v>
      </c>
      <c r="P344" s="16">
        <v>13.551875227698149</v>
      </c>
      <c r="Q344" s="16">
        <v>0.26839270283245326</v>
      </c>
      <c r="R344" s="16">
        <v>1.9804838690065261</v>
      </c>
      <c r="S344" s="16">
        <v>48.695562082509674</v>
      </c>
      <c r="T344" s="20" t="s">
        <v>122</v>
      </c>
      <c r="U344" s="10">
        <v>5</v>
      </c>
      <c r="V344" s="20" t="s">
        <v>144</v>
      </c>
      <c r="W344" s="10">
        <v>4</v>
      </c>
      <c r="X344" s="20" t="s">
        <v>33</v>
      </c>
      <c r="Y344" s="10">
        <v>3</v>
      </c>
      <c r="Z344" s="20" t="s">
        <v>33</v>
      </c>
      <c r="AA344" s="15">
        <v>3</v>
      </c>
      <c r="AB344" s="11">
        <v>28.571840476935066</v>
      </c>
      <c r="AC344" s="10">
        <v>60.003475104232621</v>
      </c>
      <c r="AD344" s="19">
        <v>11.424684418832312</v>
      </c>
      <c r="AE344" s="12">
        <v>1285.065913371001</v>
      </c>
      <c r="AF344" s="10">
        <v>1195.0889954463471</v>
      </c>
      <c r="AG344" s="10">
        <v>891.39064207736124</v>
      </c>
      <c r="AH344" s="10">
        <v>517.71028050049154</v>
      </c>
      <c r="AI344" s="10">
        <v>5.0492711182829879</v>
      </c>
      <c r="AJ344" s="10"/>
      <c r="AK344" s="10"/>
      <c r="AL344" s="10"/>
      <c r="AM344" s="10"/>
      <c r="AN344" s="10">
        <v>6.4253295668550052</v>
      </c>
      <c r="AO344" s="10">
        <v>3.9619279799670677</v>
      </c>
      <c r="AP344" s="10">
        <v>7.1311251366188895</v>
      </c>
      <c r="AQ344" s="10">
        <v>114.66</v>
      </c>
      <c r="AR344" s="10"/>
      <c r="AS344" s="10"/>
      <c r="AT344" s="10">
        <v>2.3852866349754671</v>
      </c>
      <c r="AU344" s="10">
        <v>1</v>
      </c>
      <c r="AV344" s="16"/>
      <c r="AW344" s="19">
        <v>179.26334931695206</v>
      </c>
      <c r="AX344" s="1" t="s">
        <v>120</v>
      </c>
      <c r="AY344" s="23">
        <v>55.697900262467201</v>
      </c>
      <c r="AZ344" s="18">
        <v>0</v>
      </c>
      <c r="BA344" s="18">
        <v>100</v>
      </c>
      <c r="BB344" s="18">
        <v>0</v>
      </c>
      <c r="BC344" s="18">
        <v>100</v>
      </c>
      <c r="BD344" s="18">
        <v>0</v>
      </c>
      <c r="BE344" s="18">
        <v>0</v>
      </c>
      <c r="BF344" s="24">
        <v>28.571840476935066</v>
      </c>
      <c r="BG344" s="24">
        <v>60.003475104232621</v>
      </c>
      <c r="BH344" s="24">
        <v>11.424684418832312</v>
      </c>
      <c r="BI344" s="21"/>
      <c r="BJ344" s="25">
        <f t="shared" ca="1" si="39"/>
        <v>1</v>
      </c>
      <c r="BK344" s="24">
        <f t="shared" ca="1" si="40"/>
        <v>9.4029679044879106</v>
      </c>
      <c r="BL344" s="23">
        <f t="shared" si="37"/>
        <v>2.5030653101801059</v>
      </c>
      <c r="BM344" s="23">
        <f t="shared" ca="1" si="41"/>
        <v>2.9754223386455911</v>
      </c>
      <c r="BN344" s="22">
        <f t="shared" si="38"/>
        <v>2.8081689194430823</v>
      </c>
      <c r="BO344" s="21"/>
      <c r="BP344" s="2"/>
    </row>
    <row r="345" spans="1:68" x14ac:dyDescent="0.2">
      <c r="A345">
        <v>16.600000000000001</v>
      </c>
      <c r="B345">
        <v>2.1</v>
      </c>
      <c r="C345">
        <v>1.2847500000000001</v>
      </c>
      <c r="D345">
        <v>-0.23279</v>
      </c>
      <c r="E345">
        <v>0.18476000000000001</v>
      </c>
      <c r="F345">
        <v>2.0457800000000002</v>
      </c>
      <c r="G345">
        <v>2.0682</v>
      </c>
      <c r="I345" s="17">
        <f t="shared" si="35"/>
        <v>54.461942257217849</v>
      </c>
      <c r="J345" s="16">
        <f t="shared" si="36"/>
        <v>-55.861942257217848</v>
      </c>
      <c r="K345" s="16">
        <v>125</v>
      </c>
      <c r="L345" s="16">
        <v>5679.1338582677145</v>
      </c>
      <c r="M345" s="16">
        <v>2290.9448818897718</v>
      </c>
      <c r="N345" s="16">
        <v>23.600174978127733</v>
      </c>
      <c r="O345" s="16">
        <v>14.3525423728814</v>
      </c>
      <c r="P345" s="16">
        <v>15.0666653692551</v>
      </c>
      <c r="Q345" s="16">
        <v>0.32797287566010569</v>
      </c>
      <c r="R345" s="16">
        <v>2.1768113090861112</v>
      </c>
      <c r="S345" s="16">
        <v>49.591874748173616</v>
      </c>
      <c r="T345" s="20" t="s">
        <v>122</v>
      </c>
      <c r="U345" s="10">
        <v>5</v>
      </c>
      <c r="V345" s="20" t="s">
        <v>144</v>
      </c>
      <c r="W345" s="10">
        <v>4</v>
      </c>
      <c r="X345" s="20" t="s">
        <v>144</v>
      </c>
      <c r="Y345" s="10">
        <v>4</v>
      </c>
      <c r="Z345" s="20" t="s">
        <v>123</v>
      </c>
      <c r="AA345" s="15">
        <v>4</v>
      </c>
      <c r="AB345" s="11">
        <v>29.551609272956959</v>
      </c>
      <c r="AC345" s="10">
        <v>59.549089948629714</v>
      </c>
      <c r="AD345" s="19">
        <v>10.89930077841333</v>
      </c>
      <c r="AE345" s="12">
        <v>1435.2542372881401</v>
      </c>
      <c r="AF345" s="10">
        <v>1372.0934091975273</v>
      </c>
      <c r="AG345" s="10">
        <v>1004.44435795034</v>
      </c>
      <c r="AH345" s="10">
        <v>534.68639526951529</v>
      </c>
      <c r="AI345" s="10">
        <v>4.5938754352568534</v>
      </c>
      <c r="AJ345" s="10"/>
      <c r="AK345" s="10"/>
      <c r="AL345" s="10"/>
      <c r="AM345" s="10"/>
      <c r="AN345" s="10">
        <v>7.1762711864407001</v>
      </c>
      <c r="AO345" s="10">
        <v>4.3451665198389104</v>
      </c>
      <c r="AP345" s="10">
        <v>8.0311105056523804</v>
      </c>
      <c r="AQ345" s="10">
        <v>114.66</v>
      </c>
      <c r="AR345" s="10"/>
      <c r="AS345" s="10"/>
      <c r="AT345" s="10">
        <v>2.7445132501543914</v>
      </c>
      <c r="AU345" s="10">
        <v>1</v>
      </c>
      <c r="AV345" s="16"/>
      <c r="AW345" s="19">
        <v>205.81401137962908</v>
      </c>
      <c r="AX345" s="1" t="s">
        <v>120</v>
      </c>
      <c r="AY345" s="23">
        <v>55.861942257217798</v>
      </c>
      <c r="AZ345" s="18">
        <v>0</v>
      </c>
      <c r="BA345" s="18">
        <v>100</v>
      </c>
      <c r="BB345" s="18">
        <v>0</v>
      </c>
      <c r="BC345" s="18">
        <v>0</v>
      </c>
      <c r="BD345" s="18">
        <v>100</v>
      </c>
      <c r="BE345" s="18">
        <v>0</v>
      </c>
      <c r="BF345" s="24">
        <v>29.551609272956959</v>
      </c>
      <c r="BG345" s="24">
        <v>59.549089948629714</v>
      </c>
      <c r="BH345" s="24">
        <v>10.89930077841333</v>
      </c>
      <c r="BI345" s="21"/>
      <c r="BJ345" s="25">
        <f t="shared" ca="1" si="39"/>
        <v>1</v>
      </c>
      <c r="BK345" s="24">
        <f t="shared" ca="1" si="40"/>
        <v>10.674284254307558</v>
      </c>
      <c r="BL345" s="23">
        <f t="shared" si="37"/>
        <v>2.6823442803397728</v>
      </c>
      <c r="BM345" s="23">
        <f t="shared" ca="1" si="41"/>
        <v>2.9460668206548193</v>
      </c>
      <c r="BN345" s="22">
        <f t="shared" si="38"/>
        <v>2.7922450863201962</v>
      </c>
      <c r="BO345" s="21"/>
      <c r="BP345" s="2"/>
    </row>
    <row r="346" spans="1:68" x14ac:dyDescent="0.2">
      <c r="A346">
        <v>16.649999999999999</v>
      </c>
      <c r="B346">
        <v>2.1</v>
      </c>
      <c r="C346">
        <v>1.28756</v>
      </c>
      <c r="D346">
        <v>-0.23124</v>
      </c>
      <c r="E346">
        <v>0.18489</v>
      </c>
      <c r="F346">
        <v>2.04088</v>
      </c>
      <c r="G346">
        <v>2.06108</v>
      </c>
      <c r="I346" s="17">
        <f t="shared" si="35"/>
        <v>54.625984251968497</v>
      </c>
      <c r="J346" s="16">
        <f t="shared" si="36"/>
        <v>-56.025984251968495</v>
      </c>
      <c r="K346" s="16">
        <v>125</v>
      </c>
      <c r="L346" s="16">
        <v>5699.6391076115451</v>
      </c>
      <c r="M346" s="16">
        <v>2301.2139107611624</v>
      </c>
      <c r="N346" s="16">
        <v>23.671259842519682</v>
      </c>
      <c r="O346" s="16">
        <v>15.119868173258041</v>
      </c>
      <c r="P346" s="16">
        <v>15.834565791998221</v>
      </c>
      <c r="Q346" s="16">
        <v>0.33768362938070096</v>
      </c>
      <c r="R346" s="16">
        <v>2.132572713495843</v>
      </c>
      <c r="S346" s="16">
        <v>49.631779079179196</v>
      </c>
      <c r="T346" s="20" t="s">
        <v>122</v>
      </c>
      <c r="U346" s="10">
        <v>5</v>
      </c>
      <c r="V346" s="20" t="s">
        <v>144</v>
      </c>
      <c r="W346" s="10">
        <v>4</v>
      </c>
      <c r="X346" s="20" t="s">
        <v>144</v>
      </c>
      <c r="Y346" s="10">
        <v>4</v>
      </c>
      <c r="Z346" s="20" t="s">
        <v>123</v>
      </c>
      <c r="AA346" s="15">
        <v>4</v>
      </c>
      <c r="AB346" s="11">
        <v>27.320573615116622</v>
      </c>
      <c r="AC346" s="10">
        <v>60.541983165292791</v>
      </c>
      <c r="AD346" s="19">
        <v>12.137443219590587</v>
      </c>
      <c r="AE346" s="12">
        <v>1511.9868173258042</v>
      </c>
      <c r="AF346" s="10">
        <v>1461.2284442647281</v>
      </c>
      <c r="AG346" s="10">
        <v>1055.6377194665481</v>
      </c>
      <c r="AH346" s="10">
        <v>534.04496715413859</v>
      </c>
      <c r="AI346" s="10">
        <v>4.6891718799155937</v>
      </c>
      <c r="AJ346" s="10"/>
      <c r="AK346" s="10"/>
      <c r="AL346" s="10"/>
      <c r="AM346" s="10"/>
      <c r="AN346" s="10">
        <v>7.5599340866290206</v>
      </c>
      <c r="AO346" s="10">
        <v>4.5053995220301362</v>
      </c>
      <c r="AP346" s="10">
        <v>8.3894640362658368</v>
      </c>
      <c r="AQ346" s="10">
        <v>114.66</v>
      </c>
      <c r="AR346" s="10"/>
      <c r="AS346" s="10"/>
      <c r="AT346" s="10">
        <v>2.9182190799151306</v>
      </c>
      <c r="AU346" s="10">
        <v>1</v>
      </c>
      <c r="AV346" s="16"/>
      <c r="AW346" s="19">
        <v>219.18426663970922</v>
      </c>
      <c r="AX346" s="1" t="s">
        <v>120</v>
      </c>
      <c r="AY346" s="23">
        <v>56.025984251968502</v>
      </c>
      <c r="AZ346" s="18">
        <v>0</v>
      </c>
      <c r="BA346" s="18">
        <v>100</v>
      </c>
      <c r="BB346" s="18">
        <v>0</v>
      </c>
      <c r="BC346" s="18">
        <v>0</v>
      </c>
      <c r="BD346" s="18">
        <v>100</v>
      </c>
      <c r="BE346" s="18">
        <v>0</v>
      </c>
      <c r="BF346" s="24">
        <v>27.320573615116622</v>
      </c>
      <c r="BG346" s="24">
        <v>60.541983165292791</v>
      </c>
      <c r="BH346" s="24">
        <v>12.137443219590587</v>
      </c>
      <c r="BI346" s="21"/>
      <c r="BJ346" s="25">
        <f t="shared" ca="1" si="39"/>
        <v>1</v>
      </c>
      <c r="BK346" s="24">
        <f t="shared" ca="1" si="40"/>
        <v>11.285127538532516</v>
      </c>
      <c r="BL346" s="23">
        <f t="shared" si="37"/>
        <v>2.6006178571858518</v>
      </c>
      <c r="BM346" s="23">
        <f t="shared" ca="1" si="41"/>
        <v>2.9185185030250289</v>
      </c>
      <c r="BN346" s="22">
        <f t="shared" si="38"/>
        <v>2.7693573753776128</v>
      </c>
      <c r="BO346" s="21"/>
      <c r="BP346" s="2"/>
    </row>
    <row r="347" spans="1:68" x14ac:dyDescent="0.2">
      <c r="A347">
        <v>16.7</v>
      </c>
      <c r="B347">
        <v>2.1</v>
      </c>
      <c r="C347">
        <v>1.2865800000000001</v>
      </c>
      <c r="D347">
        <v>-0.22861000000000001</v>
      </c>
      <c r="E347">
        <v>0.18890999999999999</v>
      </c>
      <c r="F347">
        <v>2.0455999999999999</v>
      </c>
      <c r="G347">
        <v>2.0653800000000002</v>
      </c>
      <c r="I347" s="17">
        <f t="shared" si="35"/>
        <v>54.790026246719158</v>
      </c>
      <c r="J347" s="16">
        <f t="shared" si="36"/>
        <v>-56.190026246719157</v>
      </c>
      <c r="K347" s="16">
        <v>125</v>
      </c>
      <c r="L347" s="16">
        <v>5720.1443569553776</v>
      </c>
      <c r="M347" s="16">
        <v>2311.482939632554</v>
      </c>
      <c r="N347" s="16">
        <v>23.742344706911634</v>
      </c>
      <c r="O347" s="16">
        <v>14.852259887005696</v>
      </c>
      <c r="P347" s="16">
        <v>15.584726597386272</v>
      </c>
      <c r="Q347" s="16">
        <v>0.35416058569371095</v>
      </c>
      <c r="R347" s="16">
        <v>2.2724850736432396</v>
      </c>
      <c r="S347" s="16">
        <v>50.865743776428879</v>
      </c>
      <c r="T347" s="20" t="s">
        <v>122</v>
      </c>
      <c r="U347" s="10">
        <v>5</v>
      </c>
      <c r="V347" s="20" t="s">
        <v>144</v>
      </c>
      <c r="W347" s="10">
        <v>4</v>
      </c>
      <c r="X347" s="20" t="s">
        <v>144</v>
      </c>
      <c r="Y347" s="10">
        <v>4</v>
      </c>
      <c r="Z347" s="20" t="s">
        <v>33</v>
      </c>
      <c r="AA347" s="15">
        <v>3</v>
      </c>
      <c r="AB347" s="11">
        <v>30.611908686497564</v>
      </c>
      <c r="AC347" s="10">
        <v>59.026987968933256</v>
      </c>
      <c r="AD347" s="19">
        <v>10.361103344569184</v>
      </c>
      <c r="AE347" s="12">
        <v>1485.2259887005696</v>
      </c>
      <c r="AF347" s="10">
        <v>1430.6294067019207</v>
      </c>
      <c r="AG347" s="10">
        <v>1038.9817731590847</v>
      </c>
      <c r="AH347" s="10">
        <v>557.96706657292611</v>
      </c>
      <c r="AI347" s="10">
        <v>4.4004689474012855</v>
      </c>
      <c r="AJ347" s="10"/>
      <c r="AK347" s="10"/>
      <c r="AL347" s="10"/>
      <c r="AM347" s="10"/>
      <c r="AN347" s="10">
        <v>7.4261299435028478</v>
      </c>
      <c r="AO347" s="10">
        <v>4.491678811931882</v>
      </c>
      <c r="AP347" s="10">
        <v>8.2728724121135944</v>
      </c>
      <c r="AQ347" s="10">
        <v>114.66</v>
      </c>
      <c r="AR347" s="10"/>
      <c r="AS347" s="10"/>
      <c r="AT347" s="10">
        <v>2.8407167749167335</v>
      </c>
      <c r="AU347" s="10">
        <v>1</v>
      </c>
      <c r="AV347" s="16"/>
      <c r="AW347" s="19">
        <v>214.59441100528809</v>
      </c>
      <c r="AX347" s="1" t="s">
        <v>120</v>
      </c>
      <c r="AY347" s="23">
        <v>56.190026246719199</v>
      </c>
      <c r="AZ347" s="18">
        <v>0</v>
      </c>
      <c r="BA347" s="18">
        <v>100</v>
      </c>
      <c r="BB347" s="18">
        <v>0</v>
      </c>
      <c r="BC347" s="18">
        <v>100</v>
      </c>
      <c r="BD347" s="18">
        <v>0</v>
      </c>
      <c r="BE347" s="18">
        <v>0</v>
      </c>
      <c r="BF347" s="24">
        <v>30.611908686497564</v>
      </c>
      <c r="BG347" s="24">
        <v>59.026987968933256</v>
      </c>
      <c r="BH347" s="24">
        <v>10.361103344569184</v>
      </c>
      <c r="BI347" s="21"/>
      <c r="BJ347" s="25">
        <f t="shared" ca="1" si="39"/>
        <v>1</v>
      </c>
      <c r="BK347" s="24">
        <f t="shared" ca="1" si="40"/>
        <v>11.009948808820855</v>
      </c>
      <c r="BL347" s="23">
        <f t="shared" si="37"/>
        <v>2.7832629007781566</v>
      </c>
      <c r="BM347" s="23">
        <f t="shared" ca="1" si="41"/>
        <v>2.9439713683801045</v>
      </c>
      <c r="BN347" s="22">
        <f t="shared" si="38"/>
        <v>2.7905829207961905</v>
      </c>
      <c r="BO347" s="21"/>
      <c r="BP347" s="2"/>
    </row>
    <row r="348" spans="1:68" x14ac:dyDescent="0.2">
      <c r="A348">
        <v>16.75</v>
      </c>
      <c r="B348">
        <v>2.1</v>
      </c>
      <c r="C348">
        <v>1.2887200000000001</v>
      </c>
      <c r="D348">
        <v>-0.22622</v>
      </c>
      <c r="E348">
        <v>0.19749</v>
      </c>
      <c r="F348">
        <v>2.0467499999999998</v>
      </c>
      <c r="G348">
        <v>2.0606499999999999</v>
      </c>
      <c r="I348" s="17">
        <f t="shared" si="35"/>
        <v>54.954068241469813</v>
      </c>
      <c r="J348" s="16">
        <f t="shared" si="36"/>
        <v>-56.354068241469811</v>
      </c>
      <c r="K348" s="16">
        <v>125</v>
      </c>
      <c r="L348" s="16">
        <v>5740.6496062992092</v>
      </c>
      <c r="M348" s="16">
        <v>2321.7519685039451</v>
      </c>
      <c r="N348" s="16">
        <v>23.813429571303587</v>
      </c>
      <c r="O348" s="16">
        <v>15.436629001883292</v>
      </c>
      <c r="P348" s="16">
        <v>16.207020788451576</v>
      </c>
      <c r="Q348" s="16">
        <v>0.36913394143062883</v>
      </c>
      <c r="R348" s="16">
        <v>2.2776174982983779</v>
      </c>
      <c r="S348" s="16">
        <v>53.499429622797592</v>
      </c>
      <c r="T348" s="20" t="s">
        <v>122</v>
      </c>
      <c r="U348" s="10">
        <v>5</v>
      </c>
      <c r="V348" s="20" t="s">
        <v>144</v>
      </c>
      <c r="W348" s="10">
        <v>4</v>
      </c>
      <c r="X348" s="20" t="s">
        <v>144</v>
      </c>
      <c r="Y348" s="10">
        <v>4</v>
      </c>
      <c r="Z348" s="20" t="s">
        <v>123</v>
      </c>
      <c r="AA348" s="15">
        <v>4</v>
      </c>
      <c r="AB348" s="11">
        <v>29.779813422136222</v>
      </c>
      <c r="AC348" s="10">
        <v>59.439324551173854</v>
      </c>
      <c r="AD348" s="19">
        <v>10.780862026689924</v>
      </c>
      <c r="AE348" s="12">
        <v>1543.6629001883291</v>
      </c>
      <c r="AF348" s="10">
        <v>1502.6342968658487</v>
      </c>
      <c r="AG348" s="10">
        <v>1080.4680525634385</v>
      </c>
      <c r="AH348" s="10">
        <v>610.68342963073383</v>
      </c>
      <c r="AI348" s="10">
        <v>4.3905528507183762</v>
      </c>
      <c r="AJ348" s="10"/>
      <c r="AK348" s="10"/>
      <c r="AL348" s="10"/>
      <c r="AM348" s="10"/>
      <c r="AN348" s="10">
        <v>7.7183145009416458</v>
      </c>
      <c r="AO348" s="10">
        <v>4.6336641286402918</v>
      </c>
      <c r="AP348" s="10">
        <v>8.5632763679440682</v>
      </c>
      <c r="AQ348" s="10">
        <v>114.66</v>
      </c>
      <c r="AR348" s="10"/>
      <c r="AS348" s="10"/>
      <c r="AT348" s="10">
        <v>2.9770767758099961</v>
      </c>
      <c r="AU348" s="10">
        <v>1</v>
      </c>
      <c r="AV348" s="16"/>
      <c r="AW348" s="19">
        <v>225.39514452987729</v>
      </c>
      <c r="AX348" s="1" t="s">
        <v>120</v>
      </c>
      <c r="AY348" s="23">
        <v>56.354068241469797</v>
      </c>
      <c r="AZ348" s="18">
        <v>0</v>
      </c>
      <c r="BA348" s="18">
        <v>100</v>
      </c>
      <c r="BB348" s="18">
        <v>0</v>
      </c>
      <c r="BC348" s="18">
        <v>0</v>
      </c>
      <c r="BD348" s="18">
        <v>100</v>
      </c>
      <c r="BE348" s="18">
        <v>0</v>
      </c>
      <c r="BF348" s="24">
        <v>29.779813422136222</v>
      </c>
      <c r="BG348" s="24">
        <v>59.439324551173854</v>
      </c>
      <c r="BH348" s="24">
        <v>10.780862026689924</v>
      </c>
      <c r="BI348" s="21"/>
      <c r="BJ348" s="25">
        <f t="shared" ca="1" si="39"/>
        <v>1</v>
      </c>
      <c r="BK348" s="24">
        <f t="shared" ca="1" si="40"/>
        <v>11.488476087215869</v>
      </c>
      <c r="BL348" s="23">
        <f t="shared" si="37"/>
        <v>2.7678065229757189</v>
      </c>
      <c r="BM348" s="23">
        <f t="shared" ca="1" si="41"/>
        <v>2.9273760199551075</v>
      </c>
      <c r="BN348" s="22">
        <f t="shared" si="38"/>
        <v>2.7771253551089843</v>
      </c>
      <c r="BO348" s="21"/>
      <c r="BP348" s="2"/>
    </row>
    <row r="349" spans="1:68" x14ac:dyDescent="0.2">
      <c r="A349">
        <v>16.8</v>
      </c>
      <c r="B349">
        <v>2.1</v>
      </c>
      <c r="C349">
        <v>1.29339</v>
      </c>
      <c r="D349">
        <v>-0.22045000000000001</v>
      </c>
      <c r="E349">
        <v>0.21465000000000001</v>
      </c>
      <c r="F349">
        <v>2.0481799999999999</v>
      </c>
      <c r="G349">
        <v>2.0600800000000001</v>
      </c>
      <c r="I349" s="17">
        <f t="shared" si="35"/>
        <v>55.118110236220474</v>
      </c>
      <c r="J349" s="16">
        <f t="shared" si="36"/>
        <v>-56.518110236220473</v>
      </c>
      <c r="K349" s="16">
        <v>125</v>
      </c>
      <c r="L349" s="16">
        <v>5761.1548556430416</v>
      </c>
      <c r="M349" s="16">
        <v>2332.0209973753367</v>
      </c>
      <c r="N349" s="16">
        <v>23.884514435695539</v>
      </c>
      <c r="O349" s="16">
        <v>16.7118644067797</v>
      </c>
      <c r="P349" s="16">
        <v>17.558106345723406</v>
      </c>
      <c r="Q349" s="16">
        <v>0.40528300528084493</v>
      </c>
      <c r="R349" s="16">
        <v>2.3082386978454479</v>
      </c>
      <c r="S349" s="16">
        <v>58.76680131553502</v>
      </c>
      <c r="T349" s="20" t="s">
        <v>122</v>
      </c>
      <c r="U349" s="10">
        <v>5</v>
      </c>
      <c r="V349" s="20" t="s">
        <v>144</v>
      </c>
      <c r="W349" s="10">
        <v>4</v>
      </c>
      <c r="X349" s="20" t="s">
        <v>144</v>
      </c>
      <c r="Y349" s="10">
        <v>4</v>
      </c>
      <c r="Z349" s="20" t="s">
        <v>123</v>
      </c>
      <c r="AA349" s="15">
        <v>4</v>
      </c>
      <c r="AB349" s="11">
        <v>28.469866406175072</v>
      </c>
      <c r="AC349" s="10">
        <v>60.049153608182593</v>
      </c>
      <c r="AD349" s="19">
        <v>11.480979985642335</v>
      </c>
      <c r="AE349" s="12">
        <v>1671.18644067797</v>
      </c>
      <c r="AF349" s="10">
        <v>1660.3793477599559</v>
      </c>
      <c r="AG349" s="10">
        <v>1170.540423048227</v>
      </c>
      <c r="AH349" s="10">
        <v>717.57847295669785</v>
      </c>
      <c r="AI349" s="10">
        <v>4.33230757691316</v>
      </c>
      <c r="AJ349" s="10"/>
      <c r="AK349" s="10"/>
      <c r="AL349" s="10"/>
      <c r="AM349" s="10"/>
      <c r="AN349" s="10">
        <v>8.35593220338985</v>
      </c>
      <c r="AO349" s="10">
        <v>4.9408433999600261</v>
      </c>
      <c r="AP349" s="10">
        <v>9.1937829613375897</v>
      </c>
      <c r="AQ349" s="10">
        <v>114.66</v>
      </c>
      <c r="AR349" s="10"/>
      <c r="AS349" s="10"/>
      <c r="AT349" s="10">
        <v>3.2907160079590647</v>
      </c>
      <c r="AU349" s="10">
        <v>1</v>
      </c>
      <c r="AV349" s="16"/>
      <c r="AW349" s="19">
        <v>249.05690216399339</v>
      </c>
      <c r="AX349" s="1" t="s">
        <v>120</v>
      </c>
      <c r="AY349" s="23">
        <v>56.518110236220501</v>
      </c>
      <c r="AZ349" s="18">
        <v>0</v>
      </c>
      <c r="BA349" s="18">
        <v>100</v>
      </c>
      <c r="BB349" s="18">
        <v>0</v>
      </c>
      <c r="BC349" s="18">
        <v>0</v>
      </c>
      <c r="BD349" s="18">
        <v>100</v>
      </c>
      <c r="BE349" s="18">
        <v>0</v>
      </c>
      <c r="BF349" s="24">
        <v>28.469866406175072</v>
      </c>
      <c r="BG349" s="24">
        <v>60.049153608182593</v>
      </c>
      <c r="BH349" s="24">
        <v>11.480979985642335</v>
      </c>
      <c r="BI349" s="21"/>
      <c r="BJ349" s="25">
        <f t="shared" ca="1" si="39"/>
        <v>1</v>
      </c>
      <c r="BK349" s="24">
        <f t="shared" ca="1" si="40"/>
        <v>12.587818835611925</v>
      </c>
      <c r="BL349" s="23">
        <f t="shared" si="37"/>
        <v>2.7612482151987412</v>
      </c>
      <c r="BM349" s="23">
        <f t="shared" ca="1" si="41"/>
        <v>2.8942021385294097</v>
      </c>
      <c r="BN349" s="22">
        <f t="shared" si="38"/>
        <v>2.7519094048842381</v>
      </c>
      <c r="BO349" s="21"/>
      <c r="BP349" s="2"/>
    </row>
    <row r="350" spans="1:68" x14ac:dyDescent="0.2">
      <c r="A350">
        <v>16.850000000000001</v>
      </c>
      <c r="B350">
        <v>2.1</v>
      </c>
      <c r="C350">
        <v>1.3025899999999999</v>
      </c>
      <c r="D350">
        <v>-0.21110000000000001</v>
      </c>
      <c r="E350">
        <v>0.24021999999999999</v>
      </c>
      <c r="F350">
        <v>2.04583</v>
      </c>
      <c r="G350">
        <v>2.0533000000000001</v>
      </c>
      <c r="I350" s="17">
        <f t="shared" si="35"/>
        <v>55.282152230971128</v>
      </c>
      <c r="J350" s="16">
        <f t="shared" si="36"/>
        <v>-56.682152230971127</v>
      </c>
      <c r="K350" s="16">
        <v>125</v>
      </c>
      <c r="L350" s="16">
        <v>5781.6601049868732</v>
      </c>
      <c r="M350" s="16">
        <v>2342.2900262467278</v>
      </c>
      <c r="N350" s="16">
        <v>23.955599300087489</v>
      </c>
      <c r="O350" s="16">
        <v>19.224105461393602</v>
      </c>
      <c r="P350" s="16">
        <v>20.183371199651962</v>
      </c>
      <c r="Q350" s="16">
        <v>0.46386077772443585</v>
      </c>
      <c r="R350" s="16">
        <v>2.2982324069451519</v>
      </c>
      <c r="S350" s="16">
        <v>66.615676267941538</v>
      </c>
      <c r="T350" s="20" t="s">
        <v>122</v>
      </c>
      <c r="U350" s="10">
        <v>5</v>
      </c>
      <c r="V350" s="20" t="s">
        <v>144</v>
      </c>
      <c r="W350" s="10">
        <v>4</v>
      </c>
      <c r="X350" s="20" t="s">
        <v>144</v>
      </c>
      <c r="Y350" s="10">
        <v>4</v>
      </c>
      <c r="Z350" s="20" t="s">
        <v>123</v>
      </c>
      <c r="AA350" s="15">
        <v>4</v>
      </c>
      <c r="AB350" s="11">
        <v>24.907716261481667</v>
      </c>
      <c r="AC350" s="10">
        <v>61.43485326693326</v>
      </c>
      <c r="AD350" s="19">
        <v>13.657430471585077</v>
      </c>
      <c r="AE350" s="12">
        <v>1922.4105461393603</v>
      </c>
      <c r="AF350" s="10">
        <v>1968.0278453195608</v>
      </c>
      <c r="AG350" s="10">
        <v>1345.5580799767974</v>
      </c>
      <c r="AH350" s="10">
        <v>877.57872619585487</v>
      </c>
      <c r="AI350" s="10">
        <v>4.3511700425859727</v>
      </c>
      <c r="AJ350" s="10"/>
      <c r="AK350" s="10"/>
      <c r="AL350" s="10"/>
      <c r="AM350" s="10"/>
      <c r="AN350" s="10">
        <v>9.6120527306968011</v>
      </c>
      <c r="AO350" s="10">
        <v>5.509976916678001</v>
      </c>
      <c r="AP350" s="10">
        <v>10.418906559837582</v>
      </c>
      <c r="AQ350" s="10">
        <v>114.66</v>
      </c>
      <c r="AR350" s="10"/>
      <c r="AS350" s="10"/>
      <c r="AT350" s="10">
        <v>3.9155527430444441</v>
      </c>
      <c r="AU350" s="10">
        <v>1</v>
      </c>
      <c r="AV350" s="16"/>
      <c r="AW350" s="19">
        <v>295.20417679793411</v>
      </c>
      <c r="AX350" s="1" t="s">
        <v>120</v>
      </c>
      <c r="AY350" s="23">
        <v>56.682152230971099</v>
      </c>
      <c r="AZ350" s="18">
        <v>0</v>
      </c>
      <c r="BA350" s="18">
        <v>100</v>
      </c>
      <c r="BB350" s="18">
        <v>0</v>
      </c>
      <c r="BC350" s="18">
        <v>0</v>
      </c>
      <c r="BD350" s="18">
        <v>100</v>
      </c>
      <c r="BE350" s="18">
        <v>0</v>
      </c>
      <c r="BF350" s="24">
        <v>24.907716261481667</v>
      </c>
      <c r="BG350" s="24">
        <v>61.43485326693326</v>
      </c>
      <c r="BH350" s="24">
        <v>13.657430471585077</v>
      </c>
      <c r="BI350" s="21"/>
      <c r="BJ350" s="25">
        <f t="shared" ca="1" si="39"/>
        <v>0.98349865632531031</v>
      </c>
      <c r="BK350" s="24">
        <f t="shared" ca="1" si="40"/>
        <v>14.789814665891786</v>
      </c>
      <c r="BL350" s="23">
        <f t="shared" si="37"/>
        <v>2.6824326961376439</v>
      </c>
      <c r="BM350" s="23">
        <f t="shared" ca="1" si="41"/>
        <v>2.8298089603086987</v>
      </c>
      <c r="BN350" s="22">
        <f t="shared" si="38"/>
        <v>2.7015318164319657</v>
      </c>
      <c r="BO350" s="21"/>
      <c r="BP350" s="2"/>
    </row>
    <row r="351" spans="1:68" x14ac:dyDescent="0.2">
      <c r="A351">
        <v>16.899999999999999</v>
      </c>
      <c r="B351">
        <v>2.1</v>
      </c>
      <c r="C351">
        <v>1.30663</v>
      </c>
      <c r="D351">
        <v>-0.20472000000000001</v>
      </c>
      <c r="E351">
        <v>0.25165999999999999</v>
      </c>
      <c r="F351">
        <v>2.0479500000000002</v>
      </c>
      <c r="G351">
        <v>2.0488300000000002</v>
      </c>
      <c r="I351" s="17">
        <f t="shared" si="35"/>
        <v>55.446194225721776</v>
      </c>
      <c r="J351" s="16">
        <f t="shared" si="36"/>
        <v>-56.846194225721774</v>
      </c>
      <c r="K351" s="16">
        <v>125</v>
      </c>
      <c r="L351" s="16">
        <v>5802.1653543307038</v>
      </c>
      <c r="M351" s="16">
        <v>2352.5590551181185</v>
      </c>
      <c r="N351" s="16">
        <v>24.026684164479438</v>
      </c>
      <c r="O351" s="16">
        <v>20.327306967984949</v>
      </c>
      <c r="P351" s="16">
        <v>21.337139474493586</v>
      </c>
      <c r="Q351" s="16">
        <v>0.50383149303888608</v>
      </c>
      <c r="R351" s="16">
        <v>2.3612888393084095</v>
      </c>
      <c r="S351" s="16">
        <v>70.127257396433166</v>
      </c>
      <c r="T351" s="20" t="s">
        <v>122</v>
      </c>
      <c r="U351" s="10">
        <v>5</v>
      </c>
      <c r="V351" s="20" t="s">
        <v>144</v>
      </c>
      <c r="W351" s="10">
        <v>4</v>
      </c>
      <c r="X351" s="20" t="s">
        <v>144</v>
      </c>
      <c r="Y351" s="10">
        <v>4</v>
      </c>
      <c r="Z351" s="20" t="s">
        <v>123</v>
      </c>
      <c r="AA351" s="15">
        <v>4</v>
      </c>
      <c r="AB351" s="11">
        <v>24.788028478357539</v>
      </c>
      <c r="AC351" s="10">
        <v>61.47374015705639</v>
      </c>
      <c r="AD351" s="19">
        <v>13.738231364586069</v>
      </c>
      <c r="AE351" s="12">
        <v>2032.730696798495</v>
      </c>
      <c r="AF351" s="10">
        <v>2102.559098280703</v>
      </c>
      <c r="AG351" s="10">
        <v>1422.4759649662392</v>
      </c>
      <c r="AH351" s="10">
        <v>948.3546493430481</v>
      </c>
      <c r="AI351" s="10">
        <v>4.2349753378451016</v>
      </c>
      <c r="AJ351" s="10"/>
      <c r="AK351" s="10"/>
      <c r="AL351" s="10"/>
      <c r="AM351" s="10"/>
      <c r="AN351" s="10">
        <v>10.163653483992475</v>
      </c>
      <c r="AO351" s="10">
        <v>5.7818524964098659</v>
      </c>
      <c r="AP351" s="10">
        <v>10.957331754763674</v>
      </c>
      <c r="AQ351" s="10">
        <v>114.66</v>
      </c>
      <c r="AR351" s="10"/>
      <c r="AS351" s="10"/>
      <c r="AT351" s="10">
        <v>4.1777486217890534</v>
      </c>
      <c r="AU351" s="10">
        <v>1</v>
      </c>
      <c r="AV351" s="16"/>
      <c r="AW351" s="19">
        <v>315.3838647421054</v>
      </c>
      <c r="AX351" s="1" t="s">
        <v>120</v>
      </c>
      <c r="AY351" s="23">
        <v>56.846194225721803</v>
      </c>
      <c r="AZ351" s="18">
        <v>0</v>
      </c>
      <c r="BA351" s="18">
        <v>100</v>
      </c>
      <c r="BB351" s="18">
        <v>0</v>
      </c>
      <c r="BC351" s="18">
        <v>0</v>
      </c>
      <c r="BD351" s="18">
        <v>100</v>
      </c>
      <c r="BE351" s="18">
        <v>0</v>
      </c>
      <c r="BF351" s="24">
        <v>24.788028478357539</v>
      </c>
      <c r="BG351" s="24">
        <v>61.47374015705639</v>
      </c>
      <c r="BH351" s="24">
        <v>13.738231364586069</v>
      </c>
      <c r="BI351" s="21"/>
      <c r="BJ351" s="25">
        <f t="shared" ca="1" si="39"/>
        <v>0.97745108334329278</v>
      </c>
      <c r="BK351" s="24">
        <f t="shared" ca="1" si="40"/>
        <v>15.710022801537672</v>
      </c>
      <c r="BL351" s="23">
        <f t="shared" si="37"/>
        <v>2.7328593016262657</v>
      </c>
      <c r="BM351" s="23">
        <f t="shared" ca="1" si="41"/>
        <v>2.8132992489935176</v>
      </c>
      <c r="BN351" s="22">
        <f t="shared" si="38"/>
        <v>2.6889431263003774</v>
      </c>
      <c r="BO351" s="21"/>
      <c r="BP351" s="2"/>
    </row>
    <row r="352" spans="1:68" x14ac:dyDescent="0.2">
      <c r="A352">
        <v>16.95</v>
      </c>
      <c r="B352">
        <v>2.1</v>
      </c>
      <c r="C352">
        <v>1.3112699999999999</v>
      </c>
      <c r="D352">
        <v>-0.19818</v>
      </c>
      <c r="E352">
        <v>0.26157000000000002</v>
      </c>
      <c r="F352">
        <v>2.0492300000000001</v>
      </c>
      <c r="G352">
        <v>2.0467</v>
      </c>
      <c r="I352" s="17">
        <f t="shared" si="35"/>
        <v>55.610236220472437</v>
      </c>
      <c r="J352" s="16">
        <f t="shared" si="36"/>
        <v>-57.010236220472436</v>
      </c>
      <c r="K352" s="16">
        <v>125</v>
      </c>
      <c r="L352" s="16">
        <v>5822.6706036745363</v>
      </c>
      <c r="M352" s="16">
        <v>2362.8280839895101</v>
      </c>
      <c r="N352" s="16">
        <v>24.097769028871387</v>
      </c>
      <c r="O352" s="16">
        <v>21.594350282485888</v>
      </c>
      <c r="P352" s="16">
        <v>22.647986694008534</v>
      </c>
      <c r="Q352" s="16">
        <v>0.544804608737398</v>
      </c>
      <c r="R352" s="16">
        <v>2.4055321830506222</v>
      </c>
      <c r="S352" s="16">
        <v>73.169195244628284</v>
      </c>
      <c r="T352" s="20" t="s">
        <v>122</v>
      </c>
      <c r="U352" s="10">
        <v>5</v>
      </c>
      <c r="V352" s="20" t="s">
        <v>144</v>
      </c>
      <c r="W352" s="10">
        <v>4</v>
      </c>
      <c r="X352" s="20" t="s">
        <v>144</v>
      </c>
      <c r="Y352" s="10">
        <v>4</v>
      </c>
      <c r="Z352" s="20" t="s">
        <v>123</v>
      </c>
      <c r="AA352" s="15">
        <v>4</v>
      </c>
      <c r="AB352" s="11">
        <v>24.183821894873574</v>
      </c>
      <c r="AC352" s="10">
        <v>61.661701660897215</v>
      </c>
      <c r="AD352" s="19">
        <v>14.154476444229209</v>
      </c>
      <c r="AE352" s="12">
        <v>2159.4350282485889</v>
      </c>
      <c r="AF352" s="10">
        <v>2255.5702270857655</v>
      </c>
      <c r="AG352" s="10">
        <v>1509.8657796005689</v>
      </c>
      <c r="AH352" s="10">
        <v>1009.4693392955705</v>
      </c>
      <c r="AI352" s="10">
        <v>4.1570842703581317</v>
      </c>
      <c r="AJ352" s="10"/>
      <c r="AK352" s="10"/>
      <c r="AL352" s="10"/>
      <c r="AM352" s="10"/>
      <c r="AN352" s="10">
        <v>10.797175141242944</v>
      </c>
      <c r="AO352" s="10">
        <v>6.0815852600662073</v>
      </c>
      <c r="AP352" s="10">
        <v>11.569060457203982</v>
      </c>
      <c r="AQ352" s="10">
        <v>114.66</v>
      </c>
      <c r="AR352" s="10"/>
      <c r="AS352" s="10"/>
      <c r="AT352" s="10">
        <v>4.4769374128511785</v>
      </c>
      <c r="AU352" s="10">
        <v>1</v>
      </c>
      <c r="AV352" s="16"/>
      <c r="AW352" s="19">
        <v>338.33553406286484</v>
      </c>
      <c r="AX352" s="1" t="s">
        <v>120</v>
      </c>
      <c r="AY352" s="23">
        <v>57.0102362204724</v>
      </c>
      <c r="AZ352" s="18">
        <v>0</v>
      </c>
      <c r="BA352" s="18">
        <v>100</v>
      </c>
      <c r="BB352" s="18">
        <v>0</v>
      </c>
      <c r="BC352" s="18">
        <v>0</v>
      </c>
      <c r="BD352" s="18">
        <v>100</v>
      </c>
      <c r="BE352" s="18">
        <v>0</v>
      </c>
      <c r="BF352" s="24">
        <v>24.183821894873574</v>
      </c>
      <c r="BG352" s="24">
        <v>61.661701660897215</v>
      </c>
      <c r="BH352" s="24">
        <v>14.154476444229209</v>
      </c>
      <c r="BI352" s="21"/>
      <c r="BJ352" s="25">
        <f t="shared" ca="1" si="39"/>
        <v>0.9700423358171002</v>
      </c>
      <c r="BK352" s="24">
        <f t="shared" ca="1" si="40"/>
        <v>16.760317282722951</v>
      </c>
      <c r="BL352" s="23">
        <f t="shared" si="37"/>
        <v>2.7603700238303852</v>
      </c>
      <c r="BM352" s="23">
        <f t="shared" ca="1" si="41"/>
        <v>2.7932169010794525</v>
      </c>
      <c r="BN352" s="22">
        <f t="shared" si="38"/>
        <v>2.6729496258937973</v>
      </c>
      <c r="BO352" s="21"/>
      <c r="BP352" s="2"/>
    </row>
    <row r="353" spans="1:68" x14ac:dyDescent="0.2">
      <c r="A353">
        <v>17</v>
      </c>
      <c r="B353">
        <v>2.1</v>
      </c>
      <c r="C353">
        <v>1.31751</v>
      </c>
      <c r="D353">
        <v>-0.19478999999999999</v>
      </c>
      <c r="E353">
        <v>0.2712</v>
      </c>
      <c r="F353">
        <v>2.0516299999999998</v>
      </c>
      <c r="G353">
        <v>2.0436000000000001</v>
      </c>
      <c r="I353" s="17">
        <f t="shared" si="35"/>
        <v>55.774278215223092</v>
      </c>
      <c r="J353" s="16">
        <f t="shared" si="36"/>
        <v>-57.17427821522309</v>
      </c>
      <c r="K353" s="16">
        <v>125</v>
      </c>
      <c r="L353" s="16">
        <v>5843.1758530183679</v>
      </c>
      <c r="M353" s="16">
        <v>2373.0971128609012</v>
      </c>
      <c r="N353" s="16">
        <v>24.168853893263339</v>
      </c>
      <c r="O353" s="16">
        <v>23.298305084745778</v>
      </c>
      <c r="P353" s="16">
        <v>24.394507753108478</v>
      </c>
      <c r="Q353" s="16">
        <v>0.56604296687470002</v>
      </c>
      <c r="R353" s="16">
        <v>2.320370521936733</v>
      </c>
      <c r="S353" s="16">
        <v>76.125185302965178</v>
      </c>
      <c r="T353" s="20" t="s">
        <v>122</v>
      </c>
      <c r="U353" s="10">
        <v>5</v>
      </c>
      <c r="V353" s="20" t="s">
        <v>144</v>
      </c>
      <c r="W353" s="10">
        <v>4</v>
      </c>
      <c r="X353" s="20" t="s">
        <v>144</v>
      </c>
      <c r="Y353" s="10">
        <v>4</v>
      </c>
      <c r="Z353" s="20" t="s">
        <v>123</v>
      </c>
      <c r="AA353" s="15">
        <v>4</v>
      </c>
      <c r="AB353" s="11">
        <v>20.907605442662629</v>
      </c>
      <c r="AC353" s="10">
        <v>62.414029509375439</v>
      </c>
      <c r="AD353" s="19">
        <v>16.678365047961929</v>
      </c>
      <c r="AE353" s="12">
        <v>2329.830508474578</v>
      </c>
      <c r="AF353" s="10">
        <v>2459.8371017243571</v>
      </c>
      <c r="AG353" s="10">
        <v>1626.3005168738987</v>
      </c>
      <c r="AH353" s="10">
        <v>1068.815960428152</v>
      </c>
      <c r="AI353" s="10">
        <v>4.3096565421169659</v>
      </c>
      <c r="AJ353" s="10"/>
      <c r="AK353" s="10"/>
      <c r="AL353" s="10"/>
      <c r="AM353" s="10"/>
      <c r="AN353" s="10">
        <v>11.649152542372889</v>
      </c>
      <c r="AO353" s="10">
        <v>6.4298290201658617</v>
      </c>
      <c r="AP353" s="10">
        <v>12.38410361811729</v>
      </c>
      <c r="AQ353" s="10">
        <v>114.66</v>
      </c>
      <c r="AR353" s="10"/>
      <c r="AS353" s="10"/>
      <c r="AT353" s="10">
        <v>4.8812086831814376</v>
      </c>
      <c r="AU353" s="10">
        <v>1</v>
      </c>
      <c r="AV353" s="16"/>
      <c r="AW353" s="19">
        <v>368.97556525865355</v>
      </c>
      <c r="AX353" s="1" t="s">
        <v>120</v>
      </c>
      <c r="AY353" s="23">
        <v>57.174278215223097</v>
      </c>
      <c r="AZ353" s="18">
        <v>0</v>
      </c>
      <c r="BA353" s="18">
        <v>100</v>
      </c>
      <c r="BB353" s="18">
        <v>0</v>
      </c>
      <c r="BC353" s="18">
        <v>0</v>
      </c>
      <c r="BD353" s="18">
        <v>100</v>
      </c>
      <c r="BE353" s="18">
        <v>0</v>
      </c>
      <c r="BF353" s="24">
        <v>20.907605442662629</v>
      </c>
      <c r="BG353" s="24">
        <v>62.414029509375439</v>
      </c>
      <c r="BH353" s="24">
        <v>16.678365047961929</v>
      </c>
      <c r="BI353" s="21"/>
      <c r="BJ353" s="25">
        <f t="shared" ca="1" si="39"/>
        <v>0.95486876496442807</v>
      </c>
      <c r="BK353" s="24">
        <f t="shared" ca="1" si="40"/>
        <v>18.189304751887629</v>
      </c>
      <c r="BL353" s="23">
        <f t="shared" si="37"/>
        <v>2.6360782392226034</v>
      </c>
      <c r="BM353" s="23">
        <f t="shared" ca="1" si="41"/>
        <v>2.7527544394475929</v>
      </c>
      <c r="BN353" s="22">
        <f t="shared" si="38"/>
        <v>2.6377479568780777</v>
      </c>
      <c r="BO353" s="21"/>
      <c r="BP353" s="2"/>
    </row>
    <row r="354" spans="1:68" x14ac:dyDescent="0.2">
      <c r="A354">
        <v>17.05</v>
      </c>
      <c r="B354">
        <v>2</v>
      </c>
      <c r="C354">
        <v>1.32935</v>
      </c>
      <c r="D354">
        <v>-0.19092000000000001</v>
      </c>
      <c r="E354">
        <v>0.27903</v>
      </c>
      <c r="F354">
        <v>2.0509300000000001</v>
      </c>
      <c r="G354">
        <v>2.0386799999999998</v>
      </c>
      <c r="I354" s="17">
        <f t="shared" si="35"/>
        <v>55.938320209973753</v>
      </c>
      <c r="J354" s="16">
        <f t="shared" si="36"/>
        <v>-57.338320209973752</v>
      </c>
      <c r="K354" s="16">
        <v>125</v>
      </c>
      <c r="L354" s="16">
        <v>5863.6811023622004</v>
      </c>
      <c r="M354" s="16">
        <v>2383.3661417322928</v>
      </c>
      <c r="N354" s="16">
        <v>24.239938757655292</v>
      </c>
      <c r="O354" s="16">
        <v>26.531450094161993</v>
      </c>
      <c r="P354" s="16">
        <v>27.662262709675016</v>
      </c>
      <c r="Q354" s="16">
        <v>0.59028852616418614</v>
      </c>
      <c r="R354" s="16">
        <v>2.1339126605783036</v>
      </c>
      <c r="S354" s="16">
        <v>78.528653855070914</v>
      </c>
      <c r="T354" s="20" t="s">
        <v>122</v>
      </c>
      <c r="U354" s="10">
        <v>5</v>
      </c>
      <c r="V354" s="20" t="s">
        <v>142</v>
      </c>
      <c r="W354" s="10">
        <v>5</v>
      </c>
      <c r="X354" s="20" t="s">
        <v>144</v>
      </c>
      <c r="Y354" s="10">
        <v>4</v>
      </c>
      <c r="Z354" s="20" t="s">
        <v>123</v>
      </c>
      <c r="AA354" s="15">
        <v>4</v>
      </c>
      <c r="AB354" s="11">
        <v>15.290508706908035</v>
      </c>
      <c r="AC354" s="10">
        <v>62.34660086909463</v>
      </c>
      <c r="AD354" s="19">
        <v>22.362890423997332</v>
      </c>
      <c r="AE354" s="12">
        <v>2653.1450094161992</v>
      </c>
      <c r="AF354" s="10">
        <v>2843.0726701825479</v>
      </c>
      <c r="AG354" s="10">
        <v>1844.1508473116678</v>
      </c>
      <c r="AH354" s="10">
        <v>1116.7964248611213</v>
      </c>
      <c r="AI354" s="10">
        <v>4.6862274097431609</v>
      </c>
      <c r="AJ354" s="10"/>
      <c r="AK354" s="10"/>
      <c r="AL354" s="10"/>
      <c r="AM354" s="10"/>
      <c r="AN354" s="10">
        <v>13.265725047080997</v>
      </c>
      <c r="AO354" s="10">
        <v>7.049360633388905</v>
      </c>
      <c r="AP354" s="10">
        <v>13.909055931181674</v>
      </c>
      <c r="AQ354" s="10">
        <v>114.66</v>
      </c>
      <c r="AR354" s="10"/>
      <c r="AS354" s="10"/>
      <c r="AT354" s="10">
        <v>5.6568614236971451</v>
      </c>
      <c r="AU354" s="10">
        <v>1</v>
      </c>
      <c r="AV354" s="16"/>
      <c r="AW354" s="19">
        <v>426.46090052738214</v>
      </c>
      <c r="AX354" s="1" t="s">
        <v>120</v>
      </c>
      <c r="AY354" s="23">
        <v>57.338320209973801</v>
      </c>
      <c r="AZ354" s="18">
        <v>0</v>
      </c>
      <c r="BA354" s="18">
        <v>100</v>
      </c>
      <c r="BB354" s="18">
        <v>0</v>
      </c>
      <c r="BC354" s="18">
        <v>0</v>
      </c>
      <c r="BD354" s="18">
        <v>100</v>
      </c>
      <c r="BE354" s="18">
        <v>0</v>
      </c>
      <c r="BF354" s="24">
        <v>15.290508706908035</v>
      </c>
      <c r="BG354" s="24">
        <v>62.34660086909463</v>
      </c>
      <c r="BH354" s="24">
        <v>22.362890423997332</v>
      </c>
      <c r="BI354" s="21"/>
      <c r="BJ354" s="25">
        <f t="shared" ca="1" si="39"/>
        <v>0.92666158442250524</v>
      </c>
      <c r="BK354" s="24">
        <f t="shared" ca="1" si="40"/>
        <v>20.931501270138163</v>
      </c>
      <c r="BL354" s="23">
        <f t="shared" si="37"/>
        <v>2.3868922349206465</v>
      </c>
      <c r="BM354" s="23">
        <f t="shared" ca="1" si="41"/>
        <v>2.6780830285001147</v>
      </c>
      <c r="BN354" s="22">
        <f t="shared" si="38"/>
        <v>2.5722508465273655</v>
      </c>
      <c r="BO354" s="21"/>
      <c r="BP354" s="2"/>
    </row>
    <row r="355" spans="1:68" x14ac:dyDescent="0.2">
      <c r="A355">
        <v>17.100000000000001</v>
      </c>
      <c r="B355">
        <v>2.1</v>
      </c>
      <c r="C355">
        <v>1.34273</v>
      </c>
      <c r="D355">
        <v>-0.18181</v>
      </c>
      <c r="E355">
        <v>0.29732999999999998</v>
      </c>
      <c r="F355">
        <v>2.0443799999999999</v>
      </c>
      <c r="G355">
        <v>2.0302799999999999</v>
      </c>
      <c r="I355" s="17">
        <f t="shared" si="35"/>
        <v>56.102362204724415</v>
      </c>
      <c r="J355" s="16">
        <f t="shared" si="36"/>
        <v>-57.502362204724413</v>
      </c>
      <c r="K355" s="16">
        <v>125</v>
      </c>
      <c r="L355" s="16">
        <v>5884.1863517060328</v>
      </c>
      <c r="M355" s="16">
        <v>2393.6351706036844</v>
      </c>
      <c r="N355" s="16">
        <v>24.311023622047244</v>
      </c>
      <c r="O355" s="16">
        <v>30.185122410546157</v>
      </c>
      <c r="P355" s="16">
        <v>31.396824174571424</v>
      </c>
      <c r="Q355" s="16">
        <v>0.647362698031685</v>
      </c>
      <c r="R355" s="16">
        <v>2.0618731831991788</v>
      </c>
      <c r="S355" s="16">
        <v>84.145955835088088</v>
      </c>
      <c r="T355" s="20" t="s">
        <v>122</v>
      </c>
      <c r="U355" s="10">
        <v>5</v>
      </c>
      <c r="V355" s="20" t="s">
        <v>142</v>
      </c>
      <c r="W355" s="10">
        <v>5</v>
      </c>
      <c r="X355" s="20" t="s">
        <v>144</v>
      </c>
      <c r="Y355" s="10">
        <v>4</v>
      </c>
      <c r="Z355" s="20" t="s">
        <v>123</v>
      </c>
      <c r="AA355" s="15">
        <v>4</v>
      </c>
      <c r="AB355" s="11">
        <v>12.123349176652212</v>
      </c>
      <c r="AC355" s="10">
        <v>61.204318139182348</v>
      </c>
      <c r="AD355" s="19">
        <v>26.672332684165443</v>
      </c>
      <c r="AE355" s="12">
        <v>3018.5122410546155</v>
      </c>
      <c r="AF355" s="10">
        <v>3281.2266513854297</v>
      </c>
      <c r="AG355" s="10">
        <v>2093.1216116380951</v>
      </c>
      <c r="AH355" s="10">
        <v>1230.8900340968403</v>
      </c>
      <c r="AI355" s="10">
        <v>4.8499588051696341</v>
      </c>
      <c r="AJ355" s="10"/>
      <c r="AK355" s="10"/>
      <c r="AL355" s="10"/>
      <c r="AM355" s="10"/>
      <c r="AN355" s="10">
        <v>15.092561205273078</v>
      </c>
      <c r="AO355" s="10">
        <v>7.7909490487348227</v>
      </c>
      <c r="AP355" s="10">
        <v>15.698412087285712</v>
      </c>
      <c r="AQ355" s="10">
        <v>114.66</v>
      </c>
      <c r="AR355" s="10"/>
      <c r="AS355" s="10"/>
      <c r="AT355" s="10">
        <v>6.5458678473069822</v>
      </c>
      <c r="AU355" s="10">
        <v>1</v>
      </c>
      <c r="AV355" s="16"/>
      <c r="AW355" s="19">
        <v>492.18399770781446</v>
      </c>
      <c r="AX355" s="1" t="s">
        <v>120</v>
      </c>
      <c r="AY355" s="23">
        <v>57.502362204724399</v>
      </c>
      <c r="AZ355" s="18">
        <v>0</v>
      </c>
      <c r="BA355" s="18">
        <v>100</v>
      </c>
      <c r="BB355" s="18">
        <v>0</v>
      </c>
      <c r="BC355" s="18">
        <v>0</v>
      </c>
      <c r="BD355" s="18">
        <v>100</v>
      </c>
      <c r="BE355" s="18">
        <v>0</v>
      </c>
      <c r="BF355" s="24">
        <v>12.123349176652212</v>
      </c>
      <c r="BG355" s="24">
        <v>61.204318139182348</v>
      </c>
      <c r="BH355" s="24">
        <v>26.672332684165443</v>
      </c>
      <c r="BI355" s="21"/>
      <c r="BJ355" s="25">
        <f t="shared" ca="1" si="39"/>
        <v>0.9037257924305655</v>
      </c>
      <c r="BK355" s="24">
        <f t="shared" ca="1" si="40"/>
        <v>24.054830472343408</v>
      </c>
      <c r="BL355" s="23">
        <f t="shared" si="37"/>
        <v>2.2750617395077182</v>
      </c>
      <c r="BM355" s="23">
        <f t="shared" ca="1" si="41"/>
        <v>2.6172472830381568</v>
      </c>
      <c r="BN355" s="22">
        <f t="shared" si="38"/>
        <v>2.5194528781616392</v>
      </c>
      <c r="BO355" s="21"/>
      <c r="BP355" s="2"/>
    </row>
    <row r="356" spans="1:68" x14ac:dyDescent="0.2">
      <c r="A356">
        <v>17.149999999999999</v>
      </c>
      <c r="B356">
        <v>2</v>
      </c>
      <c r="C356">
        <v>1.3582799999999999</v>
      </c>
      <c r="D356">
        <v>-0.16497999999999999</v>
      </c>
      <c r="E356">
        <v>0.30225000000000002</v>
      </c>
      <c r="F356">
        <v>2.0481500000000001</v>
      </c>
      <c r="G356">
        <v>2.0308000000000002</v>
      </c>
      <c r="I356" s="17">
        <f t="shared" si="35"/>
        <v>56.266404199475055</v>
      </c>
      <c r="J356" s="16">
        <f t="shared" si="36"/>
        <v>-57.666404199475053</v>
      </c>
      <c r="K356" s="16">
        <v>125</v>
      </c>
      <c r="L356" s="16">
        <v>5904.6916010498626</v>
      </c>
      <c r="M356" s="16">
        <v>2403.9041994750746</v>
      </c>
      <c r="N356" s="16">
        <v>24.38210848643919</v>
      </c>
      <c r="O356" s="16">
        <v>34.431355932203402</v>
      </c>
      <c r="P356" s="16">
        <v>35.664804942713928</v>
      </c>
      <c r="Q356" s="16">
        <v>0.75280268843014897</v>
      </c>
      <c r="R356" s="16">
        <v>2.1107719210558624</v>
      </c>
      <c r="S356" s="16">
        <v>85.656181285453385</v>
      </c>
      <c r="T356" s="20" t="s">
        <v>122</v>
      </c>
      <c r="U356" s="10">
        <v>5</v>
      </c>
      <c r="V356" s="20" t="s">
        <v>142</v>
      </c>
      <c r="W356" s="10">
        <v>5</v>
      </c>
      <c r="X356" s="20" t="s">
        <v>142</v>
      </c>
      <c r="Y356" s="10">
        <v>5</v>
      </c>
      <c r="Z356" s="20" t="s">
        <v>121</v>
      </c>
      <c r="AA356" s="15">
        <v>5</v>
      </c>
      <c r="AB356" s="11">
        <v>10.631155444639205</v>
      </c>
      <c r="AC356" s="10">
        <v>60.259979850291572</v>
      </c>
      <c r="AD356" s="19">
        <v>29.108864705069227</v>
      </c>
      <c r="AE356" s="12">
        <v>3443.1355932203405</v>
      </c>
      <c r="AF356" s="10">
        <v>3782.1358447349098</v>
      </c>
      <c r="AG356" s="10">
        <v>2377.6536628475951</v>
      </c>
      <c r="AH356" s="10">
        <v>1260.4952118654346</v>
      </c>
      <c r="AI356" s="10">
        <v>4.7376032911209762</v>
      </c>
      <c r="AJ356" s="10"/>
      <c r="AK356" s="10"/>
      <c r="AL356" s="10"/>
      <c r="AM356" s="10"/>
      <c r="AN356" s="10">
        <v>17.215677966101701</v>
      </c>
      <c r="AO356" s="10">
        <v>8.6848123714112351</v>
      </c>
      <c r="AP356" s="10">
        <v>17.832402471356964</v>
      </c>
      <c r="AQ356" s="10">
        <v>114.66</v>
      </c>
      <c r="AR356" s="10"/>
      <c r="AS356" s="10"/>
      <c r="AT356" s="10">
        <v>7.5647163173427963</v>
      </c>
      <c r="AU356" s="10">
        <v>1</v>
      </c>
      <c r="AV356" s="16"/>
      <c r="AW356" s="19">
        <v>567.32037671023647</v>
      </c>
      <c r="AX356" s="1" t="s">
        <v>120</v>
      </c>
      <c r="AY356" s="23">
        <v>57.666404199475103</v>
      </c>
      <c r="AZ356" s="18">
        <v>0</v>
      </c>
      <c r="BA356" s="18">
        <v>100</v>
      </c>
      <c r="BB356" s="18">
        <v>0</v>
      </c>
      <c r="BC356" s="18">
        <v>0</v>
      </c>
      <c r="BD356" s="18">
        <v>100</v>
      </c>
      <c r="BE356" s="18">
        <v>0</v>
      </c>
      <c r="BF356" s="24">
        <v>10.631155444639205</v>
      </c>
      <c r="BG356" s="24">
        <v>60.259979850291572</v>
      </c>
      <c r="BH356" s="24">
        <v>29.108864705069227</v>
      </c>
      <c r="BI356" s="21"/>
      <c r="BJ356" s="25">
        <f t="shared" ca="1" si="39"/>
        <v>0.88704882171182853</v>
      </c>
      <c r="BK356" s="24">
        <f t="shared" ca="1" si="40"/>
        <v>27.605209940214991</v>
      </c>
      <c r="BL356" s="23">
        <f t="shared" si="37"/>
        <v>2.3012720785007121</v>
      </c>
      <c r="BM356" s="23">
        <f t="shared" ca="1" si="41"/>
        <v>2.5728388899993035</v>
      </c>
      <c r="BN356" s="22">
        <f t="shared" si="38"/>
        <v>2.4820967914602683</v>
      </c>
      <c r="BO356" s="21"/>
      <c r="BP356" s="2"/>
    </row>
    <row r="357" spans="1:68" x14ac:dyDescent="0.2">
      <c r="A357">
        <v>17.2</v>
      </c>
      <c r="B357">
        <v>2.1</v>
      </c>
      <c r="C357">
        <v>1.3575600000000001</v>
      </c>
      <c r="D357">
        <v>-0.16413</v>
      </c>
      <c r="E357">
        <v>0.30141000000000001</v>
      </c>
      <c r="F357">
        <v>2.0465</v>
      </c>
      <c r="G357">
        <v>2.0210300000000001</v>
      </c>
      <c r="I357" s="17">
        <f t="shared" si="35"/>
        <v>56.430446194225716</v>
      </c>
      <c r="J357" s="16">
        <f t="shared" si="36"/>
        <v>-57.830446194225715</v>
      </c>
      <c r="K357" s="16">
        <v>125</v>
      </c>
      <c r="L357" s="16">
        <v>5925.1968503936951</v>
      </c>
      <c r="M357" s="16">
        <v>2414.1732283464662</v>
      </c>
      <c r="N357" s="16">
        <v>24.453193350831143</v>
      </c>
      <c r="O357" s="16">
        <v>34.234745762711917</v>
      </c>
      <c r="P357" s="16">
        <v>35.464481828700571</v>
      </c>
      <c r="Q357" s="16">
        <v>0.75812794047047516</v>
      </c>
      <c r="R357" s="16">
        <v>2.1377104679898071</v>
      </c>
      <c r="S357" s="16">
        <v>85.398337915878813</v>
      </c>
      <c r="T357" s="20" t="s">
        <v>122</v>
      </c>
      <c r="U357" s="10">
        <v>5</v>
      </c>
      <c r="V357" s="20" t="s">
        <v>142</v>
      </c>
      <c r="W357" s="10">
        <v>5</v>
      </c>
      <c r="X357" s="20" t="s">
        <v>142</v>
      </c>
      <c r="Y357" s="10">
        <v>5</v>
      </c>
      <c r="Z357" s="20" t="s">
        <v>121</v>
      </c>
      <c r="AA357" s="15">
        <v>5</v>
      </c>
      <c r="AB357" s="11">
        <v>11.017449547109081</v>
      </c>
      <c r="AC357" s="10">
        <v>60.534663444563748</v>
      </c>
      <c r="AD357" s="19">
        <v>28.447887008327172</v>
      </c>
      <c r="AE357" s="12">
        <v>3423.4745762711914</v>
      </c>
      <c r="AF357" s="10">
        <v>3757.3622284189955</v>
      </c>
      <c r="AG357" s="10">
        <v>2364.298788580038</v>
      </c>
      <c r="AH357" s="10">
        <v>1253.7286881952662</v>
      </c>
      <c r="AI357" s="10">
        <v>4.6779019655563951</v>
      </c>
      <c r="AJ357" s="10"/>
      <c r="AK357" s="10"/>
      <c r="AL357" s="10"/>
      <c r="AM357" s="10"/>
      <c r="AN357" s="10">
        <v>17.117372881355958</v>
      </c>
      <c r="AO357" s="10">
        <v>8.6638383700663812</v>
      </c>
      <c r="AP357" s="10">
        <v>17.732240914350285</v>
      </c>
      <c r="AQ357" s="10">
        <v>114.66</v>
      </c>
      <c r="AR357" s="10"/>
      <c r="AS357" s="10"/>
      <c r="AT357" s="10">
        <v>7.4790037876121858</v>
      </c>
      <c r="AU357" s="10">
        <v>1</v>
      </c>
      <c r="AV357" s="16"/>
      <c r="AW357" s="19">
        <v>563.60433426284931</v>
      </c>
      <c r="AX357" s="1" t="s">
        <v>120</v>
      </c>
      <c r="AY357" s="23">
        <v>57.830446194225701</v>
      </c>
      <c r="AZ357" s="18">
        <v>0</v>
      </c>
      <c r="BA357" s="18">
        <v>100</v>
      </c>
      <c r="BB357" s="18">
        <v>0</v>
      </c>
      <c r="BC357" s="18">
        <v>0</v>
      </c>
      <c r="BD357" s="18">
        <v>100</v>
      </c>
      <c r="BE357" s="18">
        <v>0</v>
      </c>
      <c r="BF357" s="24">
        <v>11.017449547109081</v>
      </c>
      <c r="BG357" s="24">
        <v>60.534663444563748</v>
      </c>
      <c r="BH357" s="24">
        <v>28.447887008327172</v>
      </c>
      <c r="BI357" s="21"/>
      <c r="BJ357" s="25">
        <f t="shared" ca="1" si="39"/>
        <v>0.89005295743509572</v>
      </c>
      <c r="BK357" s="24">
        <f t="shared" ca="1" si="40"/>
        <v>27.313332278363969</v>
      </c>
      <c r="BL357" s="23">
        <f t="shared" si="37"/>
        <v>2.33256618103783</v>
      </c>
      <c r="BM357" s="23">
        <f t="shared" ca="1" si="41"/>
        <v>2.5800869443147914</v>
      </c>
      <c r="BN357" s="22">
        <f t="shared" si="38"/>
        <v>2.4874403397952127</v>
      </c>
      <c r="BO357" s="21"/>
      <c r="BP357" s="2"/>
    </row>
    <row r="358" spans="1:68" x14ac:dyDescent="0.2">
      <c r="A358">
        <v>17.25</v>
      </c>
      <c r="B358">
        <v>2.1</v>
      </c>
      <c r="C358">
        <v>1.3381000000000001</v>
      </c>
      <c r="D358">
        <v>-0.16922999999999999</v>
      </c>
      <c r="E358">
        <v>0.30037999999999998</v>
      </c>
      <c r="F358">
        <v>2.0503800000000001</v>
      </c>
      <c r="G358">
        <v>2.02095</v>
      </c>
      <c r="I358" s="17">
        <f t="shared" si="35"/>
        <v>56.594488188976378</v>
      </c>
      <c r="J358" s="16">
        <f t="shared" si="36"/>
        <v>-57.994488188976376</v>
      </c>
      <c r="K358" s="16">
        <v>125</v>
      </c>
      <c r="L358" s="16">
        <v>5945.7020997375275</v>
      </c>
      <c r="M358" s="16">
        <v>2424.4422572178578</v>
      </c>
      <c r="N358" s="16">
        <v>24.524278215223099</v>
      </c>
      <c r="O358" s="16">
        <v>28.920809792843738</v>
      </c>
      <c r="P358" s="16">
        <v>30.145993081621047</v>
      </c>
      <c r="Q358" s="16">
        <v>0.72617642822851647</v>
      </c>
      <c r="R358" s="16">
        <v>2.4088655041563078</v>
      </c>
      <c r="S358" s="16">
        <v>85.082172831757617</v>
      </c>
      <c r="T358" s="20" t="s">
        <v>122</v>
      </c>
      <c r="U358" s="10">
        <v>5</v>
      </c>
      <c r="V358" s="20" t="s">
        <v>142</v>
      </c>
      <c r="W358" s="10">
        <v>5</v>
      </c>
      <c r="X358" s="20" t="s">
        <v>144</v>
      </c>
      <c r="Y358" s="10">
        <v>4</v>
      </c>
      <c r="Z358" s="20" t="s">
        <v>123</v>
      </c>
      <c r="AA358" s="15">
        <v>4</v>
      </c>
      <c r="AB358" s="11">
        <v>17.756680582820572</v>
      </c>
      <c r="AC358" s="10">
        <v>62.62802409348879</v>
      </c>
      <c r="AD358" s="19">
        <v>19.615295323690635</v>
      </c>
      <c r="AE358" s="12">
        <v>2892.0809792843738</v>
      </c>
      <c r="AF358" s="10">
        <v>3130.4514788011793</v>
      </c>
      <c r="AG358" s="10">
        <v>2009.7328721080698</v>
      </c>
      <c r="AH358" s="10">
        <v>1245.7624035401386</v>
      </c>
      <c r="AI358" s="10">
        <v>4.151331812733333</v>
      </c>
      <c r="AJ358" s="10"/>
      <c r="AK358" s="10"/>
      <c r="AL358" s="10"/>
      <c r="AM358" s="10"/>
      <c r="AN358" s="10">
        <v>14.460404896421869</v>
      </c>
      <c r="AO358" s="10">
        <v>7.6981267179778419</v>
      </c>
      <c r="AP358" s="10">
        <v>15.072996540810523</v>
      </c>
      <c r="AQ358" s="10">
        <v>114.66</v>
      </c>
      <c r="AR358" s="10"/>
      <c r="AS358" s="10"/>
      <c r="AT358" s="10">
        <v>6.1469552239216796</v>
      </c>
      <c r="AU358" s="10">
        <v>1</v>
      </c>
      <c r="AV358" s="16"/>
      <c r="AW358" s="19">
        <v>469.56772182017687</v>
      </c>
      <c r="AX358" s="1" t="s">
        <v>120</v>
      </c>
      <c r="AY358" s="23">
        <v>57.994488188976398</v>
      </c>
      <c r="AZ358" s="18">
        <v>0</v>
      </c>
      <c r="BA358" s="18">
        <v>100</v>
      </c>
      <c r="BB358" s="18">
        <v>0</v>
      </c>
      <c r="BC358" s="18">
        <v>0</v>
      </c>
      <c r="BD358" s="18">
        <v>100</v>
      </c>
      <c r="BE358" s="18">
        <v>0</v>
      </c>
      <c r="BF358" s="24">
        <v>17.756680582820572</v>
      </c>
      <c r="BG358" s="24">
        <v>62.62802409348879</v>
      </c>
      <c r="BH358" s="24">
        <v>19.615295323690635</v>
      </c>
      <c r="BI358" s="21"/>
      <c r="BJ358" s="25">
        <f t="shared" ca="1" si="39"/>
        <v>0.92866936778833831</v>
      </c>
      <c r="BK358" s="24">
        <f t="shared" ca="1" si="40"/>
        <v>22.631579865923637</v>
      </c>
      <c r="BL358" s="23">
        <f t="shared" si="37"/>
        <v>2.6724050806489981</v>
      </c>
      <c r="BM358" s="23">
        <f t="shared" ca="1" si="41"/>
        <v>2.680805535716829</v>
      </c>
      <c r="BN358" s="22">
        <f t="shared" si="38"/>
        <v>2.5749498985445172</v>
      </c>
      <c r="BO358" s="21"/>
      <c r="BP358" s="2"/>
    </row>
    <row r="359" spans="1:68" x14ac:dyDescent="0.2">
      <c r="A359">
        <v>17.3</v>
      </c>
      <c r="B359">
        <v>2.1</v>
      </c>
      <c r="C359">
        <v>1.3298300000000001</v>
      </c>
      <c r="D359">
        <v>-0.18201000000000001</v>
      </c>
      <c r="E359">
        <v>0.30007</v>
      </c>
      <c r="F359">
        <v>2.0508000000000002</v>
      </c>
      <c r="G359">
        <v>2.0217499999999999</v>
      </c>
      <c r="I359" s="17">
        <f t="shared" si="35"/>
        <v>56.758530183727032</v>
      </c>
      <c r="J359" s="16">
        <f t="shared" si="36"/>
        <v>-58.158530183727031</v>
      </c>
      <c r="K359" s="16">
        <v>125</v>
      </c>
      <c r="L359" s="16">
        <v>5966.2073490813591</v>
      </c>
      <c r="M359" s="16">
        <v>2434.7112860892489</v>
      </c>
      <c r="N359" s="16">
        <v>24.595363079615044</v>
      </c>
      <c r="O359" s="16">
        <v>26.662523540489691</v>
      </c>
      <c r="P359" s="16">
        <v>27.886336575931548</v>
      </c>
      <c r="Q359" s="16">
        <v>0.64610969755160808</v>
      </c>
      <c r="R359" s="16">
        <v>2.3169400390485846</v>
      </c>
      <c r="S359" s="16">
        <v>84.987016350128926</v>
      </c>
      <c r="T359" s="20" t="s">
        <v>122</v>
      </c>
      <c r="U359" s="10">
        <v>5</v>
      </c>
      <c r="V359" s="20" t="s">
        <v>142</v>
      </c>
      <c r="W359" s="10">
        <v>5</v>
      </c>
      <c r="X359" s="20" t="s">
        <v>144</v>
      </c>
      <c r="Y359" s="10">
        <v>4</v>
      </c>
      <c r="Z359" s="20" t="s">
        <v>123</v>
      </c>
      <c r="AA359" s="15">
        <v>4</v>
      </c>
      <c r="AB359" s="11">
        <v>18.034603966036016</v>
      </c>
      <c r="AC359" s="10">
        <v>62.632838776563446</v>
      </c>
      <c r="AD359" s="19">
        <v>19.332557257400534</v>
      </c>
      <c r="AE359" s="12">
        <v>2666.2523540489692</v>
      </c>
      <c r="AF359" s="10">
        <v>2863.4033458174836</v>
      </c>
      <c r="AG359" s="10">
        <v>1859.0891050621033</v>
      </c>
      <c r="AH359" s="10">
        <v>1242.3425815648573</v>
      </c>
      <c r="AI359" s="10">
        <v>4.3160374595219757</v>
      </c>
      <c r="AJ359" s="10"/>
      <c r="AK359" s="10"/>
      <c r="AL359" s="10"/>
      <c r="AM359" s="10"/>
      <c r="AN359" s="10">
        <v>13.331261770244845</v>
      </c>
      <c r="AO359" s="10">
        <v>7.1959516215450305</v>
      </c>
      <c r="AP359" s="10">
        <v>14.013623735434724</v>
      </c>
      <c r="AQ359" s="10">
        <v>114.66</v>
      </c>
      <c r="AR359" s="10"/>
      <c r="AS359" s="10"/>
      <c r="AT359" s="10">
        <v>5.5726763211311106</v>
      </c>
      <c r="AU359" s="10">
        <v>1</v>
      </c>
      <c r="AV359" s="16"/>
      <c r="AW359" s="19">
        <v>429.51050187262251</v>
      </c>
      <c r="AX359" s="1" t="s">
        <v>120</v>
      </c>
      <c r="AY359" s="23">
        <v>58.158530183727002</v>
      </c>
      <c r="AZ359" s="18">
        <v>0</v>
      </c>
      <c r="BA359" s="18">
        <v>100</v>
      </c>
      <c r="BB359" s="18">
        <v>0</v>
      </c>
      <c r="BC359" s="18">
        <v>0</v>
      </c>
      <c r="BD359" s="18">
        <v>100</v>
      </c>
      <c r="BE359" s="18">
        <v>0</v>
      </c>
      <c r="BF359" s="24">
        <v>18.034603966036016</v>
      </c>
      <c r="BG359" s="24">
        <v>62.632838776563446</v>
      </c>
      <c r="BH359" s="24">
        <v>19.332557257400534</v>
      </c>
      <c r="BI359" s="21"/>
      <c r="BJ359" s="25">
        <f t="shared" ca="1" si="39"/>
        <v>0.93806043791047744</v>
      </c>
      <c r="BK359" s="24">
        <f t="shared" ca="1" si="40"/>
        <v>20.632960352270612</v>
      </c>
      <c r="BL359" s="23">
        <f t="shared" si="37"/>
        <v>2.5944812069581626</v>
      </c>
      <c r="BM359" s="23">
        <f t="shared" ca="1" si="41"/>
        <v>2.7048171973784374</v>
      </c>
      <c r="BN359" s="22">
        <f t="shared" si="38"/>
        <v>2.5911588055446035</v>
      </c>
      <c r="BO359" s="21"/>
      <c r="BP359" s="2"/>
    </row>
    <row r="360" spans="1:68" x14ac:dyDescent="0.2">
      <c r="A360">
        <v>17.350000000000001</v>
      </c>
      <c r="B360">
        <v>2.1</v>
      </c>
      <c r="C360">
        <v>1.32504</v>
      </c>
      <c r="D360">
        <v>-0.18006</v>
      </c>
      <c r="E360">
        <v>0.29969000000000001</v>
      </c>
      <c r="F360">
        <v>2.0444499999999999</v>
      </c>
      <c r="G360">
        <v>2.0173999999999999</v>
      </c>
      <c r="I360" s="17">
        <f t="shared" si="35"/>
        <v>56.922572178477694</v>
      </c>
      <c r="J360" s="16">
        <f t="shared" si="36"/>
        <v>-58.322572178477692</v>
      </c>
      <c r="K360" s="16">
        <v>125</v>
      </c>
      <c r="L360" s="16">
        <v>5986.7125984251916</v>
      </c>
      <c r="M360" s="16">
        <v>2444.9803149606405</v>
      </c>
      <c r="N360" s="16">
        <v>24.666447944007</v>
      </c>
      <c r="O360" s="16">
        <v>25.35451977401133</v>
      </c>
      <c r="P360" s="16">
        <v>26.576653144074243</v>
      </c>
      <c r="Q360" s="16">
        <v>0.6583264522323572</v>
      </c>
      <c r="R360" s="16">
        <v>2.4770856159483845</v>
      </c>
      <c r="S360" s="16">
        <v>84.870372921035667</v>
      </c>
      <c r="T360" s="20" t="s">
        <v>122</v>
      </c>
      <c r="U360" s="10">
        <v>5</v>
      </c>
      <c r="V360" s="20" t="s">
        <v>144</v>
      </c>
      <c r="W360" s="10">
        <v>4</v>
      </c>
      <c r="X360" s="20" t="s">
        <v>144</v>
      </c>
      <c r="Y360" s="10">
        <v>4</v>
      </c>
      <c r="Z360" s="20" t="s">
        <v>123</v>
      </c>
      <c r="AA360" s="15">
        <v>4</v>
      </c>
      <c r="AB360" s="11">
        <v>21.862193754279083</v>
      </c>
      <c r="AC360" s="10">
        <v>62.244713344648702</v>
      </c>
      <c r="AD360" s="19">
        <v>15.893092901072212</v>
      </c>
      <c r="AE360" s="12">
        <v>2535.4519774011328</v>
      </c>
      <c r="AF360" s="10">
        <v>2708.1167509316924</v>
      </c>
      <c r="AG360" s="10">
        <v>1771.7768762716162</v>
      </c>
      <c r="AH360" s="10">
        <v>1238.4807423845896</v>
      </c>
      <c r="AI360" s="10">
        <v>4.0370021672308525</v>
      </c>
      <c r="AJ360" s="10"/>
      <c r="AK360" s="10"/>
      <c r="AL360" s="10"/>
      <c r="AM360" s="10"/>
      <c r="AN360" s="10">
        <v>12.677259887005665</v>
      </c>
      <c r="AO360" s="10">
        <v>6.9852926148083743</v>
      </c>
      <c r="AP360" s="10">
        <v>13.402438133901313</v>
      </c>
      <c r="AQ360" s="10">
        <v>114.66</v>
      </c>
      <c r="AR360" s="10"/>
      <c r="AS360" s="10"/>
      <c r="AT360" s="10">
        <v>5.2325156708237008</v>
      </c>
      <c r="AU360" s="10">
        <v>1</v>
      </c>
      <c r="AV360" s="16"/>
      <c r="AW360" s="19">
        <v>406.21751263975386</v>
      </c>
      <c r="AX360" s="1" t="s">
        <v>120</v>
      </c>
      <c r="AY360" s="23">
        <v>58.322572178477699</v>
      </c>
      <c r="AZ360" s="18">
        <v>0</v>
      </c>
      <c r="BA360" s="18">
        <v>100</v>
      </c>
      <c r="BB360" s="18">
        <v>0</v>
      </c>
      <c r="BC360" s="18">
        <v>0</v>
      </c>
      <c r="BD360" s="18">
        <v>100</v>
      </c>
      <c r="BE360" s="18">
        <v>0</v>
      </c>
      <c r="BF360" s="24">
        <v>21.862193754279083</v>
      </c>
      <c r="BG360" s="24">
        <v>62.244713344648702</v>
      </c>
      <c r="BH360" s="24">
        <v>15.893092901072212</v>
      </c>
      <c r="BI360" s="21"/>
      <c r="BJ360" s="25">
        <f t="shared" ca="1" si="39"/>
        <v>0.95361959255755979</v>
      </c>
      <c r="BK360" s="24">
        <f t="shared" ca="1" si="40"/>
        <v>19.41922643694225</v>
      </c>
      <c r="BL360" s="23">
        <f t="shared" si="37"/>
        <v>2.7914945758561069</v>
      </c>
      <c r="BM360" s="23">
        <f t="shared" ca="1" si="41"/>
        <v>2.7450180572682434</v>
      </c>
      <c r="BN360" s="22">
        <f t="shared" si="38"/>
        <v>2.6254602158409752</v>
      </c>
      <c r="BO360" s="21"/>
      <c r="BP360" s="2"/>
    </row>
    <row r="361" spans="1:68" x14ac:dyDescent="0.2">
      <c r="A361">
        <v>17.399999999999999</v>
      </c>
      <c r="B361">
        <v>0.4</v>
      </c>
      <c r="C361">
        <v>1.3348599999999999</v>
      </c>
      <c r="D361">
        <v>-0.16583999999999999</v>
      </c>
      <c r="E361">
        <v>0.29938999999999999</v>
      </c>
      <c r="F361">
        <v>2.0453000000000001</v>
      </c>
      <c r="G361">
        <v>2.0229499999999998</v>
      </c>
      <c r="I361" s="17">
        <f t="shared" si="35"/>
        <v>57.086614173228341</v>
      </c>
      <c r="J361" s="16">
        <f t="shared" si="36"/>
        <v>-58.48661417322834</v>
      </c>
      <c r="K361" s="16">
        <v>125</v>
      </c>
      <c r="L361" s="16">
        <v>6007.2178477690222</v>
      </c>
      <c r="M361" s="16">
        <v>2455.2493438320312</v>
      </c>
      <c r="N361" s="16">
        <v>24.737532808398946</v>
      </c>
      <c r="O361" s="16">
        <v>28.036064030131836</v>
      </c>
      <c r="P361" s="16">
        <v>29.256871348579793</v>
      </c>
      <c r="Q361" s="16">
        <v>0.7474147863658186</v>
      </c>
      <c r="R361" s="16">
        <v>2.5546640905679072</v>
      </c>
      <c r="S361" s="16">
        <v>84.778286003330464</v>
      </c>
      <c r="T361" s="20" t="s">
        <v>122</v>
      </c>
      <c r="U361" s="10">
        <v>5</v>
      </c>
      <c r="V361" s="20" t="s">
        <v>144</v>
      </c>
      <c r="W361" s="10">
        <v>4</v>
      </c>
      <c r="X361" s="20" t="s">
        <v>144</v>
      </c>
      <c r="Y361" s="10">
        <v>4</v>
      </c>
      <c r="Z361" s="20" t="s">
        <v>123</v>
      </c>
      <c r="AA361" s="15">
        <v>4</v>
      </c>
      <c r="AB361" s="11">
        <v>20.85408221057881</v>
      </c>
      <c r="AC361" s="10">
        <v>62.422203728439584</v>
      </c>
      <c r="AD361" s="19">
        <v>16.723714060981607</v>
      </c>
      <c r="AE361" s="12">
        <v>2803.6064030131834</v>
      </c>
      <c r="AF361" s="10">
        <v>3022.2303485591792</v>
      </c>
      <c r="AG361" s="10">
        <v>1950.4580899053196</v>
      </c>
      <c r="AH361" s="10">
        <v>1235.1240657243056</v>
      </c>
      <c r="AI361" s="10">
        <v>3.914408957686871</v>
      </c>
      <c r="AJ361" s="10"/>
      <c r="AK361" s="10"/>
      <c r="AL361" s="10"/>
      <c r="AM361" s="10"/>
      <c r="AN361" s="10">
        <v>14.018032015065918</v>
      </c>
      <c r="AO361" s="10">
        <v>7.5860779354897359</v>
      </c>
      <c r="AP361" s="10">
        <v>14.653206629337237</v>
      </c>
      <c r="AQ361" s="10">
        <v>114.66</v>
      </c>
      <c r="AR361" s="10"/>
      <c r="AS361" s="10"/>
      <c r="AT361" s="10">
        <v>5.8456722010599993</v>
      </c>
      <c r="AU361" s="10">
        <v>1</v>
      </c>
      <c r="AV361" s="16"/>
      <c r="AW361" s="19">
        <v>453.33455228387686</v>
      </c>
      <c r="AX361" s="1" t="s">
        <v>120</v>
      </c>
      <c r="AY361" s="23">
        <v>58.486614173228297</v>
      </c>
      <c r="AZ361" s="18">
        <v>0</v>
      </c>
      <c r="BA361" s="18">
        <v>100</v>
      </c>
      <c r="BB361" s="18">
        <v>0</v>
      </c>
      <c r="BC361" s="18">
        <v>0</v>
      </c>
      <c r="BD361" s="18">
        <v>100</v>
      </c>
      <c r="BE361" s="18">
        <v>0</v>
      </c>
      <c r="BF361" s="24">
        <v>20.85408221057881</v>
      </c>
      <c r="BG361" s="24">
        <v>62.422203728439584</v>
      </c>
      <c r="BH361" s="24">
        <v>16.723714060981607</v>
      </c>
      <c r="BI361" s="21"/>
      <c r="BJ361" s="25">
        <f t="shared" ca="1" si="39"/>
        <v>0.94211892601382985</v>
      </c>
      <c r="BK361" s="24">
        <f t="shared" ca="1" si="40"/>
        <v>21.567914545884481</v>
      </c>
      <c r="BL361" s="23">
        <f t="shared" si="37"/>
        <v>2.8469405983721039</v>
      </c>
      <c r="BM361" s="23">
        <f t="shared" ca="1" si="41"/>
        <v>2.7141957644262584</v>
      </c>
      <c r="BN361" s="22">
        <f t="shared" si="38"/>
        <v>2.6010330197756617</v>
      </c>
      <c r="BO361" s="21"/>
      <c r="BP361" s="2"/>
    </row>
    <row r="362" spans="1:68" x14ac:dyDescent="0.2">
      <c r="A362">
        <v>17.45</v>
      </c>
      <c r="B362">
        <v>2.1</v>
      </c>
      <c r="C362">
        <v>1.3341099999999999</v>
      </c>
      <c r="D362">
        <v>-0.15256</v>
      </c>
      <c r="E362">
        <v>0.29860999999999999</v>
      </c>
      <c r="F362">
        <v>2.0466500000000001</v>
      </c>
      <c r="G362">
        <v>2.0231300000000001</v>
      </c>
      <c r="I362" s="17">
        <f t="shared" si="35"/>
        <v>57.250656167978995</v>
      </c>
      <c r="J362" s="16">
        <f t="shared" si="36"/>
        <v>-58.650656167978994</v>
      </c>
      <c r="K362" s="16">
        <v>125</v>
      </c>
      <c r="L362" s="16">
        <v>6027.7230971128538</v>
      </c>
      <c r="M362" s="16">
        <v>2465.5183727034223</v>
      </c>
      <c r="N362" s="16">
        <v>24.808617672790898</v>
      </c>
      <c r="O362" s="16">
        <v>27.831261770244822</v>
      </c>
      <c r="P362" s="16">
        <v>29.048621354493896</v>
      </c>
      <c r="Q362" s="16">
        <v>0.83061401824291881</v>
      </c>
      <c r="R362" s="16">
        <v>2.8593922172985353</v>
      </c>
      <c r="S362" s="16">
        <v>84.53886001729694</v>
      </c>
      <c r="T362" s="20" t="s">
        <v>122</v>
      </c>
      <c r="U362" s="10">
        <v>5</v>
      </c>
      <c r="V362" s="20" t="s">
        <v>144</v>
      </c>
      <c r="W362" s="10">
        <v>4</v>
      </c>
      <c r="X362" s="20" t="s">
        <v>144</v>
      </c>
      <c r="Y362" s="10">
        <v>4</v>
      </c>
      <c r="Z362" s="20" t="s">
        <v>123</v>
      </c>
      <c r="AA362" s="15">
        <v>4</v>
      </c>
      <c r="AB362" s="11">
        <v>26.76359151834172</v>
      </c>
      <c r="AC362" s="10">
        <v>60.765751409239769</v>
      </c>
      <c r="AD362" s="19">
        <v>12.470657072418515</v>
      </c>
      <c r="AE362" s="12">
        <v>2783.1261770244823</v>
      </c>
      <c r="AF362" s="10">
        <v>2996.5241581170831</v>
      </c>
      <c r="AG362" s="10">
        <v>1936.5747569662599</v>
      </c>
      <c r="AH362" s="10">
        <v>1228.736413944124</v>
      </c>
      <c r="AI362" s="10">
        <v>3.497246701415341</v>
      </c>
      <c r="AJ362" s="10"/>
      <c r="AK362" s="10"/>
      <c r="AL362" s="10"/>
      <c r="AM362" s="10"/>
      <c r="AN362" s="10">
        <v>13.915630885122411</v>
      </c>
      <c r="AO362" s="10">
        <v>7.6591726406063136</v>
      </c>
      <c r="AP362" s="10">
        <v>14.556023298763819</v>
      </c>
      <c r="AQ362" s="10">
        <v>114.66</v>
      </c>
      <c r="AR362" s="10"/>
      <c r="AS362" s="10"/>
      <c r="AT362" s="10">
        <v>5.7680360688152348</v>
      </c>
      <c r="AU362" s="10">
        <v>1</v>
      </c>
      <c r="AV362" s="16"/>
      <c r="AW362" s="19">
        <v>449.47862371756247</v>
      </c>
      <c r="AX362" s="1" t="s">
        <v>120</v>
      </c>
      <c r="AY362" s="23">
        <v>58.650656167979001</v>
      </c>
      <c r="AZ362" s="18">
        <v>0</v>
      </c>
      <c r="BA362" s="18">
        <v>100</v>
      </c>
      <c r="BB362" s="18">
        <v>0</v>
      </c>
      <c r="BC362" s="18">
        <v>0</v>
      </c>
      <c r="BD362" s="18">
        <v>100</v>
      </c>
      <c r="BE362" s="18">
        <v>0</v>
      </c>
      <c r="BF362" s="24">
        <v>26.76359151834172</v>
      </c>
      <c r="BG362" s="24">
        <v>60.765751409239769</v>
      </c>
      <c r="BH362" s="24">
        <v>12.470657072418515</v>
      </c>
      <c r="BI362" s="21"/>
      <c r="BJ362" s="25">
        <f t="shared" ca="1" si="39"/>
        <v>0.95594586224819733</v>
      </c>
      <c r="BK362" s="24">
        <f t="shared" ca="1" si="40"/>
        <v>21.260039276390671</v>
      </c>
      <c r="BL362" s="23">
        <f t="shared" si="37"/>
        <v>3.1904040000149707</v>
      </c>
      <c r="BM362" s="23">
        <f t="shared" ca="1" si="41"/>
        <v>2.7498501192958158</v>
      </c>
      <c r="BN362" s="22">
        <f t="shared" si="38"/>
        <v>2.6343216495510453</v>
      </c>
      <c r="BO362" s="21"/>
      <c r="BP362" s="2"/>
    </row>
    <row r="363" spans="1:68" x14ac:dyDescent="0.2">
      <c r="A363">
        <v>17.5</v>
      </c>
      <c r="B363">
        <v>2</v>
      </c>
      <c r="C363">
        <v>1.3416699999999999</v>
      </c>
      <c r="D363">
        <v>-0.16524</v>
      </c>
      <c r="E363">
        <v>0.29658000000000001</v>
      </c>
      <c r="F363">
        <v>2.0432299999999999</v>
      </c>
      <c r="G363">
        <v>2.024</v>
      </c>
      <c r="I363" s="17">
        <f t="shared" si="35"/>
        <v>57.414698162729657</v>
      </c>
      <c r="J363" s="16">
        <f t="shared" si="36"/>
        <v>-58.814698162729655</v>
      </c>
      <c r="K363" s="16">
        <v>125</v>
      </c>
      <c r="L363" s="16">
        <v>6048.2283464566863</v>
      </c>
      <c r="M363" s="16">
        <v>2475.7874015748139</v>
      </c>
      <c r="N363" s="16">
        <v>24.879702537182851</v>
      </c>
      <c r="O363" s="16">
        <v>29.895668549905846</v>
      </c>
      <c r="P363" s="16">
        <v>31.104055184893728</v>
      </c>
      <c r="Q363" s="16">
        <v>0.75117378780604893</v>
      </c>
      <c r="R363" s="16">
        <v>2.4150348992785697</v>
      </c>
      <c r="S363" s="16">
        <v>83.915738540825089</v>
      </c>
      <c r="T363" s="20" t="s">
        <v>122</v>
      </c>
      <c r="U363" s="10">
        <v>5</v>
      </c>
      <c r="V363" s="20" t="s">
        <v>142</v>
      </c>
      <c r="W363" s="10">
        <v>5</v>
      </c>
      <c r="X363" s="20" t="s">
        <v>144</v>
      </c>
      <c r="Y363" s="10">
        <v>4</v>
      </c>
      <c r="Z363" s="20" t="s">
        <v>123</v>
      </c>
      <c r="AA363" s="15">
        <v>4</v>
      </c>
      <c r="AB363" s="11">
        <v>17.139402739020007</v>
      </c>
      <c r="AC363" s="10">
        <v>62.599008171232285</v>
      </c>
      <c r="AD363" s="19">
        <v>20.261589089747705</v>
      </c>
      <c r="AE363" s="12">
        <v>2989.5668549905849</v>
      </c>
      <c r="AF363" s="10">
        <v>3237.1337117321323</v>
      </c>
      <c r="AG363" s="10">
        <v>2073.6036789929153</v>
      </c>
      <c r="AH363" s="10">
        <v>1214.4555977892119</v>
      </c>
      <c r="AI363" s="10">
        <v>4.1407269116430765</v>
      </c>
      <c r="AJ363" s="10"/>
      <c r="AK363" s="10"/>
      <c r="AL363" s="10"/>
      <c r="AM363" s="10"/>
      <c r="AN363" s="10">
        <v>14.947834274952923</v>
      </c>
      <c r="AO363" s="10">
        <v>7.9298168079941345</v>
      </c>
      <c r="AP363" s="10">
        <v>15.552027592446864</v>
      </c>
      <c r="AQ363" s="10">
        <v>114.66</v>
      </c>
      <c r="AR363" s="10"/>
      <c r="AS363" s="10"/>
      <c r="AT363" s="10">
        <v>6.2279442932913458</v>
      </c>
      <c r="AU363" s="10">
        <v>1</v>
      </c>
      <c r="AV363" s="16"/>
      <c r="AW363" s="19">
        <v>485.57005675981986</v>
      </c>
      <c r="AX363" s="1" t="s">
        <v>120</v>
      </c>
      <c r="AY363" s="23">
        <v>58.814698162729698</v>
      </c>
      <c r="AZ363" s="18">
        <v>0</v>
      </c>
      <c r="BA363" s="18">
        <v>100</v>
      </c>
      <c r="BB363" s="18">
        <v>0</v>
      </c>
      <c r="BC363" s="18">
        <v>0</v>
      </c>
      <c r="BD363" s="18">
        <v>100</v>
      </c>
      <c r="BE363" s="18">
        <v>0</v>
      </c>
      <c r="BF363" s="24">
        <v>17.139402739020007</v>
      </c>
      <c r="BG363" s="24">
        <v>62.599008171232285</v>
      </c>
      <c r="BH363" s="24">
        <v>20.261589089747705</v>
      </c>
      <c r="BI363" s="21"/>
      <c r="BJ363" s="25">
        <f t="shared" ca="1" si="39"/>
        <v>0.92823335873476331</v>
      </c>
      <c r="BK363" s="24">
        <f t="shared" ca="1" si="40"/>
        <v>22.937616857244812</v>
      </c>
      <c r="BL363" s="23">
        <f t="shared" si="37"/>
        <v>2.6751259466463453</v>
      </c>
      <c r="BM363" s="23">
        <f t="shared" ca="1" si="41"/>
        <v>2.6764770732525074</v>
      </c>
      <c r="BN363" s="22">
        <f t="shared" si="38"/>
        <v>2.5650195051981552</v>
      </c>
      <c r="BO363" s="21"/>
      <c r="BP363" s="2"/>
    </row>
    <row r="364" spans="1:68" x14ac:dyDescent="0.2">
      <c r="A364">
        <v>17.55</v>
      </c>
      <c r="B364">
        <v>2.1</v>
      </c>
      <c r="C364">
        <v>1.3470200000000001</v>
      </c>
      <c r="D364">
        <v>-0.15883</v>
      </c>
      <c r="E364">
        <v>0.29621999999999998</v>
      </c>
      <c r="F364">
        <v>2.0379499999999999</v>
      </c>
      <c r="G364">
        <v>2.0185300000000002</v>
      </c>
      <c r="I364" s="17">
        <f t="shared" si="35"/>
        <v>57.578740157480311</v>
      </c>
      <c r="J364" s="16">
        <f t="shared" si="36"/>
        <v>-58.97874015748031</v>
      </c>
      <c r="K364" s="16">
        <v>125</v>
      </c>
      <c r="L364" s="16">
        <v>6068.7335958005178</v>
      </c>
      <c r="M364" s="16">
        <v>2486.056430446205</v>
      </c>
      <c r="N364" s="16">
        <v>24.9507874015748</v>
      </c>
      <c r="O364" s="16">
        <v>31.356591337099871</v>
      </c>
      <c r="P364" s="16">
        <v>32.563386710149807</v>
      </c>
      <c r="Q364" s="16">
        <v>0.79133245319251067</v>
      </c>
      <c r="R364" s="16">
        <v>2.4301294586961903</v>
      </c>
      <c r="S364" s="16">
        <v>83.805234239578851</v>
      </c>
      <c r="T364" s="20" t="s">
        <v>122</v>
      </c>
      <c r="U364" s="10">
        <v>5</v>
      </c>
      <c r="V364" s="20" t="s">
        <v>142</v>
      </c>
      <c r="W364" s="10">
        <v>5</v>
      </c>
      <c r="X364" s="20" t="s">
        <v>144</v>
      </c>
      <c r="Y364" s="10">
        <v>4</v>
      </c>
      <c r="Z364" s="20" t="s">
        <v>123</v>
      </c>
      <c r="AA364" s="15">
        <v>4</v>
      </c>
      <c r="AB364" s="11">
        <v>16.3953099500105</v>
      </c>
      <c r="AC364" s="10">
        <v>62.528629803134137</v>
      </c>
      <c r="AD364" s="19">
        <v>21.076060246855366</v>
      </c>
      <c r="AE364" s="12">
        <v>3135.6591337099871</v>
      </c>
      <c r="AF364" s="10">
        <v>3407.6135823890927</v>
      </c>
      <c r="AG364" s="10">
        <v>2170.8924473433203</v>
      </c>
      <c r="AH364" s="10">
        <v>1210.7200492389404</v>
      </c>
      <c r="AI364" s="10">
        <v>4.1150071096892038</v>
      </c>
      <c r="AJ364" s="10"/>
      <c r="AK364" s="10"/>
      <c r="AL364" s="10"/>
      <c r="AM364" s="10"/>
      <c r="AN364" s="10">
        <v>15.678295668549936</v>
      </c>
      <c r="AO364" s="10">
        <v>8.2455908243782758</v>
      </c>
      <c r="AP364" s="10">
        <v>16.281693355074903</v>
      </c>
      <c r="AQ364" s="10">
        <v>114.66</v>
      </c>
      <c r="AR364" s="10"/>
      <c r="AS364" s="10"/>
      <c r="AT364" s="10">
        <v>6.5441549059109727</v>
      </c>
      <c r="AU364" s="10">
        <v>1</v>
      </c>
      <c r="AV364" s="16"/>
      <c r="AW364" s="19">
        <v>511.14203735836389</v>
      </c>
      <c r="AX364" s="1" t="s">
        <v>120</v>
      </c>
      <c r="AY364" s="23">
        <v>58.978740157480303</v>
      </c>
      <c r="AZ364" s="18">
        <v>0</v>
      </c>
      <c r="BA364" s="18">
        <v>100</v>
      </c>
      <c r="BB364" s="18">
        <v>0</v>
      </c>
      <c r="BC364" s="18">
        <v>0</v>
      </c>
      <c r="BD364" s="18">
        <v>100</v>
      </c>
      <c r="BE364" s="18">
        <v>0</v>
      </c>
      <c r="BF364" s="24">
        <v>16.3953099500105</v>
      </c>
      <c r="BG364" s="24">
        <v>62.528629803134137</v>
      </c>
      <c r="BH364" s="24">
        <v>21.076060246855366</v>
      </c>
      <c r="BI364" s="21"/>
      <c r="BJ364" s="25">
        <f t="shared" ca="1" si="39"/>
        <v>0.92248782774488225</v>
      </c>
      <c r="BK364" s="24">
        <f t="shared" ca="1" si="40"/>
        <v>24.050823981769753</v>
      </c>
      <c r="BL364" s="23">
        <f t="shared" si="37"/>
        <v>2.6798466577762765</v>
      </c>
      <c r="BM364" s="23">
        <f t="shared" ca="1" si="41"/>
        <v>2.6607601230715434</v>
      </c>
      <c r="BN364" s="22">
        <f t="shared" si="38"/>
        <v>2.5512064953569649</v>
      </c>
      <c r="BO364" s="21"/>
      <c r="BP364" s="2"/>
    </row>
    <row r="365" spans="1:68" x14ac:dyDescent="0.2">
      <c r="A365">
        <v>17.600000000000001</v>
      </c>
      <c r="B365">
        <v>2</v>
      </c>
      <c r="C365">
        <v>1.3448500000000001</v>
      </c>
      <c r="D365">
        <v>-0.15462999999999999</v>
      </c>
      <c r="E365">
        <v>0.2954</v>
      </c>
      <c r="F365">
        <v>2.03708</v>
      </c>
      <c r="G365">
        <v>2.0208300000000001</v>
      </c>
      <c r="I365" s="17">
        <f t="shared" si="35"/>
        <v>57.742782152230973</v>
      </c>
      <c r="J365" s="16">
        <f t="shared" si="36"/>
        <v>-59.142782152230971</v>
      </c>
      <c r="K365" s="16">
        <v>125</v>
      </c>
      <c r="L365" s="16">
        <v>6089.2388451443503</v>
      </c>
      <c r="M365" s="16">
        <v>2496.3254593175966</v>
      </c>
      <c r="N365" s="16">
        <v>25.021872265966756</v>
      </c>
      <c r="O365" s="16">
        <v>30.7640301318268</v>
      </c>
      <c r="P365" s="16">
        <v>31.967200963795857</v>
      </c>
      <c r="Q365" s="16">
        <v>0.8176454632741238</v>
      </c>
      <c r="R365" s="16">
        <v>2.5577637034914011</v>
      </c>
      <c r="S365" s="16">
        <v>83.5535299978513</v>
      </c>
      <c r="T365" s="20" t="s">
        <v>122</v>
      </c>
      <c r="U365" s="10">
        <v>5</v>
      </c>
      <c r="V365" s="20" t="s">
        <v>142</v>
      </c>
      <c r="W365" s="10">
        <v>5</v>
      </c>
      <c r="X365" s="20" t="s">
        <v>144</v>
      </c>
      <c r="Y365" s="10">
        <v>4</v>
      </c>
      <c r="Z365" s="20" t="s">
        <v>123</v>
      </c>
      <c r="AA365" s="15">
        <v>4</v>
      </c>
      <c r="AB365" s="11">
        <v>18.789441674482362</v>
      </c>
      <c r="AC365" s="10">
        <v>62.621348522826935</v>
      </c>
      <c r="AD365" s="19">
        <v>18.589209802690704</v>
      </c>
      <c r="AE365" s="12">
        <v>3076.4030131826798</v>
      </c>
      <c r="AF365" s="10">
        <v>3336.2678916801674</v>
      </c>
      <c r="AG365" s="10">
        <v>2131.1467309197237</v>
      </c>
      <c r="AH365" s="10">
        <v>1204.0798161987677</v>
      </c>
      <c r="AI365" s="10">
        <v>3.9096653011182347</v>
      </c>
      <c r="AJ365" s="10"/>
      <c r="AK365" s="10"/>
      <c r="AL365" s="10"/>
      <c r="AM365" s="10"/>
      <c r="AN365" s="10">
        <v>15.3820150659134</v>
      </c>
      <c r="AO365" s="10">
        <v>8.1803992080114707</v>
      </c>
      <c r="AP365" s="10">
        <v>15.983600481897929</v>
      </c>
      <c r="AQ365" s="10">
        <v>114.66</v>
      </c>
      <c r="AR365" s="10"/>
      <c r="AS365" s="10"/>
      <c r="AT365" s="10">
        <v>6.3726077063629791</v>
      </c>
      <c r="AU365" s="10">
        <v>1</v>
      </c>
      <c r="AV365" s="16"/>
      <c r="AW365" s="19">
        <v>500.44018375202512</v>
      </c>
      <c r="AX365" s="1" t="s">
        <v>120</v>
      </c>
      <c r="AY365" s="23">
        <v>59.142782152231</v>
      </c>
      <c r="AZ365" s="18">
        <v>0</v>
      </c>
      <c r="BA365" s="18">
        <v>100</v>
      </c>
      <c r="BB365" s="18">
        <v>0</v>
      </c>
      <c r="BC365" s="18">
        <v>0</v>
      </c>
      <c r="BD365" s="18">
        <v>100</v>
      </c>
      <c r="BE365" s="18">
        <v>0</v>
      </c>
      <c r="BF365" s="24">
        <v>18.789441674482362</v>
      </c>
      <c r="BG365" s="24">
        <v>62.621348522826935</v>
      </c>
      <c r="BH365" s="24">
        <v>18.589209802690704</v>
      </c>
      <c r="BI365" s="21"/>
      <c r="BJ365" s="25">
        <f t="shared" ca="1" si="39"/>
        <v>0.93160176111791526</v>
      </c>
      <c r="BK365" s="24">
        <f t="shared" ca="1" si="40"/>
        <v>23.432560577976361</v>
      </c>
      <c r="BL365" s="23">
        <f t="shared" si="37"/>
        <v>2.8270141173557568</v>
      </c>
      <c r="BM365" s="23">
        <f t="shared" ca="1" si="41"/>
        <v>2.6840443916908785</v>
      </c>
      <c r="BN365" s="22">
        <f t="shared" si="38"/>
        <v>2.5714631826637961</v>
      </c>
      <c r="BO365" s="21"/>
      <c r="BP365" s="2"/>
    </row>
    <row r="366" spans="1:68" x14ac:dyDescent="0.2">
      <c r="A366">
        <v>17.649999999999999</v>
      </c>
      <c r="B366">
        <v>2.1</v>
      </c>
      <c r="C366">
        <v>1.33897</v>
      </c>
      <c r="D366">
        <v>-0.15737999999999999</v>
      </c>
      <c r="E366">
        <v>0.29441000000000001</v>
      </c>
      <c r="F366">
        <v>2.0383</v>
      </c>
      <c r="G366">
        <v>2.0192800000000002</v>
      </c>
      <c r="I366" s="17">
        <f t="shared" si="35"/>
        <v>57.90682414698162</v>
      </c>
      <c r="J366" s="16">
        <f t="shared" si="36"/>
        <v>-59.306824146981619</v>
      </c>
      <c r="K366" s="16">
        <v>125</v>
      </c>
      <c r="L366" s="16">
        <v>6109.744094488181</v>
      </c>
      <c r="M366" s="16">
        <v>2506.5944881889873</v>
      </c>
      <c r="N366" s="16">
        <v>25.092957130358702</v>
      </c>
      <c r="O366" s="16">
        <v>29.158380414312642</v>
      </c>
      <c r="P366" s="16">
        <v>30.357175275952351</v>
      </c>
      <c r="Q366" s="16">
        <v>0.80041670667306775</v>
      </c>
      <c r="R366" s="16">
        <v>2.6366639827228044</v>
      </c>
      <c r="S366" s="16">
        <v>83.249643169424147</v>
      </c>
      <c r="T366" s="20" t="s">
        <v>122</v>
      </c>
      <c r="U366" s="10">
        <v>5</v>
      </c>
      <c r="V366" s="20" t="s">
        <v>142</v>
      </c>
      <c r="W366" s="10">
        <v>5</v>
      </c>
      <c r="X366" s="20" t="s">
        <v>144</v>
      </c>
      <c r="Y366" s="10">
        <v>4</v>
      </c>
      <c r="Z366" s="20" t="s">
        <v>123</v>
      </c>
      <c r="AA366" s="15">
        <v>4</v>
      </c>
      <c r="AB366" s="11">
        <v>21.341186179065573</v>
      </c>
      <c r="AC366" s="10">
        <v>62.34257842036066</v>
      </c>
      <c r="AD366" s="19">
        <v>16.316235400573767</v>
      </c>
      <c r="AE366" s="12">
        <v>2915.8380414312642</v>
      </c>
      <c r="AF366" s="10">
        <v>3145.6469137371764</v>
      </c>
      <c r="AG366" s="10">
        <v>2023.8116850634901</v>
      </c>
      <c r="AH366" s="10">
        <v>1196.3661128036319</v>
      </c>
      <c r="AI366" s="10">
        <v>3.7926713701581716</v>
      </c>
      <c r="AJ366" s="10"/>
      <c r="AK366" s="10"/>
      <c r="AL366" s="10"/>
      <c r="AM366" s="10"/>
      <c r="AN366" s="10">
        <v>14.579190207156321</v>
      </c>
      <c r="AO366" s="10">
        <v>7.8789491635648261</v>
      </c>
      <c r="AP366" s="10">
        <v>15.178587637976175</v>
      </c>
      <c r="AQ366" s="10">
        <v>114.66</v>
      </c>
      <c r="AR366" s="10"/>
      <c r="AS366" s="10"/>
      <c r="AT366" s="10">
        <v>5.9649799003763038</v>
      </c>
      <c r="AU366" s="10">
        <v>1</v>
      </c>
      <c r="AV366" s="16"/>
      <c r="AW366" s="19">
        <v>471.8470370605765</v>
      </c>
      <c r="AX366" s="1" t="s">
        <v>120</v>
      </c>
      <c r="AY366" s="23">
        <v>59.306824146981597</v>
      </c>
      <c r="AZ366" s="18">
        <v>0</v>
      </c>
      <c r="BA366" s="18">
        <v>100</v>
      </c>
      <c r="BB366" s="18">
        <v>0</v>
      </c>
      <c r="BC366" s="18">
        <v>0</v>
      </c>
      <c r="BD366" s="18">
        <v>100</v>
      </c>
      <c r="BE366" s="18">
        <v>0</v>
      </c>
      <c r="BF366" s="24">
        <v>21.341186179065573</v>
      </c>
      <c r="BG366" s="24">
        <v>62.34257842036066</v>
      </c>
      <c r="BH366" s="24">
        <v>16.316235400573767</v>
      </c>
      <c r="BI366" s="21"/>
      <c r="BJ366" s="25">
        <f t="shared" ca="1" si="39"/>
        <v>0.94381618547083224</v>
      </c>
      <c r="BK366" s="24">
        <f t="shared" ca="1" si="40"/>
        <v>21.990366804141971</v>
      </c>
      <c r="BL366" s="23">
        <f t="shared" si="37"/>
        <v>2.9316819902264979</v>
      </c>
      <c r="BM366" s="23">
        <f t="shared" ca="1" si="41"/>
        <v>2.7154664319109592</v>
      </c>
      <c r="BN366" s="22">
        <f t="shared" si="38"/>
        <v>2.5971925228060107</v>
      </c>
      <c r="BO366" s="21"/>
      <c r="BP366" s="2"/>
    </row>
    <row r="367" spans="1:68" x14ac:dyDescent="0.2">
      <c r="A367">
        <v>17.7</v>
      </c>
      <c r="B367">
        <v>2.1</v>
      </c>
      <c r="C367">
        <v>1.33487</v>
      </c>
      <c r="D367">
        <v>-0.15894</v>
      </c>
      <c r="E367">
        <v>0.29372999999999999</v>
      </c>
      <c r="F367">
        <v>2.0380500000000001</v>
      </c>
      <c r="G367">
        <v>2.0203500000000001</v>
      </c>
      <c r="I367" s="17">
        <f t="shared" si="35"/>
        <v>58.070866141732282</v>
      </c>
      <c r="J367" s="16">
        <f t="shared" si="36"/>
        <v>-59.47086614173228</v>
      </c>
      <c r="K367" s="16">
        <v>125</v>
      </c>
      <c r="L367" s="16">
        <v>6130.2493438320134</v>
      </c>
      <c r="M367" s="16">
        <v>2516.8635170603789</v>
      </c>
      <c r="N367" s="16">
        <v>25.164041994750654</v>
      </c>
      <c r="O367" s="16">
        <v>28.038794726930348</v>
      </c>
      <c r="P367" s="16">
        <v>29.234583871576159</v>
      </c>
      <c r="Q367" s="16">
        <v>0.79064330292846852</v>
      </c>
      <c r="R367" s="16">
        <v>2.7044794152079086</v>
      </c>
      <c r="S367" s="16">
        <v>83.040912822625685</v>
      </c>
      <c r="T367" s="20" t="s">
        <v>122</v>
      </c>
      <c r="U367" s="10">
        <v>5</v>
      </c>
      <c r="V367" s="20" t="s">
        <v>144</v>
      </c>
      <c r="W367" s="10">
        <v>4</v>
      </c>
      <c r="X367" s="20" t="s">
        <v>144</v>
      </c>
      <c r="Y367" s="10">
        <v>4</v>
      </c>
      <c r="Z367" s="20" t="s">
        <v>123</v>
      </c>
      <c r="AA367" s="15">
        <v>4</v>
      </c>
      <c r="AB367" s="11">
        <v>23.516940341299687</v>
      </c>
      <c r="AC367" s="10">
        <v>61.852462511737393</v>
      </c>
      <c r="AD367" s="19">
        <v>14.63059714696292</v>
      </c>
      <c r="AE367" s="12">
        <v>2803.8794726930346</v>
      </c>
      <c r="AF367" s="10">
        <v>3012.3711456138699</v>
      </c>
      <c r="AG367" s="10">
        <v>1948.9722581050773</v>
      </c>
      <c r="AH367" s="10">
        <v>1190.6099141734292</v>
      </c>
      <c r="AI367" s="10">
        <v>3.697569278496891</v>
      </c>
      <c r="AJ367" s="10"/>
      <c r="AK367" s="10"/>
      <c r="AL367" s="10"/>
      <c r="AM367" s="10"/>
      <c r="AN367" s="10">
        <v>14.019397363465174</v>
      </c>
      <c r="AO367" s="10">
        <v>7.6722803901287477</v>
      </c>
      <c r="AP367" s="10">
        <v>14.642805806735542</v>
      </c>
      <c r="AQ367" s="10">
        <v>114.66</v>
      </c>
      <c r="AR367" s="10"/>
      <c r="AS367" s="10"/>
      <c r="AT367" s="10">
        <v>5.6753862304676082</v>
      </c>
      <c r="AU367" s="10">
        <v>1</v>
      </c>
      <c r="AV367" s="16"/>
      <c r="AW367" s="19">
        <v>451.85567184208048</v>
      </c>
      <c r="AX367" s="1" t="s">
        <v>120</v>
      </c>
      <c r="AY367" s="23">
        <v>59.470866141732301</v>
      </c>
      <c r="AZ367" s="18">
        <v>0</v>
      </c>
      <c r="BA367" s="18">
        <v>100</v>
      </c>
      <c r="BB367" s="18">
        <v>0</v>
      </c>
      <c r="BC367" s="18">
        <v>0</v>
      </c>
      <c r="BD367" s="18">
        <v>100</v>
      </c>
      <c r="BE367" s="18">
        <v>0</v>
      </c>
      <c r="BF367" s="24">
        <v>23.516940341299687</v>
      </c>
      <c r="BG367" s="24">
        <v>61.852462511737393</v>
      </c>
      <c r="BH367" s="24">
        <v>14.63059714696292</v>
      </c>
      <c r="BI367" s="21"/>
      <c r="BJ367" s="25">
        <f t="shared" ca="1" si="39"/>
        <v>0.95336009540848798</v>
      </c>
      <c r="BK367" s="24">
        <f t="shared" ca="1" si="40"/>
        <v>20.962393113443824</v>
      </c>
      <c r="BL367" s="23">
        <f t="shared" si="37"/>
        <v>3.0212443325490503</v>
      </c>
      <c r="BM367" s="23">
        <f t="shared" ca="1" si="41"/>
        <v>2.7398792479440024</v>
      </c>
      <c r="BN367" s="22">
        <f t="shared" si="38"/>
        <v>2.6168456523235286</v>
      </c>
      <c r="BO367" s="21"/>
      <c r="BP367" s="2"/>
    </row>
    <row r="368" spans="1:68" x14ac:dyDescent="0.2">
      <c r="A368">
        <v>17.75</v>
      </c>
      <c r="B368">
        <v>2.1</v>
      </c>
      <c r="C368">
        <v>1.3295300000000001</v>
      </c>
      <c r="D368">
        <v>-0.15820999999999999</v>
      </c>
      <c r="E368">
        <v>0.29310000000000003</v>
      </c>
      <c r="F368">
        <v>2.0359799999999999</v>
      </c>
      <c r="G368">
        <v>2.01728</v>
      </c>
      <c r="I368" s="17">
        <f t="shared" si="35"/>
        <v>58.234908136482936</v>
      </c>
      <c r="J368" s="16">
        <f t="shared" si="36"/>
        <v>-59.634908136482935</v>
      </c>
      <c r="K368" s="16">
        <v>125</v>
      </c>
      <c r="L368" s="16">
        <v>6150.754593175845</v>
      </c>
      <c r="M368" s="16">
        <v>2527.13254593177</v>
      </c>
      <c r="N368" s="16">
        <v>25.235126859142603</v>
      </c>
      <c r="O368" s="16">
        <v>26.580602636534898</v>
      </c>
      <c r="P368" s="16">
        <v>27.773607072789304</v>
      </c>
      <c r="Q368" s="16">
        <v>0.79521675468074904</v>
      </c>
      <c r="R368" s="16">
        <v>2.8632102146352048</v>
      </c>
      <c r="S368" s="16">
        <v>82.847530295444784</v>
      </c>
      <c r="T368" s="20" t="s">
        <v>122</v>
      </c>
      <c r="U368" s="10">
        <v>5</v>
      </c>
      <c r="V368" s="20" t="s">
        <v>144</v>
      </c>
      <c r="W368" s="10">
        <v>4</v>
      </c>
      <c r="X368" s="20" t="s">
        <v>144</v>
      </c>
      <c r="Y368" s="10">
        <v>4</v>
      </c>
      <c r="Z368" s="20" t="s">
        <v>123</v>
      </c>
      <c r="AA368" s="15">
        <v>4</v>
      </c>
      <c r="AB368" s="11">
        <v>28.027789653073242</v>
      </c>
      <c r="AC368" s="10">
        <v>60.243553239278285</v>
      </c>
      <c r="AD368" s="19">
        <v>11.72865710764847</v>
      </c>
      <c r="AE368" s="12">
        <v>2658.06026365349</v>
      </c>
      <c r="AF368" s="10">
        <v>2839.2853310893079</v>
      </c>
      <c r="AG368" s="10">
        <v>1851.5738048526205</v>
      </c>
      <c r="AH368" s="10">
        <v>1185.1694421182162</v>
      </c>
      <c r="AI368" s="10">
        <v>3.4925832371250038</v>
      </c>
      <c r="AJ368" s="10"/>
      <c r="AK368" s="10"/>
      <c r="AL368" s="10"/>
      <c r="AM368" s="10"/>
      <c r="AN368" s="10">
        <v>13.290301318267449</v>
      </c>
      <c r="AO368" s="10">
        <v>7.4216449858044395</v>
      </c>
      <c r="AP368" s="10">
        <v>13.961016633968342</v>
      </c>
      <c r="AQ368" s="10">
        <v>114.66</v>
      </c>
      <c r="AR368" s="10"/>
      <c r="AS368" s="10"/>
      <c r="AT368" s="10">
        <v>5.3106376460869935</v>
      </c>
      <c r="AU368" s="10">
        <v>1</v>
      </c>
      <c r="AV368" s="16"/>
      <c r="AW368" s="19">
        <v>425.8927996633962</v>
      </c>
      <c r="AX368" s="1" t="s">
        <v>120</v>
      </c>
      <c r="AY368" s="23">
        <v>59.634908136482899</v>
      </c>
      <c r="AZ368" s="18">
        <v>0</v>
      </c>
      <c r="BA368" s="18">
        <v>100</v>
      </c>
      <c r="BB368" s="18">
        <v>0</v>
      </c>
      <c r="BC368" s="18">
        <v>0</v>
      </c>
      <c r="BD368" s="18">
        <v>100</v>
      </c>
      <c r="BE368" s="18">
        <v>0</v>
      </c>
      <c r="BF368" s="24">
        <v>28.027789653073242</v>
      </c>
      <c r="BG368" s="24">
        <v>60.243553239278285</v>
      </c>
      <c r="BH368" s="24">
        <v>11.72865710764847</v>
      </c>
      <c r="BI368" s="21"/>
      <c r="BJ368" s="25">
        <f t="shared" ca="1" si="39"/>
        <v>0.96849376501739859</v>
      </c>
      <c r="BK368" s="24">
        <f t="shared" ca="1" si="40"/>
        <v>19.654929038425653</v>
      </c>
      <c r="BL368" s="23">
        <f t="shared" si="37"/>
        <v>3.2197317859881633</v>
      </c>
      <c r="BM368" s="23">
        <f t="shared" ca="1" si="41"/>
        <v>2.778963349203436</v>
      </c>
      <c r="BN368" s="22">
        <f t="shared" si="38"/>
        <v>2.6497549400900269</v>
      </c>
      <c r="BO368" s="21"/>
      <c r="BP368" s="2"/>
    </row>
    <row r="369" spans="1:68" x14ac:dyDescent="0.2">
      <c r="A369">
        <v>17.8</v>
      </c>
      <c r="B369">
        <v>2</v>
      </c>
      <c r="C369">
        <v>1.3272999999999999</v>
      </c>
      <c r="D369">
        <v>-0.15558</v>
      </c>
      <c r="E369">
        <v>0.29244999999999999</v>
      </c>
      <c r="F369">
        <v>2.0381999999999998</v>
      </c>
      <c r="G369">
        <v>2.0141</v>
      </c>
      <c r="I369" s="17">
        <f t="shared" si="35"/>
        <v>58.398950131233597</v>
      </c>
      <c r="J369" s="16">
        <f t="shared" si="36"/>
        <v>-59.798950131233596</v>
      </c>
      <c r="K369" s="16">
        <v>125</v>
      </c>
      <c r="L369" s="16">
        <v>6171.2598425196775</v>
      </c>
      <c r="M369" s="16">
        <v>2537.4015748031616</v>
      </c>
      <c r="N369" s="16">
        <v>25.30621172353456</v>
      </c>
      <c r="O369" s="16">
        <v>25.971657250470813</v>
      </c>
      <c r="P369" s="16">
        <v>27.161788574892814</v>
      </c>
      <c r="Q369" s="16">
        <v>0.81169371099375898</v>
      </c>
      <c r="R369" s="16">
        <v>2.9883662070179491</v>
      </c>
      <c r="S369" s="16">
        <v>82.648008640416833</v>
      </c>
      <c r="T369" s="20" t="s">
        <v>122</v>
      </c>
      <c r="U369" s="10">
        <v>5</v>
      </c>
      <c r="V369" s="20" t="s">
        <v>144</v>
      </c>
      <c r="W369" s="10">
        <v>4</v>
      </c>
      <c r="X369" s="20" t="s">
        <v>144</v>
      </c>
      <c r="Y369" s="10">
        <v>4</v>
      </c>
      <c r="Z369" s="20" t="s">
        <v>123</v>
      </c>
      <c r="AA369" s="15">
        <v>4</v>
      </c>
      <c r="AB369" s="11">
        <v>31.331653142629214</v>
      </c>
      <c r="AC369" s="10">
        <v>58.655507699550746</v>
      </c>
      <c r="AD369" s="19">
        <v>10.012839157820038</v>
      </c>
      <c r="AE369" s="12">
        <v>2597.1657250470812</v>
      </c>
      <c r="AF369" s="10">
        <v>2766.1004931400839</v>
      </c>
      <c r="AG369" s="10">
        <v>1810.7859049928543</v>
      </c>
      <c r="AH369" s="10">
        <v>1179.6026794330066</v>
      </c>
      <c r="AI369" s="10">
        <v>3.3463100929584084</v>
      </c>
      <c r="AJ369" s="10"/>
      <c r="AK369" s="10"/>
      <c r="AL369" s="10"/>
      <c r="AM369" s="10"/>
      <c r="AN369" s="10">
        <v>12.985828625235406</v>
      </c>
      <c r="AO369" s="10">
        <v>7.3371226683697133</v>
      </c>
      <c r="AP369" s="10">
        <v>13.675501334949981</v>
      </c>
      <c r="AQ369" s="10">
        <v>114.66</v>
      </c>
      <c r="AR369" s="10"/>
      <c r="AS369" s="10"/>
      <c r="AT369" s="10">
        <v>5.144957385574739</v>
      </c>
      <c r="AU369" s="10">
        <v>1</v>
      </c>
      <c r="AV369" s="16"/>
      <c r="AW369" s="19">
        <v>414.91507397101259</v>
      </c>
      <c r="AX369" s="1" t="s">
        <v>120</v>
      </c>
      <c r="AY369" s="23">
        <v>59.798950131233603</v>
      </c>
      <c r="AZ369" s="18">
        <v>0</v>
      </c>
      <c r="BA369" s="18">
        <v>100</v>
      </c>
      <c r="BB369" s="18">
        <v>0</v>
      </c>
      <c r="BC369" s="18">
        <v>0</v>
      </c>
      <c r="BD369" s="18">
        <v>100</v>
      </c>
      <c r="BE369" s="18">
        <v>0</v>
      </c>
      <c r="BF369" s="24">
        <v>31.331653142629214</v>
      </c>
      <c r="BG369" s="24">
        <v>58.655507699550746</v>
      </c>
      <c r="BH369" s="24">
        <v>10.012839157820038</v>
      </c>
      <c r="BI369" s="21"/>
      <c r="BJ369" s="25">
        <f t="shared" ca="1" si="39"/>
        <v>0.97749888430913423</v>
      </c>
      <c r="BK369" s="24">
        <f t="shared" ca="1" si="40"/>
        <v>19.053917235249241</v>
      </c>
      <c r="BL369" s="23">
        <f t="shared" si="37"/>
        <v>3.3713588727796422</v>
      </c>
      <c r="BM369" s="23">
        <f t="shared" ca="1" si="41"/>
        <v>2.801962016559524</v>
      </c>
      <c r="BN369" s="22">
        <f t="shared" si="38"/>
        <v>2.6690165503726178</v>
      </c>
      <c r="BO369" s="21"/>
      <c r="BP369" s="2"/>
    </row>
    <row r="370" spans="1:68" x14ac:dyDescent="0.2">
      <c r="A370">
        <v>17.850000000000001</v>
      </c>
      <c r="B370">
        <v>2.1</v>
      </c>
      <c r="C370">
        <v>1.3345899999999999</v>
      </c>
      <c r="D370">
        <v>-0.13608000000000001</v>
      </c>
      <c r="E370">
        <v>0.29182000000000002</v>
      </c>
      <c r="F370">
        <v>2.0397500000000002</v>
      </c>
      <c r="G370">
        <v>2.0154000000000001</v>
      </c>
      <c r="I370" s="17">
        <f t="shared" si="35"/>
        <v>58.562992125984252</v>
      </c>
      <c r="J370" s="16">
        <f t="shared" si="36"/>
        <v>-59.96299212598425</v>
      </c>
      <c r="K370" s="16">
        <v>125</v>
      </c>
      <c r="L370" s="16">
        <v>6191.765091863509</v>
      </c>
      <c r="M370" s="16">
        <v>2547.6706036745527</v>
      </c>
      <c r="N370" s="16">
        <v>25.377296587926509</v>
      </c>
      <c r="O370" s="16">
        <v>27.962335216572512</v>
      </c>
      <c r="P370" s="16">
        <v>29.149681832603108</v>
      </c>
      <c r="Q370" s="16">
        <v>0.93386125780124818</v>
      </c>
      <c r="R370" s="16">
        <v>3.2036756461497644</v>
      </c>
      <c r="S370" s="16">
        <v>82.454626113235932</v>
      </c>
      <c r="T370" s="20" t="s">
        <v>122</v>
      </c>
      <c r="U370" s="10">
        <v>5</v>
      </c>
      <c r="V370" s="20" t="s">
        <v>144</v>
      </c>
      <c r="W370" s="10">
        <v>4</v>
      </c>
      <c r="X370" s="20" t="s">
        <v>144</v>
      </c>
      <c r="Y370" s="10">
        <v>4</v>
      </c>
      <c r="Z370" s="20" t="s">
        <v>123</v>
      </c>
      <c r="AA370" s="15">
        <v>4</v>
      </c>
      <c r="AB370" s="11">
        <v>33.999882188720996</v>
      </c>
      <c r="AC370" s="10">
        <v>57.167260932609395</v>
      </c>
      <c r="AD370" s="19">
        <v>8.8328568786696096</v>
      </c>
      <c r="AE370" s="12">
        <v>2796.233521657251</v>
      </c>
      <c r="AF370" s="10">
        <v>2998.7640970269517</v>
      </c>
      <c r="AG370" s="10">
        <v>1943.3121221735405</v>
      </c>
      <c r="AH370" s="10">
        <v>1174.1622073777937</v>
      </c>
      <c r="AI370" s="10">
        <v>3.1214146201155479</v>
      </c>
      <c r="AJ370" s="10"/>
      <c r="AK370" s="10"/>
      <c r="AL370" s="10"/>
      <c r="AM370" s="10"/>
      <c r="AN370" s="10">
        <v>13.981167608286256</v>
      </c>
      <c r="AO370" s="10">
        <v>7.8467437439998742</v>
      </c>
      <c r="AP370" s="10">
        <v>14.603184855214785</v>
      </c>
      <c r="AQ370" s="10">
        <v>114.66</v>
      </c>
      <c r="AR370" s="10"/>
      <c r="AS370" s="10"/>
      <c r="AT370" s="10">
        <v>5.5764861568438802</v>
      </c>
      <c r="AU370" s="10">
        <v>1</v>
      </c>
      <c r="AV370" s="16"/>
      <c r="AW370" s="19">
        <v>449.81461455404275</v>
      </c>
      <c r="AX370" s="1" t="s">
        <v>120</v>
      </c>
      <c r="AY370" s="23">
        <v>59.9629921259843</v>
      </c>
      <c r="AZ370" s="18">
        <v>0</v>
      </c>
      <c r="BA370" s="18">
        <v>100</v>
      </c>
      <c r="BB370" s="18">
        <v>0</v>
      </c>
      <c r="BC370" s="18">
        <v>0</v>
      </c>
      <c r="BD370" s="18">
        <v>100</v>
      </c>
      <c r="BE370" s="18">
        <v>0</v>
      </c>
      <c r="BF370" s="24">
        <v>33.999882188720996</v>
      </c>
      <c r="BG370" s="24">
        <v>57.167260932609395</v>
      </c>
      <c r="BH370" s="24">
        <v>8.8328568786696096</v>
      </c>
      <c r="BI370" s="21"/>
      <c r="BJ370" s="25">
        <f t="shared" ca="1" si="39"/>
        <v>0.97440866299822304</v>
      </c>
      <c r="BK370" s="24">
        <f t="shared" ca="1" si="40"/>
        <v>20.549448042076605</v>
      </c>
      <c r="BL370" s="23">
        <f t="shared" si="37"/>
        <v>3.5843573043836048</v>
      </c>
      <c r="BM370" s="23">
        <f t="shared" ca="1" si="41"/>
        <v>2.793214383121263</v>
      </c>
      <c r="BN370" s="22">
        <f t="shared" si="38"/>
        <v>2.6648624435699921</v>
      </c>
      <c r="BO370" s="21"/>
      <c r="BP370" s="2"/>
    </row>
    <row r="371" spans="1:68" x14ac:dyDescent="0.2">
      <c r="A371">
        <v>17.899999999999999</v>
      </c>
      <c r="B371">
        <v>2</v>
      </c>
      <c r="C371">
        <v>1.34626</v>
      </c>
      <c r="D371">
        <v>-0.12597</v>
      </c>
      <c r="E371">
        <v>0.29137999999999997</v>
      </c>
      <c r="F371">
        <v>2.0392000000000001</v>
      </c>
      <c r="G371">
        <v>2.0137999999999998</v>
      </c>
      <c r="I371" s="17">
        <f t="shared" si="35"/>
        <v>58.727034120734899</v>
      </c>
      <c r="J371" s="16">
        <f t="shared" si="36"/>
        <v>-60.127034120734898</v>
      </c>
      <c r="K371" s="16">
        <v>125</v>
      </c>
      <c r="L371" s="16">
        <v>6212.2703412073397</v>
      </c>
      <c r="M371" s="16">
        <v>2557.9396325459434</v>
      </c>
      <c r="N371" s="16">
        <v>25.448381452318458</v>
      </c>
      <c r="O371" s="16">
        <v>31.149058380414345</v>
      </c>
      <c r="P371" s="16">
        <v>32.33446012074301</v>
      </c>
      <c r="Q371" s="16">
        <v>0.99720043206913112</v>
      </c>
      <c r="R371" s="16">
        <v>3.084017572414679</v>
      </c>
      <c r="S371" s="16">
        <v>82.319565300601624</v>
      </c>
      <c r="T371" s="20" t="s">
        <v>122</v>
      </c>
      <c r="U371" s="10">
        <v>5</v>
      </c>
      <c r="V371" s="20" t="s">
        <v>144</v>
      </c>
      <c r="W371" s="10">
        <v>4</v>
      </c>
      <c r="X371" s="20" t="s">
        <v>144</v>
      </c>
      <c r="Y371" s="10">
        <v>4</v>
      </c>
      <c r="Z371" s="20" t="s">
        <v>123</v>
      </c>
      <c r="AA371" s="15">
        <v>4</v>
      </c>
      <c r="AB371" s="11">
        <v>28.298318328811128</v>
      </c>
      <c r="AC371" s="10">
        <v>60.125293790708646</v>
      </c>
      <c r="AD371" s="19">
        <v>11.576387880480226</v>
      </c>
      <c r="AE371" s="12">
        <v>3114.9058380414344</v>
      </c>
      <c r="AF371" s="10">
        <v>3372.2377044937739</v>
      </c>
      <c r="AG371" s="10">
        <v>2155.6306747162007</v>
      </c>
      <c r="AH371" s="10">
        <v>1169.9214963075394</v>
      </c>
      <c r="AI371" s="10">
        <v>3.2425236773765675</v>
      </c>
      <c r="AJ371" s="10"/>
      <c r="AK371" s="10"/>
      <c r="AL371" s="10"/>
      <c r="AM371" s="10"/>
      <c r="AN371" s="10">
        <v>15.574529190207173</v>
      </c>
      <c r="AO371" s="10">
        <v>8.4989248103194033</v>
      </c>
      <c r="AP371" s="10">
        <v>16.167230060371505</v>
      </c>
      <c r="AQ371" s="10">
        <v>114.66</v>
      </c>
      <c r="AR371" s="10"/>
      <c r="AS371" s="10"/>
      <c r="AT371" s="10">
        <v>6.2812134053012141</v>
      </c>
      <c r="AU371" s="10">
        <v>1</v>
      </c>
      <c r="AV371" s="16"/>
      <c r="AW371" s="19">
        <v>505.83565567406612</v>
      </c>
      <c r="AX371" s="1" t="s">
        <v>120</v>
      </c>
      <c r="AY371" s="23">
        <v>60.127034120734898</v>
      </c>
      <c r="AZ371" s="18">
        <v>0</v>
      </c>
      <c r="BA371" s="18">
        <v>100</v>
      </c>
      <c r="BB371" s="18">
        <v>0</v>
      </c>
      <c r="BC371" s="18">
        <v>0</v>
      </c>
      <c r="BD371" s="18">
        <v>100</v>
      </c>
      <c r="BE371" s="18">
        <v>0</v>
      </c>
      <c r="BF371" s="24">
        <v>28.298318328811128</v>
      </c>
      <c r="BG371" s="24">
        <v>60.125293790708646</v>
      </c>
      <c r="BH371" s="24">
        <v>11.576387880480226</v>
      </c>
      <c r="BI371" s="21"/>
      <c r="BJ371" s="25">
        <f t="shared" ca="1" si="39"/>
        <v>0.95481791074031952</v>
      </c>
      <c r="BK371" s="24">
        <f t="shared" ca="1" si="40"/>
        <v>23.047744525581297</v>
      </c>
      <c r="BL371" s="23">
        <f t="shared" si="37"/>
        <v>3.4117604541835953</v>
      </c>
      <c r="BM371" s="23">
        <f t="shared" ca="1" si="41"/>
        <v>2.7411582695071686</v>
      </c>
      <c r="BN371" s="22">
        <f t="shared" si="38"/>
        <v>2.6198945767934538</v>
      </c>
      <c r="BO371" s="21"/>
      <c r="BP371" s="2"/>
    </row>
    <row r="372" spans="1:68" x14ac:dyDescent="0.2">
      <c r="A372">
        <v>17.95</v>
      </c>
      <c r="B372">
        <v>2.1</v>
      </c>
      <c r="C372">
        <v>1.3568100000000001</v>
      </c>
      <c r="D372">
        <v>-0.12311999999999999</v>
      </c>
      <c r="E372">
        <v>0.29050999999999999</v>
      </c>
      <c r="F372">
        <v>2.03525</v>
      </c>
      <c r="G372">
        <v>2.0131299999999999</v>
      </c>
      <c r="I372" s="17">
        <f t="shared" si="35"/>
        <v>58.891076115485561</v>
      </c>
      <c r="J372" s="16">
        <f t="shared" si="36"/>
        <v>-60.291076115485559</v>
      </c>
      <c r="K372" s="16">
        <v>125</v>
      </c>
      <c r="L372" s="16">
        <v>6232.7755905511722</v>
      </c>
      <c r="M372" s="16">
        <v>2568.208661417335</v>
      </c>
      <c r="N372" s="16">
        <v>25.51946631671041</v>
      </c>
      <c r="O372" s="16">
        <v>34.029943502824906</v>
      </c>
      <c r="P372" s="16">
        <v>35.211499693470202</v>
      </c>
      <c r="Q372" s="16">
        <v>1.0150556889102256</v>
      </c>
      <c r="R372" s="16">
        <v>2.8827391555221449</v>
      </c>
      <c r="S372" s="16">
        <v>82.052513239256555</v>
      </c>
      <c r="T372" s="20" t="s">
        <v>122</v>
      </c>
      <c r="U372" s="10">
        <v>5</v>
      </c>
      <c r="V372" s="20" t="s">
        <v>142</v>
      </c>
      <c r="W372" s="10">
        <v>5</v>
      </c>
      <c r="X372" s="20" t="s">
        <v>144</v>
      </c>
      <c r="Y372" s="10">
        <v>4</v>
      </c>
      <c r="Z372" s="20" t="s">
        <v>123</v>
      </c>
      <c r="AA372" s="15">
        <v>4</v>
      </c>
      <c r="AB372" s="11">
        <v>22.079782661757704</v>
      </c>
      <c r="AC372" s="10">
        <v>62.200076920558075</v>
      </c>
      <c r="AD372" s="19">
        <v>15.720140417684219</v>
      </c>
      <c r="AE372" s="12">
        <v>3402.9943502824908</v>
      </c>
      <c r="AF372" s="10">
        <v>3709.5067572061589</v>
      </c>
      <c r="AG372" s="10">
        <v>2347.4333128980134</v>
      </c>
      <c r="AH372" s="10">
        <v>1162.9655366923778</v>
      </c>
      <c r="AI372" s="10">
        <v>3.468922944638992</v>
      </c>
      <c r="AJ372" s="10"/>
      <c r="AK372" s="10"/>
      <c r="AL372" s="10"/>
      <c r="AM372" s="10"/>
      <c r="AN372" s="10">
        <v>17.014971751412453</v>
      </c>
      <c r="AO372" s="10">
        <v>9.0387483446441674</v>
      </c>
      <c r="AP372" s="10">
        <v>17.605749846735101</v>
      </c>
      <c r="AQ372" s="10">
        <v>114.66</v>
      </c>
      <c r="AR372" s="10"/>
      <c r="AS372" s="10"/>
      <c r="AT372" s="10">
        <v>6.9131677104076523</v>
      </c>
      <c r="AU372" s="10">
        <v>1</v>
      </c>
      <c r="AV372" s="16"/>
      <c r="AW372" s="19">
        <v>556.42601358092384</v>
      </c>
      <c r="AX372" s="1" t="s">
        <v>120</v>
      </c>
      <c r="AY372" s="23">
        <v>60.291076115485602</v>
      </c>
      <c r="AZ372" s="18">
        <v>0</v>
      </c>
      <c r="BA372" s="18">
        <v>100</v>
      </c>
      <c r="BB372" s="18">
        <v>0</v>
      </c>
      <c r="BC372" s="18">
        <v>0</v>
      </c>
      <c r="BD372" s="18">
        <v>100</v>
      </c>
      <c r="BE372" s="18">
        <v>0</v>
      </c>
      <c r="BF372" s="24">
        <v>22.079782661757704</v>
      </c>
      <c r="BG372" s="24">
        <v>62.200076920558075</v>
      </c>
      <c r="BH372" s="24">
        <v>15.720140417684219</v>
      </c>
      <c r="BI372" s="21"/>
      <c r="BJ372" s="25">
        <f t="shared" ca="1" si="39"/>
        <v>0.9351420146459487</v>
      </c>
      <c r="BK372" s="24">
        <f t="shared" ca="1" si="40"/>
        <v>25.307013306281245</v>
      </c>
      <c r="BL372" s="23">
        <f t="shared" si="37"/>
        <v>3.1626488548473435</v>
      </c>
      <c r="BM372" s="23">
        <f t="shared" ca="1" si="41"/>
        <v>2.6888786812566776</v>
      </c>
      <c r="BN372" s="22">
        <f t="shared" si="38"/>
        <v>2.5727166850338987</v>
      </c>
      <c r="BO372" s="21"/>
      <c r="BP372" s="2"/>
    </row>
    <row r="373" spans="1:68" x14ac:dyDescent="0.2">
      <c r="A373">
        <v>18</v>
      </c>
      <c r="B373">
        <v>2.1</v>
      </c>
      <c r="C373">
        <v>1.355</v>
      </c>
      <c r="D373">
        <v>-0.13203000000000001</v>
      </c>
      <c r="E373">
        <v>0.28992000000000001</v>
      </c>
      <c r="F373">
        <v>2.0372499999999998</v>
      </c>
      <c r="G373">
        <v>2.0139</v>
      </c>
      <c r="I373" s="17">
        <f t="shared" si="35"/>
        <v>59.055118110236215</v>
      </c>
      <c r="J373" s="16">
        <f t="shared" si="36"/>
        <v>-60.455118110236214</v>
      </c>
      <c r="K373" s="16">
        <v>125</v>
      </c>
      <c r="L373" s="16">
        <v>6253.2808398950037</v>
      </c>
      <c r="M373" s="16">
        <v>2578.4776902887261</v>
      </c>
      <c r="N373" s="16">
        <v>25.590551181102359</v>
      </c>
      <c r="O373" s="16">
        <v>33.535687382297574</v>
      </c>
      <c r="P373" s="16">
        <v>34.714635671433456</v>
      </c>
      <c r="Q373" s="16">
        <v>0.95923451752280353</v>
      </c>
      <c r="R373" s="16">
        <v>2.7631991492053998</v>
      </c>
      <c r="S373" s="16">
        <v>81.871408967769653</v>
      </c>
      <c r="T373" s="20" t="s">
        <v>122</v>
      </c>
      <c r="U373" s="10">
        <v>5</v>
      </c>
      <c r="V373" s="20" t="s">
        <v>142</v>
      </c>
      <c r="W373" s="10">
        <v>5</v>
      </c>
      <c r="X373" s="20" t="s">
        <v>144</v>
      </c>
      <c r="Y373" s="10">
        <v>4</v>
      </c>
      <c r="Z373" s="20" t="s">
        <v>123</v>
      </c>
      <c r="AA373" s="15">
        <v>4</v>
      </c>
      <c r="AB373" s="11">
        <v>20.292168141248425</v>
      </c>
      <c r="AC373" s="10">
        <v>62.499210205923234</v>
      </c>
      <c r="AD373" s="19">
        <v>17.208621652828338</v>
      </c>
      <c r="AE373" s="12">
        <v>3353.5687382297574</v>
      </c>
      <c r="AF373" s="10">
        <v>3649.8459752404342</v>
      </c>
      <c r="AG373" s="10">
        <v>2314.3090447622303</v>
      </c>
      <c r="AH373" s="10">
        <v>1157.7776458971557</v>
      </c>
      <c r="AI373" s="10">
        <v>3.6189935867907503</v>
      </c>
      <c r="AJ373" s="10"/>
      <c r="AK373" s="10"/>
      <c r="AL373" s="10"/>
      <c r="AM373" s="10"/>
      <c r="AN373" s="10">
        <v>16.767843691148787</v>
      </c>
      <c r="AO373" s="10">
        <v>8.890760859427326</v>
      </c>
      <c r="AP373" s="10">
        <v>17.357317835716728</v>
      </c>
      <c r="AQ373" s="10">
        <v>114.66</v>
      </c>
      <c r="AR373" s="10"/>
      <c r="AS373" s="10"/>
      <c r="AT373" s="10">
        <v>6.7679382795718066</v>
      </c>
      <c r="AU373" s="10">
        <v>1</v>
      </c>
      <c r="AV373" s="16"/>
      <c r="AW373" s="19">
        <v>547.47689628606508</v>
      </c>
      <c r="AX373" s="1" t="s">
        <v>120</v>
      </c>
      <c r="AY373" s="23">
        <v>60.455118110236199</v>
      </c>
      <c r="AZ373" s="18">
        <v>0</v>
      </c>
      <c r="BA373" s="18">
        <v>100</v>
      </c>
      <c r="BB373" s="18">
        <v>0</v>
      </c>
      <c r="BC373" s="18">
        <v>0</v>
      </c>
      <c r="BD373" s="18">
        <v>100</v>
      </c>
      <c r="BE373" s="18">
        <v>0</v>
      </c>
      <c r="BF373" s="24">
        <v>20.292168141248425</v>
      </c>
      <c r="BG373" s="24">
        <v>62.499210205923234</v>
      </c>
      <c r="BH373" s="24">
        <v>17.208621652828338</v>
      </c>
      <c r="BI373" s="21"/>
      <c r="BJ373" s="25">
        <f t="shared" ca="1" si="39"/>
        <v>0.93356988674457064</v>
      </c>
      <c r="BK373" s="24">
        <f t="shared" ca="1" si="40"/>
        <v>24.822017027287401</v>
      </c>
      <c r="BL373" s="23">
        <f t="shared" si="37"/>
        <v>3.0367059064239905</v>
      </c>
      <c r="BM373" s="23">
        <f t="shared" ca="1" si="41"/>
        <v>2.6841155449562986</v>
      </c>
      <c r="BN373" s="22">
        <f t="shared" si="38"/>
        <v>2.5654448186591003</v>
      </c>
      <c r="BO373" s="21"/>
      <c r="BP373" s="2"/>
    </row>
    <row r="374" spans="1:68" x14ac:dyDescent="0.2">
      <c r="A374">
        <v>18.05</v>
      </c>
      <c r="B374">
        <v>2</v>
      </c>
      <c r="C374">
        <v>1.34945</v>
      </c>
      <c r="D374">
        <v>-0.1376</v>
      </c>
      <c r="E374">
        <v>0.28931000000000001</v>
      </c>
      <c r="F374">
        <v>2.04053</v>
      </c>
      <c r="G374">
        <v>2.0165500000000001</v>
      </c>
      <c r="I374" s="17">
        <f t="shared" si="35"/>
        <v>59.219160104986877</v>
      </c>
      <c r="J374" s="16">
        <f t="shared" si="36"/>
        <v>-60.619160104986875</v>
      </c>
      <c r="K374" s="16">
        <v>125</v>
      </c>
      <c r="L374" s="16">
        <v>6273.7860892388362</v>
      </c>
      <c r="M374" s="16">
        <v>2588.7467191601177</v>
      </c>
      <c r="N374" s="16">
        <v>25.661636045494312</v>
      </c>
      <c r="O374" s="16">
        <v>32.020150659133748</v>
      </c>
      <c r="P374" s="16">
        <v>33.196402643319225</v>
      </c>
      <c r="Q374" s="16">
        <v>0.92433845415266436</v>
      </c>
      <c r="R374" s="16">
        <v>2.784453677358584</v>
      </c>
      <c r="S374" s="16">
        <v>81.684165568435745</v>
      </c>
      <c r="T374" s="20" t="s">
        <v>122</v>
      </c>
      <c r="U374" s="10">
        <v>5</v>
      </c>
      <c r="V374" s="20" t="s">
        <v>142</v>
      </c>
      <c r="W374" s="10">
        <v>5</v>
      </c>
      <c r="X374" s="20" t="s">
        <v>144</v>
      </c>
      <c r="Y374" s="10">
        <v>4</v>
      </c>
      <c r="Z374" s="20" t="s">
        <v>123</v>
      </c>
      <c r="AA374" s="15">
        <v>4</v>
      </c>
      <c r="AB374" s="11">
        <v>21.735478243576871</v>
      </c>
      <c r="AC374" s="10">
        <v>62.269696040733074</v>
      </c>
      <c r="AD374" s="19">
        <v>15.994825715690055</v>
      </c>
      <c r="AE374" s="12">
        <v>3202.0150659133751</v>
      </c>
      <c r="AF374" s="10">
        <v>3470.0241337361822</v>
      </c>
      <c r="AG374" s="10">
        <v>2213.0935095546151</v>
      </c>
      <c r="AH374" s="10">
        <v>1152.4634644719381</v>
      </c>
      <c r="AI374" s="10">
        <v>3.5913687777655183</v>
      </c>
      <c r="AJ374" s="10"/>
      <c r="AK374" s="10"/>
      <c r="AL374" s="10"/>
      <c r="AM374" s="10"/>
      <c r="AN374" s="10">
        <v>16.010075329566874</v>
      </c>
      <c r="AO374" s="10">
        <v>8.5854094577052287</v>
      </c>
      <c r="AP374" s="10">
        <v>16.598201321659612</v>
      </c>
      <c r="AQ374" s="10">
        <v>114.66</v>
      </c>
      <c r="AR374" s="10"/>
      <c r="AS374" s="10"/>
      <c r="AT374" s="10">
        <v>6.3914227326641662</v>
      </c>
      <c r="AU374" s="10">
        <v>1</v>
      </c>
      <c r="AV374" s="16"/>
      <c r="AW374" s="19">
        <v>520.50362006042735</v>
      </c>
      <c r="AX374" s="1" t="s">
        <v>120</v>
      </c>
      <c r="AY374" s="23">
        <v>60.619160104986904</v>
      </c>
      <c r="AZ374" s="18">
        <v>0</v>
      </c>
      <c r="BA374" s="18">
        <v>100</v>
      </c>
      <c r="BB374" s="18">
        <v>0</v>
      </c>
      <c r="BC374" s="18">
        <v>0</v>
      </c>
      <c r="BD374" s="18">
        <v>100</v>
      </c>
      <c r="BE374" s="18">
        <v>0</v>
      </c>
      <c r="BF374" s="24">
        <v>21.735478243576871</v>
      </c>
      <c r="BG374" s="24">
        <v>62.269696040733074</v>
      </c>
      <c r="BH374" s="24">
        <v>15.994825715690055</v>
      </c>
      <c r="BI374" s="21"/>
      <c r="BJ374" s="25">
        <f t="shared" ca="1" si="39"/>
        <v>0.94217660267004288</v>
      </c>
      <c r="BK374" s="24">
        <f t="shared" ca="1" si="40"/>
        <v>23.493012996351268</v>
      </c>
      <c r="BL374" s="23">
        <f t="shared" si="37"/>
        <v>3.0750283903255884</v>
      </c>
      <c r="BM374" s="23">
        <f t="shared" ca="1" si="41"/>
        <v>2.7060685341857109</v>
      </c>
      <c r="BN374" s="22">
        <f t="shared" si="38"/>
        <v>2.5824181496778551</v>
      </c>
      <c r="BO374" s="21"/>
      <c r="BP374" s="2"/>
    </row>
    <row r="375" spans="1:68" x14ac:dyDescent="0.2">
      <c r="A375">
        <v>18.100000000000001</v>
      </c>
      <c r="B375">
        <v>2</v>
      </c>
      <c r="C375">
        <v>1.34857</v>
      </c>
      <c r="D375">
        <v>-0.13797000000000001</v>
      </c>
      <c r="E375">
        <v>0.28863</v>
      </c>
      <c r="F375">
        <v>2.0384500000000001</v>
      </c>
      <c r="G375">
        <v>2.0141300000000002</v>
      </c>
      <c r="I375" s="17">
        <f t="shared" si="35"/>
        <v>59.383202099737531</v>
      </c>
      <c r="J375" s="16">
        <f t="shared" si="36"/>
        <v>-60.78320209973753</v>
      </c>
      <c r="K375" s="16">
        <v>125</v>
      </c>
      <c r="L375" s="16">
        <v>6294.2913385826678</v>
      </c>
      <c r="M375" s="16">
        <v>2599.0157480315088</v>
      </c>
      <c r="N375" s="16">
        <v>25.732720909886261</v>
      </c>
      <c r="O375" s="16">
        <v>31.779849340866331</v>
      </c>
      <c r="P375" s="16">
        <v>32.953095608057907</v>
      </c>
      <c r="Q375" s="16">
        <v>0.92202040326452217</v>
      </c>
      <c r="R375" s="16">
        <v>2.7979781148058933</v>
      </c>
      <c r="S375" s="16">
        <v>81.475435221637298</v>
      </c>
      <c r="T375" s="20" t="s">
        <v>122</v>
      </c>
      <c r="U375" s="10">
        <v>5</v>
      </c>
      <c r="V375" s="20" t="s">
        <v>142</v>
      </c>
      <c r="W375" s="10">
        <v>5</v>
      </c>
      <c r="X375" s="20" t="s">
        <v>144</v>
      </c>
      <c r="Y375" s="10">
        <v>4</v>
      </c>
      <c r="Z375" s="20" t="s">
        <v>123</v>
      </c>
      <c r="AA375" s="15">
        <v>4</v>
      </c>
      <c r="AB375" s="11">
        <v>22.1547259369692</v>
      </c>
      <c r="AC375" s="10">
        <v>62.184199846670978</v>
      </c>
      <c r="AD375" s="19">
        <v>15.661074216359824</v>
      </c>
      <c r="AE375" s="12">
        <v>3177.9849340866331</v>
      </c>
      <c r="AF375" s="10">
        <v>3440.1935855087422</v>
      </c>
      <c r="AG375" s="10">
        <v>2196.8730405371939</v>
      </c>
      <c r="AH375" s="10">
        <v>1146.7072658417355</v>
      </c>
      <c r="AI375" s="10">
        <v>3.5740093702247342</v>
      </c>
      <c r="AJ375" s="10"/>
      <c r="AK375" s="10"/>
      <c r="AL375" s="10"/>
      <c r="AM375" s="10"/>
      <c r="AN375" s="10">
        <v>15.889924670433166</v>
      </c>
      <c r="AO375" s="10">
        <v>8.5454102586343677</v>
      </c>
      <c r="AP375" s="10">
        <v>16.476547804028954</v>
      </c>
      <c r="AQ375" s="10">
        <v>114.66</v>
      </c>
      <c r="AR375" s="10"/>
      <c r="AS375" s="10"/>
      <c r="AT375" s="10">
        <v>6.3073652238080218</v>
      </c>
      <c r="AU375" s="10">
        <v>1</v>
      </c>
      <c r="AV375" s="16"/>
      <c r="AW375" s="19">
        <v>516.02903782631131</v>
      </c>
      <c r="AX375" s="1" t="s">
        <v>120</v>
      </c>
      <c r="AY375" s="23">
        <v>60.783202099737501</v>
      </c>
      <c r="AZ375" s="18">
        <v>0</v>
      </c>
      <c r="BA375" s="18">
        <v>100</v>
      </c>
      <c r="BB375" s="18">
        <v>0</v>
      </c>
      <c r="BC375" s="18">
        <v>0</v>
      </c>
      <c r="BD375" s="18">
        <v>100</v>
      </c>
      <c r="BE375" s="18">
        <v>0</v>
      </c>
      <c r="BF375" s="24">
        <v>22.1547259369692</v>
      </c>
      <c r="BG375" s="24">
        <v>62.184199846670978</v>
      </c>
      <c r="BH375" s="24">
        <v>15.661074216359824</v>
      </c>
      <c r="BI375" s="21"/>
      <c r="BJ375" s="25">
        <f t="shared" ca="1" si="39"/>
        <v>0.94467306792457895</v>
      </c>
      <c r="BK375" s="24">
        <f t="shared" ca="1" si="40"/>
        <v>23.196314843059671</v>
      </c>
      <c r="BL375" s="23">
        <f t="shared" si="37"/>
        <v>3.0934105611756157</v>
      </c>
      <c r="BM375" s="23">
        <f t="shared" ca="1" si="41"/>
        <v>2.7119841200793324</v>
      </c>
      <c r="BN375" s="22">
        <f t="shared" si="38"/>
        <v>2.5862170976185594</v>
      </c>
      <c r="BO375" s="21"/>
      <c r="BP375" s="2"/>
    </row>
    <row r="376" spans="1:68" x14ac:dyDescent="0.2">
      <c r="A376">
        <v>18.149999999999999</v>
      </c>
      <c r="B376">
        <v>2.1</v>
      </c>
      <c r="C376">
        <v>1.3475999999999999</v>
      </c>
      <c r="D376">
        <v>-0.13800000000000001</v>
      </c>
      <c r="E376">
        <v>0.28815000000000002</v>
      </c>
      <c r="F376">
        <v>2.0363000000000002</v>
      </c>
      <c r="G376">
        <v>2.0106999999999999</v>
      </c>
      <c r="I376" s="17">
        <f t="shared" si="35"/>
        <v>59.547244094488178</v>
      </c>
      <c r="J376" s="16">
        <f t="shared" si="36"/>
        <v>-60.947244094488177</v>
      </c>
      <c r="K376" s="16">
        <v>125</v>
      </c>
      <c r="L376" s="16">
        <v>6314.7965879264984</v>
      </c>
      <c r="M376" s="16">
        <v>2609.2847769028995</v>
      </c>
      <c r="N376" s="16">
        <v>25.80380577427821</v>
      </c>
      <c r="O376" s="16">
        <v>31.514971751412432</v>
      </c>
      <c r="P376" s="16">
        <v>32.686096336020078</v>
      </c>
      <c r="Q376" s="16">
        <v>0.92183245319251073</v>
      </c>
      <c r="R376" s="16">
        <v>2.8202586314250424</v>
      </c>
      <c r="S376" s="16">
        <v>81.328096153308977</v>
      </c>
      <c r="T376" s="20" t="s">
        <v>122</v>
      </c>
      <c r="U376" s="10">
        <v>5</v>
      </c>
      <c r="V376" s="20" t="s">
        <v>142</v>
      </c>
      <c r="W376" s="10">
        <v>5</v>
      </c>
      <c r="X376" s="20" t="s">
        <v>144</v>
      </c>
      <c r="Y376" s="10">
        <v>4</v>
      </c>
      <c r="Z376" s="20" t="s">
        <v>123</v>
      </c>
      <c r="AA376" s="15">
        <v>4</v>
      </c>
      <c r="AB376" s="11">
        <v>22.761664929298149</v>
      </c>
      <c r="AC376" s="10">
        <v>62.046328488643177</v>
      </c>
      <c r="AD376" s="19">
        <v>15.192006582058672</v>
      </c>
      <c r="AE376" s="12">
        <v>3151.4971751412431</v>
      </c>
      <c r="AF376" s="10">
        <v>3407.5757153075956</v>
      </c>
      <c r="AG376" s="10">
        <v>2179.0730890680052</v>
      </c>
      <c r="AH376" s="10">
        <v>1142.2139735114902</v>
      </c>
      <c r="AI376" s="10">
        <v>3.5457740962385147</v>
      </c>
      <c r="AJ376" s="10"/>
      <c r="AK376" s="10"/>
      <c r="AL376" s="10"/>
      <c r="AM376" s="10"/>
      <c r="AN376" s="10">
        <v>15.757485875706216</v>
      </c>
      <c r="AO376" s="10">
        <v>8.5036869715036687</v>
      </c>
      <c r="AP376" s="10">
        <v>16.343048168010039</v>
      </c>
      <c r="AQ376" s="10">
        <v>114.66</v>
      </c>
      <c r="AR376" s="10"/>
      <c r="AS376" s="10"/>
      <c r="AT376" s="10">
        <v>6.2186834365155583</v>
      </c>
      <c r="AU376" s="10">
        <v>1</v>
      </c>
      <c r="AV376" s="16"/>
      <c r="AW376" s="19">
        <v>511.13635729613935</v>
      </c>
      <c r="AX376" s="1" t="s">
        <v>120</v>
      </c>
      <c r="AY376" s="23">
        <v>60.947244094488198</v>
      </c>
      <c r="AZ376" s="18">
        <v>0</v>
      </c>
      <c r="BA376" s="18">
        <v>100</v>
      </c>
      <c r="BB376" s="18">
        <v>0</v>
      </c>
      <c r="BC376" s="18">
        <v>0</v>
      </c>
      <c r="BD376" s="18">
        <v>100</v>
      </c>
      <c r="BE376" s="18">
        <v>0</v>
      </c>
      <c r="BF376" s="24">
        <v>22.761664929298149</v>
      </c>
      <c r="BG376" s="24">
        <v>62.046328488643177</v>
      </c>
      <c r="BH376" s="24">
        <v>15.192006582058672</v>
      </c>
      <c r="BI376" s="21"/>
      <c r="BJ376" s="25">
        <f t="shared" ca="1" si="39"/>
        <v>0.94762684406795517</v>
      </c>
      <c r="BK376" s="24">
        <f t="shared" ca="1" si="40"/>
        <v>22.881058920790828</v>
      </c>
      <c r="BL376" s="23">
        <f t="shared" si="37"/>
        <v>3.1218188214040885</v>
      </c>
      <c r="BM376" s="23">
        <f t="shared" ca="1" si="41"/>
        <v>2.7190999970197782</v>
      </c>
      <c r="BN376" s="22">
        <f t="shared" si="38"/>
        <v>2.591138658074748</v>
      </c>
      <c r="BO376" s="21"/>
      <c r="BP376" s="2"/>
    </row>
    <row r="377" spans="1:68" x14ac:dyDescent="0.2">
      <c r="A377">
        <v>18.2</v>
      </c>
      <c r="B377">
        <v>2.1</v>
      </c>
      <c r="C377">
        <v>1.34368</v>
      </c>
      <c r="D377">
        <v>-0.14343</v>
      </c>
      <c r="E377">
        <v>0.28754999999999997</v>
      </c>
      <c r="F377">
        <v>2.0370300000000001</v>
      </c>
      <c r="G377">
        <v>2.0118299999999998</v>
      </c>
      <c r="I377" s="17">
        <f t="shared" si="35"/>
        <v>59.71128608923884</v>
      </c>
      <c r="J377" s="16">
        <f t="shared" si="36"/>
        <v>-61.111286089238838</v>
      </c>
      <c r="K377" s="16">
        <v>125</v>
      </c>
      <c r="L377" s="16">
        <v>6335.3018372703309</v>
      </c>
      <c r="M377" s="16">
        <v>2619.553805774291</v>
      </c>
      <c r="N377" s="16">
        <v>25.874890638670163</v>
      </c>
      <c r="O377" s="16">
        <v>30.444538606403039</v>
      </c>
      <c r="P377" s="16">
        <v>31.61301108778078</v>
      </c>
      <c r="Q377" s="16">
        <v>0.88781349015842537</v>
      </c>
      <c r="R377" s="16">
        <v>2.8083800296441472</v>
      </c>
      <c r="S377" s="16">
        <v>81.143922317898571</v>
      </c>
      <c r="T377" s="20" t="s">
        <v>122</v>
      </c>
      <c r="U377" s="10">
        <v>5</v>
      </c>
      <c r="V377" s="20" t="s">
        <v>144</v>
      </c>
      <c r="W377" s="10">
        <v>4</v>
      </c>
      <c r="X377" s="20" t="s">
        <v>144</v>
      </c>
      <c r="Y377" s="10">
        <v>4</v>
      </c>
      <c r="Z377" s="20" t="s">
        <v>123</v>
      </c>
      <c r="AA377" s="15">
        <v>4</v>
      </c>
      <c r="AB377" s="11">
        <v>23.381212813901996</v>
      </c>
      <c r="AC377" s="10">
        <v>61.8890706800278</v>
      </c>
      <c r="AD377" s="19">
        <v>14.729716506070206</v>
      </c>
      <c r="AE377" s="12">
        <v>3044.4538606403039</v>
      </c>
      <c r="AF377" s="10">
        <v>3280.1242008474537</v>
      </c>
      <c r="AG377" s="10">
        <v>2107.5340725187189</v>
      </c>
      <c r="AH377" s="10">
        <v>1136.96293740127</v>
      </c>
      <c r="AI377" s="10">
        <v>3.5607716528546569</v>
      </c>
      <c r="AJ377" s="10"/>
      <c r="AK377" s="10"/>
      <c r="AL377" s="10"/>
      <c r="AM377" s="10"/>
      <c r="AN377" s="10">
        <v>15.22226930320152</v>
      </c>
      <c r="AO377" s="10">
        <v>8.2767999752363384</v>
      </c>
      <c r="AP377" s="10">
        <v>15.80650554389039</v>
      </c>
      <c r="AQ377" s="10">
        <v>114.66</v>
      </c>
      <c r="AR377" s="10"/>
      <c r="AS377" s="10"/>
      <c r="AT377" s="10">
        <v>5.9500043990081783</v>
      </c>
      <c r="AU377" s="10">
        <v>1</v>
      </c>
      <c r="AV377" s="16"/>
      <c r="AW377" s="19">
        <v>492.01863012711806</v>
      </c>
      <c r="AX377" s="1" t="s">
        <v>120</v>
      </c>
      <c r="AY377" s="23">
        <v>61.111286089238803</v>
      </c>
      <c r="AZ377" s="18">
        <v>0</v>
      </c>
      <c r="BA377" s="18">
        <v>100</v>
      </c>
      <c r="BB377" s="18">
        <v>0</v>
      </c>
      <c r="BC377" s="18">
        <v>0</v>
      </c>
      <c r="BD377" s="18">
        <v>100</v>
      </c>
      <c r="BE377" s="18">
        <v>0</v>
      </c>
      <c r="BF377" s="24">
        <v>23.381212813901996</v>
      </c>
      <c r="BG377" s="24">
        <v>61.8890706800278</v>
      </c>
      <c r="BH377" s="24">
        <v>14.729716506070206</v>
      </c>
      <c r="BI377" s="21"/>
      <c r="BJ377" s="25">
        <f t="shared" ca="1" si="39"/>
        <v>0.95328791299952687</v>
      </c>
      <c r="BK377" s="24">
        <f t="shared" ca="1" si="40"/>
        <v>21.933429922813296</v>
      </c>
      <c r="BL377" s="23">
        <f t="shared" si="37"/>
        <v>3.1211188217663257</v>
      </c>
      <c r="BM377" s="23">
        <f t="shared" ca="1" si="41"/>
        <v>2.733321629309819</v>
      </c>
      <c r="BN377" s="22">
        <f t="shared" si="38"/>
        <v>2.6010624388061609</v>
      </c>
      <c r="BO377" s="21"/>
      <c r="BP377" s="2"/>
    </row>
    <row r="378" spans="1:68" x14ac:dyDescent="0.2">
      <c r="A378">
        <v>18.25</v>
      </c>
      <c r="B378">
        <v>2</v>
      </c>
      <c r="C378">
        <v>1.3384199999999999</v>
      </c>
      <c r="D378">
        <v>-0.14191000000000001</v>
      </c>
      <c r="E378">
        <v>0.28692000000000001</v>
      </c>
      <c r="F378">
        <v>2.0391300000000001</v>
      </c>
      <c r="G378">
        <v>2.01383</v>
      </c>
      <c r="I378" s="17">
        <f t="shared" si="35"/>
        <v>59.875328083989501</v>
      </c>
      <c r="J378" s="16">
        <f t="shared" si="36"/>
        <v>-61.2753280839895</v>
      </c>
      <c r="K378" s="16">
        <v>125</v>
      </c>
      <c r="L378" s="16">
        <v>6355.8070866141634</v>
      </c>
      <c r="M378" s="16">
        <v>2629.8228346456826</v>
      </c>
      <c r="N378" s="16">
        <v>25.945975503062115</v>
      </c>
      <c r="O378" s="16">
        <v>29.00819209039549</v>
      </c>
      <c r="P378" s="16">
        <v>30.173879863381824</v>
      </c>
      <c r="Q378" s="16">
        <v>0.89733629380700897</v>
      </c>
      <c r="R378" s="16">
        <v>2.9738843591539292</v>
      </c>
      <c r="S378" s="16">
        <v>80.95053979071767</v>
      </c>
      <c r="T378" s="20" t="s">
        <v>122</v>
      </c>
      <c r="U378" s="10">
        <v>5</v>
      </c>
      <c r="V378" s="20" t="s">
        <v>144</v>
      </c>
      <c r="W378" s="10">
        <v>4</v>
      </c>
      <c r="X378" s="20" t="s">
        <v>144</v>
      </c>
      <c r="Y378" s="10">
        <v>4</v>
      </c>
      <c r="Z378" s="20" t="s">
        <v>123</v>
      </c>
      <c r="AA378" s="15">
        <v>4</v>
      </c>
      <c r="AB378" s="11">
        <v>27.891206253810836</v>
      </c>
      <c r="AC378" s="10">
        <v>60.302407118237632</v>
      </c>
      <c r="AD378" s="19">
        <v>11.806386627951532</v>
      </c>
      <c r="AE378" s="12">
        <v>2900.8192090395487</v>
      </c>
      <c r="AF378" s="10">
        <v>3109.6084538979385</v>
      </c>
      <c r="AG378" s="10">
        <v>2011.5919908921217</v>
      </c>
      <c r="AH378" s="10">
        <v>1131.5224653460571</v>
      </c>
      <c r="AI378" s="10">
        <v>3.3626055328005431</v>
      </c>
      <c r="AJ378" s="10"/>
      <c r="AK378" s="10"/>
      <c r="AL378" s="10"/>
      <c r="AM378" s="10"/>
      <c r="AN378" s="10">
        <v>14.504096045197745</v>
      </c>
      <c r="AO378" s="10">
        <v>8.0360820123110397</v>
      </c>
      <c r="AP378" s="10">
        <v>15.086939931690912</v>
      </c>
      <c r="AQ378" s="10">
        <v>114.66</v>
      </c>
      <c r="AR378" s="10"/>
      <c r="AS378" s="10"/>
      <c r="AT378" s="10">
        <v>5.6025064503171338</v>
      </c>
      <c r="AU378" s="10">
        <v>1</v>
      </c>
      <c r="AV378" s="16"/>
      <c r="AW378" s="19">
        <v>466.44126808469076</v>
      </c>
      <c r="AX378" s="1" t="s">
        <v>120</v>
      </c>
      <c r="AY378" s="23">
        <v>61.2753280839895</v>
      </c>
      <c r="AZ378" s="18">
        <v>0</v>
      </c>
      <c r="BA378" s="18">
        <v>100</v>
      </c>
      <c r="BB378" s="18">
        <v>0</v>
      </c>
      <c r="BC378" s="18">
        <v>0</v>
      </c>
      <c r="BD378" s="18">
        <v>100</v>
      </c>
      <c r="BE378" s="18">
        <v>0</v>
      </c>
      <c r="BF378" s="24">
        <v>27.891206253810836</v>
      </c>
      <c r="BG378" s="24">
        <v>60.302407118237632</v>
      </c>
      <c r="BH378" s="24">
        <v>11.806386627951532</v>
      </c>
      <c r="BI378" s="21"/>
      <c r="BJ378" s="25">
        <f t="shared" ca="1" si="39"/>
        <v>0.9676873965972943</v>
      </c>
      <c r="BK378" s="24">
        <f t="shared" ca="1" si="40"/>
        <v>20.674104117863887</v>
      </c>
      <c r="BL378" s="23">
        <f t="shared" si="37"/>
        <v>3.3239631090494473</v>
      </c>
      <c r="BM378" s="23">
        <f t="shared" ca="1" si="41"/>
        <v>2.7704787331646776</v>
      </c>
      <c r="BN378" s="22">
        <f t="shared" si="38"/>
        <v>2.6325445787361783</v>
      </c>
      <c r="BO378" s="21"/>
      <c r="BP378" s="2"/>
    </row>
    <row r="379" spans="1:68" x14ac:dyDescent="0.2">
      <c r="A379">
        <v>18.3</v>
      </c>
      <c r="B379">
        <v>2.1</v>
      </c>
      <c r="C379">
        <v>1.3442000000000001</v>
      </c>
      <c r="D379">
        <v>-0.15415999999999999</v>
      </c>
      <c r="E379">
        <v>0.28634999999999999</v>
      </c>
      <c r="F379">
        <v>2.0400299999999998</v>
      </c>
      <c r="G379">
        <v>2.0162800000000001</v>
      </c>
      <c r="I379" s="17">
        <f t="shared" si="35"/>
        <v>60.039370078740156</v>
      </c>
      <c r="J379" s="16">
        <f t="shared" si="36"/>
        <v>-61.439370078740154</v>
      </c>
      <c r="K379" s="16">
        <v>125</v>
      </c>
      <c r="L379" s="16">
        <v>6376.3123359579949</v>
      </c>
      <c r="M379" s="16">
        <v>2640.0918635170738</v>
      </c>
      <c r="N379" s="16">
        <v>26.017060367454068</v>
      </c>
      <c r="O379" s="16">
        <v>30.586534839924717</v>
      </c>
      <c r="P379" s="16">
        <v>31.749703114842635</v>
      </c>
      <c r="Q379" s="16">
        <v>0.82059001440230428</v>
      </c>
      <c r="R379" s="16">
        <v>2.5845596459095317</v>
      </c>
      <c r="S379" s="16">
        <v>80.775574647077775</v>
      </c>
      <c r="T379" s="20" t="s">
        <v>122</v>
      </c>
      <c r="U379" s="10">
        <v>5</v>
      </c>
      <c r="V379" s="20" t="s">
        <v>142</v>
      </c>
      <c r="W379" s="10">
        <v>5</v>
      </c>
      <c r="X379" s="20" t="s">
        <v>144</v>
      </c>
      <c r="Y379" s="10">
        <v>4</v>
      </c>
      <c r="Z379" s="20" t="s">
        <v>123</v>
      </c>
      <c r="AA379" s="15">
        <v>4</v>
      </c>
      <c r="AB379" s="11">
        <v>19.305228369905535</v>
      </c>
      <c r="AC379" s="10">
        <v>62.593777393880615</v>
      </c>
      <c r="AD379" s="19">
        <v>18.100994236213854</v>
      </c>
      <c r="AE379" s="12">
        <v>3058.6534839924716</v>
      </c>
      <c r="AF379" s="10">
        <v>3293.7932335201617</v>
      </c>
      <c r="AG379" s="10">
        <v>2116.6468743228425</v>
      </c>
      <c r="AH379" s="10">
        <v>1126.4608651808305</v>
      </c>
      <c r="AI379" s="10">
        <v>3.8691310590670862</v>
      </c>
      <c r="AJ379" s="10"/>
      <c r="AK379" s="10"/>
      <c r="AL379" s="10"/>
      <c r="AM379" s="10"/>
      <c r="AN379" s="10">
        <v>15.293267419962358</v>
      </c>
      <c r="AO379" s="10">
        <v>8.2288185147515183</v>
      </c>
      <c r="AP379" s="10">
        <v>15.874851557421318</v>
      </c>
      <c r="AQ379" s="10">
        <v>114.66</v>
      </c>
      <c r="AR379" s="10"/>
      <c r="AS379" s="10"/>
      <c r="AT379" s="10">
        <v>5.9270476174069788</v>
      </c>
      <c r="AU379" s="10">
        <v>1</v>
      </c>
      <c r="AV379" s="16"/>
      <c r="AW379" s="19">
        <v>494.06898502802426</v>
      </c>
      <c r="AX379" s="1" t="s">
        <v>120</v>
      </c>
      <c r="AY379" s="23">
        <v>61.439370078740197</v>
      </c>
      <c r="AZ379" s="18">
        <v>0</v>
      </c>
      <c r="BA379" s="18">
        <v>100</v>
      </c>
      <c r="BB379" s="18">
        <v>0</v>
      </c>
      <c r="BC379" s="18">
        <v>0</v>
      </c>
      <c r="BD379" s="18">
        <v>100</v>
      </c>
      <c r="BE379" s="18">
        <v>0</v>
      </c>
      <c r="BF379" s="24">
        <v>19.305228369905535</v>
      </c>
      <c r="BG379" s="24">
        <v>62.593777393880615</v>
      </c>
      <c r="BH379" s="24">
        <v>18.100994236213854</v>
      </c>
      <c r="BI379" s="21"/>
      <c r="BJ379" s="25">
        <f t="shared" ca="1" si="39"/>
        <v>0.94544819554575876</v>
      </c>
      <c r="BK379" s="24">
        <f t="shared" ca="1" si="40"/>
        <v>21.897299185382934</v>
      </c>
      <c r="BL379" s="23">
        <f t="shared" si="37"/>
        <v>2.873058717474033</v>
      </c>
      <c r="BM379" s="23">
        <f t="shared" ca="1" si="41"/>
        <v>2.7114713103809454</v>
      </c>
      <c r="BN379" s="22">
        <f t="shared" si="38"/>
        <v>2.5766241594134569</v>
      </c>
      <c r="BO379" s="21"/>
      <c r="BP379" s="2"/>
    </row>
    <row r="380" spans="1:68" x14ac:dyDescent="0.2">
      <c r="A380">
        <v>18.350000000000001</v>
      </c>
      <c r="B380">
        <v>2.1</v>
      </c>
      <c r="C380">
        <v>1.3403400000000001</v>
      </c>
      <c r="D380">
        <v>-0.14301</v>
      </c>
      <c r="E380">
        <v>0.28564000000000001</v>
      </c>
      <c r="F380">
        <v>2.0345</v>
      </c>
      <c r="G380">
        <v>2.0133999999999999</v>
      </c>
      <c r="I380" s="17">
        <f t="shared" si="35"/>
        <v>60.203412073490817</v>
      </c>
      <c r="J380" s="16">
        <f t="shared" si="36"/>
        <v>-61.603412073490816</v>
      </c>
      <c r="K380" s="16">
        <v>125</v>
      </c>
      <c r="L380" s="16">
        <v>6396.8175853018274</v>
      </c>
      <c r="M380" s="16">
        <v>2650.3608923884653</v>
      </c>
      <c r="N380" s="16">
        <v>26.088145231846021</v>
      </c>
      <c r="O380" s="16">
        <v>29.532485875706264</v>
      </c>
      <c r="P380" s="16">
        <v>30.692515828468792</v>
      </c>
      <c r="Q380" s="16">
        <v>0.8904447911665867</v>
      </c>
      <c r="R380" s="16">
        <v>2.9011788937179794</v>
      </c>
      <c r="S380" s="16">
        <v>80.557635608508818</v>
      </c>
      <c r="T380" s="20" t="s">
        <v>122</v>
      </c>
      <c r="U380" s="10">
        <v>5</v>
      </c>
      <c r="V380" s="20" t="s">
        <v>144</v>
      </c>
      <c r="W380" s="10">
        <v>4</v>
      </c>
      <c r="X380" s="20" t="s">
        <v>144</v>
      </c>
      <c r="Y380" s="10">
        <v>4</v>
      </c>
      <c r="Z380" s="20" t="s">
        <v>123</v>
      </c>
      <c r="AA380" s="15">
        <v>4</v>
      </c>
      <c r="AB380" s="11">
        <v>25.929593437986178</v>
      </c>
      <c r="AC380" s="10">
        <v>61.081426040544898</v>
      </c>
      <c r="AD380" s="19">
        <v>12.988980521468925</v>
      </c>
      <c r="AE380" s="12">
        <v>2953.2485875706266</v>
      </c>
      <c r="AF380" s="10">
        <v>3168.2120675147785</v>
      </c>
      <c r="AG380" s="10">
        <v>2046.1677218979196</v>
      </c>
      <c r="AH380" s="10">
        <v>1120.5152306056348</v>
      </c>
      <c r="AI380" s="10">
        <v>3.4468746555592755</v>
      </c>
      <c r="AJ380" s="10"/>
      <c r="AK380" s="10"/>
      <c r="AL380" s="10"/>
      <c r="AM380" s="10"/>
      <c r="AN380" s="10">
        <v>14.766242937853132</v>
      </c>
      <c r="AO380" s="10">
        <v>8.1328068742957953</v>
      </c>
      <c r="AP380" s="10">
        <v>15.346257914234396</v>
      </c>
      <c r="AQ380" s="10">
        <v>114.66</v>
      </c>
      <c r="AR380" s="10"/>
      <c r="AS380" s="10"/>
      <c r="AT380" s="10">
        <v>5.6667632769784166</v>
      </c>
      <c r="AU380" s="10">
        <v>1</v>
      </c>
      <c r="AV380" s="16"/>
      <c r="AW380" s="19">
        <v>475.23181012721682</v>
      </c>
      <c r="AX380" s="1" t="s">
        <v>120</v>
      </c>
      <c r="AY380" s="23">
        <v>61.603412073490802</v>
      </c>
      <c r="AZ380" s="18">
        <v>0</v>
      </c>
      <c r="BA380" s="18">
        <v>100</v>
      </c>
      <c r="BB380" s="18">
        <v>0</v>
      </c>
      <c r="BC380" s="18">
        <v>0</v>
      </c>
      <c r="BD380" s="18">
        <v>100</v>
      </c>
      <c r="BE380" s="18">
        <v>0</v>
      </c>
      <c r="BF380" s="24">
        <v>25.929593437986178</v>
      </c>
      <c r="BG380" s="24">
        <v>61.081426040544898</v>
      </c>
      <c r="BH380" s="24">
        <v>12.988980521468925</v>
      </c>
      <c r="BI380" s="21"/>
      <c r="BJ380" s="25">
        <f t="shared" ca="1" si="39"/>
        <v>0.96398039531664392</v>
      </c>
      <c r="BK380" s="24">
        <f t="shared" ca="1" si="40"/>
        <v>20.914976967717234</v>
      </c>
      <c r="BL380" s="23">
        <f t="shared" si="37"/>
        <v>3.2386750731950014</v>
      </c>
      <c r="BM380" s="23">
        <f t="shared" ca="1" si="41"/>
        <v>2.7594754383122289</v>
      </c>
      <c r="BN380" s="22">
        <f t="shared" si="38"/>
        <v>2.6199654454121521</v>
      </c>
      <c r="BO380" s="21"/>
      <c r="BP380" s="2"/>
    </row>
    <row r="381" spans="1:68" x14ac:dyDescent="0.2">
      <c r="A381">
        <v>18.399999999999999</v>
      </c>
      <c r="B381">
        <v>0.5</v>
      </c>
      <c r="C381">
        <v>1.33595</v>
      </c>
      <c r="D381">
        <v>-0.13985</v>
      </c>
      <c r="E381">
        <v>0.28471000000000002</v>
      </c>
      <c r="F381">
        <v>2.0362</v>
      </c>
      <c r="G381">
        <v>2.0160999999999998</v>
      </c>
      <c r="I381" s="17">
        <f t="shared" si="35"/>
        <v>60.367454068241464</v>
      </c>
      <c r="J381" s="16">
        <f t="shared" si="36"/>
        <v>-61.767454068241463</v>
      </c>
      <c r="K381" s="16">
        <v>125</v>
      </c>
      <c r="L381" s="16">
        <v>6417.3228346456581</v>
      </c>
      <c r="M381" s="16">
        <v>2660.629921259856</v>
      </c>
      <c r="N381" s="16">
        <v>26.15923009623797</v>
      </c>
      <c r="O381" s="16">
        <v>28.333709981167626</v>
      </c>
      <c r="P381" s="16">
        <v>29.489629173923792</v>
      </c>
      <c r="Q381" s="16">
        <v>0.91024219875180035</v>
      </c>
      <c r="R381" s="16">
        <v>3.0866518984805755</v>
      </c>
      <c r="S381" s="16">
        <v>80.272166163622686</v>
      </c>
      <c r="T381" s="20" t="s">
        <v>122</v>
      </c>
      <c r="U381" s="10">
        <v>5</v>
      </c>
      <c r="V381" s="20" t="s">
        <v>144</v>
      </c>
      <c r="W381" s="10">
        <v>4</v>
      </c>
      <c r="X381" s="20" t="s">
        <v>144</v>
      </c>
      <c r="Y381" s="10">
        <v>4</v>
      </c>
      <c r="Z381" s="20" t="s">
        <v>123</v>
      </c>
      <c r="AA381" s="15">
        <v>4</v>
      </c>
      <c r="AB381" s="11">
        <v>30.921145339550847</v>
      </c>
      <c r="AC381" s="10">
        <v>58.869030817636713</v>
      </c>
      <c r="AD381" s="19">
        <v>10.209823842812439</v>
      </c>
      <c r="AE381" s="12">
        <v>2833.3709981167626</v>
      </c>
      <c r="AF381" s="10">
        <v>3025.4897993716118</v>
      </c>
      <c r="AG381" s="10">
        <v>1965.975278261586</v>
      </c>
      <c r="AH381" s="10">
        <v>1113.1803991004856</v>
      </c>
      <c r="AI381" s="10">
        <v>3.2397563213793448</v>
      </c>
      <c r="AJ381" s="10"/>
      <c r="AK381" s="10"/>
      <c r="AL381" s="10"/>
      <c r="AM381" s="10"/>
      <c r="AN381" s="10">
        <v>14.166854990583813</v>
      </c>
      <c r="AO381" s="10">
        <v>7.9454871404349445</v>
      </c>
      <c r="AP381" s="10">
        <v>14.761826947831103</v>
      </c>
      <c r="AQ381" s="10">
        <v>114.66</v>
      </c>
      <c r="AR381" s="10"/>
      <c r="AS381" s="10"/>
      <c r="AT381" s="10">
        <v>5.3770656587907322</v>
      </c>
      <c r="AU381" s="10">
        <v>1</v>
      </c>
      <c r="AV381" s="16"/>
      <c r="AW381" s="19">
        <v>453.82346990574172</v>
      </c>
      <c r="AX381" s="1" t="s">
        <v>120</v>
      </c>
      <c r="AY381" s="23">
        <v>61.767454068241499</v>
      </c>
      <c r="AZ381" s="18">
        <v>0</v>
      </c>
      <c r="BA381" s="18">
        <v>100</v>
      </c>
      <c r="BB381" s="18">
        <v>0</v>
      </c>
      <c r="BC381" s="18">
        <v>0</v>
      </c>
      <c r="BD381" s="18">
        <v>100</v>
      </c>
      <c r="BE381" s="18">
        <v>0</v>
      </c>
      <c r="BF381" s="24">
        <v>30.921145339550847</v>
      </c>
      <c r="BG381" s="24">
        <v>58.869030817636713</v>
      </c>
      <c r="BH381" s="24">
        <v>10.209823842812439</v>
      </c>
      <c r="BI381" s="21"/>
      <c r="BJ381" s="25">
        <f t="shared" ca="1" si="39"/>
        <v>0.97789625122725243</v>
      </c>
      <c r="BK381" s="24">
        <f t="shared" ca="1" si="40"/>
        <v>19.854885292008973</v>
      </c>
      <c r="BL381" s="23">
        <f t="shared" si="37"/>
        <v>3.4635033503405745</v>
      </c>
      <c r="BM381" s="23">
        <f t="shared" ca="1" si="41"/>
        <v>2.7953631781587962</v>
      </c>
      <c r="BN381" s="22">
        <f t="shared" si="38"/>
        <v>2.6505756898620647</v>
      </c>
      <c r="BO381" s="21"/>
      <c r="BP381" s="2"/>
    </row>
    <row r="382" spans="1:68" x14ac:dyDescent="0.2">
      <c r="A382">
        <v>18.45</v>
      </c>
      <c r="B382">
        <v>2.1</v>
      </c>
      <c r="C382">
        <v>1.3326</v>
      </c>
      <c r="D382">
        <v>-0.12662999999999999</v>
      </c>
      <c r="E382">
        <v>0.28345999999999999</v>
      </c>
      <c r="F382">
        <v>2.0347499999999998</v>
      </c>
      <c r="G382">
        <v>2.0152999999999999</v>
      </c>
      <c r="I382" s="17">
        <f t="shared" si="35"/>
        <v>60.531496062992119</v>
      </c>
      <c r="J382" s="16">
        <f t="shared" si="36"/>
        <v>-61.931496062992117</v>
      </c>
      <c r="K382" s="16">
        <v>125</v>
      </c>
      <c r="L382" s="16">
        <v>6437.8280839894896</v>
      </c>
      <c r="M382" s="16">
        <v>2670.8989501312471</v>
      </c>
      <c r="N382" s="16">
        <v>26.230314960629915</v>
      </c>
      <c r="O382" s="16">
        <v>27.418926553672346</v>
      </c>
      <c r="P382" s="16">
        <v>28.569320531366202</v>
      </c>
      <c r="Q382" s="16">
        <v>0.99306553048487756</v>
      </c>
      <c r="R382" s="16">
        <v>3.475985819804825</v>
      </c>
      <c r="S382" s="16">
        <v>79.888470673184358</v>
      </c>
      <c r="T382" s="20" t="s">
        <v>122</v>
      </c>
      <c r="U382" s="10">
        <v>5</v>
      </c>
      <c r="V382" s="20" t="s">
        <v>144</v>
      </c>
      <c r="W382" s="10">
        <v>4</v>
      </c>
      <c r="X382" s="20" t="s">
        <v>144</v>
      </c>
      <c r="Y382" s="10">
        <v>4</v>
      </c>
      <c r="Z382" s="20" t="s">
        <v>33</v>
      </c>
      <c r="AA382" s="15">
        <v>3</v>
      </c>
      <c r="AB382" s="11">
        <v>41.019630946974196</v>
      </c>
      <c r="AC382" s="10">
        <v>52.55054311592351</v>
      </c>
      <c r="AD382" s="19">
        <v>6.4298259371022954</v>
      </c>
      <c r="AE382" s="12">
        <v>2741.8926553672345</v>
      </c>
      <c r="AF382" s="10">
        <v>2916.0120032269642</v>
      </c>
      <c r="AG382" s="10">
        <v>1904.6213687577469</v>
      </c>
      <c r="AH382" s="10">
        <v>1103.8249175154058</v>
      </c>
      <c r="AI382" s="10">
        <v>2.8768817015949435</v>
      </c>
      <c r="AJ382" s="10"/>
      <c r="AK382" s="10"/>
      <c r="AL382" s="10"/>
      <c r="AM382" s="10"/>
      <c r="AN382" s="10">
        <v>13.709463276836173</v>
      </c>
      <c r="AO382" s="10">
        <v>7.878971168085628</v>
      </c>
      <c r="AP382" s="10">
        <v>14.332349581304229</v>
      </c>
      <c r="AQ382" s="10">
        <v>114.66</v>
      </c>
      <c r="AR382" s="10"/>
      <c r="AS382" s="10"/>
      <c r="AT382" s="10">
        <v>5.1519925635661066</v>
      </c>
      <c r="AU382" s="10">
        <v>1</v>
      </c>
      <c r="AV382" s="16"/>
      <c r="AW382" s="19">
        <v>437.40180048404466</v>
      </c>
      <c r="AX382" s="1" t="s">
        <v>120</v>
      </c>
      <c r="AY382" s="23">
        <v>61.931496062992103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41.019630946974196</v>
      </c>
      <c r="BG382" s="24">
        <v>52.55054311592351</v>
      </c>
      <c r="BH382" s="24">
        <v>6.4298259371022954</v>
      </c>
      <c r="BI382" s="21"/>
      <c r="BJ382" s="25">
        <f t="shared" ca="1" si="39"/>
        <v>0.99669988146236499</v>
      </c>
      <c r="BK382" s="24">
        <f t="shared" ca="1" si="40"/>
        <v>18.997153810288065</v>
      </c>
      <c r="BL382" s="23">
        <f t="shared" si="37"/>
        <v>3.9173554510900459</v>
      </c>
      <c r="BM382" s="23">
        <f t="shared" ca="1" si="41"/>
        <v>2.8440797220066871</v>
      </c>
      <c r="BN382" s="22">
        <f t="shared" si="38"/>
        <v>2.6945449248615754</v>
      </c>
      <c r="BO382" s="21"/>
      <c r="BP382" s="2"/>
    </row>
    <row r="383" spans="1:68" x14ac:dyDescent="0.2">
      <c r="A383">
        <v>18.5</v>
      </c>
      <c r="B383">
        <v>2.1</v>
      </c>
      <c r="C383">
        <v>1.3328899999999999</v>
      </c>
      <c r="D383">
        <v>-0.12755</v>
      </c>
      <c r="E383">
        <v>0.27947</v>
      </c>
      <c r="F383">
        <v>2.0365500000000001</v>
      </c>
      <c r="G383">
        <v>2.0192299999999999</v>
      </c>
      <c r="I383" s="17">
        <f t="shared" si="35"/>
        <v>60.69553805774278</v>
      </c>
      <c r="J383" s="16">
        <f t="shared" si="36"/>
        <v>-62.095538057742779</v>
      </c>
      <c r="K383" s="16">
        <v>125</v>
      </c>
      <c r="L383" s="16">
        <v>6458.3333333333221</v>
      </c>
      <c r="M383" s="16">
        <v>2681.1679790026387</v>
      </c>
      <c r="N383" s="16">
        <v>26.301399825021871</v>
      </c>
      <c r="O383" s="16">
        <v>27.49811676082863</v>
      </c>
      <c r="P383" s="16">
        <v>28.630874252043583</v>
      </c>
      <c r="Q383" s="16">
        <v>0.98730172827652429</v>
      </c>
      <c r="R383" s="16">
        <v>3.4483813507932046</v>
      </c>
      <c r="S383" s="16">
        <v>78.663714667705193</v>
      </c>
      <c r="T383" s="20" t="s">
        <v>122</v>
      </c>
      <c r="U383" s="10">
        <v>5</v>
      </c>
      <c r="V383" s="20" t="s">
        <v>144</v>
      </c>
      <c r="W383" s="10">
        <v>4</v>
      </c>
      <c r="X383" s="20" t="s">
        <v>144</v>
      </c>
      <c r="Y383" s="10">
        <v>4</v>
      </c>
      <c r="Z383" s="20" t="s">
        <v>33</v>
      </c>
      <c r="AA383" s="15">
        <v>3</v>
      </c>
      <c r="AB383" s="11">
        <v>40.192052960513962</v>
      </c>
      <c r="AC383" s="10">
        <v>53.140318961161626</v>
      </c>
      <c r="AD383" s="19">
        <v>6.667628078324416</v>
      </c>
      <c r="AE383" s="12">
        <v>2749.811676082863</v>
      </c>
      <c r="AF383" s="10">
        <v>2922.0474262864309</v>
      </c>
      <c r="AG383" s="10">
        <v>1908.7249501362389</v>
      </c>
      <c r="AH383" s="10">
        <v>1077.1676196209139</v>
      </c>
      <c r="AI383" s="10">
        <v>2.8999112866968084</v>
      </c>
      <c r="AJ383" s="10"/>
      <c r="AK383" s="10"/>
      <c r="AL383" s="10"/>
      <c r="AM383" s="10"/>
      <c r="AN383" s="10">
        <v>13.749058380414315</v>
      </c>
      <c r="AO383" s="10">
        <v>7.8896373988105388</v>
      </c>
      <c r="AP383" s="10">
        <v>14.361074650953672</v>
      </c>
      <c r="AQ383" s="10">
        <v>114.66</v>
      </c>
      <c r="AR383" s="10"/>
      <c r="AS383" s="10"/>
      <c r="AT383" s="10">
        <v>5.1423480062365829</v>
      </c>
      <c r="AU383" s="10">
        <v>1</v>
      </c>
      <c r="AV383" s="16"/>
      <c r="AW383" s="19">
        <v>438.30711394296463</v>
      </c>
      <c r="AX383" s="1" t="s">
        <v>120</v>
      </c>
      <c r="AY383" s="23">
        <v>62.0955380577428</v>
      </c>
      <c r="AZ383" s="18">
        <v>0</v>
      </c>
      <c r="BA383" s="18">
        <v>100</v>
      </c>
      <c r="BB383" s="18">
        <v>0</v>
      </c>
      <c r="BC383" s="18">
        <v>100</v>
      </c>
      <c r="BD383" s="18">
        <v>0</v>
      </c>
      <c r="BE383" s="18">
        <v>0</v>
      </c>
      <c r="BF383" s="24">
        <v>40.192052960513962</v>
      </c>
      <c r="BG383" s="24">
        <v>53.140318961161626</v>
      </c>
      <c r="BH383" s="24">
        <v>6.667628078324416</v>
      </c>
      <c r="BI383" s="21"/>
      <c r="BJ383" s="25">
        <f t="shared" ca="1" si="39"/>
        <v>0.99633487659976983</v>
      </c>
      <c r="BK383" s="24">
        <f t="shared" ca="1" si="40"/>
        <v>18.964556163179346</v>
      </c>
      <c r="BL383" s="23">
        <f t="shared" si="37"/>
        <v>3.8867533804888268</v>
      </c>
      <c r="BM383" s="23">
        <f t="shared" ca="1" si="41"/>
        <v>2.8424848876453708</v>
      </c>
      <c r="BN383" s="22">
        <f t="shared" si="38"/>
        <v>2.6915751076399044</v>
      </c>
      <c r="BO383" s="21"/>
      <c r="BP383" s="2"/>
    </row>
    <row r="384" spans="1:68" x14ac:dyDescent="0.2">
      <c r="A384">
        <v>18.55</v>
      </c>
      <c r="B384">
        <v>2</v>
      </c>
      <c r="C384">
        <v>1.33264</v>
      </c>
      <c r="D384">
        <v>-0.12876000000000001</v>
      </c>
      <c r="E384">
        <v>0.27861999999999998</v>
      </c>
      <c r="F384">
        <v>2.0369999999999999</v>
      </c>
      <c r="G384">
        <v>2.0200499999999999</v>
      </c>
      <c r="I384" s="17">
        <f t="shared" si="35"/>
        <v>60.859580052493435</v>
      </c>
      <c r="J384" s="16">
        <f t="shared" si="36"/>
        <v>-62.259580052493433</v>
      </c>
      <c r="K384" s="16">
        <v>125</v>
      </c>
      <c r="L384" s="16">
        <v>6478.8385826771537</v>
      </c>
      <c r="M384" s="16">
        <v>2691.4370078740299</v>
      </c>
      <c r="N384" s="16">
        <v>26.37248468941382</v>
      </c>
      <c r="O384" s="16">
        <v>27.42984934086633</v>
      </c>
      <c r="P384" s="16">
        <v>28.558849685838911</v>
      </c>
      <c r="Q384" s="16">
        <v>0.97972107537205932</v>
      </c>
      <c r="R384" s="16">
        <v>3.4305340941580722</v>
      </c>
      <c r="S384" s="16">
        <v>78.402801734207117</v>
      </c>
      <c r="T384" s="20" t="s">
        <v>122</v>
      </c>
      <c r="U384" s="10">
        <v>5</v>
      </c>
      <c r="V384" s="20" t="s">
        <v>144</v>
      </c>
      <c r="W384" s="10">
        <v>4</v>
      </c>
      <c r="X384" s="20" t="s">
        <v>144</v>
      </c>
      <c r="Y384" s="10">
        <v>4</v>
      </c>
      <c r="Z384" s="20" t="s">
        <v>33</v>
      </c>
      <c r="AA384" s="15">
        <v>3</v>
      </c>
      <c r="AB384" s="11">
        <v>39.819293023314508</v>
      </c>
      <c r="AC384" s="10">
        <v>53.402363444679978</v>
      </c>
      <c r="AD384" s="19">
        <v>6.778343532005513</v>
      </c>
      <c r="AE384" s="12">
        <v>2742.9849340866331</v>
      </c>
      <c r="AF384" s="10">
        <v>2912.3677567715381</v>
      </c>
      <c r="AG384" s="10">
        <v>1903.9233123892609</v>
      </c>
      <c r="AH384" s="10">
        <v>1070.3379506357478</v>
      </c>
      <c r="AI384" s="10">
        <v>2.9149979931781491</v>
      </c>
      <c r="AJ384" s="10"/>
      <c r="AK384" s="10"/>
      <c r="AL384" s="10"/>
      <c r="AM384" s="10"/>
      <c r="AN384" s="10">
        <v>13.714924670433165</v>
      </c>
      <c r="AO384" s="10">
        <v>7.8738131970132192</v>
      </c>
      <c r="AP384" s="10">
        <v>14.327463186724826</v>
      </c>
      <c r="AQ384" s="10">
        <v>114.66</v>
      </c>
      <c r="AR384" s="10"/>
      <c r="AS384" s="10"/>
      <c r="AT384" s="10">
        <v>5.1038569316155638</v>
      </c>
      <c r="AU384" s="10">
        <v>1</v>
      </c>
      <c r="AV384" s="16"/>
      <c r="AW384" s="19">
        <v>436.85516351573068</v>
      </c>
      <c r="AX384" s="1" t="s">
        <v>120</v>
      </c>
      <c r="AY384" s="23">
        <v>62.259580052493398</v>
      </c>
      <c r="AZ384" s="18">
        <v>0</v>
      </c>
      <c r="BA384" s="18">
        <v>100</v>
      </c>
      <c r="BB384" s="18">
        <v>0</v>
      </c>
      <c r="BC384" s="18">
        <v>100</v>
      </c>
      <c r="BD384" s="18">
        <v>0</v>
      </c>
      <c r="BE384" s="18">
        <v>0</v>
      </c>
      <c r="BF384" s="24">
        <v>39.819293023314508</v>
      </c>
      <c r="BG384" s="24">
        <v>53.402363444679978</v>
      </c>
      <c r="BH384" s="24">
        <v>6.778343532005513</v>
      </c>
      <c r="BI384" s="21"/>
      <c r="BJ384" s="25">
        <f t="shared" ca="1" si="39"/>
        <v>0.9970292790788976</v>
      </c>
      <c r="BK384" s="24">
        <f t="shared" ca="1" si="40"/>
        <v>18.828148608204803</v>
      </c>
      <c r="BL384" s="23">
        <f t="shared" si="37"/>
        <v>3.869443585843328</v>
      </c>
      <c r="BM384" s="23">
        <f t="shared" ca="1" si="41"/>
        <v>2.8436706499814903</v>
      </c>
      <c r="BN384" s="22">
        <f t="shared" si="38"/>
        <v>2.6909330831323039</v>
      </c>
      <c r="BO384" s="21"/>
      <c r="BP384" s="2"/>
    </row>
    <row r="385" spans="1:68" x14ac:dyDescent="0.2">
      <c r="A385">
        <v>18.600000000000001</v>
      </c>
      <c r="B385">
        <v>2</v>
      </c>
      <c r="C385">
        <v>1.33246</v>
      </c>
      <c r="D385">
        <v>-0.12917000000000001</v>
      </c>
      <c r="E385">
        <v>0.27800999999999998</v>
      </c>
      <c r="F385">
        <v>2.0360999999999998</v>
      </c>
      <c r="G385">
        <v>2.02075</v>
      </c>
      <c r="I385" s="17">
        <f t="shared" si="35"/>
        <v>61.023622047244096</v>
      </c>
      <c r="J385" s="16">
        <f t="shared" si="36"/>
        <v>-62.423622047244095</v>
      </c>
      <c r="K385" s="16">
        <v>125</v>
      </c>
      <c r="L385" s="16">
        <v>6499.3438320209862</v>
      </c>
      <c r="M385" s="16">
        <v>2701.7060367454214</v>
      </c>
      <c r="N385" s="16">
        <v>26.443569553805773</v>
      </c>
      <c r="O385" s="16">
        <v>27.380696798493432</v>
      </c>
      <c r="P385" s="16">
        <v>28.507000838515605</v>
      </c>
      <c r="Q385" s="16">
        <v>0.97715242438790195</v>
      </c>
      <c r="R385" s="16">
        <v>3.427762990302643</v>
      </c>
      <c r="S385" s="16">
        <v>78.215558334873208</v>
      </c>
      <c r="T385" s="20" t="s">
        <v>122</v>
      </c>
      <c r="U385" s="10">
        <v>5</v>
      </c>
      <c r="V385" s="20" t="s">
        <v>144</v>
      </c>
      <c r="W385" s="10">
        <v>4</v>
      </c>
      <c r="X385" s="20" t="s">
        <v>144</v>
      </c>
      <c r="Y385" s="10">
        <v>4</v>
      </c>
      <c r="Z385" s="20" t="s">
        <v>33</v>
      </c>
      <c r="AA385" s="15">
        <v>3</v>
      </c>
      <c r="AB385" s="11">
        <v>39.799253349061914</v>
      </c>
      <c r="AC385" s="10">
        <v>53.416386374137019</v>
      </c>
      <c r="AD385" s="19">
        <v>6.7843602768010669</v>
      </c>
      <c r="AE385" s="12">
        <v>2738.0696798493432</v>
      </c>
      <c r="AF385" s="10">
        <v>2905.0617012426878</v>
      </c>
      <c r="AG385" s="10">
        <v>1900.4667225677072</v>
      </c>
      <c r="AH385" s="10">
        <v>1065.0237692105302</v>
      </c>
      <c r="AI385" s="10">
        <v>2.9173545628127231</v>
      </c>
      <c r="AJ385" s="10"/>
      <c r="AK385" s="10"/>
      <c r="AL385" s="10"/>
      <c r="AM385" s="10"/>
      <c r="AN385" s="10">
        <v>13.690348399246716</v>
      </c>
      <c r="AO385" s="10">
        <v>7.8672691195880606</v>
      </c>
      <c r="AP385" s="10">
        <v>14.303267057973949</v>
      </c>
      <c r="AQ385" s="10">
        <v>114.66</v>
      </c>
      <c r="AR385" s="10"/>
      <c r="AS385" s="10"/>
      <c r="AT385" s="10">
        <v>5.0700227921212626</v>
      </c>
      <c r="AU385" s="10">
        <v>1</v>
      </c>
      <c r="AV385" s="16"/>
      <c r="AW385" s="19">
        <v>435.75925518640315</v>
      </c>
      <c r="AX385" s="1" t="s">
        <v>120</v>
      </c>
      <c r="AY385" s="23">
        <v>62.423622047244102</v>
      </c>
      <c r="AZ385" s="18">
        <v>0</v>
      </c>
      <c r="BA385" s="18">
        <v>100</v>
      </c>
      <c r="BB385" s="18">
        <v>0</v>
      </c>
      <c r="BC385" s="18">
        <v>100</v>
      </c>
      <c r="BD385" s="18">
        <v>0</v>
      </c>
      <c r="BE385" s="18">
        <v>0</v>
      </c>
      <c r="BF385" s="24">
        <v>39.799253349061914</v>
      </c>
      <c r="BG385" s="24">
        <v>53.416386374137019</v>
      </c>
      <c r="BH385" s="24">
        <v>6.7843602768010669</v>
      </c>
      <c r="BI385" s="21"/>
      <c r="BJ385" s="25">
        <f t="shared" ca="1" si="39"/>
        <v>0.99808568554173804</v>
      </c>
      <c r="BK385" s="24">
        <f t="shared" ca="1" si="40"/>
        <v>18.705998883916919</v>
      </c>
      <c r="BL385" s="23">
        <f t="shared" si="37"/>
        <v>3.8687876591622752</v>
      </c>
      <c r="BM385" s="23">
        <f t="shared" ca="1" si="41"/>
        <v>2.8458065540071442</v>
      </c>
      <c r="BN385" s="22">
        <f t="shared" si="38"/>
        <v>2.6913024126455505</v>
      </c>
      <c r="BO385" s="21"/>
      <c r="BP385" s="2"/>
    </row>
    <row r="386" spans="1:68" x14ac:dyDescent="0.2">
      <c r="A386">
        <v>18.649999999999999</v>
      </c>
      <c r="B386">
        <v>2</v>
      </c>
      <c r="C386">
        <v>1.3305899999999999</v>
      </c>
      <c r="D386">
        <v>-0.12925</v>
      </c>
      <c r="E386">
        <v>0.27746999999999999</v>
      </c>
      <c r="F386">
        <v>2.0396999999999998</v>
      </c>
      <c r="G386">
        <v>2.0253999999999999</v>
      </c>
      <c r="I386" s="17">
        <f t="shared" si="35"/>
        <v>61.187664041994744</v>
      </c>
      <c r="J386" s="16">
        <f t="shared" si="36"/>
        <v>-62.587664041994742</v>
      </c>
      <c r="K386" s="16">
        <v>125</v>
      </c>
      <c r="L386" s="16">
        <v>6519.8490813648168</v>
      </c>
      <c r="M386" s="16">
        <v>2711.9750656168121</v>
      </c>
      <c r="N386" s="16">
        <v>26.514654418197722</v>
      </c>
      <c r="O386" s="16">
        <v>26.870056497175153</v>
      </c>
      <c r="P386" s="16">
        <v>27.993973644290406</v>
      </c>
      <c r="Q386" s="16">
        <v>0.97665122419587136</v>
      </c>
      <c r="R386" s="16">
        <v>3.4887909683913954</v>
      </c>
      <c r="S386" s="16">
        <v>78.049801883003866</v>
      </c>
      <c r="T386" s="20" t="s">
        <v>122</v>
      </c>
      <c r="U386" s="10">
        <v>5</v>
      </c>
      <c r="V386" s="20" t="s">
        <v>144</v>
      </c>
      <c r="W386" s="10">
        <v>4</v>
      </c>
      <c r="X386" s="20" t="s">
        <v>144</v>
      </c>
      <c r="Y386" s="10">
        <v>4</v>
      </c>
      <c r="Z386" s="20" t="s">
        <v>33</v>
      </c>
      <c r="AA386" s="15">
        <v>3</v>
      </c>
      <c r="AB386" s="11">
        <v>41.897777376476171</v>
      </c>
      <c r="AC386" s="10">
        <v>51.913058570662344</v>
      </c>
      <c r="AD386" s="19">
        <v>6.1891640528614857</v>
      </c>
      <c r="AE386" s="12">
        <v>2687.0056497175151</v>
      </c>
      <c r="AF386" s="10">
        <v>2843.4993696077336</v>
      </c>
      <c r="AG386" s="10">
        <v>1866.2649096193604</v>
      </c>
      <c r="AH386" s="10">
        <v>1060.1516049902978</v>
      </c>
      <c r="AI386" s="10">
        <v>2.8663224855259184</v>
      </c>
      <c r="AJ386" s="10"/>
      <c r="AK386" s="10"/>
      <c r="AL386" s="10"/>
      <c r="AM386" s="10"/>
      <c r="AN386" s="10">
        <v>13.435028248587576</v>
      </c>
      <c r="AO386" s="10">
        <v>7.7786328223683077</v>
      </c>
      <c r="AP386" s="10">
        <v>14.063854367335523</v>
      </c>
      <c r="AQ386" s="10">
        <v>114.66</v>
      </c>
      <c r="AR386" s="10"/>
      <c r="AS386" s="10"/>
      <c r="AT386" s="10">
        <v>4.9374877359773226</v>
      </c>
      <c r="AU386" s="10">
        <v>1</v>
      </c>
      <c r="AV386" s="16"/>
      <c r="AW386" s="19">
        <v>426.52490544116</v>
      </c>
      <c r="AX386" s="1" t="s">
        <v>120</v>
      </c>
      <c r="AY386" s="23">
        <v>62.587664041994699</v>
      </c>
      <c r="AZ386" s="18">
        <v>0</v>
      </c>
      <c r="BA386" s="18">
        <v>100</v>
      </c>
      <c r="BB386" s="18">
        <v>0</v>
      </c>
      <c r="BC386" s="18">
        <v>100</v>
      </c>
      <c r="BD386" s="18">
        <v>0</v>
      </c>
      <c r="BE386" s="18">
        <v>0</v>
      </c>
      <c r="BF386" s="24">
        <v>41.897777376476171</v>
      </c>
      <c r="BG386" s="24">
        <v>51.913058570662344</v>
      </c>
      <c r="BH386" s="24">
        <v>6.1891640528614857</v>
      </c>
      <c r="BI386" s="21"/>
      <c r="BJ386" s="25">
        <f t="shared" ca="1" si="39"/>
        <v>1</v>
      </c>
      <c r="BK386" s="24">
        <f t="shared" ca="1" si="40"/>
        <v>18.240616897399445</v>
      </c>
      <c r="BL386" s="23">
        <f t="shared" si="37"/>
        <v>3.948610355323527</v>
      </c>
      <c r="BM386" s="23">
        <f t="shared" ca="1" si="41"/>
        <v>2.8598909447505494</v>
      </c>
      <c r="BN386" s="22">
        <f t="shared" si="38"/>
        <v>2.7022796793190449</v>
      </c>
      <c r="BO386" s="21"/>
      <c r="BP386" s="2"/>
    </row>
    <row r="387" spans="1:68" x14ac:dyDescent="0.2">
      <c r="A387">
        <v>18.7</v>
      </c>
      <c r="B387">
        <v>2.1</v>
      </c>
      <c r="C387">
        <v>1.3279000000000001</v>
      </c>
      <c r="D387">
        <v>-0.13819000000000001</v>
      </c>
      <c r="E387">
        <v>0.27685999999999999</v>
      </c>
      <c r="F387">
        <v>2.0345300000000002</v>
      </c>
      <c r="G387">
        <v>2.0213000000000001</v>
      </c>
      <c r="I387" s="17">
        <f t="shared" si="35"/>
        <v>61.351706036745398</v>
      </c>
      <c r="J387" s="16">
        <f t="shared" si="36"/>
        <v>-62.751706036745396</v>
      </c>
      <c r="K387" s="16">
        <v>125</v>
      </c>
      <c r="L387" s="16">
        <v>6540.3543307086484</v>
      </c>
      <c r="M387" s="16">
        <v>2722.2440944882032</v>
      </c>
      <c r="N387" s="16">
        <v>26.585739282589671</v>
      </c>
      <c r="O387" s="16">
        <v>26.135499058380464</v>
      </c>
      <c r="P387" s="16">
        <v>27.256719900545313</v>
      </c>
      <c r="Q387" s="16">
        <v>0.92064210273643765</v>
      </c>
      <c r="R387" s="16">
        <v>3.3776701895741272</v>
      </c>
      <c r="S387" s="16">
        <v>77.862558483669972</v>
      </c>
      <c r="T387" s="20" t="s">
        <v>122</v>
      </c>
      <c r="U387" s="10">
        <v>5</v>
      </c>
      <c r="V387" s="20" t="s">
        <v>144</v>
      </c>
      <c r="W387" s="10">
        <v>4</v>
      </c>
      <c r="X387" s="20" t="s">
        <v>144</v>
      </c>
      <c r="Y387" s="10">
        <v>4</v>
      </c>
      <c r="Z387" s="20" t="s">
        <v>33</v>
      </c>
      <c r="AA387" s="15">
        <v>3</v>
      </c>
      <c r="AB387" s="11">
        <v>40.009431881719522</v>
      </c>
      <c r="AC387" s="10">
        <v>53.26898299576542</v>
      </c>
      <c r="AD387" s="19">
        <v>6.7215851225150569</v>
      </c>
      <c r="AE387" s="12">
        <v>2613.5499058380465</v>
      </c>
      <c r="AF387" s="10">
        <v>2755.5574439116149</v>
      </c>
      <c r="AG387" s="10">
        <v>1817.1146600363543</v>
      </c>
      <c r="AH387" s="10">
        <v>1054.8374235650804</v>
      </c>
      <c r="AI387" s="10">
        <v>2.9606206167988378</v>
      </c>
      <c r="AJ387" s="10"/>
      <c r="AK387" s="10"/>
      <c r="AL387" s="10"/>
      <c r="AM387" s="10"/>
      <c r="AN387" s="10">
        <v>13.067749529190232</v>
      </c>
      <c r="AO387" s="10">
        <v>7.585651086244054</v>
      </c>
      <c r="AP387" s="10">
        <v>13.71980262025448</v>
      </c>
      <c r="AQ387" s="10">
        <v>114.66</v>
      </c>
      <c r="AR387" s="10"/>
      <c r="AS387" s="10"/>
      <c r="AT387" s="10">
        <v>4.7582824847393042</v>
      </c>
      <c r="AU387" s="10">
        <v>1</v>
      </c>
      <c r="AV387" s="16"/>
      <c r="AW387" s="19">
        <v>413.33361658674221</v>
      </c>
      <c r="AX387" s="1" t="s">
        <v>120</v>
      </c>
      <c r="AY387" s="23">
        <v>62.751706036745396</v>
      </c>
      <c r="AZ387" s="18">
        <v>0</v>
      </c>
      <c r="BA387" s="18">
        <v>100</v>
      </c>
      <c r="BB387" s="18">
        <v>0</v>
      </c>
      <c r="BC387" s="18">
        <v>100</v>
      </c>
      <c r="BD387" s="18">
        <v>0</v>
      </c>
      <c r="BE387" s="18">
        <v>0</v>
      </c>
      <c r="BF387" s="24">
        <v>40.009431881719522</v>
      </c>
      <c r="BG387" s="24">
        <v>53.26898299576542</v>
      </c>
      <c r="BH387" s="24">
        <v>6.7215851225150569</v>
      </c>
      <c r="BI387" s="21"/>
      <c r="BJ387" s="25">
        <f t="shared" ca="1" si="39"/>
        <v>1</v>
      </c>
      <c r="BK387" s="24">
        <f t="shared" ca="1" si="40"/>
        <v>17.622624498484281</v>
      </c>
      <c r="BL387" s="23">
        <f t="shared" si="37"/>
        <v>3.8381608925480997</v>
      </c>
      <c r="BM387" s="23">
        <f t="shared" ca="1" si="41"/>
        <v>2.8636903580069313</v>
      </c>
      <c r="BN387" s="22">
        <f t="shared" si="38"/>
        <v>2.7019569301365327</v>
      </c>
      <c r="BO387" s="21"/>
      <c r="BP387" s="2"/>
    </row>
    <row r="388" spans="1:68" x14ac:dyDescent="0.2">
      <c r="A388">
        <v>18.75</v>
      </c>
      <c r="B388">
        <v>2.1</v>
      </c>
      <c r="C388">
        <v>1.3257399999999999</v>
      </c>
      <c r="D388">
        <v>-0.14807999999999999</v>
      </c>
      <c r="E388">
        <v>0.27622999999999998</v>
      </c>
      <c r="F388">
        <v>2.0335000000000001</v>
      </c>
      <c r="G388">
        <v>2.0191300000000001</v>
      </c>
      <c r="I388" s="17">
        <f t="shared" si="35"/>
        <v>61.515748031496059</v>
      </c>
      <c r="J388" s="16">
        <f t="shared" si="36"/>
        <v>-62.915748031496058</v>
      </c>
      <c r="K388" s="16">
        <v>125</v>
      </c>
      <c r="L388" s="16">
        <v>6560.8595800524809</v>
      </c>
      <c r="M388" s="16">
        <v>2732.5131233595948</v>
      </c>
      <c r="N388" s="16">
        <v>26.656824146981627</v>
      </c>
      <c r="O388" s="16">
        <v>25.545668549905844</v>
      </c>
      <c r="P388" s="16">
        <v>26.664104683679287</v>
      </c>
      <c r="Q388" s="16">
        <v>0.85868122899663946</v>
      </c>
      <c r="R388" s="16">
        <v>3.2203640031544944</v>
      </c>
      <c r="S388" s="16">
        <v>77.669175956489028</v>
      </c>
      <c r="T388" s="20" t="s">
        <v>122</v>
      </c>
      <c r="U388" s="10">
        <v>5</v>
      </c>
      <c r="V388" s="20" t="s">
        <v>144</v>
      </c>
      <c r="W388" s="10">
        <v>4</v>
      </c>
      <c r="X388" s="20" t="s">
        <v>144</v>
      </c>
      <c r="Y388" s="10">
        <v>4</v>
      </c>
      <c r="Z388" s="20" t="s">
        <v>33</v>
      </c>
      <c r="AA388" s="15">
        <v>3</v>
      </c>
      <c r="AB388" s="11">
        <v>36.918281843340218</v>
      </c>
      <c r="AC388" s="10">
        <v>55.359957687021648</v>
      </c>
      <c r="AD388" s="19">
        <v>7.7217604696381343</v>
      </c>
      <c r="AE388" s="12">
        <v>2554.5668549905845</v>
      </c>
      <c r="AF388" s="10">
        <v>2684.6318154953865</v>
      </c>
      <c r="AG388" s="10">
        <v>1777.6069789119524</v>
      </c>
      <c r="AH388" s="10">
        <v>1049.3969515098665</v>
      </c>
      <c r="AI388" s="10">
        <v>3.1052390320487189</v>
      </c>
      <c r="AJ388" s="10"/>
      <c r="AK388" s="10"/>
      <c r="AL388" s="10"/>
      <c r="AM388" s="10"/>
      <c r="AN388" s="10">
        <v>12.772834274952922</v>
      </c>
      <c r="AO388" s="10">
        <v>7.4102339324198985</v>
      </c>
      <c r="AP388" s="10">
        <v>13.443248852383668</v>
      </c>
      <c r="AQ388" s="10">
        <v>114.66</v>
      </c>
      <c r="AR388" s="10"/>
      <c r="AS388" s="10"/>
      <c r="AT388" s="10">
        <v>4.6114322043473868</v>
      </c>
      <c r="AU388" s="10">
        <v>1</v>
      </c>
      <c r="AV388" s="16"/>
      <c r="AW388" s="19">
        <v>402.69477232430802</v>
      </c>
      <c r="AX388" s="1" t="s">
        <v>120</v>
      </c>
      <c r="AY388" s="23">
        <v>62.915748031496101</v>
      </c>
      <c r="AZ388" s="18">
        <v>0</v>
      </c>
      <c r="BA388" s="18">
        <v>100</v>
      </c>
      <c r="BB388" s="18">
        <v>0</v>
      </c>
      <c r="BC388" s="18">
        <v>100</v>
      </c>
      <c r="BD388" s="18">
        <v>0</v>
      </c>
      <c r="BE388" s="18">
        <v>0</v>
      </c>
      <c r="BF388" s="24">
        <v>36.918281843340218</v>
      </c>
      <c r="BG388" s="24">
        <v>55.359957687021648</v>
      </c>
      <c r="BH388" s="24">
        <v>7.7217604696381343</v>
      </c>
      <c r="BI388" s="21"/>
      <c r="BJ388" s="25">
        <f t="shared" ca="1" si="39"/>
        <v>1</v>
      </c>
      <c r="BK388" s="24">
        <f t="shared" ca="1" si="40"/>
        <v>17.115141877088647</v>
      </c>
      <c r="BL388" s="23">
        <f t="shared" si="37"/>
        <v>3.6721397851357764</v>
      </c>
      <c r="BM388" s="23">
        <f t="shared" ca="1" si="41"/>
        <v>2.861538631503425</v>
      </c>
      <c r="BN388" s="22">
        <f t="shared" si="38"/>
        <v>2.6959199593663064</v>
      </c>
      <c r="BO388" s="21"/>
      <c r="BP388" s="2"/>
    </row>
    <row r="389" spans="1:68" x14ac:dyDescent="0.2">
      <c r="A389">
        <v>18.8</v>
      </c>
      <c r="B389">
        <v>0.8</v>
      </c>
      <c r="C389">
        <v>1.3249299999999999</v>
      </c>
      <c r="D389">
        <v>-0.15903</v>
      </c>
      <c r="E389">
        <v>0.27572999999999998</v>
      </c>
      <c r="F389">
        <v>2.0361799999999999</v>
      </c>
      <c r="G389">
        <v>2.02305</v>
      </c>
      <c r="I389" s="17">
        <f t="shared" si="35"/>
        <v>61.679790026246721</v>
      </c>
      <c r="J389" s="16">
        <f t="shared" si="36"/>
        <v>-63.079790026246719</v>
      </c>
      <c r="K389" s="16">
        <v>125</v>
      </c>
      <c r="L389" s="16">
        <v>6581.3648293963133</v>
      </c>
      <c r="M389" s="16">
        <v>2742.7821522309864</v>
      </c>
      <c r="N389" s="16">
        <v>26.727909011373576</v>
      </c>
      <c r="O389" s="16">
        <v>25.324482109227883</v>
      </c>
      <c r="P389" s="16">
        <v>26.440708156976399</v>
      </c>
      <c r="Q389" s="16">
        <v>0.79007945271243396</v>
      </c>
      <c r="R389" s="16">
        <v>2.9881175951180827</v>
      </c>
      <c r="S389" s="16">
        <v>77.515697760313699</v>
      </c>
      <c r="T389" s="20" t="s">
        <v>122</v>
      </c>
      <c r="U389" s="10">
        <v>5</v>
      </c>
      <c r="V389" s="20" t="s">
        <v>144</v>
      </c>
      <c r="W389" s="10">
        <v>4</v>
      </c>
      <c r="X389" s="20" t="s">
        <v>144</v>
      </c>
      <c r="Y389" s="10">
        <v>4</v>
      </c>
      <c r="Z389" s="20" t="s">
        <v>123</v>
      </c>
      <c r="AA389" s="15">
        <v>4</v>
      </c>
      <c r="AB389" s="11">
        <v>31.868985272334939</v>
      </c>
      <c r="AC389" s="10">
        <v>58.369554462813177</v>
      </c>
      <c r="AD389" s="19">
        <v>9.7614602648518858</v>
      </c>
      <c r="AE389" s="12">
        <v>2532.4482109227883</v>
      </c>
      <c r="AF389" s="10">
        <v>2657.1436800395268</v>
      </c>
      <c r="AG389" s="10">
        <v>1762.71387713176</v>
      </c>
      <c r="AH389" s="10">
        <v>1044.7773685496254</v>
      </c>
      <c r="AI389" s="10">
        <v>3.3465885065359435</v>
      </c>
      <c r="AJ389" s="10"/>
      <c r="AK389" s="10"/>
      <c r="AL389" s="10"/>
      <c r="AM389" s="10"/>
      <c r="AN389" s="10">
        <v>12.662241054613942</v>
      </c>
      <c r="AO389" s="10">
        <v>7.2913586013095051</v>
      </c>
      <c r="AP389" s="10">
        <v>13.33899713992232</v>
      </c>
      <c r="AQ389" s="10">
        <v>114.66</v>
      </c>
      <c r="AR389" s="10"/>
      <c r="AS389" s="10"/>
      <c r="AT389" s="10">
        <v>4.5438681245608015</v>
      </c>
      <c r="AU389" s="10">
        <v>1</v>
      </c>
      <c r="AV389" s="16"/>
      <c r="AW389" s="19">
        <v>398.57155200592899</v>
      </c>
      <c r="AX389" s="1" t="s">
        <v>120</v>
      </c>
      <c r="AY389" s="23">
        <v>63.079790026246698</v>
      </c>
      <c r="AZ389" s="18">
        <v>0</v>
      </c>
      <c r="BA389" s="18">
        <v>100</v>
      </c>
      <c r="BB389" s="18">
        <v>0</v>
      </c>
      <c r="BC389" s="18">
        <v>0</v>
      </c>
      <c r="BD389" s="18">
        <v>100</v>
      </c>
      <c r="BE389" s="18">
        <v>0</v>
      </c>
      <c r="BF389" s="24">
        <v>31.868985272334939</v>
      </c>
      <c r="BG389" s="24">
        <v>58.369554462813177</v>
      </c>
      <c r="BH389" s="24">
        <v>9.7614602648518858</v>
      </c>
      <c r="BI389" s="21"/>
      <c r="BJ389" s="25">
        <f t="shared" ca="1" si="39"/>
        <v>0.99930813532403429</v>
      </c>
      <c r="BK389" s="24">
        <f t="shared" ca="1" si="40"/>
        <v>16.883696939305707</v>
      </c>
      <c r="BL389" s="23">
        <f t="shared" si="37"/>
        <v>3.4128664110706977</v>
      </c>
      <c r="BM389" s="23">
        <f t="shared" ca="1" si="41"/>
        <v>2.846467818222449</v>
      </c>
      <c r="BN389" s="22">
        <f t="shared" si="38"/>
        <v>2.6780287951496247</v>
      </c>
      <c r="BO389" s="21"/>
      <c r="BP389" s="2"/>
    </row>
    <row r="390" spans="1:68" x14ac:dyDescent="0.2">
      <c r="A390">
        <v>18.850000000000001</v>
      </c>
      <c r="B390">
        <v>2</v>
      </c>
      <c r="C390">
        <v>1.33216</v>
      </c>
      <c r="D390">
        <v>-0.14807999999999999</v>
      </c>
      <c r="E390">
        <v>0.2752</v>
      </c>
      <c r="F390">
        <v>2.0398800000000001</v>
      </c>
      <c r="G390">
        <v>2.0225</v>
      </c>
      <c r="I390" s="17">
        <f t="shared" si="35"/>
        <v>61.843832020997375</v>
      </c>
      <c r="J390" s="16">
        <f t="shared" si="36"/>
        <v>-63.243832020997374</v>
      </c>
      <c r="K390" s="16">
        <v>125</v>
      </c>
      <c r="L390" s="16">
        <v>6601.8700787401449</v>
      </c>
      <c r="M390" s="16">
        <v>2753.0511811023775</v>
      </c>
      <c r="N390" s="16">
        <v>26.798993875765529</v>
      </c>
      <c r="O390" s="16">
        <v>27.29877589453864</v>
      </c>
      <c r="P390" s="16">
        <v>28.412659251100735</v>
      </c>
      <c r="Q390" s="16">
        <v>0.85868122899663946</v>
      </c>
      <c r="R390" s="16">
        <v>3.0221783234294528</v>
      </c>
      <c r="S390" s="16">
        <v>77.353010872367847</v>
      </c>
      <c r="T390" s="20" t="s">
        <v>122</v>
      </c>
      <c r="U390" s="10">
        <v>5</v>
      </c>
      <c r="V390" s="20" t="s">
        <v>144</v>
      </c>
      <c r="W390" s="10">
        <v>4</v>
      </c>
      <c r="X390" s="20" t="s">
        <v>144</v>
      </c>
      <c r="Y390" s="10">
        <v>4</v>
      </c>
      <c r="Z390" s="20" t="s">
        <v>123</v>
      </c>
      <c r="AA390" s="15">
        <v>4</v>
      </c>
      <c r="AB390" s="11">
        <v>30.473959108916631</v>
      </c>
      <c r="AC390" s="10">
        <v>59.096638264439314</v>
      </c>
      <c r="AD390" s="19">
        <v>10.429402626644054</v>
      </c>
      <c r="AE390" s="12">
        <v>2729.8775894538639</v>
      </c>
      <c r="AF390" s="10">
        <v>2887.9317352692233</v>
      </c>
      <c r="AG390" s="10">
        <v>1894.1772834067156</v>
      </c>
      <c r="AH390" s="10">
        <v>1039.9683496443904</v>
      </c>
      <c r="AI390" s="10">
        <v>3.3088715918828977</v>
      </c>
      <c r="AJ390" s="10"/>
      <c r="AK390" s="10"/>
      <c r="AL390" s="10"/>
      <c r="AM390" s="10"/>
      <c r="AN390" s="10">
        <v>13.64938794726932</v>
      </c>
      <c r="AO390" s="10">
        <v>7.7400283180902125</v>
      </c>
      <c r="AP390" s="10">
        <v>14.259240983847009</v>
      </c>
      <c r="AQ390" s="10">
        <v>114.66</v>
      </c>
      <c r="AR390" s="10"/>
      <c r="AS390" s="10"/>
      <c r="AT390" s="10">
        <v>4.9396446362996835</v>
      </c>
      <c r="AU390" s="10">
        <v>1</v>
      </c>
      <c r="AV390" s="16"/>
      <c r="AW390" s="19">
        <v>433.1897602903835</v>
      </c>
      <c r="AX390" s="1" t="s">
        <v>120</v>
      </c>
      <c r="AY390" s="23">
        <v>63.243832020997402</v>
      </c>
      <c r="AZ390" s="18">
        <v>0</v>
      </c>
      <c r="BA390" s="18">
        <v>100</v>
      </c>
      <c r="BB390" s="18">
        <v>0</v>
      </c>
      <c r="BC390" s="18">
        <v>0</v>
      </c>
      <c r="BD390" s="18">
        <v>100</v>
      </c>
      <c r="BE390" s="18">
        <v>0</v>
      </c>
      <c r="BF390" s="24">
        <v>30.473959108916631</v>
      </c>
      <c r="BG390" s="24">
        <v>59.096638264439314</v>
      </c>
      <c r="BH390" s="24">
        <v>10.429402626644054</v>
      </c>
      <c r="BI390" s="21"/>
      <c r="BJ390" s="25">
        <f t="shared" ca="1" si="39"/>
        <v>0.98932344829390284</v>
      </c>
      <c r="BK390" s="24">
        <f t="shared" ca="1" si="40"/>
        <v>18.293794732587589</v>
      </c>
      <c r="BL390" s="23">
        <f t="shared" si="37"/>
        <v>3.4194435306657125</v>
      </c>
      <c r="BM390" s="23">
        <f t="shared" ca="1" si="41"/>
        <v>2.8196244742350531</v>
      </c>
      <c r="BN390" s="22">
        <f t="shared" si="38"/>
        <v>2.657068132751423</v>
      </c>
      <c r="BO390" s="21"/>
      <c r="BP390" s="2"/>
    </row>
    <row r="391" spans="1:68" x14ac:dyDescent="0.2">
      <c r="A391">
        <v>18.899999999999999</v>
      </c>
      <c r="B391">
        <v>2</v>
      </c>
      <c r="C391">
        <v>1.34127</v>
      </c>
      <c r="D391">
        <v>-0.13189999999999999</v>
      </c>
      <c r="E391">
        <v>0.27445000000000003</v>
      </c>
      <c r="F391">
        <v>2.03478</v>
      </c>
      <c r="G391">
        <v>2.0138500000000001</v>
      </c>
      <c r="I391" s="17">
        <f t="shared" si="35"/>
        <v>62.007874015748023</v>
      </c>
      <c r="J391" s="16">
        <f t="shared" si="36"/>
        <v>-63.407874015748021</v>
      </c>
      <c r="K391" s="16">
        <v>125</v>
      </c>
      <c r="L391" s="16">
        <v>6622.3753280839755</v>
      </c>
      <c r="M391" s="16">
        <v>2763.3202099737682</v>
      </c>
      <c r="N391" s="16">
        <v>26.870078740157474</v>
      </c>
      <c r="O391" s="16">
        <v>29.786440677966116</v>
      </c>
      <c r="P391" s="16">
        <v>30.897008905490825</v>
      </c>
      <c r="Q391" s="16">
        <v>0.96004896783485349</v>
      </c>
      <c r="R391" s="16">
        <v>3.1072553682186355</v>
      </c>
      <c r="S391" s="16">
        <v>77.122793578104861</v>
      </c>
      <c r="T391" s="20" t="s">
        <v>122</v>
      </c>
      <c r="U391" s="10">
        <v>5</v>
      </c>
      <c r="V391" s="20" t="s">
        <v>144</v>
      </c>
      <c r="W391" s="10">
        <v>4</v>
      </c>
      <c r="X391" s="20" t="s">
        <v>144</v>
      </c>
      <c r="Y391" s="10">
        <v>4</v>
      </c>
      <c r="Z391" s="20" t="s">
        <v>123</v>
      </c>
      <c r="AA391" s="15">
        <v>4</v>
      </c>
      <c r="AB391" s="11">
        <v>29.864806451620836</v>
      </c>
      <c r="AC391" s="10">
        <v>59.398072895372309</v>
      </c>
      <c r="AD391" s="19">
        <v>10.737120653006851</v>
      </c>
      <c r="AE391" s="12">
        <v>2978.6440677966116</v>
      </c>
      <c r="AF391" s="10">
        <v>3179.0019740595967</v>
      </c>
      <c r="AG391" s="10">
        <v>2059.8005936993882</v>
      </c>
      <c r="AH391" s="10">
        <v>1033.7701338092033</v>
      </c>
      <c r="AI391" s="10">
        <v>3.2182742694022344</v>
      </c>
      <c r="AJ391" s="10"/>
      <c r="AK391" s="10"/>
      <c r="AL391" s="10"/>
      <c r="AM391" s="10"/>
      <c r="AN391" s="10">
        <v>14.893220338983058</v>
      </c>
      <c r="AO391" s="10">
        <v>8.3171486417994878</v>
      </c>
      <c r="AP391" s="10">
        <v>15.448504452745413</v>
      </c>
      <c r="AQ391" s="10">
        <v>114.66</v>
      </c>
      <c r="AR391" s="10"/>
      <c r="AS391" s="10"/>
      <c r="AT391" s="10">
        <v>5.4422774156888503</v>
      </c>
      <c r="AU391" s="10">
        <v>1</v>
      </c>
      <c r="AV391" s="16"/>
      <c r="AW391" s="19">
        <v>476.85029610893952</v>
      </c>
      <c r="AX391" s="1" t="s">
        <v>120</v>
      </c>
      <c r="AY391" s="23">
        <v>63.407874015748</v>
      </c>
      <c r="AZ391" s="18">
        <v>0</v>
      </c>
      <c r="BA391" s="18">
        <v>100</v>
      </c>
      <c r="BB391" s="18">
        <v>0</v>
      </c>
      <c r="BC391" s="18">
        <v>0</v>
      </c>
      <c r="BD391" s="18">
        <v>100</v>
      </c>
      <c r="BE391" s="18">
        <v>0</v>
      </c>
      <c r="BF391" s="24">
        <v>29.864806451620836</v>
      </c>
      <c r="BG391" s="24">
        <v>59.398072895372309</v>
      </c>
      <c r="BH391" s="24">
        <v>10.737120653006851</v>
      </c>
      <c r="BI391" s="21"/>
      <c r="BJ391" s="25">
        <f t="shared" ca="1" si="39"/>
        <v>0.97940833874241884</v>
      </c>
      <c r="BK391" s="24">
        <f t="shared" ca="1" si="40"/>
        <v>20.074960733385492</v>
      </c>
      <c r="BL391" s="23">
        <f t="shared" si="37"/>
        <v>3.4802261619543167</v>
      </c>
      <c r="BM391" s="23">
        <f t="shared" ca="1" si="41"/>
        <v>2.7929637483018506</v>
      </c>
      <c r="BN391" s="22">
        <f t="shared" si="38"/>
        <v>2.6370099664990971</v>
      </c>
      <c r="BO391" s="21"/>
      <c r="BP391" s="2"/>
    </row>
    <row r="392" spans="1:68" x14ac:dyDescent="0.2">
      <c r="A392">
        <v>18.95</v>
      </c>
      <c r="B392">
        <v>2</v>
      </c>
      <c r="C392">
        <v>1.34043</v>
      </c>
      <c r="D392">
        <v>-0.11407</v>
      </c>
      <c r="E392">
        <v>0.27389999999999998</v>
      </c>
      <c r="F392">
        <v>2.0355300000000001</v>
      </c>
      <c r="G392">
        <v>2.0143800000000001</v>
      </c>
      <c r="I392" s="17">
        <f t="shared" si="35"/>
        <v>62.171916010498684</v>
      </c>
      <c r="J392" s="16">
        <f t="shared" si="36"/>
        <v>-63.571916010498683</v>
      </c>
      <c r="K392" s="16">
        <v>125</v>
      </c>
      <c r="L392" s="16">
        <v>6642.880577427808</v>
      </c>
      <c r="M392" s="16">
        <v>2773.5892388451598</v>
      </c>
      <c r="N392" s="16">
        <v>26.94116360454943</v>
      </c>
      <c r="O392" s="16">
        <v>29.557062146892687</v>
      </c>
      <c r="P392" s="16">
        <v>30.665199279789977</v>
      </c>
      <c r="Q392" s="16">
        <v>1.0717539606337012</v>
      </c>
      <c r="R392" s="16">
        <v>3.495017106704553</v>
      </c>
      <c r="S392" s="16">
        <v>76.953967562311973</v>
      </c>
      <c r="T392" s="20" t="s">
        <v>122</v>
      </c>
      <c r="U392" s="10">
        <v>5</v>
      </c>
      <c r="V392" s="20" t="s">
        <v>144</v>
      </c>
      <c r="W392" s="10">
        <v>4</v>
      </c>
      <c r="X392" s="20" t="s">
        <v>144</v>
      </c>
      <c r="Y392" s="10">
        <v>4</v>
      </c>
      <c r="Z392" s="20" t="s">
        <v>33</v>
      </c>
      <c r="AA392" s="15">
        <v>3</v>
      </c>
      <c r="AB392" s="11">
        <v>39.022179564631664</v>
      </c>
      <c r="AC392" s="10">
        <v>53.954965923802888</v>
      </c>
      <c r="AD392" s="19">
        <v>7.0228545115654519</v>
      </c>
      <c r="AE392" s="12">
        <v>2955.7062146892686</v>
      </c>
      <c r="AF392" s="10">
        <v>3150.524062251036</v>
      </c>
      <c r="AG392" s="10">
        <v>2044.3466186526653</v>
      </c>
      <c r="AH392" s="10">
        <v>1028.8348242739723</v>
      </c>
      <c r="AI392" s="10">
        <v>2.8612163244685767</v>
      </c>
      <c r="AJ392" s="10"/>
      <c r="AK392" s="10"/>
      <c r="AL392" s="10"/>
      <c r="AM392" s="10"/>
      <c r="AN392" s="10">
        <v>14.778531073446343</v>
      </c>
      <c r="AO392" s="10">
        <v>8.4078718737139688</v>
      </c>
      <c r="AP392" s="10">
        <v>15.332599639894989</v>
      </c>
      <c r="AQ392" s="10">
        <v>114.66</v>
      </c>
      <c r="AR392" s="10"/>
      <c r="AS392" s="10"/>
      <c r="AT392" s="10">
        <v>5.3700647845617251</v>
      </c>
      <c r="AU392" s="10">
        <v>1</v>
      </c>
      <c r="AV392" s="16"/>
      <c r="AW392" s="19">
        <v>472.57860933765539</v>
      </c>
      <c r="AX392" s="1" t="s">
        <v>120</v>
      </c>
      <c r="AY392" s="23">
        <v>63.571916010498697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39.022179564631664</v>
      </c>
      <c r="BG392" s="24">
        <v>53.954965923802888</v>
      </c>
      <c r="BH392" s="24">
        <v>7.0228545115654519</v>
      </c>
      <c r="BI392" s="21"/>
      <c r="BJ392" s="25">
        <f t="shared" ca="1" si="39"/>
        <v>0.99425342963897023</v>
      </c>
      <c r="BK392" s="24">
        <f t="shared" ca="1" si="40"/>
        <v>19.747709523240307</v>
      </c>
      <c r="BL392" s="23">
        <f t="shared" si="37"/>
        <v>3.9195560529314188</v>
      </c>
      <c r="BM392" s="23">
        <f t="shared" ca="1" si="41"/>
        <v>2.8312904251193967</v>
      </c>
      <c r="BN392" s="22">
        <f t="shared" si="38"/>
        <v>2.6729139055935049</v>
      </c>
      <c r="BO392" s="21"/>
      <c r="BP392" s="2"/>
    </row>
    <row r="393" spans="1:68" x14ac:dyDescent="0.2">
      <c r="A393">
        <v>19</v>
      </c>
      <c r="B393">
        <v>2</v>
      </c>
      <c r="C393">
        <v>1.3363</v>
      </c>
      <c r="D393">
        <v>-0.12695999999999999</v>
      </c>
      <c r="E393">
        <v>0.27307999999999999</v>
      </c>
      <c r="F393">
        <v>2.0286300000000002</v>
      </c>
      <c r="G393">
        <v>2.0054500000000002</v>
      </c>
      <c r="I393" s="17">
        <f t="shared" si="35"/>
        <v>62.335958005249338</v>
      </c>
      <c r="J393" s="16">
        <f t="shared" si="36"/>
        <v>-63.735958005249337</v>
      </c>
      <c r="K393" s="16">
        <v>125</v>
      </c>
      <c r="L393" s="16">
        <v>6663.3858267716396</v>
      </c>
      <c r="M393" s="16">
        <v>2783.8582677165509</v>
      </c>
      <c r="N393" s="16">
        <v>27.01224846894138</v>
      </c>
      <c r="O393" s="16">
        <v>28.429284369114917</v>
      </c>
      <c r="P393" s="16">
        <v>29.533796960931333</v>
      </c>
      <c r="Q393" s="16">
        <v>0.99099807969275078</v>
      </c>
      <c r="R393" s="16">
        <v>3.3554712961685511</v>
      </c>
      <c r="S393" s="16">
        <v>76.70226332058445</v>
      </c>
      <c r="T393" s="20" t="s">
        <v>122</v>
      </c>
      <c r="U393" s="10">
        <v>5</v>
      </c>
      <c r="V393" s="20" t="s">
        <v>144</v>
      </c>
      <c r="W393" s="10">
        <v>4</v>
      </c>
      <c r="X393" s="20" t="s">
        <v>144</v>
      </c>
      <c r="Y393" s="10">
        <v>4</v>
      </c>
      <c r="Z393" s="20" t="s">
        <v>33</v>
      </c>
      <c r="AA393" s="15">
        <v>3</v>
      </c>
      <c r="AB393" s="11">
        <v>36.834120726839167</v>
      </c>
      <c r="AC393" s="10">
        <v>55.41446498970565</v>
      </c>
      <c r="AD393" s="19">
        <v>7.7514142834551816</v>
      </c>
      <c r="AE393" s="12">
        <v>2842.9284369114916</v>
      </c>
      <c r="AF393" s="10">
        <v>3016.2117159533236</v>
      </c>
      <c r="AG393" s="10">
        <v>1968.9197973954224</v>
      </c>
      <c r="AH393" s="10">
        <v>1022.1945912338003</v>
      </c>
      <c r="AI393" s="10">
        <v>2.9802072845678973</v>
      </c>
      <c r="AJ393" s="10"/>
      <c r="AK393" s="10"/>
      <c r="AL393" s="10"/>
      <c r="AM393" s="10"/>
      <c r="AN393" s="10">
        <v>14.214642184557459</v>
      </c>
      <c r="AO393" s="10">
        <v>8.1169057927926715</v>
      </c>
      <c r="AP393" s="10">
        <v>14.782438581767956</v>
      </c>
      <c r="AQ393" s="10">
        <v>114.66</v>
      </c>
      <c r="AR393" s="10"/>
      <c r="AS393" s="10"/>
      <c r="AT393" s="10">
        <v>5.1100016574454443</v>
      </c>
      <c r="AU393" s="10">
        <v>1</v>
      </c>
      <c r="AV393" s="16"/>
      <c r="AW393" s="19">
        <v>452.43175739299858</v>
      </c>
      <c r="AX393" s="1" t="s">
        <v>120</v>
      </c>
      <c r="AY393" s="23">
        <v>63.735958005249302</v>
      </c>
      <c r="AZ393" s="18">
        <v>0</v>
      </c>
      <c r="BA393" s="18">
        <v>100</v>
      </c>
      <c r="BB393" s="18">
        <v>0</v>
      </c>
      <c r="BC393" s="18">
        <v>100</v>
      </c>
      <c r="BD393" s="18">
        <v>0</v>
      </c>
      <c r="BE393" s="18">
        <v>0</v>
      </c>
      <c r="BF393" s="24">
        <v>36.834120726839167</v>
      </c>
      <c r="BG393" s="24">
        <v>55.41446498970565</v>
      </c>
      <c r="BH393" s="24">
        <v>7.7514142834551816</v>
      </c>
      <c r="BI393" s="21"/>
      <c r="BJ393" s="25">
        <f t="shared" ca="1" si="39"/>
        <v>0.99672829026015175</v>
      </c>
      <c r="BK393" s="24">
        <f t="shared" ca="1" si="40"/>
        <v>18.841094247493544</v>
      </c>
      <c r="BL393" s="23">
        <f t="shared" si="37"/>
        <v>3.7821316864268493</v>
      </c>
      <c r="BM393" s="23">
        <f t="shared" ca="1" si="41"/>
        <v>2.8371493059385968</v>
      </c>
      <c r="BN393" s="22">
        <f t="shared" si="38"/>
        <v>2.6736166575555682</v>
      </c>
      <c r="BO393" s="21"/>
      <c r="BP393" s="2"/>
    </row>
    <row r="394" spans="1:68" x14ac:dyDescent="0.2">
      <c r="A394">
        <v>19.05</v>
      </c>
      <c r="B394">
        <v>2</v>
      </c>
      <c r="C394">
        <v>1.33253</v>
      </c>
      <c r="D394">
        <v>-0.14699999999999999</v>
      </c>
      <c r="E394">
        <v>0.27244000000000002</v>
      </c>
      <c r="F394">
        <v>2.0347499999999998</v>
      </c>
      <c r="G394">
        <v>2.0064299999999999</v>
      </c>
      <c r="I394" s="17">
        <f t="shared" si="35"/>
        <v>62.5</v>
      </c>
      <c r="J394" s="16">
        <f t="shared" si="36"/>
        <v>-63.9</v>
      </c>
      <c r="K394" s="16">
        <v>125</v>
      </c>
      <c r="L394" s="16">
        <v>6683.8910761154721</v>
      </c>
      <c r="M394" s="16">
        <v>2794.1272965879425</v>
      </c>
      <c r="N394" s="16">
        <v>27.083333333333332</v>
      </c>
      <c r="O394" s="16">
        <v>27.399811676082887</v>
      </c>
      <c r="P394" s="16">
        <v>28.501495357787398</v>
      </c>
      <c r="Q394" s="16">
        <v>0.86544743158905424</v>
      </c>
      <c r="R394" s="16">
        <v>3.0364983335956444</v>
      </c>
      <c r="S394" s="16">
        <v>76.505811229480003</v>
      </c>
      <c r="T394" s="20" t="s">
        <v>122</v>
      </c>
      <c r="U394" s="10">
        <v>5</v>
      </c>
      <c r="V394" s="20" t="s">
        <v>144</v>
      </c>
      <c r="W394" s="10">
        <v>4</v>
      </c>
      <c r="X394" s="20" t="s">
        <v>144</v>
      </c>
      <c r="Y394" s="10">
        <v>4</v>
      </c>
      <c r="Z394" s="20" t="s">
        <v>123</v>
      </c>
      <c r="AA394" s="15">
        <v>4</v>
      </c>
      <c r="AB394" s="11">
        <v>30.651703033619071</v>
      </c>
      <c r="AC394" s="10">
        <v>59.006802139279444</v>
      </c>
      <c r="AD394" s="19">
        <v>10.341494827101489</v>
      </c>
      <c r="AE394" s="12">
        <v>2739.9811676082891</v>
      </c>
      <c r="AF394" s="10">
        <v>2893.5582773867527</v>
      </c>
      <c r="AG394" s="10">
        <v>1900.09969051916</v>
      </c>
      <c r="AH394" s="10">
        <v>1016.6909738635886</v>
      </c>
      <c r="AI394" s="10">
        <v>3.2932670798335604</v>
      </c>
      <c r="AJ394" s="10"/>
      <c r="AK394" s="10"/>
      <c r="AL394" s="10"/>
      <c r="AM394" s="10"/>
      <c r="AN394" s="10">
        <v>13.699905838041444</v>
      </c>
      <c r="AO394" s="10">
        <v>7.7868802624570277</v>
      </c>
      <c r="AP394" s="10">
        <v>14.30069783363412</v>
      </c>
      <c r="AQ394" s="10">
        <v>114.66</v>
      </c>
      <c r="AR394" s="10"/>
      <c r="AS394" s="10"/>
      <c r="AT394" s="10">
        <v>4.873093751908959</v>
      </c>
      <c r="AU394" s="10">
        <v>1</v>
      </c>
      <c r="AV394" s="16"/>
      <c r="AW394" s="19">
        <v>434.03374160801292</v>
      </c>
      <c r="AX394" s="1" t="s">
        <v>120</v>
      </c>
      <c r="AY394" s="23">
        <v>63.9</v>
      </c>
      <c r="AZ394" s="18">
        <v>0</v>
      </c>
      <c r="BA394" s="18">
        <v>100</v>
      </c>
      <c r="BB394" s="18">
        <v>0</v>
      </c>
      <c r="BC394" s="18">
        <v>0</v>
      </c>
      <c r="BD394" s="18">
        <v>100</v>
      </c>
      <c r="BE394" s="18">
        <v>0</v>
      </c>
      <c r="BF394" s="24">
        <v>30.651703033619071</v>
      </c>
      <c r="BG394" s="24">
        <v>59.006802139279444</v>
      </c>
      <c r="BH394" s="24">
        <v>10.341494827101489</v>
      </c>
      <c r="BI394" s="21"/>
      <c r="BJ394" s="25">
        <f t="shared" ca="1" si="39"/>
        <v>0.99267790118220511</v>
      </c>
      <c r="BK394" s="24">
        <f t="shared" ca="1" si="40"/>
        <v>18.045323364857925</v>
      </c>
      <c r="BL394" s="23">
        <f t="shared" si="37"/>
        <v>3.4398367132562369</v>
      </c>
      <c r="BM394" s="23">
        <f t="shared" ca="1" si="41"/>
        <v>2.8258815471275391</v>
      </c>
      <c r="BN394" s="22">
        <f t="shared" si="38"/>
        <v>2.6573411743845536</v>
      </c>
      <c r="BO394" s="21"/>
      <c r="BP394" s="2"/>
    </row>
    <row r="395" spans="1:68" x14ac:dyDescent="0.2">
      <c r="A395">
        <v>19.100000000000001</v>
      </c>
      <c r="B395">
        <v>2</v>
      </c>
      <c r="C395">
        <v>1.3338699999999999</v>
      </c>
      <c r="D395">
        <v>-0.15701000000000001</v>
      </c>
      <c r="E395">
        <v>0.27196999999999999</v>
      </c>
      <c r="F395">
        <v>2.0373999999999999</v>
      </c>
      <c r="G395">
        <v>2.0061499999999999</v>
      </c>
      <c r="I395" s="17">
        <f t="shared" si="35"/>
        <v>62.664041994750654</v>
      </c>
      <c r="J395" s="16">
        <f t="shared" si="36"/>
        <v>-64.064041994750653</v>
      </c>
      <c r="K395" s="16">
        <v>125</v>
      </c>
      <c r="L395" s="16">
        <v>6704.3963254593036</v>
      </c>
      <c r="M395" s="16">
        <v>2804.3963254593336</v>
      </c>
      <c r="N395" s="16">
        <v>27.154418197725285</v>
      </c>
      <c r="O395" s="16">
        <v>27.765725047080977</v>
      </c>
      <c r="P395" s="16">
        <v>28.865331247922061</v>
      </c>
      <c r="Q395" s="16">
        <v>0.80273475756120971</v>
      </c>
      <c r="R395" s="16">
        <v>2.7809649945347381</v>
      </c>
      <c r="S395" s="16">
        <v>76.361541725075199</v>
      </c>
      <c r="T395" s="20" t="s">
        <v>122</v>
      </c>
      <c r="U395" s="10">
        <v>5</v>
      </c>
      <c r="V395" s="20" t="s">
        <v>144</v>
      </c>
      <c r="W395" s="10">
        <v>4</v>
      </c>
      <c r="X395" s="20" t="s">
        <v>144</v>
      </c>
      <c r="Y395" s="10">
        <v>4</v>
      </c>
      <c r="Z395" s="20" t="s">
        <v>123</v>
      </c>
      <c r="AA395" s="15">
        <v>4</v>
      </c>
      <c r="AB395" s="11">
        <v>25.046691367121703</v>
      </c>
      <c r="AC395" s="10">
        <v>61.389027027260212</v>
      </c>
      <c r="AD395" s="19">
        <v>13.564281605618081</v>
      </c>
      <c r="AE395" s="12">
        <v>2776.5725047080978</v>
      </c>
      <c r="AF395" s="10">
        <v>2935.1563086176643</v>
      </c>
      <c r="AG395" s="10">
        <v>1924.3554165281375</v>
      </c>
      <c r="AH395" s="10">
        <v>1012.260826848341</v>
      </c>
      <c r="AI395" s="10">
        <v>3.5958741011312236</v>
      </c>
      <c r="AJ395" s="10"/>
      <c r="AK395" s="10"/>
      <c r="AL395" s="10"/>
      <c r="AM395" s="10"/>
      <c r="AN395" s="10">
        <v>13.882862523540489</v>
      </c>
      <c r="AO395" s="10">
        <v>7.780190217305007</v>
      </c>
      <c r="AP395" s="10">
        <v>14.470487915696962</v>
      </c>
      <c r="AQ395" s="10">
        <v>114.66</v>
      </c>
      <c r="AR395" s="10"/>
      <c r="AS395" s="10"/>
      <c r="AT395" s="10">
        <v>4.9275917120998676</v>
      </c>
      <c r="AU395" s="10">
        <v>1</v>
      </c>
      <c r="AV395" s="16"/>
      <c r="AW395" s="19">
        <v>440.27344629264968</v>
      </c>
      <c r="AX395" s="1" t="s">
        <v>120</v>
      </c>
      <c r="AY395" s="23">
        <v>64.064041994750696</v>
      </c>
      <c r="AZ395" s="18">
        <v>0</v>
      </c>
      <c r="BA395" s="18">
        <v>100</v>
      </c>
      <c r="BB395" s="18">
        <v>0</v>
      </c>
      <c r="BC395" s="18">
        <v>0</v>
      </c>
      <c r="BD395" s="18">
        <v>100</v>
      </c>
      <c r="BE395" s="18">
        <v>0</v>
      </c>
      <c r="BF395" s="24">
        <v>25.046691367121703</v>
      </c>
      <c r="BG395" s="24">
        <v>61.389027027260212</v>
      </c>
      <c r="BH395" s="24">
        <v>13.564281605618081</v>
      </c>
      <c r="BI395" s="21"/>
      <c r="BJ395" s="25">
        <f t="shared" ca="1" si="39"/>
        <v>0.98207576426683352</v>
      </c>
      <c r="BK395" s="24">
        <f t="shared" ca="1" si="40"/>
        <v>18.286570246528292</v>
      </c>
      <c r="BL395" s="23">
        <f t="shared" si="37"/>
        <v>3.1463589943295114</v>
      </c>
      <c r="BM395" s="23">
        <f t="shared" ca="1" si="41"/>
        <v>2.7974175997668098</v>
      </c>
      <c r="BN395" s="22">
        <f t="shared" si="38"/>
        <v>2.628779958819238</v>
      </c>
      <c r="BO395" s="21"/>
      <c r="BP395" s="2"/>
    </row>
    <row r="396" spans="1:68" x14ac:dyDescent="0.2">
      <c r="A396">
        <v>19.149999999999999</v>
      </c>
      <c r="B396">
        <v>2</v>
      </c>
      <c r="C396">
        <v>1.3393200000000001</v>
      </c>
      <c r="D396">
        <v>-0.15891</v>
      </c>
      <c r="E396">
        <v>0.27159</v>
      </c>
      <c r="F396">
        <v>2.03268</v>
      </c>
      <c r="G396">
        <v>1.99715</v>
      </c>
      <c r="I396" s="17">
        <f t="shared" si="35"/>
        <v>62.828083989501302</v>
      </c>
      <c r="J396" s="16">
        <f t="shared" si="36"/>
        <v>-64.2280839895013</v>
      </c>
      <c r="K396" s="16">
        <v>125</v>
      </c>
      <c r="L396" s="16">
        <v>6724.9015748031343</v>
      </c>
      <c r="M396" s="16">
        <v>2814.6653543307243</v>
      </c>
      <c r="N396" s="16">
        <v>27.22550306211723</v>
      </c>
      <c r="O396" s="16">
        <v>29.253954802259933</v>
      </c>
      <c r="P396" s="16">
        <v>30.351881337722073</v>
      </c>
      <c r="Q396" s="16">
        <v>0.79083125300048007</v>
      </c>
      <c r="R396" s="16">
        <v>2.605542780696152</v>
      </c>
      <c r="S396" s="16">
        <v>76.24489829598194</v>
      </c>
      <c r="T396" s="20" t="s">
        <v>122</v>
      </c>
      <c r="U396" s="10">
        <v>5</v>
      </c>
      <c r="V396" s="20" t="s">
        <v>142</v>
      </c>
      <c r="W396" s="10">
        <v>5</v>
      </c>
      <c r="X396" s="20" t="s">
        <v>144</v>
      </c>
      <c r="Y396" s="10">
        <v>4</v>
      </c>
      <c r="Z396" s="20" t="s">
        <v>123</v>
      </c>
      <c r="AA396" s="15">
        <v>4</v>
      </c>
      <c r="AB396" s="11">
        <v>20.570063070770438</v>
      </c>
      <c r="AC396" s="10">
        <v>62.463155623708346</v>
      </c>
      <c r="AD396" s="19">
        <v>16.96678130552122</v>
      </c>
      <c r="AE396" s="12">
        <v>2925.3954802259932</v>
      </c>
      <c r="AF396" s="10">
        <v>3108.8383633386165</v>
      </c>
      <c r="AG396" s="10">
        <v>2023.4587558481383</v>
      </c>
      <c r="AH396" s="10">
        <v>1008.3989876680741</v>
      </c>
      <c r="AI396" s="10">
        <v>3.8379719089963236</v>
      </c>
      <c r="AJ396" s="10"/>
      <c r="AK396" s="10"/>
      <c r="AL396" s="10"/>
      <c r="AM396" s="10"/>
      <c r="AN396" s="10">
        <v>14.626977401129967</v>
      </c>
      <c r="AO396" s="10">
        <v>8.0379287551501903</v>
      </c>
      <c r="AP396" s="10">
        <v>15.175940668861037</v>
      </c>
      <c r="AQ396" s="10">
        <v>114.66</v>
      </c>
      <c r="AR396" s="10"/>
      <c r="AS396" s="10"/>
      <c r="AT396" s="10">
        <v>5.2140732513682364</v>
      </c>
      <c r="AU396" s="10">
        <v>1</v>
      </c>
      <c r="AV396" s="16"/>
      <c r="AW396" s="19">
        <v>466.32575450079247</v>
      </c>
      <c r="AX396" s="1" t="s">
        <v>120</v>
      </c>
      <c r="AY396" s="23">
        <v>64.2280839895013</v>
      </c>
      <c r="AZ396" s="18">
        <v>0</v>
      </c>
      <c r="BA396" s="18">
        <v>100</v>
      </c>
      <c r="BB396" s="18">
        <v>0</v>
      </c>
      <c r="BC396" s="18">
        <v>0</v>
      </c>
      <c r="BD396" s="18">
        <v>100</v>
      </c>
      <c r="BE396" s="18">
        <v>0</v>
      </c>
      <c r="BF396" s="24">
        <v>20.570063070770438</v>
      </c>
      <c r="BG396" s="24">
        <v>62.463155623708346</v>
      </c>
      <c r="BH396" s="24">
        <v>16.96678130552122</v>
      </c>
      <c r="BI396" s="21"/>
      <c r="BJ396" s="25">
        <f t="shared" ca="1" si="39"/>
        <v>0.96768044159711175</v>
      </c>
      <c r="BK396" s="24">
        <f t="shared" ca="1" si="40"/>
        <v>19.35419861238573</v>
      </c>
      <c r="BL396" s="23">
        <f t="shared" si="37"/>
        <v>2.9301516811405595</v>
      </c>
      <c r="BM396" s="23">
        <f t="shared" ca="1" si="41"/>
        <v>2.7589977842844262</v>
      </c>
      <c r="BN396" s="22">
        <f t="shared" si="38"/>
        <v>2.593996161773267</v>
      </c>
      <c r="BO396" s="21"/>
      <c r="BP396" s="2"/>
    </row>
    <row r="397" spans="1:68" x14ac:dyDescent="0.2">
      <c r="A397">
        <v>19.2</v>
      </c>
      <c r="B397">
        <v>2</v>
      </c>
      <c r="C397">
        <v>1.3401799999999999</v>
      </c>
      <c r="D397">
        <v>-0.17707000000000001</v>
      </c>
      <c r="E397">
        <v>0.27113999999999999</v>
      </c>
      <c r="F397">
        <v>2.0318000000000001</v>
      </c>
      <c r="G397">
        <v>1.9937</v>
      </c>
      <c r="I397" s="17">
        <f t="shared" ref="I397:I420" si="42">IF(A397="(m)",0,A397/0.3048)</f>
        <v>62.992125984251963</v>
      </c>
      <c r="J397" s="16">
        <f t="shared" ref="J397:J420" si="43">$J$7-I397</f>
        <v>-64.392125984251962</v>
      </c>
      <c r="K397" s="16">
        <v>125</v>
      </c>
      <c r="L397" s="16">
        <v>6745.4068241469668</v>
      </c>
      <c r="M397" s="16">
        <v>2824.9343832021159</v>
      </c>
      <c r="N397" s="16">
        <v>27.296587926509183</v>
      </c>
      <c r="O397" s="16">
        <v>29.488794726930326</v>
      </c>
      <c r="P397" s="16">
        <v>30.584732184970033</v>
      </c>
      <c r="Q397" s="16">
        <v>0.67705880940950547</v>
      </c>
      <c r="R397" s="16">
        <v>2.2137150173975568</v>
      </c>
      <c r="S397" s="16">
        <v>76.106767919424144</v>
      </c>
      <c r="T397" s="20" t="s">
        <v>122</v>
      </c>
      <c r="U397" s="10">
        <v>5</v>
      </c>
      <c r="V397" s="20" t="s">
        <v>142</v>
      </c>
      <c r="W397" s="10">
        <v>5</v>
      </c>
      <c r="X397" s="20" t="s">
        <v>144</v>
      </c>
      <c r="Y397" s="10">
        <v>4</v>
      </c>
      <c r="Z397" s="20" t="s">
        <v>123</v>
      </c>
      <c r="AA397" s="15">
        <v>4</v>
      </c>
      <c r="AB397" s="11">
        <v>14.37349250217801</v>
      </c>
      <c r="AC397" s="10">
        <v>62.117915509229803</v>
      </c>
      <c r="AD397" s="19">
        <v>23.508591988592183</v>
      </c>
      <c r="AE397" s="12">
        <v>2948.8794726930328</v>
      </c>
      <c r="AF397" s="10">
        <v>3135.0263895240332</v>
      </c>
      <c r="AG397" s="10">
        <v>2038.9821456646689</v>
      </c>
      <c r="AH397" s="10">
        <v>1004.0951312828221</v>
      </c>
      <c r="AI397" s="10">
        <v>4.5172932926822709</v>
      </c>
      <c r="AJ397" s="10"/>
      <c r="AK397" s="10"/>
      <c r="AL397" s="10"/>
      <c r="AM397" s="10"/>
      <c r="AN397" s="10">
        <v>14.744397363465163</v>
      </c>
      <c r="AO397" s="10">
        <v>7.9290241884721189</v>
      </c>
      <c r="AP397" s="10">
        <v>15.292366092485016</v>
      </c>
      <c r="AQ397" s="10">
        <v>114.66</v>
      </c>
      <c r="AR397" s="10"/>
      <c r="AS397" s="10"/>
      <c r="AT397" s="10">
        <v>5.2400521842700796</v>
      </c>
      <c r="AU397" s="10">
        <v>1</v>
      </c>
      <c r="AV397" s="16"/>
      <c r="AW397" s="19">
        <v>470.25395842860502</v>
      </c>
      <c r="AX397" s="1" t="s">
        <v>120</v>
      </c>
      <c r="AY397" s="23">
        <v>64.392125984252004</v>
      </c>
      <c r="AZ397" s="18">
        <v>0</v>
      </c>
      <c r="BA397" s="18">
        <v>100</v>
      </c>
      <c r="BB397" s="18">
        <v>0</v>
      </c>
      <c r="BC397" s="18">
        <v>0</v>
      </c>
      <c r="BD397" s="18">
        <v>100</v>
      </c>
      <c r="BE397" s="18">
        <v>0</v>
      </c>
      <c r="BF397" s="24">
        <v>14.37349250217801</v>
      </c>
      <c r="BG397" s="24">
        <v>62.117915509229803</v>
      </c>
      <c r="BH397" s="24">
        <v>23.508591988592183</v>
      </c>
      <c r="BI397" s="21"/>
      <c r="BJ397" s="25">
        <f t="shared" ca="1" si="39"/>
        <v>0.95031314705355718</v>
      </c>
      <c r="BK397" s="24">
        <f t="shared" ca="1" si="40"/>
        <v>19.542365738467311</v>
      </c>
      <c r="BL397" s="23">
        <f t="shared" si="37"/>
        <v>2.4880864821216964</v>
      </c>
      <c r="BM397" s="23">
        <f t="shared" ca="1" si="41"/>
        <v>2.7127775176896209</v>
      </c>
      <c r="BN397" s="22">
        <f t="shared" si="38"/>
        <v>2.5473332658759138</v>
      </c>
      <c r="BO397" s="21"/>
      <c r="BP397" s="2"/>
    </row>
    <row r="398" spans="1:68" x14ac:dyDescent="0.2">
      <c r="A398">
        <v>19.25</v>
      </c>
      <c r="B398">
        <v>2</v>
      </c>
      <c r="C398">
        <v>1.3359399999999999</v>
      </c>
      <c r="D398">
        <v>-0.1938</v>
      </c>
      <c r="E398">
        <v>0.27067000000000002</v>
      </c>
      <c r="F398">
        <v>2.0325500000000001</v>
      </c>
      <c r="G398">
        <v>1.9934499999999999</v>
      </c>
      <c r="I398" s="17">
        <f t="shared" si="42"/>
        <v>63.156167979002625</v>
      </c>
      <c r="J398" s="16">
        <f t="shared" si="43"/>
        <v>-64.556167979002623</v>
      </c>
      <c r="K398" s="16">
        <v>125</v>
      </c>
      <c r="L398" s="16">
        <v>6765.9120734907992</v>
      </c>
      <c r="M398" s="16">
        <v>2835.2034120735075</v>
      </c>
      <c r="N398" s="16">
        <v>27.367672790901135</v>
      </c>
      <c r="O398" s="16">
        <v>28.330979284369118</v>
      </c>
      <c r="P398" s="16">
        <v>29.424839261545397</v>
      </c>
      <c r="Q398" s="16">
        <v>0.57224531925108024</v>
      </c>
      <c r="R398" s="16">
        <v>1.9447695675229522</v>
      </c>
      <c r="S398" s="16">
        <v>75.96249841501934</v>
      </c>
      <c r="T398" s="20" t="s">
        <v>122</v>
      </c>
      <c r="U398" s="10">
        <v>5</v>
      </c>
      <c r="V398" s="20" t="s">
        <v>142</v>
      </c>
      <c r="W398" s="10">
        <v>5</v>
      </c>
      <c r="X398" s="20" t="s">
        <v>144</v>
      </c>
      <c r="Y398" s="10">
        <v>4</v>
      </c>
      <c r="Z398" s="20" t="s">
        <v>123</v>
      </c>
      <c r="AA398" s="15">
        <v>4</v>
      </c>
      <c r="AB398" s="11">
        <v>11.671895067455793</v>
      </c>
      <c r="AC398" s="10">
        <v>60.950770754841002</v>
      </c>
      <c r="AD398" s="19">
        <v>27.377334177703201</v>
      </c>
      <c r="AE398" s="12">
        <v>2833.0979284369118</v>
      </c>
      <c r="AF398" s="10">
        <v>2997.3622073950273</v>
      </c>
      <c r="AG398" s="10">
        <v>1961.6559507696934</v>
      </c>
      <c r="AH398" s="10">
        <v>999.66498426757448</v>
      </c>
      <c r="AI398" s="10">
        <v>5.1419973692497534</v>
      </c>
      <c r="AJ398" s="10"/>
      <c r="AK398" s="10"/>
      <c r="AL398" s="10"/>
      <c r="AM398" s="10"/>
      <c r="AN398" s="10">
        <v>14.165489642184559</v>
      </c>
      <c r="AO398" s="10">
        <v>7.5720091922307819</v>
      </c>
      <c r="AP398" s="10">
        <v>14.731591655387852</v>
      </c>
      <c r="AQ398" s="10">
        <v>114.66</v>
      </c>
      <c r="AR398" s="10"/>
      <c r="AS398" s="10"/>
      <c r="AT398" s="10">
        <v>4.9796392549508077</v>
      </c>
      <c r="AU398" s="10">
        <v>1</v>
      </c>
      <c r="AV398" s="16"/>
      <c r="AW398" s="19">
        <v>449.60433110925408</v>
      </c>
      <c r="AX398" s="1" t="s">
        <v>120</v>
      </c>
      <c r="AY398" s="23">
        <v>64.556167979002595</v>
      </c>
      <c r="AZ398" s="18">
        <v>0</v>
      </c>
      <c r="BA398" s="18">
        <v>100</v>
      </c>
      <c r="BB398" s="18">
        <v>0</v>
      </c>
      <c r="BC398" s="18">
        <v>0</v>
      </c>
      <c r="BD398" s="18">
        <v>100</v>
      </c>
      <c r="BE398" s="18">
        <v>0</v>
      </c>
      <c r="BF398" s="24">
        <v>11.671895067455793</v>
      </c>
      <c r="BG398" s="24">
        <v>60.950770754841002</v>
      </c>
      <c r="BH398" s="24">
        <v>27.377334177703201</v>
      </c>
      <c r="BI398" s="21"/>
      <c r="BJ398" s="25">
        <f t="shared" ca="1" si="39"/>
        <v>0.94460553199637787</v>
      </c>
      <c r="BK398" s="24">
        <f t="shared" ca="1" si="40"/>
        <v>18.668594425734838</v>
      </c>
      <c r="BL398" s="23">
        <f t="shared" ref="BL398:BL420" si="44">(Q398/(P398-(L398/2000)))*100</f>
        <v>2.1974037526830017</v>
      </c>
      <c r="BM398" s="23">
        <f t="shared" ca="1" si="41"/>
        <v>2.6971600843923884</v>
      </c>
      <c r="BN398" s="22">
        <f t="shared" ref="BN398:BN420" si="45">SQRT(((3.47-LOG(P398/1.06))^2)+((LOG(R398)+1.22)^2))</f>
        <v>2.5266098393672469</v>
      </c>
      <c r="BO398" s="21"/>
      <c r="BP398" s="2"/>
    </row>
    <row r="399" spans="1:68" x14ac:dyDescent="0.2">
      <c r="A399">
        <v>19.3</v>
      </c>
      <c r="B399">
        <v>2</v>
      </c>
      <c r="C399">
        <v>1.31433</v>
      </c>
      <c r="D399">
        <v>-0.20634</v>
      </c>
      <c r="E399">
        <v>0.26982</v>
      </c>
      <c r="F399">
        <v>2.0337999999999998</v>
      </c>
      <c r="G399">
        <v>1.9903299999999999</v>
      </c>
      <c r="I399" s="17">
        <f t="shared" si="42"/>
        <v>63.320209973753279</v>
      </c>
      <c r="J399" s="16">
        <f t="shared" si="43"/>
        <v>-64.720209973753285</v>
      </c>
      <c r="K399" s="16">
        <v>125</v>
      </c>
      <c r="L399" s="16">
        <v>6786.4173228346308</v>
      </c>
      <c r="M399" s="16">
        <v>2845.4724409448986</v>
      </c>
      <c r="N399" s="16">
        <v>27.438757655293088</v>
      </c>
      <c r="O399" s="16">
        <v>22.429943502824887</v>
      </c>
      <c r="P399" s="16">
        <v>23.520046333758792</v>
      </c>
      <c r="Q399" s="16">
        <v>0.49368218915026407</v>
      </c>
      <c r="R399" s="16">
        <v>2.0989847645056385</v>
      </c>
      <c r="S399" s="16">
        <v>75.701585481521263</v>
      </c>
      <c r="T399" s="20" t="s">
        <v>122</v>
      </c>
      <c r="U399" s="10">
        <v>5</v>
      </c>
      <c r="V399" s="20" t="s">
        <v>144</v>
      </c>
      <c r="W399" s="10">
        <v>4</v>
      </c>
      <c r="X399" s="20" t="s">
        <v>144</v>
      </c>
      <c r="Y399" s="10">
        <v>4</v>
      </c>
      <c r="Z399" s="20" t="s">
        <v>123</v>
      </c>
      <c r="AA399" s="15">
        <v>4</v>
      </c>
      <c r="AB399" s="11">
        <v>18.118939639726342</v>
      </c>
      <c r="AC399" s="10">
        <v>62.633317345728869</v>
      </c>
      <c r="AD399" s="19">
        <v>19.247743014544785</v>
      </c>
      <c r="AE399" s="12">
        <v>2242.994350282489</v>
      </c>
      <c r="AF399" s="10">
        <v>2301.4744953410841</v>
      </c>
      <c r="AG399" s="10">
        <v>1568.0030889172529</v>
      </c>
      <c r="AH399" s="10">
        <v>992.83531528240815</v>
      </c>
      <c r="AI399" s="10">
        <v>4.7642079966956032</v>
      </c>
      <c r="AJ399" s="10"/>
      <c r="AK399" s="10"/>
      <c r="AL399" s="10"/>
      <c r="AM399" s="10"/>
      <c r="AN399" s="10">
        <v>11.214971751412444</v>
      </c>
      <c r="AO399" s="10">
        <v>6.3996067847699507</v>
      </c>
      <c r="AP399" s="10">
        <v>11.97602162242077</v>
      </c>
      <c r="AQ399" s="10">
        <v>114.66</v>
      </c>
      <c r="AR399" s="10"/>
      <c r="AS399" s="10"/>
      <c r="AT399" s="10">
        <v>3.7590104767377746</v>
      </c>
      <c r="AU399" s="10">
        <v>1</v>
      </c>
      <c r="AV399" s="16"/>
      <c r="AW399" s="19">
        <v>345.22117430116259</v>
      </c>
      <c r="AX399" s="1" t="s">
        <v>120</v>
      </c>
      <c r="AY399" s="23">
        <v>64.720209973753299</v>
      </c>
      <c r="AZ399" s="18">
        <v>0</v>
      </c>
      <c r="BA399" s="18">
        <v>100</v>
      </c>
      <c r="BB399" s="18">
        <v>0</v>
      </c>
      <c r="BC399" s="18">
        <v>0</v>
      </c>
      <c r="BD399" s="18">
        <v>100</v>
      </c>
      <c r="BE399" s="18">
        <v>0</v>
      </c>
      <c r="BF399" s="24">
        <v>18.118939639726342</v>
      </c>
      <c r="BG399" s="24">
        <v>62.633317345728869</v>
      </c>
      <c r="BH399" s="24">
        <v>19.247743014544785</v>
      </c>
      <c r="BI399" s="21"/>
      <c r="BJ399" s="25">
        <f t="shared" ref="BJ399:BJ462" ca="1" si="46">IF((0.381*BM399)+(0.05*(M399/2116.217)-0.15)&lt;1,(0.381*BM399)+(0.05*(M399/2116.217)-0.15),1)</f>
        <v>0.99256972222681117</v>
      </c>
      <c r="BK399" s="24">
        <f t="shared" ref="BK399:BK462" ca="1" si="47">((P399-(L399/2000))/1.06)*(1.06/(M399/2000))^BJ399</f>
        <v>14.177540056494038</v>
      </c>
      <c r="BL399" s="23">
        <f t="shared" si="44"/>
        <v>2.4528552233950176</v>
      </c>
      <c r="BM399" s="23">
        <f t="shared" ref="BM399:BM462" ca="1" si="48">SQRT(((3.47-LOG(BK399))^2)+((LOG(BL399)+1.22)^2))</f>
        <v>2.8224135311151364</v>
      </c>
      <c r="BN399" s="22">
        <f t="shared" si="45"/>
        <v>2.6246155172478187</v>
      </c>
      <c r="BO399" s="21"/>
      <c r="BP399" s="2"/>
    </row>
    <row r="400" spans="1:68" x14ac:dyDescent="0.2">
      <c r="A400">
        <v>19.350000000000001</v>
      </c>
      <c r="B400">
        <v>2</v>
      </c>
      <c r="C400">
        <v>1.2960100000000001</v>
      </c>
      <c r="D400">
        <v>-0.21077000000000001</v>
      </c>
      <c r="E400">
        <v>0.26904</v>
      </c>
      <c r="F400">
        <v>2.0358499999999999</v>
      </c>
      <c r="G400">
        <v>1.9925299999999999</v>
      </c>
      <c r="I400" s="17">
        <f t="shared" si="42"/>
        <v>63.484251968503941</v>
      </c>
      <c r="J400" s="16">
        <f t="shared" si="43"/>
        <v>-64.884251968503946</v>
      </c>
      <c r="K400" s="16">
        <v>125</v>
      </c>
      <c r="L400" s="16">
        <v>6806.9225721784633</v>
      </c>
      <c r="M400" s="16">
        <v>2855.7414698162902</v>
      </c>
      <c r="N400" s="16">
        <v>27.509842519685041</v>
      </c>
      <c r="O400" s="16">
        <v>17.42730696798499</v>
      </c>
      <c r="P400" s="16">
        <v>18.513962064720012</v>
      </c>
      <c r="Q400" s="16">
        <v>0.46592822851656257</v>
      </c>
      <c r="R400" s="16">
        <v>2.5166316474442274</v>
      </c>
      <c r="S400" s="16">
        <v>75.462159495487739</v>
      </c>
      <c r="T400" s="20" t="s">
        <v>122</v>
      </c>
      <c r="U400" s="10">
        <v>5</v>
      </c>
      <c r="V400" s="20" t="s">
        <v>144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32.296456389244071</v>
      </c>
      <c r="AC400" s="10">
        <v>58.136961673575257</v>
      </c>
      <c r="AD400" s="19">
        <v>9.5665819371806755</v>
      </c>
      <c r="AE400" s="12">
        <v>1742.7306967984991</v>
      </c>
      <c r="AF400" s="10">
        <v>1711.317213728061</v>
      </c>
      <c r="AG400" s="10">
        <v>1234.2641376480008</v>
      </c>
      <c r="AH400" s="10">
        <v>986.44766350222699</v>
      </c>
      <c r="AI400" s="10">
        <v>3.9735652256282834</v>
      </c>
      <c r="AJ400" s="10"/>
      <c r="AK400" s="10"/>
      <c r="AL400" s="10"/>
      <c r="AM400" s="10"/>
      <c r="AN400" s="10">
        <v>8.7136534839924948</v>
      </c>
      <c r="AO400" s="10">
        <v>5.4500662866671687</v>
      </c>
      <c r="AP400" s="10">
        <v>9.6398489635360054</v>
      </c>
      <c r="AQ400" s="10">
        <v>114.66</v>
      </c>
      <c r="AR400" s="10"/>
      <c r="AS400" s="10"/>
      <c r="AT400" s="10">
        <v>2.7435662786501029</v>
      </c>
      <c r="AU400" s="10">
        <v>1</v>
      </c>
      <c r="AV400" s="16"/>
      <c r="AW400" s="19">
        <v>256.69758205920914</v>
      </c>
      <c r="AX400" s="1" t="s">
        <v>120</v>
      </c>
      <c r="AY400" s="23">
        <v>64.884251968503904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32.296456389244071</v>
      </c>
      <c r="BG400" s="24">
        <v>58.136961673575257</v>
      </c>
      <c r="BH400" s="24">
        <v>9.5665819371806755</v>
      </c>
      <c r="BI400" s="21"/>
      <c r="BJ400" s="25">
        <f t="shared" ca="1" si="46"/>
        <v>1</v>
      </c>
      <c r="BK400" s="24">
        <f t="shared" ca="1" si="47"/>
        <v>10.582541128698766</v>
      </c>
      <c r="BL400" s="23">
        <f t="shared" si="44"/>
        <v>3.0834731114634981</v>
      </c>
      <c r="BM400" s="23">
        <f t="shared" ca="1" si="48"/>
        <v>2.9834289880850786</v>
      </c>
      <c r="BN400" s="22">
        <f t="shared" si="45"/>
        <v>2.7550277915617545</v>
      </c>
      <c r="BO400" s="21"/>
      <c r="BP400" s="2"/>
    </row>
    <row r="401" spans="1:68" x14ac:dyDescent="0.2">
      <c r="A401">
        <v>19.399999999999999</v>
      </c>
      <c r="B401">
        <v>0.5</v>
      </c>
      <c r="C401">
        <v>1.2981799999999999</v>
      </c>
      <c r="D401">
        <v>-0.24406</v>
      </c>
      <c r="E401">
        <v>0.26851000000000003</v>
      </c>
      <c r="F401">
        <v>2.0330499999999998</v>
      </c>
      <c r="G401">
        <v>1.9892000000000001</v>
      </c>
      <c r="I401" s="17">
        <f t="shared" si="42"/>
        <v>63.648293963254588</v>
      </c>
      <c r="J401" s="16">
        <f t="shared" si="43"/>
        <v>-65.048293963254594</v>
      </c>
      <c r="K401" s="16">
        <v>125</v>
      </c>
      <c r="L401" s="16">
        <v>6827.4278215222939</v>
      </c>
      <c r="M401" s="16">
        <v>2866.0104986876809</v>
      </c>
      <c r="N401" s="16">
        <v>27.580927384076986</v>
      </c>
      <c r="O401" s="16">
        <v>18.019868173258001</v>
      </c>
      <c r="P401" s="16">
        <v>19.104180578806606</v>
      </c>
      <c r="Q401" s="16">
        <v>0.25736629860777727</v>
      </c>
      <c r="R401" s="16">
        <v>1.3471726648840876</v>
      </c>
      <c r="S401" s="16">
        <v>75.299472607541901</v>
      </c>
      <c r="T401" s="20" t="s">
        <v>122</v>
      </c>
      <c r="U401" s="10">
        <v>5</v>
      </c>
      <c r="V401" s="20" t="s">
        <v>142</v>
      </c>
      <c r="W401" s="10">
        <v>5</v>
      </c>
      <c r="X401" s="20" t="s">
        <v>144</v>
      </c>
      <c r="Y401" s="10">
        <v>4</v>
      </c>
      <c r="Z401" s="20" t="s">
        <v>123</v>
      </c>
      <c r="AA401" s="15">
        <v>4</v>
      </c>
      <c r="AB401" s="11">
        <v>12.019595486052211</v>
      </c>
      <c r="AC401" s="10">
        <v>61.148351667745501</v>
      </c>
      <c r="AD401" s="19">
        <v>26.832052846202284</v>
      </c>
      <c r="AE401" s="12">
        <v>1801.9868173258001</v>
      </c>
      <c r="AF401" s="10">
        <v>1779.5484948356698</v>
      </c>
      <c r="AG401" s="10">
        <v>1273.612038587107</v>
      </c>
      <c r="AH401" s="10">
        <v>981.63864459699244</v>
      </c>
      <c r="AI401" s="10">
        <v>7.422953464439848</v>
      </c>
      <c r="AJ401" s="10"/>
      <c r="AK401" s="10"/>
      <c r="AL401" s="10"/>
      <c r="AM401" s="10"/>
      <c r="AN401" s="10">
        <v>9.0099340866290003</v>
      </c>
      <c r="AO401" s="10">
        <v>5.1846366132186077</v>
      </c>
      <c r="AP401" s="10">
        <v>9.9152842701097494</v>
      </c>
      <c r="AQ401" s="10">
        <v>114.66</v>
      </c>
      <c r="AR401" s="10"/>
      <c r="AS401" s="10"/>
      <c r="AT401" s="10">
        <v>2.8477444859389971</v>
      </c>
      <c r="AU401" s="10">
        <v>1</v>
      </c>
      <c r="AV401" s="16"/>
      <c r="AW401" s="19">
        <v>266.93227422535045</v>
      </c>
      <c r="AX401" s="1" t="s">
        <v>120</v>
      </c>
      <c r="AY401" s="23">
        <v>65.048293963254594</v>
      </c>
      <c r="AZ401" s="18">
        <v>0</v>
      </c>
      <c r="BA401" s="18">
        <v>100</v>
      </c>
      <c r="BB401" s="18">
        <v>0</v>
      </c>
      <c r="BC401" s="18">
        <v>0</v>
      </c>
      <c r="BD401" s="18">
        <v>100</v>
      </c>
      <c r="BE401" s="18">
        <v>0</v>
      </c>
      <c r="BF401" s="24">
        <v>12.019595486052211</v>
      </c>
      <c r="BG401" s="24">
        <v>61.148351667745501</v>
      </c>
      <c r="BH401" s="24">
        <v>26.832052846202284</v>
      </c>
      <c r="BI401" s="21"/>
      <c r="BJ401" s="25">
        <f t="shared" ca="1" si="46"/>
        <v>0.99280244197326772</v>
      </c>
      <c r="BK401" s="24">
        <f t="shared" ca="1" si="47"/>
        <v>10.973130429528231</v>
      </c>
      <c r="BL401" s="23">
        <f t="shared" si="44"/>
        <v>1.6402717908443003</v>
      </c>
      <c r="BM401" s="23">
        <f t="shared" ca="1" si="48"/>
        <v>2.8217507113994515</v>
      </c>
      <c r="BN401" s="22">
        <f t="shared" si="45"/>
        <v>2.5929760746088437</v>
      </c>
      <c r="BO401" s="21"/>
      <c r="BP401" s="2"/>
    </row>
    <row r="402" spans="1:68" x14ac:dyDescent="0.2">
      <c r="A402">
        <v>19.45</v>
      </c>
      <c r="B402">
        <v>2</v>
      </c>
      <c r="C402">
        <v>1.29718</v>
      </c>
      <c r="D402">
        <v>-0.23446</v>
      </c>
      <c r="E402">
        <v>0.26801000000000003</v>
      </c>
      <c r="F402">
        <v>2.03125</v>
      </c>
      <c r="G402">
        <v>1.9834499999999999</v>
      </c>
      <c r="I402" s="17">
        <f t="shared" si="42"/>
        <v>63.812335958005242</v>
      </c>
      <c r="J402" s="16">
        <f t="shared" si="43"/>
        <v>-65.212335958005241</v>
      </c>
      <c r="K402" s="16">
        <v>125</v>
      </c>
      <c r="L402" s="16">
        <v>6847.9330708661255</v>
      </c>
      <c r="M402" s="16">
        <v>2876.279527559072</v>
      </c>
      <c r="N402" s="16">
        <v>27.652012248468939</v>
      </c>
      <c r="O402" s="16">
        <v>17.74679849340869</v>
      </c>
      <c r="P402" s="16">
        <v>18.828900812932368</v>
      </c>
      <c r="Q402" s="16">
        <v>0.3175103216514642</v>
      </c>
      <c r="R402" s="16">
        <v>1.6862923906497327</v>
      </c>
      <c r="S402" s="16">
        <v>75.145994411366573</v>
      </c>
      <c r="T402" s="20" t="s">
        <v>122</v>
      </c>
      <c r="U402" s="10">
        <v>5</v>
      </c>
      <c r="V402" s="20" t="s">
        <v>144</v>
      </c>
      <c r="W402" s="10">
        <v>4</v>
      </c>
      <c r="X402" s="20" t="s">
        <v>144</v>
      </c>
      <c r="Y402" s="10">
        <v>4</v>
      </c>
      <c r="Z402" s="20" t="s">
        <v>123</v>
      </c>
      <c r="AA402" s="15">
        <v>4</v>
      </c>
      <c r="AB402" s="11">
        <v>16.734437292300349</v>
      </c>
      <c r="AC402" s="10">
        <v>62.565666215355243</v>
      </c>
      <c r="AD402" s="19">
        <v>20.699896492344408</v>
      </c>
      <c r="AE402" s="12">
        <v>1774.6798493408689</v>
      </c>
      <c r="AF402" s="10">
        <v>1745.9564488890633</v>
      </c>
      <c r="AG402" s="10">
        <v>1255.2600541954912</v>
      </c>
      <c r="AH402" s="10">
        <v>977.0190616367513</v>
      </c>
      <c r="AI402" s="10">
        <v>5.9301696760589513</v>
      </c>
      <c r="AJ402" s="10"/>
      <c r="AK402" s="10"/>
      <c r="AL402" s="10"/>
      <c r="AM402" s="10"/>
      <c r="AN402" s="10">
        <v>8.873399246704345</v>
      </c>
      <c r="AO402" s="10">
        <v>5.2618087581868664</v>
      </c>
      <c r="AP402" s="10">
        <v>9.7868203793684376</v>
      </c>
      <c r="AQ402" s="10">
        <v>114.66</v>
      </c>
      <c r="AR402" s="10"/>
      <c r="AS402" s="10"/>
      <c r="AT402" s="10">
        <v>2.7808269460223478</v>
      </c>
      <c r="AU402" s="10">
        <v>1</v>
      </c>
      <c r="AV402" s="16"/>
      <c r="AW402" s="19">
        <v>261.89346733335952</v>
      </c>
      <c r="AX402" s="1" t="s">
        <v>120</v>
      </c>
      <c r="AY402" s="23">
        <v>65.212335958005198</v>
      </c>
      <c r="AZ402" s="18">
        <v>0</v>
      </c>
      <c r="BA402" s="18">
        <v>100</v>
      </c>
      <c r="BB402" s="18">
        <v>0</v>
      </c>
      <c r="BC402" s="18">
        <v>0</v>
      </c>
      <c r="BD402" s="18">
        <v>100</v>
      </c>
      <c r="BE402" s="18">
        <v>0</v>
      </c>
      <c r="BF402" s="24">
        <v>16.734437292300349</v>
      </c>
      <c r="BG402" s="24">
        <v>62.565666215355243</v>
      </c>
      <c r="BH402" s="24">
        <v>20.699896492344408</v>
      </c>
      <c r="BI402" s="21"/>
      <c r="BJ402" s="25">
        <f t="shared" ca="1" si="46"/>
        <v>1</v>
      </c>
      <c r="BK402" s="24">
        <f t="shared" ca="1" si="47"/>
        <v>10.711708740334123</v>
      </c>
      <c r="BL402" s="23">
        <f t="shared" si="44"/>
        <v>2.0610949448529934</v>
      </c>
      <c r="BM402" s="23">
        <f t="shared" ca="1" si="48"/>
        <v>2.8823160759424833</v>
      </c>
      <c r="BN402" s="22">
        <f t="shared" si="45"/>
        <v>2.6503113357928529</v>
      </c>
      <c r="BO402" s="21"/>
      <c r="BP402" s="2"/>
    </row>
    <row r="403" spans="1:68" x14ac:dyDescent="0.2">
      <c r="A403">
        <v>19.5</v>
      </c>
      <c r="B403">
        <v>2</v>
      </c>
      <c r="C403">
        <v>1.3226</v>
      </c>
      <c r="D403">
        <v>-0.22358</v>
      </c>
      <c r="E403">
        <v>0.26618000000000003</v>
      </c>
      <c r="F403">
        <v>2.0325799999999998</v>
      </c>
      <c r="G403">
        <v>1.9885299999999999</v>
      </c>
      <c r="I403" s="17">
        <f t="shared" si="42"/>
        <v>63.976377952755904</v>
      </c>
      <c r="J403" s="16">
        <f t="shared" si="43"/>
        <v>-65.376377952755902</v>
      </c>
      <c r="K403" s="16">
        <v>125</v>
      </c>
      <c r="L403" s="16">
        <v>6868.438320209958</v>
      </c>
      <c r="M403" s="16">
        <v>2886.5485564304636</v>
      </c>
      <c r="N403" s="16">
        <v>27.723097112860891</v>
      </c>
      <c r="O403" s="16">
        <v>24.688229755178934</v>
      </c>
      <c r="P403" s="16">
        <v>25.762243159851387</v>
      </c>
      <c r="Q403" s="16">
        <v>0.38567354776764279</v>
      </c>
      <c r="R403" s="16">
        <v>1.4970495596000251</v>
      </c>
      <c r="S403" s="16">
        <v>74.584264213364847</v>
      </c>
      <c r="T403" s="20" t="s">
        <v>122</v>
      </c>
      <c r="U403" s="10">
        <v>5</v>
      </c>
      <c r="V403" s="20" t="s">
        <v>142</v>
      </c>
      <c r="W403" s="10">
        <v>5</v>
      </c>
      <c r="X403" s="20" t="s">
        <v>144</v>
      </c>
      <c r="Y403" s="10">
        <v>4</v>
      </c>
      <c r="Z403" s="20" t="s">
        <v>123</v>
      </c>
      <c r="AA403" s="15">
        <v>4</v>
      </c>
      <c r="AB403" s="11">
        <v>8.9536140024253825</v>
      </c>
      <c r="AC403" s="10">
        <v>58.776065644320383</v>
      </c>
      <c r="AD403" s="19">
        <v>32.270320353254235</v>
      </c>
      <c r="AE403" s="12">
        <v>2468.8229755178936</v>
      </c>
      <c r="AF403" s="10">
        <v>2560.4375926828402</v>
      </c>
      <c r="AG403" s="10">
        <v>1717.4828773234258</v>
      </c>
      <c r="AH403" s="10">
        <v>964.00115178179556</v>
      </c>
      <c r="AI403" s="10">
        <v>6.6798055788291704</v>
      </c>
      <c r="AJ403" s="10"/>
      <c r="AK403" s="10"/>
      <c r="AL403" s="10"/>
      <c r="AM403" s="10"/>
      <c r="AN403" s="10">
        <v>12.344114877589467</v>
      </c>
      <c r="AO403" s="10">
        <v>6.6323714137523027</v>
      </c>
      <c r="AP403" s="10">
        <v>13.02238014126398</v>
      </c>
      <c r="AQ403" s="10">
        <v>114.66</v>
      </c>
      <c r="AR403" s="10"/>
      <c r="AS403" s="10"/>
      <c r="AT403" s="10">
        <v>4.1413108555385749</v>
      </c>
      <c r="AU403" s="10">
        <v>1</v>
      </c>
      <c r="AV403" s="16"/>
      <c r="AW403" s="19">
        <v>384.06563890242603</v>
      </c>
      <c r="AX403" s="1" t="s">
        <v>120</v>
      </c>
      <c r="AY403" s="23">
        <v>65.376377952755902</v>
      </c>
      <c r="AZ403" s="18">
        <v>0</v>
      </c>
      <c r="BA403" s="18">
        <v>100</v>
      </c>
      <c r="BB403" s="18">
        <v>0</v>
      </c>
      <c r="BC403" s="18">
        <v>0</v>
      </c>
      <c r="BD403" s="18">
        <v>100</v>
      </c>
      <c r="BE403" s="18">
        <v>0</v>
      </c>
      <c r="BF403" s="24">
        <v>8.9536140024253825</v>
      </c>
      <c r="BG403" s="24">
        <v>58.776065644320383</v>
      </c>
      <c r="BH403" s="24">
        <v>32.270320353254235</v>
      </c>
      <c r="BI403" s="21"/>
      <c r="BJ403" s="25">
        <f t="shared" ca="1" si="46"/>
        <v>0.94706191201117407</v>
      </c>
      <c r="BK403" s="24">
        <f t="shared" ca="1" si="47"/>
        <v>15.725244221409506</v>
      </c>
      <c r="BL403" s="23">
        <f t="shared" si="44"/>
        <v>1.7273071176026285</v>
      </c>
      <c r="BM403" s="23">
        <f t="shared" ca="1" si="48"/>
        <v>2.7004231942859969</v>
      </c>
      <c r="BN403" s="22">
        <f t="shared" si="45"/>
        <v>2.5082031386139745</v>
      </c>
      <c r="BO403" s="21"/>
      <c r="BP403" s="2"/>
    </row>
    <row r="404" spans="1:68" x14ac:dyDescent="0.2">
      <c r="A404">
        <v>19.55</v>
      </c>
      <c r="B404">
        <v>2</v>
      </c>
      <c r="C404">
        <v>1.3097399999999999</v>
      </c>
      <c r="D404">
        <v>-0.21687000000000001</v>
      </c>
      <c r="E404">
        <v>0.26563999999999999</v>
      </c>
      <c r="F404">
        <v>2.03498</v>
      </c>
      <c r="G404">
        <v>1.9942299999999999</v>
      </c>
      <c r="I404" s="17">
        <f t="shared" si="42"/>
        <v>64.140419947506558</v>
      </c>
      <c r="J404" s="16">
        <f t="shared" si="43"/>
        <v>-65.540419947506564</v>
      </c>
      <c r="K404" s="16">
        <v>125</v>
      </c>
      <c r="L404" s="16">
        <v>6888.9435695537895</v>
      </c>
      <c r="M404" s="16">
        <v>2896.8175853018547</v>
      </c>
      <c r="N404" s="16">
        <v>27.79418197725284</v>
      </c>
      <c r="O404" s="16">
        <v>21.176553672316388</v>
      </c>
      <c r="P404" s="16">
        <v>22.248180184081921</v>
      </c>
      <c r="Q404" s="16">
        <v>0.42771171387421975</v>
      </c>
      <c r="R404" s="16">
        <v>1.9224570744003502</v>
      </c>
      <c r="S404" s="16">
        <v>74.418507761495476</v>
      </c>
      <c r="T404" s="20" t="s">
        <v>122</v>
      </c>
      <c r="U404" s="10">
        <v>5</v>
      </c>
      <c r="V404" s="20" t="s">
        <v>144</v>
      </c>
      <c r="W404" s="10">
        <v>4</v>
      </c>
      <c r="X404" s="20" t="s">
        <v>144</v>
      </c>
      <c r="Y404" s="10">
        <v>4</v>
      </c>
      <c r="Z404" s="20" t="s">
        <v>123</v>
      </c>
      <c r="AA404" s="15">
        <v>4</v>
      </c>
      <c r="AB404" s="11">
        <v>16.614684635479733</v>
      </c>
      <c r="AC404" s="10">
        <v>62.553553435072047</v>
      </c>
      <c r="AD404" s="19">
        <v>20.831761929448216</v>
      </c>
      <c r="AE404" s="12">
        <v>2117.6553672316386</v>
      </c>
      <c r="AF404" s="10">
        <v>2145.8122279250306</v>
      </c>
      <c r="AG404" s="10">
        <v>1483.212012272128</v>
      </c>
      <c r="AH404" s="10">
        <v>959.12898756156289</v>
      </c>
      <c r="AI404" s="10">
        <v>5.2016766112289838</v>
      </c>
      <c r="AJ404" s="10"/>
      <c r="AK404" s="10"/>
      <c r="AL404" s="10"/>
      <c r="AM404" s="10"/>
      <c r="AN404" s="10">
        <v>10.588276836158194</v>
      </c>
      <c r="AO404" s="10">
        <v>6.0859114692832641</v>
      </c>
      <c r="AP404" s="10">
        <v>11.382484085904895</v>
      </c>
      <c r="AQ404" s="10">
        <v>114.66</v>
      </c>
      <c r="AR404" s="10"/>
      <c r="AS404" s="10"/>
      <c r="AT404" s="10">
        <v>3.4273154601402727</v>
      </c>
      <c r="AU404" s="10">
        <v>1</v>
      </c>
      <c r="AV404" s="16"/>
      <c r="AW404" s="19">
        <v>321.87183418875463</v>
      </c>
      <c r="AX404" s="1" t="s">
        <v>120</v>
      </c>
      <c r="AY404" s="23">
        <v>65.540419947506606</v>
      </c>
      <c r="AZ404" s="18">
        <v>0</v>
      </c>
      <c r="BA404" s="18">
        <v>100</v>
      </c>
      <c r="BB404" s="18">
        <v>0</v>
      </c>
      <c r="BC404" s="18">
        <v>0</v>
      </c>
      <c r="BD404" s="18">
        <v>100</v>
      </c>
      <c r="BE404" s="18">
        <v>0</v>
      </c>
      <c r="BF404" s="24">
        <v>16.614684635479733</v>
      </c>
      <c r="BG404" s="24">
        <v>62.553553435072047</v>
      </c>
      <c r="BH404" s="24">
        <v>20.831761929448216</v>
      </c>
      <c r="BI404" s="21"/>
      <c r="BJ404" s="25">
        <f t="shared" ca="1" si="46"/>
        <v>0.9987392339418768</v>
      </c>
      <c r="BK404" s="24">
        <f t="shared" ca="1" si="47"/>
        <v>12.98743229254505</v>
      </c>
      <c r="BL404" s="23">
        <f t="shared" si="44"/>
        <v>2.2746136282884906</v>
      </c>
      <c r="BM404" s="23">
        <f t="shared" ca="1" si="48"/>
        <v>2.8354223935028906</v>
      </c>
      <c r="BN404" s="22">
        <f t="shared" si="45"/>
        <v>2.6221246505111795</v>
      </c>
      <c r="BO404" s="21"/>
      <c r="BP404" s="2"/>
    </row>
    <row r="405" spans="1:68" x14ac:dyDescent="0.2">
      <c r="A405">
        <v>19.600000000000001</v>
      </c>
      <c r="B405">
        <v>2</v>
      </c>
      <c r="C405">
        <v>1.31687</v>
      </c>
      <c r="D405">
        <v>-0.21901999999999999</v>
      </c>
      <c r="E405">
        <v>0.26530999999999999</v>
      </c>
      <c r="F405">
        <v>2.0398999999999998</v>
      </c>
      <c r="G405">
        <v>1.9970300000000001</v>
      </c>
      <c r="I405" s="17">
        <f t="shared" si="42"/>
        <v>64.30446194225722</v>
      </c>
      <c r="J405" s="16">
        <f t="shared" si="43"/>
        <v>-65.704461942257225</v>
      </c>
      <c r="K405" s="16">
        <v>125</v>
      </c>
      <c r="L405" s="16">
        <v>6909.448818897622</v>
      </c>
      <c r="M405" s="16">
        <v>2907.0866141732463</v>
      </c>
      <c r="N405" s="16">
        <v>27.865266841644793</v>
      </c>
      <c r="O405" s="16">
        <v>23.12354048964221</v>
      </c>
      <c r="P405" s="16">
        <v>24.193708344631293</v>
      </c>
      <c r="Q405" s="16">
        <v>0.41424195871339414</v>
      </c>
      <c r="R405" s="16">
        <v>1.7121887757455607</v>
      </c>
      <c r="S405" s="16">
        <v>74.317212152019763</v>
      </c>
      <c r="T405" s="20" t="s">
        <v>122</v>
      </c>
      <c r="U405" s="10">
        <v>5</v>
      </c>
      <c r="V405" s="20" t="s">
        <v>142</v>
      </c>
      <c r="W405" s="10">
        <v>5</v>
      </c>
      <c r="X405" s="20" t="s">
        <v>144</v>
      </c>
      <c r="Y405" s="10">
        <v>4</v>
      </c>
      <c r="Z405" s="20" t="s">
        <v>123</v>
      </c>
      <c r="AA405" s="15">
        <v>4</v>
      </c>
      <c r="AB405" s="11">
        <v>12.214399958756246</v>
      </c>
      <c r="AC405" s="10">
        <v>61.252328377278459</v>
      </c>
      <c r="AD405" s="19">
        <v>26.533271663965291</v>
      </c>
      <c r="AE405" s="12">
        <v>2312.354048964221</v>
      </c>
      <c r="AF405" s="10">
        <v>2373.491702734143</v>
      </c>
      <c r="AG405" s="10">
        <v>1612.9138896420864</v>
      </c>
      <c r="AH405" s="10">
        <v>955.58287495628497</v>
      </c>
      <c r="AI405" s="10">
        <v>5.8404774880302375</v>
      </c>
      <c r="AJ405" s="10"/>
      <c r="AK405" s="10"/>
      <c r="AL405" s="10"/>
      <c r="AM405" s="10"/>
      <c r="AN405" s="10">
        <v>11.561770244821105</v>
      </c>
      <c r="AO405" s="10">
        <v>6.415899872917624</v>
      </c>
      <c r="AP405" s="10">
        <v>12.290397227494603</v>
      </c>
      <c r="AQ405" s="10">
        <v>114.66</v>
      </c>
      <c r="AR405" s="10"/>
      <c r="AS405" s="10"/>
      <c r="AT405" s="10">
        <v>3.7959501958561366</v>
      </c>
      <c r="AU405" s="10">
        <v>1</v>
      </c>
      <c r="AV405" s="16"/>
      <c r="AW405" s="19">
        <v>356.02375541012145</v>
      </c>
      <c r="AX405" s="1" t="s">
        <v>120</v>
      </c>
      <c r="AY405" s="23">
        <v>65.704461942257197</v>
      </c>
      <c r="AZ405" s="18">
        <v>0</v>
      </c>
      <c r="BA405" s="18">
        <v>100</v>
      </c>
      <c r="BB405" s="18">
        <v>0</v>
      </c>
      <c r="BC405" s="18">
        <v>0</v>
      </c>
      <c r="BD405" s="18">
        <v>100</v>
      </c>
      <c r="BE405" s="18">
        <v>0</v>
      </c>
      <c r="BF405" s="24">
        <v>12.214399958756246</v>
      </c>
      <c r="BG405" s="24">
        <v>61.252328377278459</v>
      </c>
      <c r="BH405" s="24">
        <v>26.533271663965291</v>
      </c>
      <c r="BI405" s="21"/>
      <c r="BJ405" s="25">
        <f t="shared" ca="1" si="46"/>
        <v>0.97295128202937731</v>
      </c>
      <c r="BK405" s="24">
        <f t="shared" ca="1" si="47"/>
        <v>14.390254566090535</v>
      </c>
      <c r="BL405" s="23">
        <f t="shared" si="44"/>
        <v>1.9974072018574485</v>
      </c>
      <c r="BM405" s="23">
        <f t="shared" ca="1" si="48"/>
        <v>2.7671006639974687</v>
      </c>
      <c r="BN405" s="22">
        <f t="shared" si="45"/>
        <v>2.5635290925675829</v>
      </c>
      <c r="BO405" s="21"/>
      <c r="BP405" s="2"/>
    </row>
    <row r="406" spans="1:68" x14ac:dyDescent="0.2">
      <c r="A406">
        <v>19.649999999999999</v>
      </c>
      <c r="B406">
        <v>2</v>
      </c>
      <c r="C406">
        <v>1.30494</v>
      </c>
      <c r="D406">
        <v>-0.22392000000000001</v>
      </c>
      <c r="E406">
        <v>0.26474999999999999</v>
      </c>
      <c r="F406">
        <v>2.0371299999999999</v>
      </c>
      <c r="G406">
        <v>1.9934000000000001</v>
      </c>
      <c r="I406" s="17">
        <f t="shared" si="42"/>
        <v>64.468503937007867</v>
      </c>
      <c r="J406" s="16">
        <f t="shared" si="43"/>
        <v>-65.868503937007873</v>
      </c>
      <c r="K406" s="16">
        <v>125</v>
      </c>
      <c r="L406" s="16">
        <v>6929.9540682414527</v>
      </c>
      <c r="M406" s="16">
        <v>2917.355643044637</v>
      </c>
      <c r="N406" s="16">
        <v>27.936351706036742</v>
      </c>
      <c r="O406" s="16">
        <v>19.865819209039575</v>
      </c>
      <c r="P406" s="16">
        <v>20.933511767680745</v>
      </c>
      <c r="Q406" s="16">
        <v>0.38354344695151221</v>
      </c>
      <c r="R406" s="16">
        <v>1.8321983010211647</v>
      </c>
      <c r="S406" s="16">
        <v>74.145316572303386</v>
      </c>
      <c r="T406" s="20" t="s">
        <v>122</v>
      </c>
      <c r="U406" s="10">
        <v>5</v>
      </c>
      <c r="V406" s="20" t="s">
        <v>144</v>
      </c>
      <c r="W406" s="10">
        <v>4</v>
      </c>
      <c r="X406" s="20" t="s">
        <v>144</v>
      </c>
      <c r="Y406" s="10">
        <v>4</v>
      </c>
      <c r="Z406" s="20" t="s">
        <v>123</v>
      </c>
      <c r="AA406" s="15">
        <v>4</v>
      </c>
      <c r="AB406" s="11">
        <v>16.574666666395366</v>
      </c>
      <c r="AC406" s="10">
        <v>62.549272109374641</v>
      </c>
      <c r="AD406" s="19">
        <v>20.876061224229996</v>
      </c>
      <c r="AE406" s="12">
        <v>1986.5819209039576</v>
      </c>
      <c r="AF406" s="10">
        <v>1988.7329731315006</v>
      </c>
      <c r="AG406" s="10">
        <v>1395.5674511787163</v>
      </c>
      <c r="AH406" s="10">
        <v>950.58442010605654</v>
      </c>
      <c r="AI406" s="10">
        <v>5.4579245021821929</v>
      </c>
      <c r="AJ406" s="10"/>
      <c r="AK406" s="10"/>
      <c r="AL406" s="10"/>
      <c r="AM406" s="10"/>
      <c r="AN406" s="10">
        <v>9.9329096045197875</v>
      </c>
      <c r="AO406" s="10">
        <v>5.7812272590958615</v>
      </c>
      <c r="AP406" s="10">
        <v>10.768972158251014</v>
      </c>
      <c r="AQ406" s="10">
        <v>114.66</v>
      </c>
      <c r="AR406" s="10"/>
      <c r="AS406" s="10"/>
      <c r="AT406" s="10">
        <v>3.1409068303379879</v>
      </c>
      <c r="AU406" s="10">
        <v>1</v>
      </c>
      <c r="AV406" s="16"/>
      <c r="AW406" s="19">
        <v>298.30994596972511</v>
      </c>
      <c r="AX406" s="1" t="s">
        <v>120</v>
      </c>
      <c r="AY406" s="23">
        <v>65.868503937007901</v>
      </c>
      <c r="AZ406" s="18">
        <v>0</v>
      </c>
      <c r="BA406" s="18">
        <v>100</v>
      </c>
      <c r="BB406" s="18">
        <v>0</v>
      </c>
      <c r="BC406" s="18">
        <v>0</v>
      </c>
      <c r="BD406" s="18">
        <v>100</v>
      </c>
      <c r="BE406" s="18">
        <v>0</v>
      </c>
      <c r="BF406" s="24">
        <v>16.574666666395366</v>
      </c>
      <c r="BG406" s="24">
        <v>62.549272109374641</v>
      </c>
      <c r="BH406" s="24">
        <v>20.876061224229996</v>
      </c>
      <c r="BI406" s="21"/>
      <c r="BJ406" s="25">
        <f t="shared" ca="1" si="46"/>
        <v>1</v>
      </c>
      <c r="BK406" s="24">
        <f t="shared" ca="1" si="47"/>
        <v>11.975594936604542</v>
      </c>
      <c r="BL406" s="23">
        <f t="shared" si="44"/>
        <v>2.1956246061935589</v>
      </c>
      <c r="BM406" s="23">
        <f t="shared" ca="1" si="48"/>
        <v>2.8563449437398742</v>
      </c>
      <c r="BN406" s="22">
        <f t="shared" si="45"/>
        <v>2.6320144511124868</v>
      </c>
      <c r="BO406" s="21"/>
      <c r="BP406" s="2"/>
    </row>
    <row r="407" spans="1:68" x14ac:dyDescent="0.2">
      <c r="A407">
        <v>19.7</v>
      </c>
      <c r="B407">
        <v>2</v>
      </c>
      <c r="C407">
        <v>1.3044500000000001</v>
      </c>
      <c r="D407">
        <v>-0.22716</v>
      </c>
      <c r="E407">
        <v>0.26444000000000001</v>
      </c>
      <c r="F407">
        <v>2.0315500000000002</v>
      </c>
      <c r="G407">
        <v>1.9904500000000001</v>
      </c>
      <c r="I407" s="17">
        <f t="shared" si="42"/>
        <v>64.632545931758528</v>
      </c>
      <c r="J407" s="16">
        <f t="shared" si="43"/>
        <v>-66.032545931758534</v>
      </c>
      <c r="K407" s="16">
        <v>125</v>
      </c>
      <c r="L407" s="16">
        <v>6950.4593175852851</v>
      </c>
      <c r="M407" s="16">
        <v>2927.6246719160285</v>
      </c>
      <c r="N407" s="16">
        <v>28.007436570428695</v>
      </c>
      <c r="O407" s="16">
        <v>19.73201506591343</v>
      </c>
      <c r="P407" s="16">
        <v>20.798337371219144</v>
      </c>
      <c r="Q407" s="16">
        <v>0.36324483917426781</v>
      </c>
      <c r="R407" s="16">
        <v>1.7465090246921759</v>
      </c>
      <c r="S407" s="16">
        <v>74.050160090674694</v>
      </c>
      <c r="T407" s="20" t="s">
        <v>122</v>
      </c>
      <c r="U407" s="10">
        <v>5</v>
      </c>
      <c r="V407" s="20" t="s">
        <v>144</v>
      </c>
      <c r="W407" s="10">
        <v>4</v>
      </c>
      <c r="X407" s="20" t="s">
        <v>144</v>
      </c>
      <c r="Y407" s="10">
        <v>4</v>
      </c>
      <c r="Z407" s="20" t="s">
        <v>123</v>
      </c>
      <c r="AA407" s="15">
        <v>4</v>
      </c>
      <c r="AB407" s="11">
        <v>15.484728991117045</v>
      </c>
      <c r="AC407" s="10">
        <v>62.385705853119944</v>
      </c>
      <c r="AD407" s="19">
        <v>22.129565155763014</v>
      </c>
      <c r="AE407" s="12">
        <v>1973.2015065913431</v>
      </c>
      <c r="AF407" s="10">
        <v>1971.6239118216749</v>
      </c>
      <c r="AG407" s="10">
        <v>1386.555824747943</v>
      </c>
      <c r="AH407" s="10">
        <v>947.16459813077495</v>
      </c>
      <c r="AI407" s="10">
        <v>5.7257076022052109</v>
      </c>
      <c r="AJ407" s="10"/>
      <c r="AK407" s="10"/>
      <c r="AL407" s="10"/>
      <c r="AM407" s="10"/>
      <c r="AN407" s="10">
        <v>9.866007532956715</v>
      </c>
      <c r="AO407" s="10">
        <v>5.7246508228166961</v>
      </c>
      <c r="AP407" s="10">
        <v>10.7058907732356</v>
      </c>
      <c r="AQ407" s="10">
        <v>114.66</v>
      </c>
      <c r="AR407" s="10"/>
      <c r="AS407" s="10"/>
      <c r="AT407" s="10">
        <v>3.1010379437106623</v>
      </c>
      <c r="AU407" s="10">
        <v>1</v>
      </c>
      <c r="AV407" s="16"/>
      <c r="AW407" s="19">
        <v>295.74358677325125</v>
      </c>
      <c r="AX407" s="1" t="s">
        <v>120</v>
      </c>
      <c r="AY407" s="23">
        <v>66.032545931758506</v>
      </c>
      <c r="AZ407" s="18">
        <v>0</v>
      </c>
      <c r="BA407" s="18">
        <v>100</v>
      </c>
      <c r="BB407" s="18">
        <v>0</v>
      </c>
      <c r="BC407" s="18">
        <v>0</v>
      </c>
      <c r="BD407" s="18">
        <v>100</v>
      </c>
      <c r="BE407" s="18">
        <v>0</v>
      </c>
      <c r="BF407" s="24">
        <v>15.484728991117045</v>
      </c>
      <c r="BG407" s="24">
        <v>62.385705853119944</v>
      </c>
      <c r="BH407" s="24">
        <v>22.129565155763014</v>
      </c>
      <c r="BI407" s="21"/>
      <c r="BJ407" s="25">
        <f t="shared" ca="1" si="46"/>
        <v>1</v>
      </c>
      <c r="BK407" s="24">
        <f t="shared" ca="1" si="47"/>
        <v>11.834240829162798</v>
      </c>
      <c r="BL407" s="23">
        <f t="shared" si="44"/>
        <v>2.0968803358169903</v>
      </c>
      <c r="BM407" s="23">
        <f t="shared" ca="1" si="48"/>
        <v>2.8498044207861661</v>
      </c>
      <c r="BN407" s="22">
        <f t="shared" si="45"/>
        <v>2.6226856000533214</v>
      </c>
      <c r="BO407" s="21"/>
      <c r="BP407" s="2"/>
    </row>
    <row r="408" spans="1:68" x14ac:dyDescent="0.2">
      <c r="A408">
        <v>19.75</v>
      </c>
      <c r="B408">
        <v>2</v>
      </c>
      <c r="C408">
        <v>1.31532</v>
      </c>
      <c r="D408">
        <v>-0.22719</v>
      </c>
      <c r="E408">
        <v>0.26422000000000001</v>
      </c>
      <c r="F408">
        <v>2.0409000000000002</v>
      </c>
      <c r="G408">
        <v>1.99238</v>
      </c>
      <c r="I408" s="17">
        <f t="shared" si="42"/>
        <v>64.79658792650919</v>
      </c>
      <c r="J408" s="16">
        <f t="shared" si="43"/>
        <v>-66.196587926509196</v>
      </c>
      <c r="K408" s="16">
        <v>125</v>
      </c>
      <c r="L408" s="16">
        <v>6970.9645669291176</v>
      </c>
      <c r="M408" s="16">
        <v>2937.8937007874201</v>
      </c>
      <c r="N408" s="16">
        <v>28.078521434820647</v>
      </c>
      <c r="O408" s="16">
        <v>22.700282485875746</v>
      </c>
      <c r="P408" s="16">
        <v>23.765632353330496</v>
      </c>
      <c r="Q408" s="16">
        <v>0.36305688910225636</v>
      </c>
      <c r="R408" s="16">
        <v>1.5276550764759174</v>
      </c>
      <c r="S408" s="16">
        <v>73.982629684357534</v>
      </c>
      <c r="T408" s="20" t="s">
        <v>122</v>
      </c>
      <c r="U408" s="10">
        <v>5</v>
      </c>
      <c r="V408" s="20" t="s">
        <v>142</v>
      </c>
      <c r="W408" s="10">
        <v>5</v>
      </c>
      <c r="X408" s="20" t="s">
        <v>144</v>
      </c>
      <c r="Y408" s="10">
        <v>4</v>
      </c>
      <c r="Z408" s="20" t="s">
        <v>123</v>
      </c>
      <c r="AA408" s="15">
        <v>4</v>
      </c>
      <c r="AB408" s="11">
        <v>10.428939259451212</v>
      </c>
      <c r="AC408" s="10">
        <v>60.107007961754903</v>
      </c>
      <c r="AD408" s="19">
        <v>29.464052778793885</v>
      </c>
      <c r="AE408" s="12">
        <v>2270.0282485875746</v>
      </c>
      <c r="AF408" s="10">
        <v>2319.5112479910204</v>
      </c>
      <c r="AG408" s="10">
        <v>1584.375490222033</v>
      </c>
      <c r="AH408" s="10">
        <v>944.31308399047316</v>
      </c>
      <c r="AI408" s="10">
        <v>6.5459802765612345</v>
      </c>
      <c r="AJ408" s="10"/>
      <c r="AK408" s="10"/>
      <c r="AL408" s="10"/>
      <c r="AM408" s="10"/>
      <c r="AN408" s="10">
        <v>11.350141242937873</v>
      </c>
      <c r="AO408" s="10">
        <v>6.2596055040620291</v>
      </c>
      <c r="AP408" s="10">
        <v>12.090628431554231</v>
      </c>
      <c r="AQ408" s="10">
        <v>114.66</v>
      </c>
      <c r="AR408" s="10"/>
      <c r="AS408" s="10"/>
      <c r="AT408" s="10">
        <v>3.6644246898199815</v>
      </c>
      <c r="AU408" s="10">
        <v>1</v>
      </c>
      <c r="AV408" s="16"/>
      <c r="AW408" s="19">
        <v>347.92668719865304</v>
      </c>
      <c r="AX408" s="1" t="s">
        <v>120</v>
      </c>
      <c r="AY408" s="23">
        <v>66.196587926509196</v>
      </c>
      <c r="AZ408" s="18">
        <v>0</v>
      </c>
      <c r="BA408" s="18">
        <v>100</v>
      </c>
      <c r="BB408" s="18">
        <v>0</v>
      </c>
      <c r="BC408" s="18">
        <v>0</v>
      </c>
      <c r="BD408" s="18">
        <v>100</v>
      </c>
      <c r="BE408" s="18">
        <v>0</v>
      </c>
      <c r="BF408" s="24">
        <v>10.428939259451212</v>
      </c>
      <c r="BG408" s="24">
        <v>60.107007961754903</v>
      </c>
      <c r="BH408" s="24">
        <v>29.464052778793885</v>
      </c>
      <c r="BI408" s="21"/>
      <c r="BJ408" s="25">
        <f t="shared" ca="1" si="46"/>
        <v>0.96817089321834027</v>
      </c>
      <c r="BK408" s="24">
        <f t="shared" ca="1" si="47"/>
        <v>13.950034232546976</v>
      </c>
      <c r="BL408" s="23">
        <f t="shared" si="44"/>
        <v>1.7902080993065177</v>
      </c>
      <c r="BM408" s="23">
        <f t="shared" ca="1" si="48"/>
        <v>2.7526432626897628</v>
      </c>
      <c r="BN408" s="22">
        <f t="shared" si="45"/>
        <v>2.5422350401788605</v>
      </c>
      <c r="BO408" s="21"/>
      <c r="BP408" s="2"/>
    </row>
    <row r="409" spans="1:68" x14ac:dyDescent="0.2">
      <c r="A409">
        <v>19.8</v>
      </c>
      <c r="B409">
        <v>2.1</v>
      </c>
      <c r="C409">
        <v>1.31589</v>
      </c>
      <c r="D409">
        <v>-0.22034999999999999</v>
      </c>
      <c r="E409">
        <v>0.26390999999999998</v>
      </c>
      <c r="F409">
        <v>2.0371299999999999</v>
      </c>
      <c r="G409">
        <v>1.9901</v>
      </c>
      <c r="I409" s="17">
        <f t="shared" si="42"/>
        <v>64.960629921259837</v>
      </c>
      <c r="J409" s="16">
        <f t="shared" si="43"/>
        <v>-66.360629921259843</v>
      </c>
      <c r="K409" s="16">
        <v>125</v>
      </c>
      <c r="L409" s="16">
        <v>6991.4698162729483</v>
      </c>
      <c r="M409" s="16">
        <v>2948.1627296588108</v>
      </c>
      <c r="N409" s="16">
        <v>28.149606299212596</v>
      </c>
      <c r="O409" s="16">
        <v>22.855932203389859</v>
      </c>
      <c r="P409" s="16">
        <v>23.919911817509153</v>
      </c>
      <c r="Q409" s="16">
        <v>0.4059095055208834</v>
      </c>
      <c r="R409" s="16">
        <v>1.6969523492296548</v>
      </c>
      <c r="S409" s="16">
        <v>73.887473202728827</v>
      </c>
      <c r="T409" s="20" t="s">
        <v>122</v>
      </c>
      <c r="U409" s="10">
        <v>5</v>
      </c>
      <c r="V409" s="20" t="s">
        <v>142</v>
      </c>
      <c r="W409" s="10">
        <v>5</v>
      </c>
      <c r="X409" s="20" t="s">
        <v>144</v>
      </c>
      <c r="Y409" s="10">
        <v>4</v>
      </c>
      <c r="Z409" s="20" t="s">
        <v>123</v>
      </c>
      <c r="AA409" s="15">
        <v>4</v>
      </c>
      <c r="AB409" s="11">
        <v>12.219965791222478</v>
      </c>
      <c r="AC409" s="10">
        <v>61.255230028291457</v>
      </c>
      <c r="AD409" s="19">
        <v>26.524804180486065</v>
      </c>
      <c r="AE409" s="12">
        <v>2285.5932203389862</v>
      </c>
      <c r="AF409" s="10">
        <v>2336.4555820506371</v>
      </c>
      <c r="AG409" s="10">
        <v>1594.6607878339437</v>
      </c>
      <c r="AH409" s="10">
        <v>940.89326201519111</v>
      </c>
      <c r="AI409" s="10">
        <v>5.8929173848279124</v>
      </c>
      <c r="AJ409" s="10"/>
      <c r="AK409" s="10"/>
      <c r="AL409" s="10"/>
      <c r="AM409" s="10"/>
      <c r="AN409" s="10">
        <v>11.427966101694929</v>
      </c>
      <c r="AO409" s="10">
        <v>6.3709675828334564</v>
      </c>
      <c r="AP409" s="10">
        <v>12.162625514837604</v>
      </c>
      <c r="AQ409" s="10">
        <v>114.66</v>
      </c>
      <c r="AR409" s="10"/>
      <c r="AS409" s="10"/>
      <c r="AT409" s="10">
        <v>3.678986578495095</v>
      </c>
      <c r="AU409" s="10">
        <v>1</v>
      </c>
      <c r="AV409" s="16"/>
      <c r="AW409" s="19">
        <v>350.46833730759556</v>
      </c>
      <c r="AX409" s="1" t="s">
        <v>120</v>
      </c>
      <c r="AY409" s="23">
        <v>66.3606299212598</v>
      </c>
      <c r="AZ409" s="18">
        <v>0</v>
      </c>
      <c r="BA409" s="18">
        <v>100</v>
      </c>
      <c r="BB409" s="18">
        <v>0</v>
      </c>
      <c r="BC409" s="18">
        <v>0</v>
      </c>
      <c r="BD409" s="18">
        <v>100</v>
      </c>
      <c r="BE409" s="18">
        <v>0</v>
      </c>
      <c r="BF409" s="24">
        <v>12.219965791222478</v>
      </c>
      <c r="BG409" s="24">
        <v>61.255230028291457</v>
      </c>
      <c r="BH409" s="24">
        <v>26.524804180486065</v>
      </c>
      <c r="BI409" s="21"/>
      <c r="BJ409" s="25">
        <f t="shared" ca="1" si="46"/>
        <v>0.97768853287145741</v>
      </c>
      <c r="BK409" s="24">
        <f t="shared" ca="1" si="47"/>
        <v>13.957847775260978</v>
      </c>
      <c r="BL409" s="23">
        <f t="shared" si="44"/>
        <v>1.9873971290104282</v>
      </c>
      <c r="BM409" s="23">
        <f t="shared" ca="1" si="48"/>
        <v>2.7769871278447518</v>
      </c>
      <c r="BN409" s="22">
        <f t="shared" si="45"/>
        <v>2.5654064567987631</v>
      </c>
      <c r="BO409" s="21"/>
      <c r="BP409" s="2"/>
    </row>
    <row r="410" spans="1:68" x14ac:dyDescent="0.2">
      <c r="A410">
        <v>19.850000000000001</v>
      </c>
      <c r="B410">
        <v>2</v>
      </c>
      <c r="C410">
        <v>1.31477</v>
      </c>
      <c r="D410">
        <v>-0.21057999999999999</v>
      </c>
      <c r="E410">
        <v>0.26362999999999998</v>
      </c>
      <c r="F410">
        <v>2.0417000000000001</v>
      </c>
      <c r="G410">
        <v>1.9916</v>
      </c>
      <c r="I410" s="17">
        <f t="shared" si="42"/>
        <v>65.124671916010499</v>
      </c>
      <c r="J410" s="16">
        <f t="shared" si="43"/>
        <v>-66.524671916010504</v>
      </c>
      <c r="K410" s="16">
        <v>125</v>
      </c>
      <c r="L410" s="16">
        <v>7011.9750656167807</v>
      </c>
      <c r="M410" s="16">
        <v>2958.4317585302024</v>
      </c>
      <c r="N410" s="16">
        <v>28.220691163604549</v>
      </c>
      <c r="O410" s="16">
        <v>22.550094161958594</v>
      </c>
      <c r="P410" s="16">
        <v>23.612836127903932</v>
      </c>
      <c r="Q410" s="16">
        <v>0.46711857897263565</v>
      </c>
      <c r="R410" s="16">
        <v>1.9782400404694669</v>
      </c>
      <c r="S410" s="16">
        <v>73.801525412870632</v>
      </c>
      <c r="T410" s="20" t="s">
        <v>122</v>
      </c>
      <c r="U410" s="10">
        <v>5</v>
      </c>
      <c r="V410" s="20" t="s">
        <v>144</v>
      </c>
      <c r="W410" s="10">
        <v>4</v>
      </c>
      <c r="X410" s="20" t="s">
        <v>144</v>
      </c>
      <c r="Y410" s="10">
        <v>4</v>
      </c>
      <c r="Z410" s="20" t="s">
        <v>123</v>
      </c>
      <c r="AA410" s="15">
        <v>4</v>
      </c>
      <c r="AB410" s="11">
        <v>16.160913822615264</v>
      </c>
      <c r="AC410" s="10">
        <v>62.498014151349281</v>
      </c>
      <c r="AD410" s="19">
        <v>21.341072026035455</v>
      </c>
      <c r="AE410" s="12">
        <v>2255.0094161958596</v>
      </c>
      <c r="AF410" s="10">
        <v>2299.1228391945028</v>
      </c>
      <c r="AG410" s="10">
        <v>1574.1890751935955</v>
      </c>
      <c r="AH410" s="10">
        <v>937.66287598490237</v>
      </c>
      <c r="AI410" s="10">
        <v>5.0549982789888563</v>
      </c>
      <c r="AJ410" s="10"/>
      <c r="AK410" s="10"/>
      <c r="AL410" s="10"/>
      <c r="AM410" s="10"/>
      <c r="AN410" s="10">
        <v>11.275047080979297</v>
      </c>
      <c r="AO410" s="10">
        <v>6.4261403348964157</v>
      </c>
      <c r="AP410" s="10">
        <v>12.019323526355169</v>
      </c>
      <c r="AQ410" s="10">
        <v>114.66</v>
      </c>
      <c r="AR410" s="10"/>
      <c r="AS410" s="10"/>
      <c r="AT410" s="10">
        <v>3.6040595468599634</v>
      </c>
      <c r="AU410" s="10">
        <v>1</v>
      </c>
      <c r="AV410" s="16"/>
      <c r="AW410" s="19">
        <v>344.86842587917545</v>
      </c>
      <c r="AX410" s="1" t="s">
        <v>120</v>
      </c>
      <c r="AY410" s="23">
        <v>66.524671916010504</v>
      </c>
      <c r="AZ410" s="18">
        <v>0</v>
      </c>
      <c r="BA410" s="18">
        <v>100</v>
      </c>
      <c r="BB410" s="18">
        <v>0</v>
      </c>
      <c r="BC410" s="18">
        <v>0</v>
      </c>
      <c r="BD410" s="18">
        <v>100</v>
      </c>
      <c r="BE410" s="18">
        <v>0</v>
      </c>
      <c r="BF410" s="24">
        <v>16.160913822615264</v>
      </c>
      <c r="BG410" s="24">
        <v>62.498014151349281</v>
      </c>
      <c r="BH410" s="24">
        <v>21.341072026035455</v>
      </c>
      <c r="BI410" s="21"/>
      <c r="BJ410" s="25">
        <f t="shared" ca="1" si="46"/>
        <v>0.99570036323225286</v>
      </c>
      <c r="BK410" s="24">
        <f t="shared" ca="1" si="47"/>
        <v>13.612400406720964</v>
      </c>
      <c r="BL410" s="23">
        <f t="shared" si="44"/>
        <v>2.3231814610996526</v>
      </c>
      <c r="BM410" s="23">
        <f t="shared" ca="1" si="48"/>
        <v>2.8236254567994217</v>
      </c>
      <c r="BN410" s="22">
        <f t="shared" si="45"/>
        <v>2.6081900475943907</v>
      </c>
      <c r="BO410" s="21"/>
      <c r="BP410" s="2"/>
    </row>
    <row r="411" spans="1:68" x14ac:dyDescent="0.2">
      <c r="A411">
        <v>19.899999999999999</v>
      </c>
      <c r="B411">
        <v>2</v>
      </c>
      <c r="C411">
        <v>1.3236300000000001</v>
      </c>
      <c r="D411">
        <v>-0.21160000000000001</v>
      </c>
      <c r="E411">
        <v>0.26341999999999999</v>
      </c>
      <c r="F411">
        <v>2.0410499999999998</v>
      </c>
      <c r="G411">
        <v>1.98898</v>
      </c>
      <c r="I411" s="17">
        <f t="shared" si="42"/>
        <v>65.288713910761146</v>
      </c>
      <c r="J411" s="16">
        <f t="shared" si="43"/>
        <v>-66.688713910761152</v>
      </c>
      <c r="K411" s="16">
        <v>125</v>
      </c>
      <c r="L411" s="16">
        <v>7032.4803149606114</v>
      </c>
      <c r="M411" s="16">
        <v>2968.7007874015931</v>
      </c>
      <c r="N411" s="16">
        <v>28.291776027996498</v>
      </c>
      <c r="O411" s="16">
        <v>24.969491525423781</v>
      </c>
      <c r="P411" s="16">
        <v>26.031305255238649</v>
      </c>
      <c r="Q411" s="16">
        <v>0.46072827652424381</v>
      </c>
      <c r="R411" s="16">
        <v>1.7699007867902623</v>
      </c>
      <c r="S411" s="16">
        <v>73.737064570476988</v>
      </c>
      <c r="T411" s="20" t="s">
        <v>122</v>
      </c>
      <c r="U411" s="10">
        <v>5</v>
      </c>
      <c r="V411" s="20" t="s">
        <v>142</v>
      </c>
      <c r="W411" s="10">
        <v>5</v>
      </c>
      <c r="X411" s="20" t="s">
        <v>144</v>
      </c>
      <c r="Y411" s="10">
        <v>4</v>
      </c>
      <c r="Z411" s="20" t="s">
        <v>123</v>
      </c>
      <c r="AA411" s="15">
        <v>4</v>
      </c>
      <c r="AB411" s="11">
        <v>11.638039347970889</v>
      </c>
      <c r="AC411" s="10">
        <v>60.930687792830696</v>
      </c>
      <c r="AD411" s="19">
        <v>27.431272859198419</v>
      </c>
      <c r="AE411" s="12">
        <v>2496.9491525423782</v>
      </c>
      <c r="AF411" s="10">
        <v>2582.442427743068</v>
      </c>
      <c r="AG411" s="10">
        <v>1735.4203503492433</v>
      </c>
      <c r="AH411" s="10">
        <v>934.87450715959869</v>
      </c>
      <c r="AI411" s="10">
        <v>5.6500342135759638</v>
      </c>
      <c r="AJ411" s="10"/>
      <c r="AK411" s="10"/>
      <c r="AL411" s="10"/>
      <c r="AM411" s="10"/>
      <c r="AN411" s="10">
        <v>12.48474576271189</v>
      </c>
      <c r="AO411" s="10">
        <v>6.8531624722313964</v>
      </c>
      <c r="AP411" s="10">
        <v>13.147942452444703</v>
      </c>
      <c r="AQ411" s="10">
        <v>114.66</v>
      </c>
      <c r="AR411" s="10"/>
      <c r="AS411" s="10"/>
      <c r="AT411" s="10">
        <v>4.0569369856303625</v>
      </c>
      <c r="AU411" s="10">
        <v>1</v>
      </c>
      <c r="AV411" s="16"/>
      <c r="AW411" s="19">
        <v>387.36636416146018</v>
      </c>
      <c r="AX411" s="1" t="s">
        <v>120</v>
      </c>
      <c r="AY411" s="23">
        <v>66.688713910761194</v>
      </c>
      <c r="AZ411" s="18">
        <v>0</v>
      </c>
      <c r="BA411" s="18">
        <v>100</v>
      </c>
      <c r="BB411" s="18">
        <v>0</v>
      </c>
      <c r="BC411" s="18">
        <v>0</v>
      </c>
      <c r="BD411" s="18">
        <v>100</v>
      </c>
      <c r="BE411" s="18">
        <v>0</v>
      </c>
      <c r="BF411" s="24">
        <v>11.638039347970889</v>
      </c>
      <c r="BG411" s="24">
        <v>60.930687792830696</v>
      </c>
      <c r="BH411" s="24">
        <v>27.431272859198419</v>
      </c>
      <c r="BI411" s="21"/>
      <c r="BJ411" s="25">
        <f t="shared" ca="1" si="46"/>
        <v>0.96787073052335992</v>
      </c>
      <c r="BK411" s="24">
        <f t="shared" ca="1" si="47"/>
        <v>15.333279643060889</v>
      </c>
      <c r="BL411" s="23">
        <f t="shared" si="44"/>
        <v>2.046311101139632</v>
      </c>
      <c r="BM411" s="23">
        <f t="shared" ca="1" si="48"/>
        <v>2.7499449850462478</v>
      </c>
      <c r="BN411" s="22">
        <f t="shared" si="45"/>
        <v>2.5456793480742261</v>
      </c>
      <c r="BO411" s="21"/>
      <c r="BP411" s="2"/>
    </row>
    <row r="412" spans="1:68" x14ac:dyDescent="0.2">
      <c r="A412">
        <v>19.95</v>
      </c>
      <c r="B412">
        <v>0.7</v>
      </c>
      <c r="C412">
        <v>1.3279099999999999</v>
      </c>
      <c r="D412">
        <v>-0.21027999999999999</v>
      </c>
      <c r="E412">
        <v>0.26329000000000002</v>
      </c>
      <c r="F412">
        <v>2.0427</v>
      </c>
      <c r="G412">
        <v>1.9910000000000001</v>
      </c>
      <c r="I412" s="17">
        <f t="shared" si="42"/>
        <v>65.452755905511808</v>
      </c>
      <c r="J412" s="16">
        <f t="shared" si="43"/>
        <v>-66.852755905511813</v>
      </c>
      <c r="K412" s="16">
        <v>125</v>
      </c>
      <c r="L412" s="16">
        <v>7052.9855643044439</v>
      </c>
      <c r="M412" s="16">
        <v>2978.9698162729846</v>
      </c>
      <c r="N412" s="16">
        <v>28.362860892388447</v>
      </c>
      <c r="O412" s="16">
        <v>26.138229755178916</v>
      </c>
      <c r="P412" s="16">
        <v>27.199468862627306</v>
      </c>
      <c r="Q412" s="16">
        <v>0.46899807969275087</v>
      </c>
      <c r="R412" s="16">
        <v>1.7242913163542137</v>
      </c>
      <c r="S412" s="16">
        <v>73.69716023947143</v>
      </c>
      <c r="T412" s="20" t="s">
        <v>122</v>
      </c>
      <c r="U412" s="10">
        <v>5</v>
      </c>
      <c r="V412" s="20" t="s">
        <v>142</v>
      </c>
      <c r="W412" s="10">
        <v>5</v>
      </c>
      <c r="X412" s="20" t="s">
        <v>144</v>
      </c>
      <c r="Y412" s="10">
        <v>4</v>
      </c>
      <c r="Z412" s="20" t="s">
        <v>123</v>
      </c>
      <c r="AA412" s="15">
        <v>4</v>
      </c>
      <c r="AB412" s="11">
        <v>10.429805553541897</v>
      </c>
      <c r="AC412" s="10">
        <v>60.107677182491848</v>
      </c>
      <c r="AD412" s="19">
        <v>29.462517263966255</v>
      </c>
      <c r="AE412" s="12">
        <v>2613.8229755178918</v>
      </c>
      <c r="AF412" s="10">
        <v>2718.6672492391554</v>
      </c>
      <c r="AG412" s="10">
        <v>1813.2979241751536</v>
      </c>
      <c r="AH412" s="10">
        <v>932.59130085427853</v>
      </c>
      <c r="AI412" s="10">
        <v>5.7994840576844515</v>
      </c>
      <c r="AJ412" s="10"/>
      <c r="AK412" s="10"/>
      <c r="AL412" s="10"/>
      <c r="AM412" s="10"/>
      <c r="AN412" s="10">
        <v>13.069114877589458</v>
      </c>
      <c r="AO412" s="10">
        <v>7.0798065234293652</v>
      </c>
      <c r="AP412" s="10">
        <v>13.693085469226077</v>
      </c>
      <c r="AQ412" s="10">
        <v>114.66</v>
      </c>
      <c r="AR412" s="10"/>
      <c r="AS412" s="10"/>
      <c r="AT412" s="10">
        <v>4.2663830162882901</v>
      </c>
      <c r="AU412" s="10">
        <v>1</v>
      </c>
      <c r="AV412" s="16"/>
      <c r="AW412" s="19">
        <v>407.80008738587333</v>
      </c>
      <c r="AX412" s="1" t="s">
        <v>120</v>
      </c>
      <c r="AY412" s="23">
        <v>66.852755905511799</v>
      </c>
      <c r="AZ412" s="18">
        <v>0</v>
      </c>
      <c r="BA412" s="18">
        <v>100</v>
      </c>
      <c r="BB412" s="18">
        <v>0</v>
      </c>
      <c r="BC412" s="18">
        <v>0</v>
      </c>
      <c r="BD412" s="18">
        <v>100</v>
      </c>
      <c r="BE412" s="18">
        <v>0</v>
      </c>
      <c r="BF412" s="24">
        <v>10.429805553541897</v>
      </c>
      <c r="BG412" s="24">
        <v>60.107677182491848</v>
      </c>
      <c r="BH412" s="24">
        <v>29.462517263966255</v>
      </c>
      <c r="BI412" s="21"/>
      <c r="BJ412" s="25">
        <f t="shared" ca="1" si="46"/>
        <v>0.95824880812649871</v>
      </c>
      <c r="BK412" s="24">
        <f t="shared" ca="1" si="47"/>
        <v>16.120728573516228</v>
      </c>
      <c r="BL412" s="23">
        <f t="shared" si="44"/>
        <v>1.9811538612568846</v>
      </c>
      <c r="BM412" s="23">
        <f t="shared" ca="1" si="48"/>
        <v>2.7240537792039183</v>
      </c>
      <c r="BN412" s="22">
        <f t="shared" si="45"/>
        <v>2.5235661940389615</v>
      </c>
      <c r="BO412" s="21"/>
      <c r="BP412" s="2"/>
    </row>
    <row r="413" spans="1:68" x14ac:dyDescent="0.2">
      <c r="A413">
        <v>20</v>
      </c>
      <c r="B413">
        <v>1.9</v>
      </c>
      <c r="C413">
        <v>1.32246</v>
      </c>
      <c r="D413">
        <v>-0.20879</v>
      </c>
      <c r="E413">
        <v>0.26308999999999999</v>
      </c>
      <c r="F413">
        <v>2.0415999999999999</v>
      </c>
      <c r="G413">
        <v>1.98525</v>
      </c>
      <c r="I413" s="17">
        <f t="shared" si="42"/>
        <v>65.616797900262469</v>
      </c>
      <c r="J413" s="16">
        <f t="shared" si="43"/>
        <v>-67.016797900262475</v>
      </c>
      <c r="K413" s="16">
        <v>125</v>
      </c>
      <c r="L413" s="16">
        <v>7073.4908136482763</v>
      </c>
      <c r="M413" s="16">
        <v>2989.2388451443762</v>
      </c>
      <c r="N413" s="16">
        <v>28.433945756780403</v>
      </c>
      <c r="O413" s="16">
        <v>24.65000000000002</v>
      </c>
      <c r="P413" s="16">
        <v>25.710355073038439</v>
      </c>
      <c r="Q413" s="16">
        <v>0.47833293326932302</v>
      </c>
      <c r="R413" s="16">
        <v>1.8604680173045693</v>
      </c>
      <c r="S413" s="16">
        <v>73.63576896100129</v>
      </c>
      <c r="T413" s="20" t="s">
        <v>122</v>
      </c>
      <c r="U413" s="10">
        <v>5</v>
      </c>
      <c r="V413" s="20" t="s">
        <v>142</v>
      </c>
      <c r="W413" s="10">
        <v>5</v>
      </c>
      <c r="X413" s="20" t="s">
        <v>144</v>
      </c>
      <c r="Y413" s="10">
        <v>4</v>
      </c>
      <c r="Z413" s="20" t="s">
        <v>123</v>
      </c>
      <c r="AA413" s="15">
        <v>4</v>
      </c>
      <c r="AB413" s="11">
        <v>12.933899427392575</v>
      </c>
      <c r="AC413" s="10">
        <v>61.596896100539141</v>
      </c>
      <c r="AD413" s="19">
        <v>25.469204472068281</v>
      </c>
      <c r="AE413" s="12">
        <v>2465.0000000000018</v>
      </c>
      <c r="AF413" s="10">
        <v>2542.2712005025924</v>
      </c>
      <c r="AG413" s="10">
        <v>1714.023671535896</v>
      </c>
      <c r="AH413" s="10">
        <v>929.86607734397262</v>
      </c>
      <c r="AI413" s="10">
        <v>5.3749916187690863</v>
      </c>
      <c r="AJ413" s="10"/>
      <c r="AK413" s="10"/>
      <c r="AL413" s="10"/>
      <c r="AM413" s="10"/>
      <c r="AN413" s="10">
        <v>12.32500000000001</v>
      </c>
      <c r="AO413" s="10">
        <v>6.8355010545728314</v>
      </c>
      <c r="AP413" s="10">
        <v>12.998165700751272</v>
      </c>
      <c r="AQ413" s="10">
        <v>114.66</v>
      </c>
      <c r="AR413" s="10"/>
      <c r="AS413" s="10"/>
      <c r="AT413" s="10">
        <v>3.9618161097220215</v>
      </c>
      <c r="AU413" s="10">
        <v>1</v>
      </c>
      <c r="AV413" s="16"/>
      <c r="AW413" s="19">
        <v>381.34068007538889</v>
      </c>
      <c r="AX413" s="1" t="s">
        <v>120</v>
      </c>
      <c r="AY413" s="23">
        <v>67.016797900262503</v>
      </c>
      <c r="AZ413" s="18">
        <v>0</v>
      </c>
      <c r="BA413" s="18">
        <v>100</v>
      </c>
      <c r="BB413" s="18">
        <v>0</v>
      </c>
      <c r="BC413" s="18">
        <v>0</v>
      </c>
      <c r="BD413" s="18">
        <v>100</v>
      </c>
      <c r="BE413" s="18">
        <v>0</v>
      </c>
      <c r="BF413" s="24">
        <v>12.933899427392575</v>
      </c>
      <c r="BG413" s="24">
        <v>61.596896100539141</v>
      </c>
      <c r="BH413" s="24">
        <v>25.469204472068281</v>
      </c>
      <c r="BI413" s="21"/>
      <c r="BJ413" s="25">
        <f t="shared" ca="1" si="46"/>
        <v>0.97666266153092918</v>
      </c>
      <c r="BK413" s="24">
        <f t="shared" ca="1" si="47"/>
        <v>14.955064318553147</v>
      </c>
      <c r="BL413" s="23">
        <f t="shared" si="44"/>
        <v>2.1572172527153031</v>
      </c>
      <c r="BM413" s="23">
        <f t="shared" ca="1" si="48"/>
        <v>2.7717472867508057</v>
      </c>
      <c r="BN413" s="22">
        <f t="shared" si="45"/>
        <v>2.5626205632010248</v>
      </c>
      <c r="BO413" s="21"/>
      <c r="BP413" s="2"/>
    </row>
    <row r="414" spans="1:68" x14ac:dyDescent="0.2">
      <c r="A414">
        <v>20.05</v>
      </c>
      <c r="B414">
        <v>2</v>
      </c>
      <c r="C414">
        <v>1.32301</v>
      </c>
      <c r="D414">
        <v>-0.20311999999999999</v>
      </c>
      <c r="E414">
        <v>0.26391999999999999</v>
      </c>
      <c r="F414">
        <v>2.04433</v>
      </c>
      <c r="G414">
        <v>1.9886999999999999</v>
      </c>
      <c r="I414" s="17">
        <f t="shared" si="42"/>
        <v>65.780839895013116</v>
      </c>
      <c r="J414" s="16">
        <f t="shared" si="43"/>
        <v>-67.180839895013122</v>
      </c>
      <c r="K414" s="16">
        <v>125</v>
      </c>
      <c r="L414" s="16">
        <v>7093.996062992107</v>
      </c>
      <c r="M414" s="16">
        <v>2999.5078740157669</v>
      </c>
      <c r="N414" s="16">
        <v>28.505030621172352</v>
      </c>
      <c r="O414" s="16">
        <v>24.800188323917173</v>
      </c>
      <c r="P414" s="16">
        <v>25.864212139756965</v>
      </c>
      <c r="Q414" s="16">
        <v>0.51385549687950083</v>
      </c>
      <c r="R414" s="16">
        <v>1.9867432810359298</v>
      </c>
      <c r="S414" s="16">
        <v>73.890542766652345</v>
      </c>
      <c r="T414" s="20" t="s">
        <v>122</v>
      </c>
      <c r="U414" s="10">
        <v>5</v>
      </c>
      <c r="V414" s="20" t="s">
        <v>142</v>
      </c>
      <c r="W414" s="10">
        <v>5</v>
      </c>
      <c r="X414" s="20" t="s">
        <v>144</v>
      </c>
      <c r="Y414" s="10">
        <v>4</v>
      </c>
      <c r="Z414" s="20" t="s">
        <v>123</v>
      </c>
      <c r="AA414" s="15">
        <v>4</v>
      </c>
      <c r="AB414" s="11">
        <v>14.46311729370683</v>
      </c>
      <c r="AC414" s="10">
        <v>62.143596392342104</v>
      </c>
      <c r="AD414" s="19">
        <v>23.393286313951069</v>
      </c>
      <c r="AE414" s="12">
        <v>2480.0188323917173</v>
      </c>
      <c r="AF414" s="10">
        <v>2559.1658407433697</v>
      </c>
      <c r="AG414" s="10">
        <v>1724.2808093171311</v>
      </c>
      <c r="AH414" s="10">
        <v>933.64482127844553</v>
      </c>
      <c r="AI414" s="10">
        <v>5.0333629389629992</v>
      </c>
      <c r="AJ414" s="10"/>
      <c r="AK414" s="10"/>
      <c r="AL414" s="10"/>
      <c r="AM414" s="10"/>
      <c r="AN414" s="10">
        <v>12.400094161958586</v>
      </c>
      <c r="AO414" s="10">
        <v>6.9264495433872177</v>
      </c>
      <c r="AP414" s="10">
        <v>13.069965665219918</v>
      </c>
      <c r="AQ414" s="10">
        <v>114.66</v>
      </c>
      <c r="AR414" s="10"/>
      <c r="AS414" s="10"/>
      <c r="AT414" s="10">
        <v>3.9750763156038231</v>
      </c>
      <c r="AU414" s="10">
        <v>1</v>
      </c>
      <c r="AV414" s="16"/>
      <c r="AW414" s="19">
        <v>383.87487611150544</v>
      </c>
      <c r="AX414" s="1" t="s">
        <v>120</v>
      </c>
      <c r="AY414" s="23">
        <v>67.180839895013094</v>
      </c>
      <c r="AZ414" s="18">
        <v>0</v>
      </c>
      <c r="BA414" s="18">
        <v>100</v>
      </c>
      <c r="BB414" s="18">
        <v>0</v>
      </c>
      <c r="BC414" s="18">
        <v>0</v>
      </c>
      <c r="BD414" s="18">
        <v>100</v>
      </c>
      <c r="BE414" s="18">
        <v>0</v>
      </c>
      <c r="BF414" s="24">
        <v>14.46311729370683</v>
      </c>
      <c r="BG414" s="24">
        <v>62.143596392342104</v>
      </c>
      <c r="BH414" s="24">
        <v>23.393286313951069</v>
      </c>
      <c r="BI414" s="21"/>
      <c r="BJ414" s="25">
        <f t="shared" ca="1" si="46"/>
        <v>0.98285891820756177</v>
      </c>
      <c r="BK414" s="24">
        <f t="shared" ca="1" si="47"/>
        <v>14.969364822457642</v>
      </c>
      <c r="BL414" s="23">
        <f t="shared" si="44"/>
        <v>2.3025073577140289</v>
      </c>
      <c r="BM414" s="23">
        <f t="shared" ca="1" si="48"/>
        <v>2.7873736112851009</v>
      </c>
      <c r="BN414" s="22">
        <f t="shared" si="45"/>
        <v>2.5772086994417012</v>
      </c>
      <c r="BO414" s="21"/>
      <c r="BP414" s="2"/>
    </row>
    <row r="415" spans="1:68" x14ac:dyDescent="0.2">
      <c r="A415">
        <v>20.100000000000001</v>
      </c>
      <c r="B415">
        <v>2</v>
      </c>
      <c r="C415">
        <v>1.32856</v>
      </c>
      <c r="D415">
        <v>-0.20437</v>
      </c>
      <c r="E415">
        <v>0.26378000000000001</v>
      </c>
      <c r="F415">
        <v>2.0485799999999998</v>
      </c>
      <c r="G415">
        <v>1.98878</v>
      </c>
      <c r="I415" s="17">
        <f t="shared" si="42"/>
        <v>65.944881889763778</v>
      </c>
      <c r="J415" s="16">
        <f t="shared" si="43"/>
        <v>-67.344881889763784</v>
      </c>
      <c r="K415" s="16">
        <v>125</v>
      </c>
      <c r="L415" s="16">
        <v>7114.5013123359395</v>
      </c>
      <c r="M415" s="16">
        <v>3009.7769028871585</v>
      </c>
      <c r="N415" s="16">
        <v>28.576115485564305</v>
      </c>
      <c r="O415" s="16">
        <v>26.315725047080999</v>
      </c>
      <c r="P415" s="16">
        <v>27.379130038833814</v>
      </c>
      <c r="Q415" s="16">
        <v>0.50602424387902056</v>
      </c>
      <c r="R415" s="16">
        <v>1.8482115507734889</v>
      </c>
      <c r="S415" s="16">
        <v>73.847568871723254</v>
      </c>
      <c r="T415" s="20" t="s">
        <v>122</v>
      </c>
      <c r="U415" s="10">
        <v>5</v>
      </c>
      <c r="V415" s="20" t="s">
        <v>142</v>
      </c>
      <c r="W415" s="10">
        <v>5</v>
      </c>
      <c r="X415" s="20" t="s">
        <v>144</v>
      </c>
      <c r="Y415" s="10">
        <v>4</v>
      </c>
      <c r="Z415" s="20" t="s">
        <v>123</v>
      </c>
      <c r="AA415" s="15">
        <v>4</v>
      </c>
      <c r="AB415" s="11">
        <v>11.70601345916883</v>
      </c>
      <c r="AC415" s="10">
        <v>60.970855623955856</v>
      </c>
      <c r="AD415" s="19">
        <v>27.323130916875311</v>
      </c>
      <c r="AE415" s="12">
        <v>2631.5725047081</v>
      </c>
      <c r="AF415" s="10">
        <v>2736.1852847910091</v>
      </c>
      <c r="AG415" s="10">
        <v>1825.2753359222543</v>
      </c>
      <c r="AH415" s="10">
        <v>931.29846965812703</v>
      </c>
      <c r="AI415" s="10">
        <v>5.4106360258461397</v>
      </c>
      <c r="AJ415" s="10"/>
      <c r="AK415" s="10"/>
      <c r="AL415" s="10"/>
      <c r="AM415" s="10"/>
      <c r="AN415" s="10">
        <v>13.1578625235405</v>
      </c>
      <c r="AO415" s="10">
        <v>7.1891566951635255</v>
      </c>
      <c r="AP415" s="10">
        <v>13.776927351455779</v>
      </c>
      <c r="AQ415" s="10">
        <v>114.66</v>
      </c>
      <c r="AR415" s="10"/>
      <c r="AS415" s="10"/>
      <c r="AT415" s="10">
        <v>4.2489444754211156</v>
      </c>
      <c r="AU415" s="10">
        <v>1</v>
      </c>
      <c r="AV415" s="16"/>
      <c r="AW415" s="19">
        <v>410.42779271865135</v>
      </c>
      <c r="AX415" s="1" t="s">
        <v>120</v>
      </c>
      <c r="AY415" s="23">
        <v>67.344881889763798</v>
      </c>
      <c r="AZ415" s="18">
        <v>0</v>
      </c>
      <c r="BA415" s="18">
        <v>100</v>
      </c>
      <c r="BB415" s="18">
        <v>0</v>
      </c>
      <c r="BC415" s="18">
        <v>0</v>
      </c>
      <c r="BD415" s="18">
        <v>100</v>
      </c>
      <c r="BE415" s="18">
        <v>0</v>
      </c>
      <c r="BF415" s="24">
        <v>11.70601345916883</v>
      </c>
      <c r="BG415" s="24">
        <v>60.970855623955856</v>
      </c>
      <c r="BH415" s="24">
        <v>27.323130916875311</v>
      </c>
      <c r="BI415" s="21"/>
      <c r="BJ415" s="25">
        <f t="shared" ca="1" si="46"/>
        <v>0.96632105971513105</v>
      </c>
      <c r="BK415" s="24">
        <f t="shared" ca="1" si="47"/>
        <v>16.017605540112864</v>
      </c>
      <c r="BL415" s="23">
        <f t="shared" si="44"/>
        <v>2.124199504793197</v>
      </c>
      <c r="BM415" s="23">
        <f t="shared" ca="1" si="48"/>
        <v>2.743330342199807</v>
      </c>
      <c r="BN415" s="22">
        <f t="shared" si="45"/>
        <v>2.5387647106539015</v>
      </c>
      <c r="BO415" s="21"/>
      <c r="BP415" s="2"/>
    </row>
    <row r="416" spans="1:68" x14ac:dyDescent="0.2">
      <c r="A416">
        <v>20.149999999999999</v>
      </c>
      <c r="B416">
        <v>2</v>
      </c>
      <c r="C416">
        <v>1.33531</v>
      </c>
      <c r="D416">
        <v>-0.18360000000000001</v>
      </c>
      <c r="E416">
        <v>0.26377</v>
      </c>
      <c r="F416">
        <v>2.0467300000000002</v>
      </c>
      <c r="G416">
        <v>1.9860500000000001</v>
      </c>
      <c r="I416" s="17">
        <f t="shared" si="42"/>
        <v>66.108923884514425</v>
      </c>
      <c r="J416" s="16">
        <f t="shared" si="43"/>
        <v>-67.508923884514431</v>
      </c>
      <c r="K416" s="16">
        <v>125</v>
      </c>
      <c r="L416" s="16">
        <v>7135.0065616797701</v>
      </c>
      <c r="M416" s="16">
        <v>3020.0459317585492</v>
      </c>
      <c r="N416" s="16">
        <v>28.647200349956247</v>
      </c>
      <c r="O416" s="16">
        <v>28.158945386064058</v>
      </c>
      <c r="P416" s="16">
        <v>29.222306176096374</v>
      </c>
      <c r="Q416" s="16">
        <v>0.63614834373499751</v>
      </c>
      <c r="R416" s="16">
        <v>2.1769272414761094</v>
      </c>
      <c r="S416" s="16">
        <v>73.844499307799751</v>
      </c>
      <c r="T416" s="20" t="s">
        <v>122</v>
      </c>
      <c r="U416" s="10">
        <v>5</v>
      </c>
      <c r="V416" s="20" t="s">
        <v>142</v>
      </c>
      <c r="W416" s="10">
        <v>5</v>
      </c>
      <c r="X416" s="20" t="s">
        <v>144</v>
      </c>
      <c r="Y416" s="10">
        <v>4</v>
      </c>
      <c r="Z416" s="20" t="s">
        <v>123</v>
      </c>
      <c r="AA416" s="15">
        <v>4</v>
      </c>
      <c r="AB416" s="11">
        <v>14.692405541712773</v>
      </c>
      <c r="AC416" s="10">
        <v>62.205937545835141</v>
      </c>
      <c r="AD416" s="19">
        <v>23.101656912452089</v>
      </c>
      <c r="AE416" s="12">
        <v>2815.8945386064056</v>
      </c>
      <c r="AF416" s="10">
        <v>2951.823345095791</v>
      </c>
      <c r="AG416" s="10">
        <v>1948.1537450730916</v>
      </c>
      <c r="AH416" s="10">
        <v>929.77300713278055</v>
      </c>
      <c r="AI416" s="10">
        <v>4.5936307881467355</v>
      </c>
      <c r="AJ416" s="10"/>
      <c r="AK416" s="10"/>
      <c r="AL416" s="10"/>
      <c r="AM416" s="10"/>
      <c r="AN416" s="10">
        <v>14.079472693032029</v>
      </c>
      <c r="AO416" s="10">
        <v>7.7275108022351633</v>
      </c>
      <c r="AP416" s="10">
        <v>14.637076215511641</v>
      </c>
      <c r="AQ416" s="10">
        <v>114.66</v>
      </c>
      <c r="AR416" s="10"/>
      <c r="AS416" s="10"/>
      <c r="AT416" s="10">
        <v>4.5847394769833389</v>
      </c>
      <c r="AU416" s="10">
        <v>1</v>
      </c>
      <c r="AV416" s="16"/>
      <c r="AW416" s="19">
        <v>442.77350176436863</v>
      </c>
      <c r="AX416" s="1" t="s">
        <v>120</v>
      </c>
      <c r="AY416" s="23">
        <v>67.508923884514402</v>
      </c>
      <c r="AZ416" s="18">
        <v>0</v>
      </c>
      <c r="BA416" s="18">
        <v>100</v>
      </c>
      <c r="BB416" s="18">
        <v>0</v>
      </c>
      <c r="BC416" s="18">
        <v>0</v>
      </c>
      <c r="BD416" s="18">
        <v>100</v>
      </c>
      <c r="BE416" s="18">
        <v>0</v>
      </c>
      <c r="BF416" s="24">
        <v>14.692405541712773</v>
      </c>
      <c r="BG416" s="24">
        <v>62.205937545835141</v>
      </c>
      <c r="BH416" s="24">
        <v>23.101656912452089</v>
      </c>
      <c r="BI416" s="21"/>
      <c r="BJ416" s="25">
        <f t="shared" ca="1" si="46"/>
        <v>0.9719576454660861</v>
      </c>
      <c r="BK416" s="24">
        <f t="shared" ca="1" si="47"/>
        <v>17.159104298108307</v>
      </c>
      <c r="BL416" s="23">
        <f t="shared" si="44"/>
        <v>2.4796461946414712</v>
      </c>
      <c r="BM416" s="23">
        <f t="shared" ca="1" si="48"/>
        <v>2.7574877141732679</v>
      </c>
      <c r="BN416" s="22">
        <f t="shared" si="45"/>
        <v>2.5585384156281363</v>
      </c>
      <c r="BO416" s="21"/>
      <c r="BP416" s="2"/>
    </row>
    <row r="417" spans="1:68" x14ac:dyDescent="0.2">
      <c r="A417">
        <v>20.2</v>
      </c>
      <c r="B417">
        <v>2</v>
      </c>
      <c r="C417">
        <v>1.33284</v>
      </c>
      <c r="D417">
        <v>-0.18304000000000001</v>
      </c>
      <c r="E417">
        <v>0.26371</v>
      </c>
      <c r="F417">
        <v>2.0525500000000001</v>
      </c>
      <c r="G417">
        <v>1.9911000000000001</v>
      </c>
      <c r="I417" s="17">
        <f t="shared" si="42"/>
        <v>66.272965879265087</v>
      </c>
      <c r="J417" s="16">
        <f t="shared" si="43"/>
        <v>-67.672965879265092</v>
      </c>
      <c r="K417" s="16">
        <v>125</v>
      </c>
      <c r="L417" s="16">
        <v>7155.5118110236026</v>
      </c>
      <c r="M417" s="16">
        <v>3030.3149606299407</v>
      </c>
      <c r="N417" s="16">
        <v>28.718285214348199</v>
      </c>
      <c r="O417" s="16">
        <v>27.484463276836195</v>
      </c>
      <c r="P417" s="16">
        <v>28.547558856545521</v>
      </c>
      <c r="Q417" s="16">
        <v>0.63965674507921255</v>
      </c>
      <c r="R417" s="16">
        <v>2.2406705536314147</v>
      </c>
      <c r="S417" s="16">
        <v>73.826081924258702</v>
      </c>
      <c r="T417" s="20" t="s">
        <v>122</v>
      </c>
      <c r="U417" s="10">
        <v>5</v>
      </c>
      <c r="V417" s="20" t="s">
        <v>142</v>
      </c>
      <c r="W417" s="10">
        <v>5</v>
      </c>
      <c r="X417" s="20" t="s">
        <v>144</v>
      </c>
      <c r="Y417" s="10">
        <v>4</v>
      </c>
      <c r="Z417" s="20" t="s">
        <v>123</v>
      </c>
      <c r="AA417" s="15">
        <v>4</v>
      </c>
      <c r="AB417" s="11">
        <v>16.057402271904508</v>
      </c>
      <c r="AC417" s="10">
        <v>62.483158307212761</v>
      </c>
      <c r="AD417" s="19">
        <v>21.459439420882727</v>
      </c>
      <c r="AE417" s="12">
        <v>2748.4463276836195</v>
      </c>
      <c r="AF417" s="10">
        <v>2871.2351163637004</v>
      </c>
      <c r="AG417" s="10">
        <v>1903.170590436368</v>
      </c>
      <c r="AH417" s="10">
        <v>927.93181803244465</v>
      </c>
      <c r="AI417" s="10">
        <v>4.4629497111001788</v>
      </c>
      <c r="AJ417" s="10"/>
      <c r="AK417" s="10"/>
      <c r="AL417" s="10"/>
      <c r="AM417" s="10"/>
      <c r="AN417" s="10">
        <v>13.742231638418097</v>
      </c>
      <c r="AO417" s="10">
        <v>7.6170115556909055</v>
      </c>
      <c r="AP417" s="10">
        <v>14.322194133054577</v>
      </c>
      <c r="AQ417" s="10">
        <v>114.66</v>
      </c>
      <c r="AR417" s="10"/>
      <c r="AS417" s="10"/>
      <c r="AT417" s="10">
        <v>4.4375043066500917</v>
      </c>
      <c r="AU417" s="10">
        <v>1</v>
      </c>
      <c r="AV417" s="16"/>
      <c r="AW417" s="19">
        <v>430.68526745455506</v>
      </c>
      <c r="AX417" s="1" t="s">
        <v>120</v>
      </c>
      <c r="AY417" s="23">
        <v>67.672965879265107</v>
      </c>
      <c r="AZ417" s="18">
        <v>0</v>
      </c>
      <c r="BA417" s="18">
        <v>100</v>
      </c>
      <c r="BB417" s="18">
        <v>0</v>
      </c>
      <c r="BC417" s="18">
        <v>0</v>
      </c>
      <c r="BD417" s="18">
        <v>100</v>
      </c>
      <c r="BE417" s="18">
        <v>0</v>
      </c>
      <c r="BF417" s="24">
        <v>16.057402271904508</v>
      </c>
      <c r="BG417" s="24">
        <v>62.483158307212761</v>
      </c>
      <c r="BH417" s="24">
        <v>21.459439420882727</v>
      </c>
      <c r="BI417" s="21"/>
      <c r="BJ417" s="25">
        <f t="shared" ca="1" si="46"/>
        <v>0.97980448657648123</v>
      </c>
      <c r="BK417" s="24">
        <f t="shared" ca="1" si="47"/>
        <v>16.599335900863146</v>
      </c>
      <c r="BL417" s="23">
        <f t="shared" si="44"/>
        <v>2.5617212371823364</v>
      </c>
      <c r="BM417" s="23">
        <f t="shared" ca="1" si="48"/>
        <v>2.7774462813158634</v>
      </c>
      <c r="BN417" s="22">
        <f t="shared" si="45"/>
        <v>2.5742209807103786</v>
      </c>
      <c r="BO417" s="21"/>
      <c r="BP417" s="2"/>
    </row>
    <row r="418" spans="1:68" x14ac:dyDescent="0.2">
      <c r="A418">
        <v>20.25</v>
      </c>
      <c r="B418">
        <v>2</v>
      </c>
      <c r="C418">
        <v>1.3318000000000001</v>
      </c>
      <c r="D418">
        <v>-0.18717</v>
      </c>
      <c r="E418">
        <v>0.26377</v>
      </c>
      <c r="F418">
        <v>2.0517500000000002</v>
      </c>
      <c r="G418">
        <v>1.9879500000000001</v>
      </c>
      <c r="I418" s="17">
        <f t="shared" si="42"/>
        <v>66.437007874015748</v>
      </c>
      <c r="J418" s="16">
        <f t="shared" si="43"/>
        <v>-67.837007874015754</v>
      </c>
      <c r="K418" s="16">
        <v>125</v>
      </c>
      <c r="L418" s="16">
        <v>7176.0170603674351</v>
      </c>
      <c r="M418" s="16">
        <v>3040.5839895013323</v>
      </c>
      <c r="N418" s="16">
        <v>28.789370078740156</v>
      </c>
      <c r="O418" s="16">
        <v>27.200470809792897</v>
      </c>
      <c r="P418" s="16">
        <v>28.263831599825213</v>
      </c>
      <c r="Q418" s="16">
        <v>0.6137822851656265</v>
      </c>
      <c r="R418" s="16">
        <v>2.1716174008389655</v>
      </c>
      <c r="S418" s="16">
        <v>73.844499307799751</v>
      </c>
      <c r="T418" s="20" t="s">
        <v>122</v>
      </c>
      <c r="U418" s="10">
        <v>5</v>
      </c>
      <c r="V418" s="20" t="s">
        <v>142</v>
      </c>
      <c r="W418" s="10">
        <v>5</v>
      </c>
      <c r="X418" s="20" t="s">
        <v>144</v>
      </c>
      <c r="Y418" s="10">
        <v>4</v>
      </c>
      <c r="Z418" s="20" t="s">
        <v>123</v>
      </c>
      <c r="AA418" s="15">
        <v>4</v>
      </c>
      <c r="AB418" s="11">
        <v>15.271396280363312</v>
      </c>
      <c r="AC418" s="10">
        <v>62.342582260911058</v>
      </c>
      <c r="AD418" s="19">
        <v>22.386021458725629</v>
      </c>
      <c r="AE418" s="12">
        <v>2720.0470809792896</v>
      </c>
      <c r="AF418" s="10">
        <v>2836.6492479646154</v>
      </c>
      <c r="AG418" s="10">
        <v>1884.2554399883475</v>
      </c>
      <c r="AH418" s="10">
        <v>926.84837271208301</v>
      </c>
      <c r="AI418" s="10">
        <v>4.6048627148302828</v>
      </c>
      <c r="AJ418" s="10"/>
      <c r="AK418" s="10"/>
      <c r="AL418" s="10"/>
      <c r="AM418" s="10"/>
      <c r="AN418" s="10">
        <v>13.600235404896448</v>
      </c>
      <c r="AO418" s="10">
        <v>7.5326367592884926</v>
      </c>
      <c r="AP418" s="10">
        <v>14.189788079918433</v>
      </c>
      <c r="AQ418" s="10">
        <v>114.66</v>
      </c>
      <c r="AR418" s="10"/>
      <c r="AS418" s="10"/>
      <c r="AT418" s="10">
        <v>4.3658076463324598</v>
      </c>
      <c r="AU418" s="10">
        <v>1</v>
      </c>
      <c r="AV418" s="16"/>
      <c r="AW418" s="19">
        <v>425.49738719469235</v>
      </c>
      <c r="AX418" s="1" t="s">
        <v>120</v>
      </c>
      <c r="AY418" s="23">
        <v>67.837007874015796</v>
      </c>
      <c r="AZ418" s="18">
        <v>0</v>
      </c>
      <c r="BA418" s="18">
        <v>100</v>
      </c>
      <c r="BB418" s="18">
        <v>0</v>
      </c>
      <c r="BC418" s="18">
        <v>0</v>
      </c>
      <c r="BD418" s="18">
        <v>100</v>
      </c>
      <c r="BE418" s="18">
        <v>0</v>
      </c>
      <c r="BF418" s="24">
        <v>15.271396280363312</v>
      </c>
      <c r="BG418" s="24">
        <v>62.342582260911058</v>
      </c>
      <c r="BH418" s="24">
        <v>22.386021458725629</v>
      </c>
      <c r="BI418" s="21"/>
      <c r="BJ418" s="25">
        <f t="shared" ca="1" si="46"/>
        <v>0.97920668969173197</v>
      </c>
      <c r="BK418" s="24">
        <f t="shared" ca="1" si="47"/>
        <v>16.353145880798934</v>
      </c>
      <c r="BL418" s="23">
        <f t="shared" si="44"/>
        <v>2.487383231081596</v>
      </c>
      <c r="BM418" s="23">
        <f t="shared" ca="1" si="48"/>
        <v>2.775240444271728</v>
      </c>
      <c r="BN418" s="22">
        <f t="shared" si="45"/>
        <v>2.5693999664545331</v>
      </c>
      <c r="BO418" s="21"/>
      <c r="BP418" s="2"/>
    </row>
    <row r="419" spans="1:68" x14ac:dyDescent="0.2">
      <c r="A419">
        <v>20.3</v>
      </c>
      <c r="B419">
        <v>2</v>
      </c>
      <c r="C419">
        <v>1.32748</v>
      </c>
      <c r="D419">
        <v>-0.19550999999999999</v>
      </c>
      <c r="E419">
        <v>0.26368999999999998</v>
      </c>
      <c r="F419">
        <v>2.0541</v>
      </c>
      <c r="G419">
        <v>1.9875799999999999</v>
      </c>
      <c r="I419" s="17">
        <f t="shared" si="42"/>
        <v>66.60104986876641</v>
      </c>
      <c r="J419" s="16">
        <f t="shared" si="43"/>
        <v>-68.001049868766415</v>
      </c>
      <c r="K419" s="16">
        <v>125</v>
      </c>
      <c r="L419" s="16">
        <v>7196.5223097112676</v>
      </c>
      <c r="M419" s="16">
        <v>3050.8530183727239</v>
      </c>
      <c r="N419" s="16">
        <v>28.860454943132108</v>
      </c>
      <c r="O419" s="16">
        <v>26.020809792843718</v>
      </c>
      <c r="P419" s="16">
        <v>27.083816969112046</v>
      </c>
      <c r="Q419" s="16">
        <v>0.56153216514642346</v>
      </c>
      <c r="R419" s="16">
        <v>2.0733125090412008</v>
      </c>
      <c r="S419" s="16">
        <v>73.819942796411667</v>
      </c>
      <c r="T419" s="20" t="s">
        <v>122</v>
      </c>
      <c r="U419" s="10">
        <v>5</v>
      </c>
      <c r="V419" s="20" t="s">
        <v>142</v>
      </c>
      <c r="W419" s="10">
        <v>5</v>
      </c>
      <c r="X419" s="20" t="s">
        <v>144</v>
      </c>
      <c r="Y419" s="10">
        <v>4</v>
      </c>
      <c r="Z419" s="20" t="s">
        <v>123</v>
      </c>
      <c r="AA419" s="15">
        <v>4</v>
      </c>
      <c r="AB419" s="11">
        <v>14.744994681193866</v>
      </c>
      <c r="AC419" s="10">
        <v>62.219564778859024</v>
      </c>
      <c r="AD419" s="19">
        <v>23.035440539947107</v>
      </c>
      <c r="AE419" s="12">
        <v>2602.0809792843716</v>
      </c>
      <c r="AF419" s="10">
        <v>2696.6178061546052</v>
      </c>
      <c r="AG419" s="10">
        <v>1805.5877979408033</v>
      </c>
      <c r="AH419" s="10">
        <v>924.88089298175078</v>
      </c>
      <c r="AI419" s="10">
        <v>4.8231995689952596</v>
      </c>
      <c r="AJ419" s="10"/>
      <c r="AK419" s="10"/>
      <c r="AL419" s="10"/>
      <c r="AM419" s="10"/>
      <c r="AN419" s="10">
        <v>13.010404896421859</v>
      </c>
      <c r="AO419" s="10">
        <v>7.2457428531575125</v>
      </c>
      <c r="AP419" s="10">
        <v>13.639114585585622</v>
      </c>
      <c r="AQ419" s="10">
        <v>114.66</v>
      </c>
      <c r="AR419" s="10"/>
      <c r="AS419" s="10"/>
      <c r="AT419" s="10">
        <v>4.1251178941821873</v>
      </c>
      <c r="AU419" s="10">
        <v>1</v>
      </c>
      <c r="AV419" s="16"/>
      <c r="AW419" s="19">
        <v>404.49267092319076</v>
      </c>
      <c r="AX419" s="1" t="s">
        <v>120</v>
      </c>
      <c r="AY419" s="23">
        <v>68.001049868766401</v>
      </c>
      <c r="AZ419" s="18">
        <v>0</v>
      </c>
      <c r="BA419" s="18">
        <v>100</v>
      </c>
      <c r="BB419" s="18">
        <v>0</v>
      </c>
      <c r="BC419" s="18">
        <v>0</v>
      </c>
      <c r="BD419" s="18">
        <v>100</v>
      </c>
      <c r="BE419" s="18">
        <v>0</v>
      </c>
      <c r="BF419" s="24">
        <v>14.744994681193866</v>
      </c>
      <c r="BG419" s="24">
        <v>62.219564778859024</v>
      </c>
      <c r="BH419" s="24">
        <v>23.035440539947107</v>
      </c>
      <c r="BI419" s="21"/>
      <c r="BJ419" s="25">
        <f t="shared" ca="1" si="46"/>
        <v>0.98297282945035147</v>
      </c>
      <c r="BK419" s="24">
        <f t="shared" ca="1" si="47"/>
        <v>15.491779284386196</v>
      </c>
      <c r="BL419" s="23">
        <f t="shared" si="44"/>
        <v>2.3909681745984361</v>
      </c>
      <c r="BM419" s="23">
        <f t="shared" ca="1" si="48"/>
        <v>2.7844885091786917</v>
      </c>
      <c r="BN419" s="22">
        <f t="shared" si="45"/>
        <v>2.5720888102725299</v>
      </c>
      <c r="BO419" s="21"/>
      <c r="BP419" s="2"/>
    </row>
    <row r="420" spans="1:68" x14ac:dyDescent="0.2">
      <c r="A420">
        <v>20.350000000000001</v>
      </c>
      <c r="B420">
        <v>2</v>
      </c>
      <c r="C420">
        <v>1.3196399999999999</v>
      </c>
      <c r="D420">
        <v>-0.20566999999999999</v>
      </c>
      <c r="E420">
        <v>0.26354</v>
      </c>
      <c r="F420">
        <v>2.05423</v>
      </c>
      <c r="G420">
        <v>1.9869000000000001</v>
      </c>
      <c r="I420" s="17">
        <f t="shared" si="42"/>
        <v>66.765091863517057</v>
      </c>
      <c r="J420" s="16">
        <f t="shared" si="43"/>
        <v>-68.165091863517063</v>
      </c>
      <c r="K420" s="16">
        <v>125</v>
      </c>
      <c r="L420" s="16">
        <v>7217.0275590550982</v>
      </c>
      <c r="M420" s="16">
        <v>3061.1220472441146</v>
      </c>
      <c r="N420" s="16">
        <v>28.931539807524057</v>
      </c>
      <c r="O420" s="16">
        <v>23.879943502824865</v>
      </c>
      <c r="P420" s="16">
        <v>24.942287653285717</v>
      </c>
      <c r="Q420" s="16">
        <v>0.49787974075852137</v>
      </c>
      <c r="R420" s="16">
        <v>1.9961270099975545</v>
      </c>
      <c r="S420" s="16">
        <v>73.773899337559087</v>
      </c>
      <c r="T420" s="20" t="s">
        <v>122</v>
      </c>
      <c r="U420" s="10">
        <v>5</v>
      </c>
      <c r="V420" s="20" t="s">
        <v>142</v>
      </c>
      <c r="W420" s="10">
        <v>5</v>
      </c>
      <c r="X420" s="20" t="s">
        <v>144</v>
      </c>
      <c r="Y420" s="10">
        <v>4</v>
      </c>
      <c r="Z420" s="20" t="s">
        <v>123</v>
      </c>
      <c r="AA420" s="15">
        <v>4</v>
      </c>
      <c r="AB420" s="11">
        <v>15.299871438715854</v>
      </c>
      <c r="AC420" s="10">
        <v>62.348558271486482</v>
      </c>
      <c r="AD420" s="19">
        <v>22.35157028979766</v>
      </c>
      <c r="AE420" s="12">
        <v>2387.9943502824867</v>
      </c>
      <c r="AF420" s="10">
        <v>2443.4669896254004</v>
      </c>
      <c r="AG420" s="10">
        <v>1662.8191768857146</v>
      </c>
      <c r="AH420" s="10">
        <v>922.47139604643485</v>
      </c>
      <c r="AI420" s="10">
        <v>5.0097012614504175</v>
      </c>
      <c r="AJ420" s="10"/>
      <c r="AK420" s="10"/>
      <c r="AL420" s="10"/>
      <c r="AM420" s="10"/>
      <c r="AN420" s="10">
        <v>11.939971751412433</v>
      </c>
      <c r="AO420" s="10">
        <v>6.7638868647793116</v>
      </c>
      <c r="AP420" s="10">
        <v>12.639734238200003</v>
      </c>
      <c r="AQ420" s="10">
        <v>114.66</v>
      </c>
      <c r="AR420" s="10"/>
      <c r="AS420" s="10"/>
      <c r="AT420" s="10">
        <v>3.7063405327423196</v>
      </c>
      <c r="AU420" s="10">
        <v>1</v>
      </c>
      <c r="AV420" s="16"/>
      <c r="AW420" s="19">
        <v>366.52004844381008</v>
      </c>
      <c r="AX420" s="1" t="s">
        <v>120</v>
      </c>
      <c r="AY420" s="23">
        <v>68.165091863517105</v>
      </c>
      <c r="AZ420" s="18">
        <v>0</v>
      </c>
      <c r="BA420" s="18">
        <v>100</v>
      </c>
      <c r="BB420" s="18">
        <v>0</v>
      </c>
      <c r="BC420" s="18">
        <v>0</v>
      </c>
      <c r="BD420" s="18">
        <v>100</v>
      </c>
      <c r="BE420" s="18">
        <v>0</v>
      </c>
      <c r="BF420" s="24">
        <v>15.299871438715854</v>
      </c>
      <c r="BG420" s="24">
        <v>62.348558271486482</v>
      </c>
      <c r="BH420" s="24">
        <v>22.35157028979766</v>
      </c>
      <c r="BI420" s="21"/>
      <c r="BJ420" s="25">
        <f t="shared" ca="1" si="46"/>
        <v>0.99506383658965036</v>
      </c>
      <c r="BK420" s="24">
        <f t="shared" ca="1" si="47"/>
        <v>13.963830773027716</v>
      </c>
      <c r="BL420" s="23">
        <f t="shared" si="44"/>
        <v>2.3337630918219467</v>
      </c>
      <c r="BM420" s="23">
        <f t="shared" ca="1" si="48"/>
        <v>2.8155866197042374</v>
      </c>
      <c r="BN420" s="22">
        <f t="shared" si="45"/>
        <v>2.5911632479339448</v>
      </c>
      <c r="BO420" s="21"/>
      <c r="BP420" s="2"/>
    </row>
    <row r="421" spans="1:68" x14ac:dyDescent="0.2">
      <c r="A421">
        <v>20.399999999999999</v>
      </c>
      <c r="B421">
        <v>0.6</v>
      </c>
      <c r="C421">
        <v>1.3081100000000001</v>
      </c>
      <c r="D421">
        <v>-0.22159999999999999</v>
      </c>
      <c r="E421">
        <v>0.26332</v>
      </c>
      <c r="F421">
        <v>2.0486499999999999</v>
      </c>
      <c r="G421">
        <v>1.9806299999999999</v>
      </c>
      <c r="I421" s="17">
        <f t="shared" ref="I421:I465" si="49">IF(A421="(m)",0,A421/0.3048)</f>
        <v>66.929133858267704</v>
      </c>
      <c r="J421" s="16">
        <f t="shared" ref="J421:J465" si="50">$J$7-I421</f>
        <v>-68.32913385826771</v>
      </c>
      <c r="K421" s="16">
        <v>125</v>
      </c>
      <c r="L421" s="16">
        <v>7237.5328083989289</v>
      </c>
      <c r="M421" s="16">
        <v>3071.3910761155053</v>
      </c>
      <c r="N421" s="16">
        <v>29.002624671916003</v>
      </c>
      <c r="O421" s="16">
        <v>20.731450094162017</v>
      </c>
      <c r="P421" s="16">
        <v>21.792821806771901</v>
      </c>
      <c r="Q421" s="16">
        <v>0.3980782525204033</v>
      </c>
      <c r="R421" s="16">
        <v>1.8266484994462924</v>
      </c>
      <c r="S421" s="16">
        <v>73.70636893124194</v>
      </c>
      <c r="T421" s="20" t="s">
        <v>122</v>
      </c>
      <c r="U421" s="10">
        <v>5</v>
      </c>
      <c r="V421" s="20" t="s">
        <v>144</v>
      </c>
      <c r="W421" s="10">
        <v>4</v>
      </c>
      <c r="X421" s="20" t="s">
        <v>144</v>
      </c>
      <c r="Y421" s="10">
        <v>4</v>
      </c>
      <c r="Z421" s="20" t="s">
        <v>123</v>
      </c>
      <c r="AA421" s="15">
        <v>4</v>
      </c>
      <c r="AB421" s="11">
        <v>15.646268051578645</v>
      </c>
      <c r="AC421" s="10">
        <v>62.415860529123492</v>
      </c>
      <c r="AD421" s="19">
        <v>21.937871419297867</v>
      </c>
      <c r="AE421" s="12">
        <v>2073.1450094162019</v>
      </c>
      <c r="AF421" s="10">
        <v>2071.7354047800204</v>
      </c>
      <c r="AG421" s="10">
        <v>1452.8547871181268</v>
      </c>
      <c r="AH421" s="10">
        <v>919.61988190613363</v>
      </c>
      <c r="AI421" s="10">
        <v>5.4745070017747128</v>
      </c>
      <c r="AJ421" s="10"/>
      <c r="AK421" s="10"/>
      <c r="AL421" s="10"/>
      <c r="AM421" s="10"/>
      <c r="AN421" s="10">
        <v>10.365725047081009</v>
      </c>
      <c r="AO421" s="10">
        <v>6.0301313931404845</v>
      </c>
      <c r="AP421" s="10">
        <v>11.169983509826887</v>
      </c>
      <c r="AQ421" s="10">
        <v>114.66</v>
      </c>
      <c r="AR421" s="10"/>
      <c r="AS421" s="10"/>
      <c r="AT421" s="10">
        <v>3.105683606268455</v>
      </c>
      <c r="AU421" s="10">
        <v>1</v>
      </c>
      <c r="AV421" s="16"/>
      <c r="AW421" s="19">
        <v>310.76031071700305</v>
      </c>
      <c r="AX421" s="1" t="s">
        <v>120</v>
      </c>
      <c r="AY421" s="23">
        <v>68.329133858267696</v>
      </c>
      <c r="AZ421" s="18">
        <v>0</v>
      </c>
      <c r="BA421" s="18">
        <v>100</v>
      </c>
      <c r="BB421" s="18">
        <v>0</v>
      </c>
      <c r="BC421" s="18">
        <v>0</v>
      </c>
      <c r="BD421" s="18">
        <v>100</v>
      </c>
      <c r="BE421" s="18">
        <v>0</v>
      </c>
      <c r="BF421" s="24">
        <v>15.646268051578645</v>
      </c>
      <c r="BG421" s="24">
        <v>62.415860529123492</v>
      </c>
      <c r="BH421" s="24">
        <v>21.937871419297867</v>
      </c>
      <c r="BI421" s="21"/>
      <c r="BJ421" s="25">
        <f t="shared" ca="1" si="46"/>
        <v>1</v>
      </c>
      <c r="BK421" s="24">
        <f t="shared" ca="1" si="47"/>
        <v>11.834413106101612</v>
      </c>
      <c r="BL421" s="23">
        <f t="shared" ref="BL421:BL465" si="51">(Q421/(P421-(L421/2000)))*100</f>
        <v>2.1903655717042523</v>
      </c>
      <c r="BM421" s="23">
        <f t="shared" ca="1" si="48"/>
        <v>2.860090504521613</v>
      </c>
      <c r="BN421" s="22">
        <f t="shared" ref="BN421:BN465" si="52">SQRT(((3.47-LOG(P421/1.06))^2)+((LOG(R421)+1.22)^2))</f>
        <v>2.6168526316450471</v>
      </c>
      <c r="BO421" s="21"/>
      <c r="BP421" s="2"/>
    </row>
    <row r="422" spans="1:68" x14ac:dyDescent="0.2">
      <c r="A422">
        <v>20.45</v>
      </c>
      <c r="B422">
        <v>2</v>
      </c>
      <c r="C422">
        <v>1.30338</v>
      </c>
      <c r="D422">
        <v>-0.22461999999999999</v>
      </c>
      <c r="E422">
        <v>0.26307000000000003</v>
      </c>
      <c r="F422">
        <v>2.0500500000000001</v>
      </c>
      <c r="G422">
        <v>1.9829000000000001</v>
      </c>
      <c r="I422" s="17">
        <f t="shared" si="49"/>
        <v>67.093175853018366</v>
      </c>
      <c r="J422" s="16">
        <f t="shared" si="50"/>
        <v>-68.493175853018371</v>
      </c>
      <c r="K422" s="16">
        <v>125</v>
      </c>
      <c r="L422" s="16">
        <v>7258.0380577427613</v>
      </c>
      <c r="M422" s="16">
        <v>3081.6601049868968</v>
      </c>
      <c r="N422" s="16">
        <v>29.073709536307959</v>
      </c>
      <c r="O422" s="16">
        <v>19.4398305084746</v>
      </c>
      <c r="P422" s="16">
        <v>20.500097178072021</v>
      </c>
      <c r="Q422" s="16">
        <v>0.37915794527124347</v>
      </c>
      <c r="R422" s="16">
        <v>1.8495421849844238</v>
      </c>
      <c r="S422" s="16">
        <v>73.629629833154283</v>
      </c>
      <c r="T422" s="20" t="s">
        <v>122</v>
      </c>
      <c r="U422" s="10">
        <v>5</v>
      </c>
      <c r="V422" s="20" t="s">
        <v>144</v>
      </c>
      <c r="W422" s="10">
        <v>4</v>
      </c>
      <c r="X422" s="20" t="s">
        <v>144</v>
      </c>
      <c r="Y422" s="10">
        <v>4</v>
      </c>
      <c r="Z422" s="20" t="s">
        <v>123</v>
      </c>
      <c r="AA422" s="15">
        <v>4</v>
      </c>
      <c r="AB422" s="11">
        <v>17.261756801144124</v>
      </c>
      <c r="AC422" s="10">
        <v>62.606816828010494</v>
      </c>
      <c r="AD422" s="19">
        <v>20.131426370845382</v>
      </c>
      <c r="AE422" s="12">
        <v>1943.9830508474599</v>
      </c>
      <c r="AF422" s="10">
        <v>1918.4439632068675</v>
      </c>
      <c r="AG422" s="10">
        <v>1366.6731452048016</v>
      </c>
      <c r="AH422" s="10">
        <v>916.57893182083876</v>
      </c>
      <c r="AI422" s="10">
        <v>5.406743399088362</v>
      </c>
      <c r="AJ422" s="10"/>
      <c r="AK422" s="10"/>
      <c r="AL422" s="10"/>
      <c r="AM422" s="10"/>
      <c r="AN422" s="10">
        <v>9.7199152542373</v>
      </c>
      <c r="AO422" s="10">
        <v>5.7667965867043671</v>
      </c>
      <c r="AP422" s="10">
        <v>10.566712016433609</v>
      </c>
      <c r="AQ422" s="10">
        <v>114.66</v>
      </c>
      <c r="AR422" s="10"/>
      <c r="AS422" s="10"/>
      <c r="AT422" s="10">
        <v>2.8547994291756877</v>
      </c>
      <c r="AU422" s="10">
        <v>1</v>
      </c>
      <c r="AV422" s="16"/>
      <c r="AW422" s="19">
        <v>287.76659448103015</v>
      </c>
      <c r="AX422" s="1" t="s">
        <v>120</v>
      </c>
      <c r="AY422" s="23">
        <v>68.4931758530184</v>
      </c>
      <c r="AZ422" s="18">
        <v>0</v>
      </c>
      <c r="BA422" s="18">
        <v>100</v>
      </c>
      <c r="BB422" s="18">
        <v>0</v>
      </c>
      <c r="BC422" s="18">
        <v>0</v>
      </c>
      <c r="BD422" s="18">
        <v>100</v>
      </c>
      <c r="BE422" s="18">
        <v>0</v>
      </c>
      <c r="BF422" s="24">
        <v>17.261756801144124</v>
      </c>
      <c r="BG422" s="24">
        <v>62.606816828010494</v>
      </c>
      <c r="BH422" s="24">
        <v>20.131426370845382</v>
      </c>
      <c r="BI422" s="21"/>
      <c r="BJ422" s="25">
        <f t="shared" ca="1" si="46"/>
        <v>1</v>
      </c>
      <c r="BK422" s="24">
        <f t="shared" ca="1" si="47"/>
        <v>10.949343908433651</v>
      </c>
      <c r="BL422" s="23">
        <f t="shared" si="51"/>
        <v>2.2473842034168285</v>
      </c>
      <c r="BM422" s="23">
        <f t="shared" ca="1" si="48"/>
        <v>2.8944850724716682</v>
      </c>
      <c r="BN422" s="22">
        <f t="shared" si="52"/>
        <v>2.6418270992231028</v>
      </c>
      <c r="BO422" s="21"/>
      <c r="BP422" s="2"/>
    </row>
    <row r="423" spans="1:68" x14ac:dyDescent="0.2">
      <c r="A423">
        <v>20.5</v>
      </c>
      <c r="B423">
        <v>2</v>
      </c>
      <c r="C423">
        <v>1.3049900000000001</v>
      </c>
      <c r="D423">
        <v>-0.2359</v>
      </c>
      <c r="E423">
        <v>0.26278000000000001</v>
      </c>
      <c r="F423">
        <v>2.0482</v>
      </c>
      <c r="G423">
        <v>1.9759500000000001</v>
      </c>
      <c r="I423" s="17">
        <f t="shared" si="49"/>
        <v>67.257217847769027</v>
      </c>
      <c r="J423" s="16">
        <f t="shared" si="50"/>
        <v>-68.657217847769033</v>
      </c>
      <c r="K423" s="16">
        <v>125</v>
      </c>
      <c r="L423" s="16">
        <v>7278.5433070865938</v>
      </c>
      <c r="M423" s="16">
        <v>3091.9291338582884</v>
      </c>
      <c r="N423" s="16">
        <v>29.144794400699912</v>
      </c>
      <c r="O423" s="16">
        <v>19.879472693032067</v>
      </c>
      <c r="P423" s="16">
        <v>20.938457512735031</v>
      </c>
      <c r="Q423" s="16">
        <v>0.30848871819491119</v>
      </c>
      <c r="R423" s="16">
        <v>1.4733115751591754</v>
      </c>
      <c r="S423" s="16">
        <v>73.540612479372584</v>
      </c>
      <c r="T423" s="20" t="s">
        <v>122</v>
      </c>
      <c r="U423" s="10">
        <v>5</v>
      </c>
      <c r="V423" s="20" t="s">
        <v>142</v>
      </c>
      <c r="W423" s="10">
        <v>5</v>
      </c>
      <c r="X423" s="20" t="s">
        <v>144</v>
      </c>
      <c r="Y423" s="10">
        <v>4</v>
      </c>
      <c r="Z423" s="20" t="s">
        <v>123</v>
      </c>
      <c r="AA423" s="15">
        <v>4</v>
      </c>
      <c r="AB423" s="11">
        <v>11.871087625753262</v>
      </c>
      <c r="AC423" s="10">
        <v>61.065874114100879</v>
      </c>
      <c r="AD423" s="19">
        <v>27.063038260145863</v>
      </c>
      <c r="AE423" s="12">
        <v>1987.9472693032069</v>
      </c>
      <c r="AF423" s="10">
        <v>1968.8095761469963</v>
      </c>
      <c r="AG423" s="10">
        <v>1395.8971675156688</v>
      </c>
      <c r="AH423" s="10">
        <v>913.28540047555225</v>
      </c>
      <c r="AI423" s="10">
        <v>6.7874305534588686</v>
      </c>
      <c r="AJ423" s="10"/>
      <c r="AK423" s="10"/>
      <c r="AL423" s="10"/>
      <c r="AM423" s="10"/>
      <c r="AN423" s="10">
        <v>9.9397363465160335</v>
      </c>
      <c r="AO423" s="10">
        <v>5.7141790485726034</v>
      </c>
      <c r="AP423" s="10">
        <v>10.771280172609682</v>
      </c>
      <c r="AQ423" s="10">
        <v>114.66</v>
      </c>
      <c r="AR423" s="10"/>
      <c r="AS423" s="10"/>
      <c r="AT423" s="10">
        <v>2.9232828806435101</v>
      </c>
      <c r="AU423" s="10">
        <v>1</v>
      </c>
      <c r="AV423" s="16"/>
      <c r="AW423" s="19">
        <v>295.32143642204943</v>
      </c>
      <c r="AX423" s="1" t="s">
        <v>120</v>
      </c>
      <c r="AY423" s="23">
        <v>68.657217847769004</v>
      </c>
      <c r="AZ423" s="18">
        <v>0</v>
      </c>
      <c r="BA423" s="18">
        <v>100</v>
      </c>
      <c r="BB423" s="18">
        <v>0</v>
      </c>
      <c r="BC423" s="18">
        <v>0</v>
      </c>
      <c r="BD423" s="18">
        <v>100</v>
      </c>
      <c r="BE423" s="18">
        <v>0</v>
      </c>
      <c r="BF423" s="24">
        <v>11.871087625753262</v>
      </c>
      <c r="BG423" s="24">
        <v>61.065874114100879</v>
      </c>
      <c r="BH423" s="24">
        <v>27.063038260145863</v>
      </c>
      <c r="BI423" s="21"/>
      <c r="BJ423" s="25">
        <f t="shared" ca="1" si="46"/>
        <v>1</v>
      </c>
      <c r="BK423" s="24">
        <f t="shared" ca="1" si="47"/>
        <v>11.189898028228614</v>
      </c>
      <c r="BL423" s="23">
        <f t="shared" si="51"/>
        <v>1.783255701776272</v>
      </c>
      <c r="BM423" s="23">
        <f t="shared" ca="1" si="48"/>
        <v>2.8331170878851961</v>
      </c>
      <c r="BN423" s="22">
        <f t="shared" si="52"/>
        <v>2.5797690673651958</v>
      </c>
      <c r="BP423" s="2"/>
    </row>
    <row r="424" spans="1:68" x14ac:dyDescent="0.2">
      <c r="A424">
        <v>20.55</v>
      </c>
      <c r="B424">
        <v>2</v>
      </c>
      <c r="C424">
        <v>1.29278</v>
      </c>
      <c r="D424">
        <v>-0.24243999999999999</v>
      </c>
      <c r="E424">
        <v>0.26247999999999999</v>
      </c>
      <c r="F424">
        <v>2.04745</v>
      </c>
      <c r="G424">
        <v>1.9739800000000001</v>
      </c>
      <c r="I424" s="17">
        <f t="shared" si="49"/>
        <v>67.421259842519689</v>
      </c>
      <c r="J424" s="16">
        <f t="shared" si="50"/>
        <v>-68.821259842519694</v>
      </c>
      <c r="K424" s="16">
        <v>125</v>
      </c>
      <c r="L424" s="16">
        <v>7299.0485564304263</v>
      </c>
      <c r="M424" s="16">
        <v>3102.19816272968</v>
      </c>
      <c r="N424" s="16">
        <v>29.215879265091864</v>
      </c>
      <c r="O424" s="16">
        <v>16.5452919020716</v>
      </c>
      <c r="P424" s="16">
        <v>17.602950670159611</v>
      </c>
      <c r="Q424" s="16">
        <v>0.26751560249639944</v>
      </c>
      <c r="R424" s="16">
        <v>1.5197202304832329</v>
      </c>
      <c r="S424" s="16">
        <v>73.448525561667395</v>
      </c>
      <c r="T424" s="20" t="s">
        <v>122</v>
      </c>
      <c r="U424" s="10">
        <v>5</v>
      </c>
      <c r="V424" s="20" t="s">
        <v>144</v>
      </c>
      <c r="W424" s="10">
        <v>4</v>
      </c>
      <c r="X424" s="20" t="s">
        <v>144</v>
      </c>
      <c r="Y424" s="10">
        <v>4</v>
      </c>
      <c r="Z424" s="20" t="s">
        <v>123</v>
      </c>
      <c r="AA424" s="15">
        <v>4</v>
      </c>
      <c r="AB424" s="11">
        <v>15.711178392751961</v>
      </c>
      <c r="AC424" s="10">
        <v>62.427380277555542</v>
      </c>
      <c r="AD424" s="19">
        <v>21.8614413296925</v>
      </c>
      <c r="AE424" s="12">
        <v>1654.5291902071599</v>
      </c>
      <c r="AF424" s="10">
        <v>1575.1908152943681</v>
      </c>
      <c r="AG424" s="10">
        <v>1173.5300446773074</v>
      </c>
      <c r="AH424" s="10">
        <v>909.92872381526797</v>
      </c>
      <c r="AI424" s="10">
        <v>6.5801585051087006</v>
      </c>
      <c r="AJ424" s="10"/>
      <c r="AK424" s="10"/>
      <c r="AL424" s="10"/>
      <c r="AM424" s="10"/>
      <c r="AN424" s="10">
        <v>8.2726459510358001</v>
      </c>
      <c r="AO424" s="10">
        <v>5.0331262350326851</v>
      </c>
      <c r="AP424" s="10">
        <v>9.2147103127411523</v>
      </c>
      <c r="AQ424" s="10">
        <v>114.66</v>
      </c>
      <c r="AR424" s="10"/>
      <c r="AS424" s="10"/>
      <c r="AT424" s="10">
        <v>2.3048345465649112</v>
      </c>
      <c r="AU424" s="10">
        <v>1</v>
      </c>
      <c r="AV424" s="16"/>
      <c r="AW424" s="19">
        <v>236.27862229415521</v>
      </c>
      <c r="AX424" s="1" t="s">
        <v>120</v>
      </c>
      <c r="AY424" s="23">
        <v>68.821259842519694</v>
      </c>
      <c r="AZ424" s="18">
        <v>0</v>
      </c>
      <c r="BA424" s="18">
        <v>100</v>
      </c>
      <c r="BB424" s="18">
        <v>0</v>
      </c>
      <c r="BC424" s="18">
        <v>0</v>
      </c>
      <c r="BD424" s="18">
        <v>100</v>
      </c>
      <c r="BE424" s="18">
        <v>0</v>
      </c>
      <c r="BF424" s="24">
        <v>15.711178392751961</v>
      </c>
      <c r="BG424" s="24">
        <v>62.427380277555542</v>
      </c>
      <c r="BH424" s="24">
        <v>21.8614413296925</v>
      </c>
      <c r="BI424" s="21"/>
      <c r="BJ424" s="25">
        <f t="shared" ca="1" si="46"/>
        <v>1</v>
      </c>
      <c r="BK424" s="24">
        <f t="shared" ca="1" si="47"/>
        <v>8.9958317683139395</v>
      </c>
      <c r="BL424" s="23">
        <f t="shared" si="51"/>
        <v>1.9172036672715869</v>
      </c>
      <c r="BM424" s="23">
        <f t="shared" ca="1" si="48"/>
        <v>2.9305391870230868</v>
      </c>
      <c r="BN424" s="22">
        <f t="shared" si="52"/>
        <v>2.6506948455381036</v>
      </c>
      <c r="BP424" s="2"/>
    </row>
    <row r="425" spans="1:68" x14ac:dyDescent="0.2">
      <c r="A425">
        <v>20.6</v>
      </c>
      <c r="B425">
        <v>2</v>
      </c>
      <c r="C425">
        <v>1.2918099999999999</v>
      </c>
      <c r="D425">
        <v>-0.24956</v>
      </c>
      <c r="E425">
        <v>0.26234000000000002</v>
      </c>
      <c r="F425">
        <v>2.0548999999999999</v>
      </c>
      <c r="G425">
        <v>1.9807999999999999</v>
      </c>
      <c r="I425" s="17">
        <f t="shared" si="49"/>
        <v>67.585301837270336</v>
      </c>
      <c r="J425" s="16">
        <f t="shared" si="50"/>
        <v>-68.985301837270342</v>
      </c>
      <c r="K425" s="16">
        <v>125</v>
      </c>
      <c r="L425" s="16">
        <v>7319.5538057742569</v>
      </c>
      <c r="M425" s="16">
        <v>3112.4671916010707</v>
      </c>
      <c r="N425" s="16">
        <v>29.286964129483813</v>
      </c>
      <c r="O425" s="16">
        <v>16.280414312617705</v>
      </c>
      <c r="P425" s="16">
        <v>17.337454256618734</v>
      </c>
      <c r="Q425" s="16">
        <v>0.22290878540566489</v>
      </c>
      <c r="R425" s="16">
        <v>1.2857065524517095</v>
      </c>
      <c r="S425" s="16">
        <v>73.405551666738305</v>
      </c>
      <c r="T425" s="20" t="s">
        <v>122</v>
      </c>
      <c r="U425" s="10">
        <v>5</v>
      </c>
      <c r="V425" s="20" t="s">
        <v>144</v>
      </c>
      <c r="W425" s="10">
        <v>4</v>
      </c>
      <c r="X425" s="20" t="s">
        <v>144</v>
      </c>
      <c r="Y425" s="10">
        <v>4</v>
      </c>
      <c r="Z425" s="20" t="s">
        <v>123</v>
      </c>
      <c r="AA425" s="15">
        <v>4</v>
      </c>
      <c r="AB425" s="11">
        <v>12.950384460940953</v>
      </c>
      <c r="AC425" s="10">
        <v>61.604092929704947</v>
      </c>
      <c r="AD425" s="19">
        <v>25.4455226093541</v>
      </c>
      <c r="AE425" s="12">
        <v>1628.0414312617704</v>
      </c>
      <c r="AF425" s="10">
        <v>1542.7497519752162</v>
      </c>
      <c r="AG425" s="10">
        <v>1155.8302837745823</v>
      </c>
      <c r="AH425" s="10">
        <v>907.58237219494947</v>
      </c>
      <c r="AI425" s="10">
        <v>7.7778245595241255</v>
      </c>
      <c r="AJ425" s="10"/>
      <c r="AK425" s="10"/>
      <c r="AL425" s="10"/>
      <c r="AM425" s="10"/>
      <c r="AN425" s="10">
        <v>8.1402071563088523</v>
      </c>
      <c r="AO425" s="10">
        <v>4.8899351273628362</v>
      </c>
      <c r="AP425" s="10">
        <v>9.0908119864220751</v>
      </c>
      <c r="AQ425" s="10">
        <v>114.66</v>
      </c>
      <c r="AR425" s="10"/>
      <c r="AS425" s="10"/>
      <c r="AT425" s="10">
        <v>2.2471817332133353</v>
      </c>
      <c r="AU425" s="10">
        <v>1</v>
      </c>
      <c r="AV425" s="16"/>
      <c r="AW425" s="19">
        <v>231.41246279628243</v>
      </c>
      <c r="AX425" s="1" t="s">
        <v>120</v>
      </c>
      <c r="AY425" s="23">
        <v>68.985301837270299</v>
      </c>
      <c r="AZ425" s="18">
        <v>0</v>
      </c>
      <c r="BA425" s="18">
        <v>100</v>
      </c>
      <c r="BB425" s="18">
        <v>0</v>
      </c>
      <c r="BC425" s="18">
        <v>0</v>
      </c>
      <c r="BD425" s="18">
        <v>100</v>
      </c>
      <c r="BE425" s="18">
        <v>0</v>
      </c>
      <c r="BF425" s="24">
        <v>12.950384460940953</v>
      </c>
      <c r="BG425" s="24">
        <v>61.604092929704947</v>
      </c>
      <c r="BH425" s="24">
        <v>25.4455226093541</v>
      </c>
      <c r="BI425" s="21"/>
      <c r="BJ425" s="25">
        <f t="shared" ca="1" si="46"/>
        <v>1</v>
      </c>
      <c r="BK425" s="24">
        <f t="shared" ca="1" si="47"/>
        <v>8.7889616254529788</v>
      </c>
      <c r="BL425" s="23">
        <f t="shared" si="51"/>
        <v>1.6297268874005855</v>
      </c>
      <c r="BM425" s="23">
        <f t="shared" ca="1" si="48"/>
        <v>2.9037810346577677</v>
      </c>
      <c r="BN425" s="22">
        <f t="shared" si="52"/>
        <v>2.6187020530205012</v>
      </c>
      <c r="BP425" s="2"/>
    </row>
    <row r="426" spans="1:68" x14ac:dyDescent="0.2">
      <c r="A426">
        <v>20.65</v>
      </c>
      <c r="B426">
        <v>2</v>
      </c>
      <c r="C426">
        <v>1.2857400000000001</v>
      </c>
      <c r="D426">
        <v>-0.25153999999999999</v>
      </c>
      <c r="E426">
        <v>0.26216</v>
      </c>
      <c r="F426">
        <v>2.0522999999999998</v>
      </c>
      <c r="G426">
        <v>1.976</v>
      </c>
      <c r="I426" s="17">
        <f t="shared" si="49"/>
        <v>67.749343832020983</v>
      </c>
      <c r="J426" s="16">
        <f t="shared" si="50"/>
        <v>-69.149343832020989</v>
      </c>
      <c r="K426" s="16">
        <v>125</v>
      </c>
      <c r="L426" s="16">
        <v>7340.0590551180876</v>
      </c>
      <c r="M426" s="16">
        <v>3122.7362204724614</v>
      </c>
      <c r="N426" s="16">
        <v>29.358048993875759</v>
      </c>
      <c r="O426" s="16">
        <v>14.622881355932259</v>
      </c>
      <c r="P426" s="16">
        <v>15.679125668964318</v>
      </c>
      <c r="Q426" s="16">
        <v>0.21050408065290455</v>
      </c>
      <c r="R426" s="16">
        <v>1.342575377589976</v>
      </c>
      <c r="S426" s="16">
        <v>73.350299516115172</v>
      </c>
      <c r="T426" s="20" t="s">
        <v>122</v>
      </c>
      <c r="U426" s="10">
        <v>5</v>
      </c>
      <c r="V426" s="20" t="s">
        <v>144</v>
      </c>
      <c r="W426" s="10">
        <v>4</v>
      </c>
      <c r="X426" s="20" t="s">
        <v>33</v>
      </c>
      <c r="Y426" s="10">
        <v>3</v>
      </c>
      <c r="Z426" s="20" t="s">
        <v>123</v>
      </c>
      <c r="AA426" s="15">
        <v>4</v>
      </c>
      <c r="AB426" s="11">
        <v>15.627234760514462</v>
      </c>
      <c r="AC426" s="10">
        <v>62.412418081215108</v>
      </c>
      <c r="AD426" s="19">
        <v>21.96034715827043</v>
      </c>
      <c r="AE426" s="12">
        <v>1462.2881355932259</v>
      </c>
      <c r="AF426" s="10">
        <v>1346.4460799368244</v>
      </c>
      <c r="AG426" s="10">
        <v>1045.2750445976212</v>
      </c>
      <c r="AH426" s="10">
        <v>904.98343931463933</v>
      </c>
      <c r="AI426" s="10">
        <v>7.4483713666421867</v>
      </c>
      <c r="AJ426" s="10"/>
      <c r="AK426" s="10"/>
      <c r="AL426" s="10"/>
      <c r="AM426" s="10"/>
      <c r="AN426" s="10">
        <v>7.3114406779661296</v>
      </c>
      <c r="AO426" s="10">
        <v>4.5670010911258991</v>
      </c>
      <c r="AP426" s="10">
        <v>8.3169253121833489</v>
      </c>
      <c r="AQ426" s="10">
        <v>114.66</v>
      </c>
      <c r="AR426" s="10"/>
      <c r="AS426" s="10"/>
      <c r="AT426" s="10">
        <v>1.9411958698810035</v>
      </c>
      <c r="AU426" s="10">
        <v>1</v>
      </c>
      <c r="AV426" s="16"/>
      <c r="AW426" s="19">
        <v>201.96691199052367</v>
      </c>
      <c r="AX426" s="1" t="s">
        <v>120</v>
      </c>
      <c r="AY426" s="23">
        <v>69.149343832021003</v>
      </c>
      <c r="AZ426" s="18">
        <v>0</v>
      </c>
      <c r="BA426" s="18">
        <v>100</v>
      </c>
      <c r="BB426" s="18">
        <v>0</v>
      </c>
      <c r="BC426" s="18">
        <v>0</v>
      </c>
      <c r="BD426" s="18">
        <v>100</v>
      </c>
      <c r="BE426" s="18">
        <v>0</v>
      </c>
      <c r="BF426" s="24">
        <v>15.627234760514462</v>
      </c>
      <c r="BG426" s="24">
        <v>62.412418081215108</v>
      </c>
      <c r="BH426" s="24">
        <v>21.96034715827043</v>
      </c>
      <c r="BI426" s="21"/>
      <c r="BJ426" s="25">
        <f t="shared" ca="1" si="46"/>
        <v>1</v>
      </c>
      <c r="BK426" s="24">
        <f t="shared" ca="1" si="47"/>
        <v>7.6913932484430791</v>
      </c>
      <c r="BL426" s="23">
        <f t="shared" si="51"/>
        <v>1.7528719744954253</v>
      </c>
      <c r="BM426" s="23">
        <f t="shared" ca="1" si="48"/>
        <v>2.9697802467952346</v>
      </c>
      <c r="BN426" s="22">
        <f t="shared" si="52"/>
        <v>2.665870437905693</v>
      </c>
      <c r="BP426" s="2"/>
    </row>
    <row r="427" spans="1:68" x14ac:dyDescent="0.2">
      <c r="A427">
        <v>20.7</v>
      </c>
      <c r="B427">
        <v>2</v>
      </c>
      <c r="C427">
        <v>1.2858400000000001</v>
      </c>
      <c r="D427">
        <v>-0.25217000000000001</v>
      </c>
      <c r="E427">
        <v>0.26207000000000003</v>
      </c>
      <c r="F427">
        <v>2.0564</v>
      </c>
      <c r="G427">
        <v>1.9812799999999999</v>
      </c>
      <c r="I427" s="17">
        <f t="shared" si="49"/>
        <v>67.913385826771645</v>
      </c>
      <c r="J427" s="16">
        <f t="shared" si="50"/>
        <v>-69.31338582677165</v>
      </c>
      <c r="K427" s="16">
        <v>125</v>
      </c>
      <c r="L427" s="16">
        <v>7360.5643044619201</v>
      </c>
      <c r="M427" s="16">
        <v>3133.0052493438529</v>
      </c>
      <c r="N427" s="16">
        <v>29.429133858267715</v>
      </c>
      <c r="O427" s="16">
        <v>14.65018832391719</v>
      </c>
      <c r="P427" s="16">
        <v>15.706034821464762</v>
      </c>
      <c r="Q427" s="16">
        <v>0.20655712914066246</v>
      </c>
      <c r="R427" s="16">
        <v>1.3151449840055729</v>
      </c>
      <c r="S427" s="16">
        <v>73.322673440803626</v>
      </c>
      <c r="T427" s="20" t="s">
        <v>122</v>
      </c>
      <c r="U427" s="10">
        <v>5</v>
      </c>
      <c r="V427" s="20" t="s">
        <v>144</v>
      </c>
      <c r="W427" s="10">
        <v>4</v>
      </c>
      <c r="X427" s="20" t="s">
        <v>33</v>
      </c>
      <c r="Y427" s="10">
        <v>3</v>
      </c>
      <c r="Z427" s="20" t="s">
        <v>123</v>
      </c>
      <c r="AA427" s="15">
        <v>4</v>
      </c>
      <c r="AB427" s="11">
        <v>15.215946873733316</v>
      </c>
      <c r="AC427" s="10">
        <v>62.330748854392979</v>
      </c>
      <c r="AD427" s="19">
        <v>22.453304271873705</v>
      </c>
      <c r="AE427" s="12">
        <v>1465.0188323917189</v>
      </c>
      <c r="AF427" s="10">
        <v>1348.4056714460628</v>
      </c>
      <c r="AG427" s="10">
        <v>1047.0689880976508</v>
      </c>
      <c r="AH427" s="10">
        <v>902.95281426931001</v>
      </c>
      <c r="AI427" s="10">
        <v>7.6037243966385573</v>
      </c>
      <c r="AJ427" s="10"/>
      <c r="AK427" s="10"/>
      <c r="AL427" s="10"/>
      <c r="AM427" s="10"/>
      <c r="AN427" s="10">
        <v>7.325094161958595</v>
      </c>
      <c r="AO427" s="10">
        <v>4.5663644084157422</v>
      </c>
      <c r="AP427" s="10">
        <v>8.3294829166835562</v>
      </c>
      <c r="AQ427" s="10">
        <v>114.66</v>
      </c>
      <c r="AR427" s="10"/>
      <c r="AS427" s="10"/>
      <c r="AT427" s="10">
        <v>1.9374500497968716</v>
      </c>
      <c r="AU427" s="10">
        <v>1</v>
      </c>
      <c r="AV427" s="16"/>
      <c r="AW427" s="19">
        <v>202.26085071690943</v>
      </c>
      <c r="AX427" s="1" t="s">
        <v>120</v>
      </c>
      <c r="AY427" s="23">
        <v>69.313385826771693</v>
      </c>
      <c r="AZ427" s="18">
        <v>0</v>
      </c>
      <c r="BA427" s="18">
        <v>100</v>
      </c>
      <c r="BB427" s="18">
        <v>0</v>
      </c>
      <c r="BC427" s="18">
        <v>0</v>
      </c>
      <c r="BD427" s="18">
        <v>100</v>
      </c>
      <c r="BE427" s="18">
        <v>0</v>
      </c>
      <c r="BF427" s="24">
        <v>15.215946873733316</v>
      </c>
      <c r="BG427" s="24">
        <v>62.330748854392979</v>
      </c>
      <c r="BH427" s="24">
        <v>22.453304271873705</v>
      </c>
      <c r="BI427" s="21"/>
      <c r="BJ427" s="25">
        <f t="shared" ca="1" si="46"/>
        <v>1</v>
      </c>
      <c r="BK427" s="24">
        <f t="shared" ca="1" si="47"/>
        <v>7.6768161634918179</v>
      </c>
      <c r="BL427" s="23">
        <f t="shared" si="51"/>
        <v>1.7176232941253637</v>
      </c>
      <c r="BM427" s="23">
        <f t="shared" ca="1" si="48"/>
        <v>2.9661597717591843</v>
      </c>
      <c r="BN427" s="22">
        <f t="shared" si="52"/>
        <v>2.6607051303980955</v>
      </c>
      <c r="BP427" s="2"/>
    </row>
    <row r="428" spans="1:68" x14ac:dyDescent="0.2">
      <c r="A428">
        <v>20.75</v>
      </c>
      <c r="B428">
        <v>2</v>
      </c>
      <c r="C428">
        <v>1.2827</v>
      </c>
      <c r="D428">
        <v>-0.24831</v>
      </c>
      <c r="E428">
        <v>0.26184000000000002</v>
      </c>
      <c r="F428">
        <v>2.0561500000000001</v>
      </c>
      <c r="G428">
        <v>1.9781500000000001</v>
      </c>
      <c r="I428" s="17">
        <f t="shared" si="49"/>
        <v>68.077427821522306</v>
      </c>
      <c r="J428" s="16">
        <f t="shared" si="50"/>
        <v>-69.477427821522312</v>
      </c>
      <c r="K428" s="16">
        <v>125</v>
      </c>
      <c r="L428" s="16">
        <v>7381.0695538057525</v>
      </c>
      <c r="M428" s="16">
        <v>3143.2742782152445</v>
      </c>
      <c r="N428" s="16">
        <v>29.500218722659667</v>
      </c>
      <c r="O428" s="16">
        <v>13.792749529190219</v>
      </c>
      <c r="P428" s="16">
        <v>14.847579387166325</v>
      </c>
      <c r="Q428" s="16">
        <v>0.23074003840614496</v>
      </c>
      <c r="R428" s="16">
        <v>1.554058290508874</v>
      </c>
      <c r="S428" s="16">
        <v>73.252073470562948</v>
      </c>
      <c r="T428" s="20" t="s">
        <v>122</v>
      </c>
      <c r="U428" s="10">
        <v>5</v>
      </c>
      <c r="V428" s="20" t="s">
        <v>144</v>
      </c>
      <c r="W428" s="10">
        <v>4</v>
      </c>
      <c r="X428" s="20" t="s">
        <v>33</v>
      </c>
      <c r="Y428" s="10">
        <v>3</v>
      </c>
      <c r="Z428" s="20" t="s">
        <v>33</v>
      </c>
      <c r="AA428" s="15">
        <v>3</v>
      </c>
      <c r="AB428" s="11">
        <v>20.010439922580112</v>
      </c>
      <c r="AC428" s="10">
        <v>62.53161572650879</v>
      </c>
      <c r="AD428" s="19">
        <v>17.457944350911099</v>
      </c>
      <c r="AE428" s="12">
        <v>1379.2749529190219</v>
      </c>
      <c r="AF428" s="10">
        <v>1246.2047233319036</v>
      </c>
      <c r="AG428" s="10">
        <v>988.56845403747445</v>
      </c>
      <c r="AH428" s="10">
        <v>900.03815481401034</v>
      </c>
      <c r="AI428" s="10">
        <v>6.4347650670976542</v>
      </c>
      <c r="AJ428" s="10"/>
      <c r="AK428" s="10"/>
      <c r="AL428" s="10"/>
      <c r="AM428" s="10"/>
      <c r="AN428" s="10">
        <v>6.8963747645951097</v>
      </c>
      <c r="AO428" s="10">
        <v>4.4724058295774221</v>
      </c>
      <c r="AP428" s="10">
        <v>7.9085476322997952</v>
      </c>
      <c r="AQ428" s="10">
        <v>114.66</v>
      </c>
      <c r="AR428" s="10"/>
      <c r="AS428" s="10"/>
      <c r="AT428" s="10">
        <v>1.7774225302395936</v>
      </c>
      <c r="AU428" s="10">
        <v>1</v>
      </c>
      <c r="AV428" s="16"/>
      <c r="AW428" s="19">
        <v>186.93070849978554</v>
      </c>
      <c r="AX428" s="1" t="s">
        <v>120</v>
      </c>
      <c r="AY428" s="23">
        <v>69.477427821522298</v>
      </c>
      <c r="AZ428" s="18">
        <v>0</v>
      </c>
      <c r="BA428" s="18">
        <v>100</v>
      </c>
      <c r="BB428" s="18">
        <v>0</v>
      </c>
      <c r="BC428" s="18">
        <v>100</v>
      </c>
      <c r="BD428" s="18">
        <v>0</v>
      </c>
      <c r="BE428" s="18">
        <v>0</v>
      </c>
      <c r="BF428" s="24">
        <v>20.010439922580112</v>
      </c>
      <c r="BG428" s="24">
        <v>62.53161572650879</v>
      </c>
      <c r="BH428" s="24">
        <v>17.457944350911099</v>
      </c>
      <c r="BI428" s="21"/>
      <c r="BJ428" s="25">
        <f t="shared" ca="1" si="46"/>
        <v>1</v>
      </c>
      <c r="BK428" s="24">
        <f t="shared" ca="1" si="47"/>
        <v>7.0989952659164279</v>
      </c>
      <c r="BL428" s="23">
        <f t="shared" si="51"/>
        <v>2.0681107449717056</v>
      </c>
      <c r="BM428" s="23">
        <f t="shared" ca="1" si="48"/>
        <v>3.0358057603606228</v>
      </c>
      <c r="BN428" s="22">
        <f t="shared" si="52"/>
        <v>2.7187479189112449</v>
      </c>
      <c r="BP428" s="2"/>
    </row>
    <row r="429" spans="1:68" x14ac:dyDescent="0.2">
      <c r="A429">
        <v>20.8</v>
      </c>
      <c r="B429">
        <v>2</v>
      </c>
      <c r="C429">
        <v>1.2787200000000001</v>
      </c>
      <c r="D429">
        <v>-0.25181999999999999</v>
      </c>
      <c r="E429">
        <v>0.2616</v>
      </c>
      <c r="F429">
        <v>2.05708</v>
      </c>
      <c r="G429">
        <v>1.97603</v>
      </c>
      <c r="I429" s="17">
        <f t="shared" si="49"/>
        <v>68.241469816272968</v>
      </c>
      <c r="J429" s="16">
        <f t="shared" si="50"/>
        <v>-69.641469816272974</v>
      </c>
      <c r="K429" s="16">
        <v>125</v>
      </c>
      <c r="L429" s="16">
        <v>7401.574803149585</v>
      </c>
      <c r="M429" s="16">
        <v>3153.5433070866361</v>
      </c>
      <c r="N429" s="16">
        <v>29.57130358705162</v>
      </c>
      <c r="O429" s="16">
        <v>12.70593220338988</v>
      </c>
      <c r="P429" s="16">
        <v>13.759701220074023</v>
      </c>
      <c r="Q429" s="16">
        <v>0.20874987998079703</v>
      </c>
      <c r="R429" s="16">
        <v>1.5171105581584279</v>
      </c>
      <c r="S429" s="16">
        <v>73.178403936398794</v>
      </c>
      <c r="T429" s="20" t="s">
        <v>122</v>
      </c>
      <c r="U429" s="10">
        <v>5</v>
      </c>
      <c r="V429" s="20" t="s">
        <v>144</v>
      </c>
      <c r="W429" s="10">
        <v>4</v>
      </c>
      <c r="X429" s="20" t="s">
        <v>33</v>
      </c>
      <c r="Y429" s="10">
        <v>3</v>
      </c>
      <c r="Z429" s="20" t="s">
        <v>33</v>
      </c>
      <c r="AA429" s="15">
        <v>3</v>
      </c>
      <c r="AB429" s="11">
        <v>21.258266215077597</v>
      </c>
      <c r="AC429" s="10">
        <v>62.356955983364514</v>
      </c>
      <c r="AD429" s="19">
        <v>16.384777801557885</v>
      </c>
      <c r="AE429" s="12">
        <v>1270.593220338988</v>
      </c>
      <c r="AF429" s="10">
        <v>1117.0128654772898</v>
      </c>
      <c r="AG429" s="10">
        <v>906.97759150555169</v>
      </c>
      <c r="AH429" s="10">
        <v>897.06035004371347</v>
      </c>
      <c r="AI429" s="10">
        <v>6.5914774280779387</v>
      </c>
      <c r="AJ429" s="10"/>
      <c r="AK429" s="10"/>
      <c r="AL429" s="10"/>
      <c r="AM429" s="10"/>
      <c r="AN429" s="10">
        <v>6.3529661016949399</v>
      </c>
      <c r="AO429" s="10">
        <v>4.2307623423990988</v>
      </c>
      <c r="AP429" s="10">
        <v>7.2558207320444135</v>
      </c>
      <c r="AQ429" s="10">
        <v>114.66</v>
      </c>
      <c r="AR429" s="10"/>
      <c r="AS429" s="10"/>
      <c r="AT429" s="10">
        <v>1.5790311732596998</v>
      </c>
      <c r="AU429" s="10">
        <v>1</v>
      </c>
      <c r="AV429" s="16"/>
      <c r="AW429" s="19">
        <v>167.55192982159346</v>
      </c>
      <c r="AX429" s="1" t="s">
        <v>120</v>
      </c>
      <c r="AY429" s="23">
        <v>69.641469816273002</v>
      </c>
      <c r="AZ429" s="18">
        <v>0</v>
      </c>
      <c r="BA429" s="18">
        <v>100</v>
      </c>
      <c r="BB429" s="18">
        <v>0</v>
      </c>
      <c r="BC429" s="18">
        <v>100</v>
      </c>
      <c r="BD429" s="18">
        <v>0</v>
      </c>
      <c r="BE429" s="18">
        <v>0</v>
      </c>
      <c r="BF429" s="24">
        <v>21.258266215077597</v>
      </c>
      <c r="BG429" s="24">
        <v>62.356955983364514</v>
      </c>
      <c r="BH429" s="24">
        <v>16.384777801557885</v>
      </c>
      <c r="BI429" s="21"/>
      <c r="BJ429" s="25">
        <f t="shared" ca="1" si="46"/>
        <v>1</v>
      </c>
      <c r="BK429" s="24">
        <f t="shared" ca="1" si="47"/>
        <v>6.3794359797722509</v>
      </c>
      <c r="BL429" s="23">
        <f t="shared" si="51"/>
        <v>2.0752725766164493</v>
      </c>
      <c r="BM429" s="23">
        <f t="shared" ca="1" si="48"/>
        <v>3.0766841704366046</v>
      </c>
      <c r="BN429" s="22">
        <f t="shared" si="52"/>
        <v>2.7416909706207471</v>
      </c>
      <c r="BP429" s="2"/>
    </row>
    <row r="430" spans="1:68" x14ac:dyDescent="0.2">
      <c r="A430">
        <v>20.85</v>
      </c>
      <c r="B430">
        <v>0.8</v>
      </c>
      <c r="C430">
        <v>1.2779499999999999</v>
      </c>
      <c r="D430">
        <v>-0.25241999999999998</v>
      </c>
      <c r="E430">
        <v>0.26153999999999999</v>
      </c>
      <c r="F430">
        <v>2.0552800000000002</v>
      </c>
      <c r="G430">
        <v>1.97678</v>
      </c>
      <c r="I430" s="17">
        <f t="shared" si="49"/>
        <v>68.405511811023629</v>
      </c>
      <c r="J430" s="16">
        <f t="shared" si="50"/>
        <v>-69.805511811023635</v>
      </c>
      <c r="K430" s="16">
        <v>125</v>
      </c>
      <c r="L430" s="16">
        <v>7422.0800524934175</v>
      </c>
      <c r="M430" s="16">
        <v>3163.8123359580277</v>
      </c>
      <c r="N430" s="16">
        <v>29.642388451443576</v>
      </c>
      <c r="O430" s="16">
        <v>12.495668549905844</v>
      </c>
      <c r="P430" s="16">
        <v>13.549172356266995</v>
      </c>
      <c r="Q430" s="16">
        <v>0.20499087854056663</v>
      </c>
      <c r="R430" s="16">
        <v>1.5129402235831086</v>
      </c>
      <c r="S430" s="16">
        <v>73.15998655285776</v>
      </c>
      <c r="T430" s="20" t="s">
        <v>122</v>
      </c>
      <c r="U430" s="10">
        <v>5</v>
      </c>
      <c r="V430" s="20" t="s">
        <v>144</v>
      </c>
      <c r="W430" s="10">
        <v>4</v>
      </c>
      <c r="X430" s="20" t="s">
        <v>33</v>
      </c>
      <c r="Y430" s="10">
        <v>3</v>
      </c>
      <c r="Z430" s="20" t="s">
        <v>33</v>
      </c>
      <c r="AA430" s="15">
        <v>3</v>
      </c>
      <c r="AB430" s="11">
        <v>21.573098660269586</v>
      </c>
      <c r="AC430" s="10">
        <v>62.300607350993687</v>
      </c>
      <c r="AD430" s="19">
        <v>16.126293988736727</v>
      </c>
      <c r="AE430" s="12">
        <v>1249.5668549905845</v>
      </c>
      <c r="AF430" s="10">
        <v>1091.038572715061</v>
      </c>
      <c r="AG430" s="10">
        <v>891.18792672002462</v>
      </c>
      <c r="AH430" s="10">
        <v>895.21916094337735</v>
      </c>
      <c r="AI430" s="10">
        <v>6.6096464646282707</v>
      </c>
      <c r="AJ430" s="10"/>
      <c r="AK430" s="10"/>
      <c r="AL430" s="10"/>
      <c r="AM430" s="10"/>
      <c r="AN430" s="10">
        <v>6.2478342749529219</v>
      </c>
      <c r="AO430" s="10">
        <v>4.1882916582892218</v>
      </c>
      <c r="AP430" s="10">
        <v>7.1295034137601965</v>
      </c>
      <c r="AQ430" s="10">
        <v>114.66</v>
      </c>
      <c r="AR430" s="10"/>
      <c r="AS430" s="10"/>
      <c r="AT430" s="10">
        <v>1.5352333597852292</v>
      </c>
      <c r="AU430" s="10">
        <v>1</v>
      </c>
      <c r="AV430" s="16"/>
      <c r="AW430" s="19">
        <v>163.65578590725914</v>
      </c>
      <c r="AX430" s="1" t="s">
        <v>120</v>
      </c>
      <c r="AY430" s="23">
        <v>69.805511811023607</v>
      </c>
      <c r="AZ430" s="18">
        <v>0</v>
      </c>
      <c r="BA430" s="18">
        <v>100</v>
      </c>
      <c r="BB430" s="18">
        <v>0</v>
      </c>
      <c r="BC430" s="18">
        <v>100</v>
      </c>
      <c r="BD430" s="18">
        <v>0</v>
      </c>
      <c r="BE430" s="18">
        <v>0</v>
      </c>
      <c r="BF430" s="24">
        <v>21.573098660269586</v>
      </c>
      <c r="BG430" s="24">
        <v>62.300607350993687</v>
      </c>
      <c r="BH430" s="24">
        <v>16.126293988736727</v>
      </c>
      <c r="BI430" s="21"/>
      <c r="BJ430" s="25">
        <f t="shared" ca="1" si="46"/>
        <v>1</v>
      </c>
      <c r="BK430" s="24">
        <f t="shared" ca="1" si="47"/>
        <v>6.2191630130560327</v>
      </c>
      <c r="BL430" s="23">
        <f t="shared" si="51"/>
        <v>2.0836361177522802</v>
      </c>
      <c r="BM430" s="23">
        <f t="shared" ca="1" si="48"/>
        <v>3.0871319206399046</v>
      </c>
      <c r="BN430" s="22">
        <f t="shared" si="52"/>
        <v>2.7468396241961095</v>
      </c>
      <c r="BP430" s="2"/>
    </row>
    <row r="431" spans="1:68" x14ac:dyDescent="0.2">
      <c r="A431">
        <v>20.9</v>
      </c>
      <c r="B431">
        <v>1.9</v>
      </c>
      <c r="C431">
        <v>1.27956</v>
      </c>
      <c r="D431">
        <v>-0.25341000000000002</v>
      </c>
      <c r="E431">
        <v>0.26145000000000002</v>
      </c>
      <c r="F431">
        <v>2.0558299999999998</v>
      </c>
      <c r="G431">
        <v>1.9816800000000001</v>
      </c>
      <c r="I431" s="17">
        <f t="shared" si="49"/>
        <v>68.569553805774277</v>
      </c>
      <c r="J431" s="16">
        <f t="shared" si="50"/>
        <v>-69.969553805774282</v>
      </c>
      <c r="K431" s="16">
        <v>125</v>
      </c>
      <c r="L431" s="16">
        <v>7442.5853018372482</v>
      </c>
      <c r="M431" s="16">
        <v>3174.0813648294184</v>
      </c>
      <c r="N431" s="16">
        <v>29.713473315835515</v>
      </c>
      <c r="O431" s="16">
        <v>12.935310734463313</v>
      </c>
      <c r="P431" s="16">
        <v>13.988416725339977</v>
      </c>
      <c r="Q431" s="16">
        <v>0.19878852616418613</v>
      </c>
      <c r="R431" s="16">
        <v>1.42109382403572</v>
      </c>
      <c r="S431" s="16">
        <v>73.132360477546186</v>
      </c>
      <c r="T431" s="20" t="s">
        <v>122</v>
      </c>
      <c r="U431" s="10">
        <v>5</v>
      </c>
      <c r="V431" s="20" t="s">
        <v>144</v>
      </c>
      <c r="W431" s="10">
        <v>4</v>
      </c>
      <c r="X431" s="20" t="s">
        <v>33</v>
      </c>
      <c r="Y431" s="10">
        <v>3</v>
      </c>
      <c r="Z431" s="20" t="s">
        <v>33</v>
      </c>
      <c r="AA431" s="15">
        <v>3</v>
      </c>
      <c r="AB431" s="11">
        <v>19.29211651455433</v>
      </c>
      <c r="AC431" s="10">
        <v>62.594669390819661</v>
      </c>
      <c r="AD431" s="19">
        <v>18.113214094626009</v>
      </c>
      <c r="AE431" s="12">
        <v>1293.5310734463314</v>
      </c>
      <c r="AF431" s="10">
        <v>1141.5081897034217</v>
      </c>
      <c r="AG431" s="10">
        <v>924.13125440049828</v>
      </c>
      <c r="AH431" s="10">
        <v>893.18853589804803</v>
      </c>
      <c r="AI431" s="10">
        <v>7.0368330583559304</v>
      </c>
      <c r="AJ431" s="10"/>
      <c r="AK431" s="10"/>
      <c r="AL431" s="10"/>
      <c r="AM431" s="10"/>
      <c r="AN431" s="10">
        <v>6.4676553672316563</v>
      </c>
      <c r="AO431" s="10">
        <v>4.2557381755157735</v>
      </c>
      <c r="AP431" s="10">
        <v>7.3930500352039861</v>
      </c>
      <c r="AQ431" s="10">
        <v>114.66</v>
      </c>
      <c r="AR431" s="10"/>
      <c r="AS431" s="10"/>
      <c r="AT431" s="10">
        <v>1.6044004527584257</v>
      </c>
      <c r="AU431" s="10">
        <v>1</v>
      </c>
      <c r="AV431" s="16"/>
      <c r="AW431" s="19">
        <v>171.22622845551325</v>
      </c>
      <c r="AX431" s="1" t="s">
        <v>120</v>
      </c>
      <c r="AY431" s="23">
        <v>69.969553805774297</v>
      </c>
      <c r="AZ431" s="18">
        <v>0</v>
      </c>
      <c r="BA431" s="18">
        <v>100</v>
      </c>
      <c r="BB431" s="18">
        <v>0</v>
      </c>
      <c r="BC431" s="18">
        <v>100</v>
      </c>
      <c r="BD431" s="18">
        <v>0</v>
      </c>
      <c r="BE431" s="18">
        <v>0</v>
      </c>
      <c r="BF431" s="24">
        <v>19.29211651455433</v>
      </c>
      <c r="BG431" s="24">
        <v>62.594669390819661</v>
      </c>
      <c r="BH431" s="24">
        <v>18.113214094626009</v>
      </c>
      <c r="BI431" s="21"/>
      <c r="BJ431" s="25">
        <f t="shared" ca="1" si="46"/>
        <v>1</v>
      </c>
      <c r="BK431" s="24">
        <f t="shared" ca="1" si="47"/>
        <v>6.4693515347065649</v>
      </c>
      <c r="BL431" s="23">
        <f t="shared" si="51"/>
        <v>1.9361656168101746</v>
      </c>
      <c r="BM431" s="23">
        <f t="shared" ca="1" si="48"/>
        <v>3.0564517428006299</v>
      </c>
      <c r="BN431" s="22">
        <f t="shared" si="52"/>
        <v>2.7211061647539108</v>
      </c>
      <c r="BP431" s="2"/>
    </row>
    <row r="432" spans="1:68" x14ac:dyDescent="0.2">
      <c r="A432">
        <v>20.95</v>
      </c>
      <c r="B432">
        <v>2</v>
      </c>
      <c r="C432">
        <v>1.2794300000000001</v>
      </c>
      <c r="D432">
        <v>-0.24775</v>
      </c>
      <c r="E432">
        <v>0.26107999999999998</v>
      </c>
      <c r="F432">
        <v>2.0547</v>
      </c>
      <c r="G432">
        <v>1.97865</v>
      </c>
      <c r="I432" s="17">
        <f t="shared" si="49"/>
        <v>68.733595800524924</v>
      </c>
      <c r="J432" s="16">
        <f t="shared" si="50"/>
        <v>-70.13359580052493</v>
      </c>
      <c r="K432" s="16">
        <v>112</v>
      </c>
      <c r="L432" s="16">
        <v>7460.9580052493202</v>
      </c>
      <c r="M432" s="16">
        <v>3182.2178477690504</v>
      </c>
      <c r="N432" s="16">
        <v>29.784558180227464</v>
      </c>
      <c r="O432" s="16">
        <v>12.89981167608291</v>
      </c>
      <c r="P432" s="16">
        <v>13.951282203301131</v>
      </c>
      <c r="Q432" s="16">
        <v>0.23424843975036005</v>
      </c>
      <c r="R432" s="16">
        <v>1.6790459567575269</v>
      </c>
      <c r="S432" s="16">
        <v>73.018786612376445</v>
      </c>
      <c r="T432" s="20" t="s">
        <v>122</v>
      </c>
      <c r="U432" s="10">
        <v>5</v>
      </c>
      <c r="V432" s="20" t="s">
        <v>144</v>
      </c>
      <c r="W432" s="10">
        <v>4</v>
      </c>
      <c r="X432" s="20" t="s">
        <v>33</v>
      </c>
      <c r="Y432" s="10">
        <v>3</v>
      </c>
      <c r="Z432" s="20" t="s">
        <v>33</v>
      </c>
      <c r="AA432" s="15">
        <v>3</v>
      </c>
      <c r="AB432" s="11">
        <v>23.705658027060394</v>
      </c>
      <c r="AC432" s="10">
        <v>61.800302203092556</v>
      </c>
      <c r="AD432" s="19">
        <v>14.494039769847047</v>
      </c>
      <c r="AE432" s="12">
        <v>1289.9811676082911</v>
      </c>
      <c r="AF432" s="10">
        <v>1188.4942162907923</v>
      </c>
      <c r="AG432" s="10">
        <v>921.34616524758485</v>
      </c>
      <c r="AH432" s="10">
        <v>889.38984203277914</v>
      </c>
      <c r="AI432" s="10">
        <v>5.9557631283132961</v>
      </c>
      <c r="AJ432" s="10"/>
      <c r="AK432" s="10"/>
      <c r="AL432" s="10"/>
      <c r="AM432" s="10"/>
      <c r="AN432" s="10">
        <v>6.4499058380414551</v>
      </c>
      <c r="AO432" s="10">
        <v>4.3346236959740407</v>
      </c>
      <c r="AP432" s="10">
        <v>7.3707693219806787</v>
      </c>
      <c r="AQ432" s="10">
        <v>114.66</v>
      </c>
      <c r="AR432" s="10"/>
      <c r="AS432" s="10"/>
      <c r="AT432" s="10">
        <v>1.6693042616961336</v>
      </c>
      <c r="AU432" s="10">
        <v>1</v>
      </c>
      <c r="AV432" s="16"/>
      <c r="AW432" s="19">
        <v>178.27413244361884</v>
      </c>
      <c r="AX432" s="1" t="s">
        <v>120</v>
      </c>
      <c r="AY432" s="23">
        <v>70.133595800524901</v>
      </c>
      <c r="AZ432" s="18">
        <v>0</v>
      </c>
      <c r="BA432" s="18">
        <v>100</v>
      </c>
      <c r="BB432" s="18">
        <v>0</v>
      </c>
      <c r="BC432" s="18">
        <v>100</v>
      </c>
      <c r="BD432" s="18">
        <v>0</v>
      </c>
      <c r="BE432" s="18">
        <v>0</v>
      </c>
      <c r="BF432" s="24">
        <v>23.705658027060394</v>
      </c>
      <c r="BG432" s="24">
        <v>61.800302203092556</v>
      </c>
      <c r="BH432" s="24">
        <v>14.494039769847047</v>
      </c>
      <c r="BI432" s="21"/>
      <c r="BJ432" s="25">
        <f t="shared" ca="1" si="46"/>
        <v>1</v>
      </c>
      <c r="BK432" s="24">
        <f t="shared" ca="1" si="47"/>
        <v>6.4236979927957751</v>
      </c>
      <c r="BL432" s="23">
        <f t="shared" si="51"/>
        <v>2.291878976153813</v>
      </c>
      <c r="BM432" s="23">
        <f t="shared" ca="1" si="48"/>
        <v>3.0958672200218058</v>
      </c>
      <c r="BN432" s="22">
        <f t="shared" si="52"/>
        <v>2.7593400540420023</v>
      </c>
      <c r="BP432" s="2"/>
    </row>
    <row r="433" spans="1:68" x14ac:dyDescent="0.2">
      <c r="A433">
        <v>21</v>
      </c>
      <c r="B433">
        <v>1.2</v>
      </c>
      <c r="C433">
        <v>1.27979</v>
      </c>
      <c r="D433">
        <v>-0.25309999999999999</v>
      </c>
      <c r="E433">
        <v>0.26124000000000003</v>
      </c>
      <c r="F433">
        <v>2.0510000000000002</v>
      </c>
      <c r="G433">
        <v>1.9782500000000001</v>
      </c>
      <c r="I433" s="17">
        <f t="shared" si="49"/>
        <v>68.897637795275585</v>
      </c>
      <c r="J433" s="16">
        <f t="shared" si="50"/>
        <v>-70.297637795275591</v>
      </c>
      <c r="K433" s="16">
        <v>112</v>
      </c>
      <c r="L433" s="16">
        <v>7479.3307086613941</v>
      </c>
      <c r="M433" s="16">
        <v>3190.3543307086834</v>
      </c>
      <c r="N433" s="16">
        <v>29.855643044619416</v>
      </c>
      <c r="O433" s="16">
        <v>12.998116760828651</v>
      </c>
      <c r="P433" s="16">
        <v>14.050294515574848</v>
      </c>
      <c r="Q433" s="16">
        <v>0.20073067690830537</v>
      </c>
      <c r="R433" s="16">
        <v>1.4286581443954363</v>
      </c>
      <c r="S433" s="16">
        <v>73.067899635152557</v>
      </c>
      <c r="T433" s="20" t="s">
        <v>122</v>
      </c>
      <c r="U433" s="10">
        <v>5</v>
      </c>
      <c r="V433" s="20" t="s">
        <v>144</v>
      </c>
      <c r="W433" s="10">
        <v>4</v>
      </c>
      <c r="X433" s="20" t="s">
        <v>33</v>
      </c>
      <c r="Y433" s="10">
        <v>3</v>
      </c>
      <c r="Z433" s="20" t="s">
        <v>33</v>
      </c>
      <c r="AA433" s="15">
        <v>3</v>
      </c>
      <c r="AB433" s="11">
        <v>19.304899212911593</v>
      </c>
      <c r="AC433" s="10">
        <v>62.59379990656187</v>
      </c>
      <c r="AD433" s="19">
        <v>18.101300880526537</v>
      </c>
      <c r="AE433" s="12">
        <v>1299.811676082865</v>
      </c>
      <c r="AF433" s="10">
        <v>1199.0619763575783</v>
      </c>
      <c r="AG433" s="10">
        <v>928.77208866811361</v>
      </c>
      <c r="AH433" s="10">
        <v>888.93784986239621</v>
      </c>
      <c r="AI433" s="10">
        <v>6.9995751182531416</v>
      </c>
      <c r="AJ433" s="10"/>
      <c r="AK433" s="10"/>
      <c r="AL433" s="10"/>
      <c r="AM433" s="10"/>
      <c r="AN433" s="10">
        <v>6.4990583804143256</v>
      </c>
      <c r="AO433" s="10">
        <v>4.277753534508844</v>
      </c>
      <c r="AP433" s="10">
        <v>7.4301767093449085</v>
      </c>
      <c r="AQ433" s="10">
        <v>114.66</v>
      </c>
      <c r="AR433" s="10"/>
      <c r="AS433" s="10"/>
      <c r="AT433" s="10">
        <v>1.6803667228054764</v>
      </c>
      <c r="AU433" s="10">
        <v>1</v>
      </c>
      <c r="AV433" s="16"/>
      <c r="AW433" s="19">
        <v>179.85929645363674</v>
      </c>
      <c r="AX433" s="1" t="s">
        <v>120</v>
      </c>
      <c r="AY433" s="23">
        <v>70.297637795275605</v>
      </c>
      <c r="AZ433" s="18">
        <v>0</v>
      </c>
      <c r="BA433" s="18">
        <v>100</v>
      </c>
      <c r="BB433" s="18">
        <v>0</v>
      </c>
      <c r="BC433" s="18">
        <v>100</v>
      </c>
      <c r="BD433" s="18">
        <v>0</v>
      </c>
      <c r="BE433" s="18">
        <v>0</v>
      </c>
      <c r="BF433" s="24">
        <v>19.304899212911593</v>
      </c>
      <c r="BG433" s="24">
        <v>62.59379990656187</v>
      </c>
      <c r="BH433" s="24">
        <v>18.101300880526537</v>
      </c>
      <c r="BI433" s="21"/>
      <c r="BJ433" s="25">
        <f t="shared" ca="1" si="46"/>
        <v>1</v>
      </c>
      <c r="BK433" s="24">
        <f t="shared" ca="1" si="47"/>
        <v>6.4636263514678767</v>
      </c>
      <c r="BL433" s="23">
        <f t="shared" si="51"/>
        <v>1.9468324751977</v>
      </c>
      <c r="BM433" s="23">
        <f t="shared" ca="1" si="48"/>
        <v>3.0579632737568181</v>
      </c>
      <c r="BN433" s="22">
        <f t="shared" si="52"/>
        <v>2.7206156669298944</v>
      </c>
      <c r="BP433" s="2"/>
    </row>
    <row r="434" spans="1:68" x14ac:dyDescent="0.2">
      <c r="A434">
        <v>21.05</v>
      </c>
      <c r="B434">
        <v>2</v>
      </c>
      <c r="C434">
        <v>1.2784</v>
      </c>
      <c r="D434">
        <v>-0.25174000000000002</v>
      </c>
      <c r="E434">
        <v>0.26135999999999998</v>
      </c>
      <c r="F434">
        <v>2.0493800000000002</v>
      </c>
      <c r="G434">
        <v>1.97353</v>
      </c>
      <c r="I434" s="17">
        <f t="shared" si="49"/>
        <v>69.061679790026247</v>
      </c>
      <c r="J434" s="16">
        <f t="shared" si="50"/>
        <v>-70.461679790026253</v>
      </c>
      <c r="K434" s="16">
        <v>112</v>
      </c>
      <c r="L434" s="16">
        <v>7497.7034120734679</v>
      </c>
      <c r="M434" s="16">
        <v>3198.4908136483164</v>
      </c>
      <c r="N434" s="16">
        <v>29.926727909011372</v>
      </c>
      <c r="O434" s="16">
        <v>12.618549905838066</v>
      </c>
      <c r="P434" s="16">
        <v>13.671258081230244</v>
      </c>
      <c r="Q434" s="16">
        <v>0.20925108017282756</v>
      </c>
      <c r="R434" s="16">
        <v>1.5305912515843425</v>
      </c>
      <c r="S434" s="16">
        <v>73.104734402234627</v>
      </c>
      <c r="T434" s="20" t="s">
        <v>122</v>
      </c>
      <c r="U434" s="10">
        <v>5</v>
      </c>
      <c r="V434" s="20" t="s">
        <v>144</v>
      </c>
      <c r="W434" s="10">
        <v>4</v>
      </c>
      <c r="X434" s="20" t="s">
        <v>33</v>
      </c>
      <c r="Y434" s="10">
        <v>3</v>
      </c>
      <c r="Z434" s="20" t="s">
        <v>33</v>
      </c>
      <c r="AA434" s="15">
        <v>3</v>
      </c>
      <c r="AB434" s="11">
        <v>21.64348822297233</v>
      </c>
      <c r="AC434" s="10">
        <v>62.287360633376551</v>
      </c>
      <c r="AD434" s="19">
        <v>16.069151143651123</v>
      </c>
      <c r="AE434" s="12">
        <v>1261.8549905838067</v>
      </c>
      <c r="AF434" s="10">
        <v>1153.3887074104441</v>
      </c>
      <c r="AG434" s="10">
        <v>900.3443560922683</v>
      </c>
      <c r="AH434" s="10">
        <v>888.23327643202106</v>
      </c>
      <c r="AI434" s="10">
        <v>6.5334229433552693</v>
      </c>
      <c r="AJ434" s="10"/>
      <c r="AK434" s="10"/>
      <c r="AL434" s="10"/>
      <c r="AM434" s="10"/>
      <c r="AN434" s="10">
        <v>6.3092749529190328</v>
      </c>
      <c r="AO434" s="10">
        <v>4.2337684526007697</v>
      </c>
      <c r="AP434" s="10">
        <v>7.2027548487381461</v>
      </c>
      <c r="AQ434" s="10">
        <v>114.66</v>
      </c>
      <c r="AR434" s="10"/>
      <c r="AS434" s="10"/>
      <c r="AT434" s="10">
        <v>1.6089020617327763</v>
      </c>
      <c r="AU434" s="10">
        <v>1</v>
      </c>
      <c r="AV434" s="16"/>
      <c r="AW434" s="19">
        <v>173.00830611156661</v>
      </c>
      <c r="AX434" s="1" t="s">
        <v>120</v>
      </c>
      <c r="AY434" s="23">
        <v>70.461679790026295</v>
      </c>
      <c r="AZ434" s="18">
        <v>0</v>
      </c>
      <c r="BA434" s="18">
        <v>100</v>
      </c>
      <c r="BB434" s="18">
        <v>0</v>
      </c>
      <c r="BC434" s="18">
        <v>100</v>
      </c>
      <c r="BD434" s="18">
        <v>0</v>
      </c>
      <c r="BE434" s="18">
        <v>0</v>
      </c>
      <c r="BF434" s="24">
        <v>21.64348822297233</v>
      </c>
      <c r="BG434" s="24">
        <v>62.287360633376551</v>
      </c>
      <c r="BH434" s="24">
        <v>16.069151143651123</v>
      </c>
      <c r="BI434" s="21"/>
      <c r="BJ434" s="25">
        <f t="shared" ca="1" si="46"/>
        <v>1</v>
      </c>
      <c r="BK434" s="24">
        <f t="shared" ca="1" si="47"/>
        <v>6.2044301223899083</v>
      </c>
      <c r="BL434" s="23">
        <f t="shared" si="51"/>
        <v>2.1088743220189534</v>
      </c>
      <c r="BM434" s="23">
        <f t="shared" ca="1" si="48"/>
        <v>3.0906338652839813</v>
      </c>
      <c r="BN434" s="22">
        <f t="shared" si="52"/>
        <v>2.7460621531996621</v>
      </c>
      <c r="BP434" s="2"/>
    </row>
    <row r="435" spans="1:68" x14ac:dyDescent="0.2">
      <c r="A435">
        <v>21.1</v>
      </c>
      <c r="B435">
        <v>2</v>
      </c>
      <c r="C435">
        <v>1.2735300000000001</v>
      </c>
      <c r="D435">
        <v>-0.24897</v>
      </c>
      <c r="E435">
        <v>0.26141999999999999</v>
      </c>
      <c r="F435">
        <v>2.0537299999999998</v>
      </c>
      <c r="G435">
        <v>1.98315</v>
      </c>
      <c r="I435" s="17">
        <f t="shared" si="49"/>
        <v>69.225721784776908</v>
      </c>
      <c r="J435" s="16">
        <f t="shared" si="50"/>
        <v>-70.625721784776914</v>
      </c>
      <c r="K435" s="16">
        <v>112</v>
      </c>
      <c r="L435" s="16">
        <v>7516.0761154855418</v>
      </c>
      <c r="M435" s="16">
        <v>3206.6272965879493</v>
      </c>
      <c r="N435" s="16">
        <v>29.997812773403325</v>
      </c>
      <c r="O435" s="16">
        <v>11.288700564971794</v>
      </c>
      <c r="P435" s="16">
        <v>12.341673950686964</v>
      </c>
      <c r="Q435" s="16">
        <v>0.22660513682189154</v>
      </c>
      <c r="R435" s="16">
        <v>1.8360972565579583</v>
      </c>
      <c r="S435" s="16">
        <v>73.123151785775676</v>
      </c>
      <c r="T435" s="20" t="s">
        <v>122</v>
      </c>
      <c r="U435" s="10">
        <v>5</v>
      </c>
      <c r="V435" s="20" t="s">
        <v>144</v>
      </c>
      <c r="W435" s="10">
        <v>4</v>
      </c>
      <c r="X435" s="20" t="s">
        <v>33</v>
      </c>
      <c r="Y435" s="10">
        <v>3</v>
      </c>
      <c r="Z435" s="20" t="s">
        <v>33</v>
      </c>
      <c r="AA435" s="15">
        <v>3</v>
      </c>
      <c r="AB435" s="11">
        <v>30.222660042435862</v>
      </c>
      <c r="AC435" s="10">
        <v>59.222210809598977</v>
      </c>
      <c r="AD435" s="19">
        <v>10.555129147965161</v>
      </c>
      <c r="AE435" s="12">
        <v>1128.8700564971793</v>
      </c>
      <c r="AF435" s="10">
        <v>995.88629773405364</v>
      </c>
      <c r="AG435" s="10">
        <v>800.62554630152226</v>
      </c>
      <c r="AH435" s="10">
        <v>887.14983111165975</v>
      </c>
      <c r="AI435" s="10">
        <v>5.4463345905469689</v>
      </c>
      <c r="AJ435" s="10"/>
      <c r="AK435" s="10"/>
      <c r="AL435" s="10"/>
      <c r="AM435" s="10"/>
      <c r="AN435" s="10">
        <v>5.6443502824858971</v>
      </c>
      <c r="AO435" s="10">
        <v>4.0415970665224448</v>
      </c>
      <c r="AP435" s="10">
        <v>6.4050043704121782</v>
      </c>
      <c r="AQ435" s="10">
        <v>114.66</v>
      </c>
      <c r="AR435" s="10"/>
      <c r="AS435" s="10"/>
      <c r="AT435" s="10">
        <v>1.3753496208587079</v>
      </c>
      <c r="AU435" s="10">
        <v>1</v>
      </c>
      <c r="AV435" s="16"/>
      <c r="AW435" s="19">
        <v>149.38294466010805</v>
      </c>
      <c r="AX435" s="1" t="s">
        <v>120</v>
      </c>
      <c r="AY435" s="23">
        <v>70.6257217847769</v>
      </c>
      <c r="AZ435" s="18">
        <v>0</v>
      </c>
      <c r="BA435" s="18">
        <v>100</v>
      </c>
      <c r="BB435" s="18">
        <v>0</v>
      </c>
      <c r="BC435" s="18">
        <v>100</v>
      </c>
      <c r="BD435" s="18">
        <v>0</v>
      </c>
      <c r="BE435" s="18">
        <v>0</v>
      </c>
      <c r="BF435" s="24">
        <v>30.222660042435862</v>
      </c>
      <c r="BG435" s="24">
        <v>59.222210809598977</v>
      </c>
      <c r="BH435" s="24">
        <v>10.555129147965161</v>
      </c>
      <c r="BI435" s="21"/>
      <c r="BJ435" s="25">
        <f t="shared" ca="1" si="46"/>
        <v>1</v>
      </c>
      <c r="BK435" s="24">
        <f t="shared" ca="1" si="47"/>
        <v>5.3536847902952198</v>
      </c>
      <c r="BL435" s="23">
        <f t="shared" si="51"/>
        <v>2.6399667885279534</v>
      </c>
      <c r="BM435" s="23">
        <f t="shared" ca="1" si="48"/>
        <v>3.1952824599916934</v>
      </c>
      <c r="BN435" s="22">
        <f t="shared" si="52"/>
        <v>2.8250370751976903</v>
      </c>
      <c r="BP435" s="2"/>
    </row>
    <row r="436" spans="1:68" x14ac:dyDescent="0.2">
      <c r="A436">
        <v>21.15</v>
      </c>
      <c r="B436">
        <v>2</v>
      </c>
      <c r="C436">
        <v>1.28085</v>
      </c>
      <c r="D436">
        <v>-0.24933</v>
      </c>
      <c r="E436">
        <v>0.26218000000000002</v>
      </c>
      <c r="F436">
        <v>2.0485799999999998</v>
      </c>
      <c r="G436">
        <v>1.97933</v>
      </c>
      <c r="I436" s="17">
        <f t="shared" si="49"/>
        <v>69.389763779527556</v>
      </c>
      <c r="J436" s="16">
        <f t="shared" si="50"/>
        <v>-70.789763779527561</v>
      </c>
      <c r="K436" s="16">
        <v>112</v>
      </c>
      <c r="L436" s="16">
        <v>7534.4488188976138</v>
      </c>
      <c r="M436" s="16">
        <v>3214.7637795275814</v>
      </c>
      <c r="N436" s="16">
        <v>30.068897637795274</v>
      </c>
      <c r="O436" s="16">
        <v>13.287570621468966</v>
      </c>
      <c r="P436" s="16">
        <v>14.34390333794202</v>
      </c>
      <c r="Q436" s="16">
        <v>0.22434973595775326</v>
      </c>
      <c r="R436" s="16">
        <v>1.5640772994078309</v>
      </c>
      <c r="S436" s="16">
        <v>73.356438643962179</v>
      </c>
      <c r="T436" s="20" t="s">
        <v>122</v>
      </c>
      <c r="U436" s="10">
        <v>5</v>
      </c>
      <c r="V436" s="20" t="s">
        <v>144</v>
      </c>
      <c r="W436" s="10">
        <v>4</v>
      </c>
      <c r="X436" s="20" t="s">
        <v>33</v>
      </c>
      <c r="Y436" s="10">
        <v>3</v>
      </c>
      <c r="Z436" s="20" t="s">
        <v>33</v>
      </c>
      <c r="AA436" s="15">
        <v>3</v>
      </c>
      <c r="AB436" s="11">
        <v>21.021273804645794</v>
      </c>
      <c r="AC436" s="10">
        <v>62.396194885324505</v>
      </c>
      <c r="AD436" s="19">
        <v>16.582531310029704</v>
      </c>
      <c r="AE436" s="12">
        <v>1328.7570621468965</v>
      </c>
      <c r="AF436" s="10">
        <v>1230.361948975115</v>
      </c>
      <c r="AG436" s="10">
        <v>950.79275034565148</v>
      </c>
      <c r="AH436" s="10">
        <v>890.48655784114771</v>
      </c>
      <c r="AI436" s="10">
        <v>6.393545896859484</v>
      </c>
      <c r="AJ436" s="10"/>
      <c r="AK436" s="10"/>
      <c r="AL436" s="10"/>
      <c r="AM436" s="10"/>
      <c r="AN436" s="10">
        <v>6.6437853107344829</v>
      </c>
      <c r="AO436" s="10">
        <v>4.3957774745039906</v>
      </c>
      <c r="AP436" s="10">
        <v>7.6063420027652118</v>
      </c>
      <c r="AQ436" s="10">
        <v>114.66</v>
      </c>
      <c r="AR436" s="10"/>
      <c r="AS436" s="10"/>
      <c r="AT436" s="10">
        <v>1.7126479407078918</v>
      </c>
      <c r="AU436" s="10">
        <v>1</v>
      </c>
      <c r="AV436" s="16"/>
      <c r="AW436" s="19">
        <v>184.55429234626723</v>
      </c>
      <c r="AX436" s="1" t="s">
        <v>120</v>
      </c>
      <c r="AY436" s="23">
        <v>70.789763779527604</v>
      </c>
      <c r="AZ436" s="18">
        <v>0</v>
      </c>
      <c r="BA436" s="18">
        <v>100</v>
      </c>
      <c r="BB436" s="18">
        <v>0</v>
      </c>
      <c r="BC436" s="18">
        <v>100</v>
      </c>
      <c r="BD436" s="18">
        <v>0</v>
      </c>
      <c r="BE436" s="18">
        <v>0</v>
      </c>
      <c r="BF436" s="24">
        <v>21.021273804645794</v>
      </c>
      <c r="BG436" s="24">
        <v>62.396194885324505</v>
      </c>
      <c r="BH436" s="24">
        <v>16.582531310029704</v>
      </c>
      <c r="BI436" s="21"/>
      <c r="BJ436" s="25">
        <f t="shared" ca="1" si="46"/>
        <v>1</v>
      </c>
      <c r="BK436" s="24">
        <f t="shared" ca="1" si="47"/>
        <v>6.5800660041326502</v>
      </c>
      <c r="BL436" s="23">
        <f t="shared" si="51"/>
        <v>2.1211737396448966</v>
      </c>
      <c r="BM436" s="23">
        <f t="shared" ca="1" si="48"/>
        <v>3.0698177273044331</v>
      </c>
      <c r="BN436" s="22">
        <f t="shared" si="52"/>
        <v>2.7330123304031018</v>
      </c>
      <c r="BP436" s="2"/>
    </row>
    <row r="437" spans="1:68" x14ac:dyDescent="0.2">
      <c r="A437">
        <v>21.2</v>
      </c>
      <c r="B437">
        <v>0.6</v>
      </c>
      <c r="C437">
        <v>1.2862800000000001</v>
      </c>
      <c r="D437">
        <v>-0.25401000000000001</v>
      </c>
      <c r="E437">
        <v>0.26458999999999999</v>
      </c>
      <c r="F437">
        <v>2.0493800000000002</v>
      </c>
      <c r="G437">
        <v>1.98403</v>
      </c>
      <c r="I437" s="17">
        <f t="shared" si="49"/>
        <v>69.553805774278203</v>
      </c>
      <c r="J437" s="16">
        <f t="shared" si="50"/>
        <v>-70.953805774278209</v>
      </c>
      <c r="K437" s="16">
        <v>112</v>
      </c>
      <c r="L437" s="16">
        <v>7552.8215223096868</v>
      </c>
      <c r="M437" s="16">
        <v>3222.9002624672135</v>
      </c>
      <c r="N437" s="16">
        <v>30.13998250218722</v>
      </c>
      <c r="O437" s="16">
        <v>14.7703389830509</v>
      </c>
      <c r="P437" s="16">
        <v>15.837324314164093</v>
      </c>
      <c r="Q437" s="16">
        <v>0.19502952472395577</v>
      </c>
      <c r="R437" s="16">
        <v>1.2314550163598743</v>
      </c>
      <c r="S437" s="16">
        <v>74.096203549527289</v>
      </c>
      <c r="T437" s="20" t="s">
        <v>122</v>
      </c>
      <c r="U437" s="10">
        <v>5</v>
      </c>
      <c r="V437" s="20" t="s">
        <v>144</v>
      </c>
      <c r="W437" s="10">
        <v>4</v>
      </c>
      <c r="X437" s="20" t="s">
        <v>33</v>
      </c>
      <c r="Y437" s="10">
        <v>3</v>
      </c>
      <c r="Z437" s="20" t="s">
        <v>123</v>
      </c>
      <c r="AA437" s="15">
        <v>4</v>
      </c>
      <c r="AB437" s="11">
        <v>13.975174505926034</v>
      </c>
      <c r="AC437" s="10">
        <v>61.994602394485739</v>
      </c>
      <c r="AD437" s="19">
        <v>24.030223099588223</v>
      </c>
      <c r="AE437" s="12">
        <v>1477.0338983050901</v>
      </c>
      <c r="AF437" s="10">
        <v>1404.9777871534723</v>
      </c>
      <c r="AG437" s="10">
        <v>1055.8216209442728</v>
      </c>
      <c r="AH437" s="10">
        <v>904.24226154528128</v>
      </c>
      <c r="AI437" s="10">
        <v>8.1204752647478351</v>
      </c>
      <c r="AJ437" s="10"/>
      <c r="AK437" s="10"/>
      <c r="AL437" s="10"/>
      <c r="AM437" s="10"/>
      <c r="AN437" s="10">
        <v>7.38516949152545</v>
      </c>
      <c r="AO437" s="10">
        <v>4.5963724661586474</v>
      </c>
      <c r="AP437" s="10">
        <v>8.3907513466099104</v>
      </c>
      <c r="AQ437" s="10">
        <v>114.66</v>
      </c>
      <c r="AR437" s="10"/>
      <c r="AS437" s="10"/>
      <c r="AT437" s="10">
        <v>1.9634964711411471</v>
      </c>
      <c r="AU437" s="10">
        <v>1</v>
      </c>
      <c r="AV437" s="16"/>
      <c r="AW437" s="19">
        <v>210.74666807302086</v>
      </c>
      <c r="AX437" s="1" t="s">
        <v>120</v>
      </c>
      <c r="AY437" s="23">
        <v>70.953805774278194</v>
      </c>
      <c r="AZ437" s="18">
        <v>0</v>
      </c>
      <c r="BA437" s="18">
        <v>100</v>
      </c>
      <c r="BB437" s="18">
        <v>0</v>
      </c>
      <c r="BC437" s="18">
        <v>0</v>
      </c>
      <c r="BD437" s="18">
        <v>100</v>
      </c>
      <c r="BE437" s="18">
        <v>0</v>
      </c>
      <c r="BF437" s="24">
        <v>13.975174505926034</v>
      </c>
      <c r="BG437" s="24">
        <v>61.994602394485739</v>
      </c>
      <c r="BH437" s="24">
        <v>24.030223099588223</v>
      </c>
      <c r="BI437" s="21"/>
      <c r="BJ437" s="25">
        <f t="shared" ca="1" si="46"/>
        <v>1</v>
      </c>
      <c r="BK437" s="24">
        <f t="shared" ca="1" si="47"/>
        <v>7.4845093368023186</v>
      </c>
      <c r="BL437" s="23">
        <f t="shared" si="51"/>
        <v>1.6170377464922219</v>
      </c>
      <c r="BM437" s="23">
        <f t="shared" ca="1" si="48"/>
        <v>2.9630405469956718</v>
      </c>
      <c r="BN437" s="22">
        <f t="shared" si="52"/>
        <v>2.643309778288224</v>
      </c>
      <c r="BP437" s="2"/>
    </row>
    <row r="438" spans="1:68" x14ac:dyDescent="0.2">
      <c r="A438">
        <v>21.25</v>
      </c>
      <c r="B438">
        <v>2</v>
      </c>
      <c r="C438">
        <v>1.2872300000000001</v>
      </c>
      <c r="D438">
        <v>-0.24682999999999999</v>
      </c>
      <c r="E438">
        <v>0.27511000000000002</v>
      </c>
      <c r="F438">
        <v>2.04548</v>
      </c>
      <c r="G438">
        <v>1.9839800000000001</v>
      </c>
      <c r="I438" s="17">
        <f t="shared" si="49"/>
        <v>69.717847769028864</v>
      </c>
      <c r="J438" s="16">
        <f t="shared" si="50"/>
        <v>-71.11784776902887</v>
      </c>
      <c r="K438" s="16">
        <v>112</v>
      </c>
      <c r="L438" s="16">
        <v>7571.1942257217606</v>
      </c>
      <c r="M438" s="16">
        <v>3231.0367454068464</v>
      </c>
      <c r="N438" s="16">
        <v>30.211067366579172</v>
      </c>
      <c r="O438" s="16">
        <v>15.029755178907775</v>
      </c>
      <c r="P438" s="16">
        <v>16.143240719985386</v>
      </c>
      <c r="Q438" s="16">
        <v>0.24001224195871343</v>
      </c>
      <c r="R438" s="16">
        <v>1.4867661711912494</v>
      </c>
      <c r="S438" s="16">
        <v>77.325384797056302</v>
      </c>
      <c r="T438" s="20" t="s">
        <v>122</v>
      </c>
      <c r="U438" s="10">
        <v>5</v>
      </c>
      <c r="V438" s="20" t="s">
        <v>144</v>
      </c>
      <c r="W438" s="10">
        <v>4</v>
      </c>
      <c r="X438" s="20" t="s">
        <v>33</v>
      </c>
      <c r="Y438" s="10">
        <v>3</v>
      </c>
      <c r="Z438" s="20" t="s">
        <v>33</v>
      </c>
      <c r="AA438" s="15">
        <v>3</v>
      </c>
      <c r="AB438" s="11">
        <v>17.219612110656797</v>
      </c>
      <c r="AC438" s="10">
        <v>62.604243964497194</v>
      </c>
      <c r="AD438" s="19">
        <v>20.176143924846009</v>
      </c>
      <c r="AE438" s="12">
        <v>1502.9755178907776</v>
      </c>
      <c r="AF438" s="10">
        <v>1439.8872052846789</v>
      </c>
      <c r="AG438" s="10">
        <v>1076.2160479990257</v>
      </c>
      <c r="AH438" s="10">
        <v>969.20881571267228</v>
      </c>
      <c r="AI438" s="10">
        <v>6.7260072187327529</v>
      </c>
      <c r="AJ438" s="10"/>
      <c r="AK438" s="10"/>
      <c r="AL438" s="10"/>
      <c r="AM438" s="10"/>
      <c r="AN438" s="10">
        <v>7.5148775894538877</v>
      </c>
      <c r="AO438" s="10">
        <v>4.7613512975523822</v>
      </c>
      <c r="AP438" s="10">
        <v>8.5335123359931799</v>
      </c>
      <c r="AQ438" s="10">
        <v>114.66</v>
      </c>
      <c r="AR438" s="10"/>
      <c r="AS438" s="10"/>
      <c r="AT438" s="10">
        <v>2.0094104139131388</v>
      </c>
      <c r="AU438" s="10">
        <v>1</v>
      </c>
      <c r="AV438" s="16"/>
      <c r="AW438" s="19">
        <v>215.98308079270183</v>
      </c>
      <c r="AX438" s="1" t="s">
        <v>120</v>
      </c>
      <c r="AY438" s="23">
        <v>71.117847769028899</v>
      </c>
      <c r="AZ438" s="18">
        <v>0</v>
      </c>
      <c r="BA438" s="18">
        <v>100</v>
      </c>
      <c r="BB438" s="18">
        <v>0</v>
      </c>
      <c r="BC438" s="18">
        <v>100</v>
      </c>
      <c r="BD438" s="18">
        <v>0</v>
      </c>
      <c r="BE438" s="18">
        <v>0</v>
      </c>
      <c r="BF438" s="24">
        <v>17.219612110656797</v>
      </c>
      <c r="BG438" s="24">
        <v>62.604243964497194</v>
      </c>
      <c r="BH438" s="24">
        <v>20.176143924846009</v>
      </c>
      <c r="BI438" s="21"/>
      <c r="BJ438" s="25">
        <f t="shared" ca="1" si="46"/>
        <v>1</v>
      </c>
      <c r="BK438" s="24">
        <f t="shared" ca="1" si="47"/>
        <v>7.6493364705256255</v>
      </c>
      <c r="BL438" s="23">
        <f t="shared" si="51"/>
        <v>1.9422168949777778</v>
      </c>
      <c r="BM438" s="23">
        <f t="shared" ca="1" si="48"/>
        <v>2.9940447669062067</v>
      </c>
      <c r="BN438" s="22">
        <f t="shared" si="52"/>
        <v>2.6777136171863138</v>
      </c>
      <c r="BP438" s="2"/>
    </row>
    <row r="439" spans="1:68" x14ac:dyDescent="0.2">
      <c r="A439">
        <v>21.3</v>
      </c>
      <c r="B439">
        <v>2</v>
      </c>
      <c r="C439">
        <v>1.28793</v>
      </c>
      <c r="D439">
        <v>-0.24156</v>
      </c>
      <c r="E439">
        <v>0.28094999999999998</v>
      </c>
      <c r="F439">
        <v>2.0426299999999999</v>
      </c>
      <c r="G439">
        <v>1.9836800000000001</v>
      </c>
      <c r="I439" s="17">
        <f t="shared" si="49"/>
        <v>69.881889763779526</v>
      </c>
      <c r="J439" s="16">
        <f t="shared" si="50"/>
        <v>-71.281889763779532</v>
      </c>
      <c r="K439" s="16">
        <v>112</v>
      </c>
      <c r="L439" s="16">
        <v>7589.5669291338345</v>
      </c>
      <c r="M439" s="16">
        <v>3239.1732283464794</v>
      </c>
      <c r="N439" s="16">
        <v>30.282152230971128</v>
      </c>
      <c r="O439" s="16">
        <v>15.220903954802294</v>
      </c>
      <c r="P439" s="16">
        <v>16.360203300651026</v>
      </c>
      <c r="Q439" s="16">
        <v>0.27302880460873741</v>
      </c>
      <c r="R439" s="16">
        <v>1.6688594853700425</v>
      </c>
      <c r="S439" s="16">
        <v>79.118010128384171</v>
      </c>
      <c r="T439" s="20" t="s">
        <v>122</v>
      </c>
      <c r="U439" s="10">
        <v>5</v>
      </c>
      <c r="V439" s="20" t="s">
        <v>144</v>
      </c>
      <c r="W439" s="10">
        <v>4</v>
      </c>
      <c r="X439" s="20" t="s">
        <v>33</v>
      </c>
      <c r="Y439" s="10">
        <v>3</v>
      </c>
      <c r="Z439" s="20" t="s">
        <v>33</v>
      </c>
      <c r="AA439" s="15">
        <v>3</v>
      </c>
      <c r="AB439" s="11">
        <v>19.815693376325527</v>
      </c>
      <c r="AC439" s="10">
        <v>62.551525079104252</v>
      </c>
      <c r="AD439" s="19">
        <v>17.632781544570218</v>
      </c>
      <c r="AE439" s="12">
        <v>1522.0903954802293</v>
      </c>
      <c r="AF439" s="10">
        <v>1464.3314675152203</v>
      </c>
      <c r="AG439" s="10">
        <v>1090.6802200434017</v>
      </c>
      <c r="AH439" s="10">
        <v>1004.6233624610683</v>
      </c>
      <c r="AI439" s="10">
        <v>5.9921162252810412</v>
      </c>
      <c r="AJ439" s="10"/>
      <c r="AK439" s="10"/>
      <c r="AL439" s="10"/>
      <c r="AM439" s="10"/>
      <c r="AN439" s="10">
        <v>7.610451977401147</v>
      </c>
      <c r="AO439" s="10">
        <v>4.8758140645397416</v>
      </c>
      <c r="AP439" s="10">
        <v>8.6347615403038116</v>
      </c>
      <c r="AQ439" s="10">
        <v>114.66</v>
      </c>
      <c r="AR439" s="10"/>
      <c r="AS439" s="10"/>
      <c r="AT439" s="10">
        <v>2.0398328705750606</v>
      </c>
      <c r="AU439" s="10">
        <v>1</v>
      </c>
      <c r="AV439" s="16"/>
      <c r="AW439" s="19">
        <v>219.64972012728305</v>
      </c>
      <c r="AX439" s="1" t="s">
        <v>120</v>
      </c>
      <c r="AY439" s="23">
        <v>71.281889763779503</v>
      </c>
      <c r="AZ439" s="18">
        <v>0</v>
      </c>
      <c r="BA439" s="18">
        <v>100</v>
      </c>
      <c r="BB439" s="18">
        <v>0</v>
      </c>
      <c r="BC439" s="18">
        <v>100</v>
      </c>
      <c r="BD439" s="18">
        <v>0</v>
      </c>
      <c r="BE439" s="18">
        <v>0</v>
      </c>
      <c r="BF439" s="24">
        <v>19.815693376325527</v>
      </c>
      <c r="BG439" s="24">
        <v>62.551525079104252</v>
      </c>
      <c r="BH439" s="24">
        <v>17.632781544570218</v>
      </c>
      <c r="BI439" s="21"/>
      <c r="BJ439" s="25">
        <f t="shared" ca="1" si="46"/>
        <v>1</v>
      </c>
      <c r="BK439" s="24">
        <f t="shared" ca="1" si="47"/>
        <v>7.7584117614471984</v>
      </c>
      <c r="BL439" s="23">
        <f t="shared" si="51"/>
        <v>2.1728585926327804</v>
      </c>
      <c r="BM439" s="23">
        <f t="shared" ca="1" si="48"/>
        <v>3.013622281101231</v>
      </c>
      <c r="BN439" s="22">
        <f t="shared" si="52"/>
        <v>2.6992397800456116</v>
      </c>
      <c r="BP439" s="2"/>
    </row>
    <row r="440" spans="1:68" x14ac:dyDescent="0.2">
      <c r="A440">
        <v>21.35</v>
      </c>
      <c r="B440">
        <v>2</v>
      </c>
      <c r="C440">
        <v>1.28952</v>
      </c>
      <c r="D440">
        <v>-0.23765</v>
      </c>
      <c r="E440">
        <v>0.28149000000000002</v>
      </c>
      <c r="F440">
        <v>2.0408300000000001</v>
      </c>
      <c r="G440">
        <v>1.9876499999999999</v>
      </c>
      <c r="I440" s="17">
        <f t="shared" si="49"/>
        <v>70.045931758530187</v>
      </c>
      <c r="J440" s="16">
        <f t="shared" si="50"/>
        <v>-71.445931758530193</v>
      </c>
      <c r="K440" s="16">
        <v>112</v>
      </c>
      <c r="L440" s="16">
        <v>7607.9396325459084</v>
      </c>
      <c r="M440" s="16">
        <v>3247.3097112861124</v>
      </c>
      <c r="N440" s="16">
        <v>30.353237095363081</v>
      </c>
      <c r="O440" s="16">
        <v>15.655084745762739</v>
      </c>
      <c r="P440" s="16">
        <v>16.796770984518389</v>
      </c>
      <c r="Q440" s="16">
        <v>0.29752496399423911</v>
      </c>
      <c r="R440" s="16">
        <v>1.7713223825488147</v>
      </c>
      <c r="S440" s="16">
        <v>79.283766580253555</v>
      </c>
      <c r="T440" s="20" t="s">
        <v>122</v>
      </c>
      <c r="U440" s="10">
        <v>5</v>
      </c>
      <c r="V440" s="20" t="s">
        <v>144</v>
      </c>
      <c r="W440" s="10">
        <v>4</v>
      </c>
      <c r="X440" s="20" t="s">
        <v>33</v>
      </c>
      <c r="Y440" s="10">
        <v>3</v>
      </c>
      <c r="Z440" s="20" t="s">
        <v>33</v>
      </c>
      <c r="AA440" s="15">
        <v>3</v>
      </c>
      <c r="AB440" s="11">
        <v>20.874553863518798</v>
      </c>
      <c r="AC440" s="10">
        <v>62.419094212291888</v>
      </c>
      <c r="AD440" s="19">
        <v>16.706351924189313</v>
      </c>
      <c r="AE440" s="12">
        <v>1565.5084745762738</v>
      </c>
      <c r="AF440" s="10">
        <v>1514.6116242400822</v>
      </c>
      <c r="AG440" s="10">
        <v>1119.7847323012259</v>
      </c>
      <c r="AH440" s="10">
        <v>1006.5708922606041</v>
      </c>
      <c r="AI440" s="10">
        <v>5.6454997116959973</v>
      </c>
      <c r="AJ440" s="10"/>
      <c r="AK440" s="10"/>
      <c r="AL440" s="10"/>
      <c r="AM440" s="10"/>
      <c r="AN440" s="10">
        <v>7.8275423728813696</v>
      </c>
      <c r="AO440" s="10">
        <v>5.0088436161229879</v>
      </c>
      <c r="AP440" s="10">
        <v>8.8384931261085811</v>
      </c>
      <c r="AQ440" s="10">
        <v>114.66</v>
      </c>
      <c r="AR440" s="10"/>
      <c r="AS440" s="10"/>
      <c r="AT440" s="10">
        <v>2.1078608365526987</v>
      </c>
      <c r="AU440" s="10">
        <v>1</v>
      </c>
      <c r="AV440" s="16"/>
      <c r="AW440" s="19">
        <v>227.19174363601232</v>
      </c>
      <c r="AX440" s="1" t="s">
        <v>120</v>
      </c>
      <c r="AY440" s="23">
        <v>71.445931758530193</v>
      </c>
      <c r="AZ440" s="18">
        <v>0</v>
      </c>
      <c r="BA440" s="18">
        <v>100</v>
      </c>
      <c r="BB440" s="18">
        <v>0</v>
      </c>
      <c r="BC440" s="18">
        <v>100</v>
      </c>
      <c r="BD440" s="18">
        <v>0</v>
      </c>
      <c r="BE440" s="18">
        <v>0</v>
      </c>
      <c r="BF440" s="24">
        <v>20.874553863518798</v>
      </c>
      <c r="BG440" s="24">
        <v>62.419094212291888</v>
      </c>
      <c r="BH440" s="24">
        <v>16.706351924189313</v>
      </c>
      <c r="BI440" s="21"/>
      <c r="BJ440" s="25">
        <f t="shared" ca="1" si="46"/>
        <v>1</v>
      </c>
      <c r="BK440" s="24">
        <f t="shared" ca="1" si="47"/>
        <v>8.0021940149956166</v>
      </c>
      <c r="BL440" s="23">
        <f t="shared" si="51"/>
        <v>2.2899216276886754</v>
      </c>
      <c r="BM440" s="23">
        <f t="shared" ca="1" si="48"/>
        <v>3.0140087643678246</v>
      </c>
      <c r="BN440" s="22">
        <f t="shared" si="52"/>
        <v>2.7035460735092913</v>
      </c>
      <c r="BP440" s="2"/>
    </row>
    <row r="441" spans="1:68" x14ac:dyDescent="0.2">
      <c r="A441">
        <v>21.4</v>
      </c>
      <c r="B441">
        <v>2</v>
      </c>
      <c r="C441">
        <v>1.28867</v>
      </c>
      <c r="D441">
        <v>-0.23727000000000001</v>
      </c>
      <c r="E441">
        <v>0.28239999999999998</v>
      </c>
      <c r="F441">
        <v>2.0407000000000002</v>
      </c>
      <c r="G441">
        <v>1.9881500000000001</v>
      </c>
      <c r="I441" s="17">
        <f t="shared" si="49"/>
        <v>70.209973753280835</v>
      </c>
      <c r="J441" s="16">
        <f t="shared" si="50"/>
        <v>-71.60997375328084</v>
      </c>
      <c r="K441" s="16">
        <v>112</v>
      </c>
      <c r="L441" s="16">
        <v>7626.3123359579804</v>
      </c>
      <c r="M441" s="16">
        <v>3255.4461942257444</v>
      </c>
      <c r="N441" s="16">
        <v>30.42432195975503</v>
      </c>
      <c r="O441" s="16">
        <v>15.422975517890796</v>
      </c>
      <c r="P441" s="16">
        <v>16.568684113211809</v>
      </c>
      <c r="Q441" s="16">
        <v>0.29990566490638498</v>
      </c>
      <c r="R441" s="16">
        <v>1.8100753376500265</v>
      </c>
      <c r="S441" s="16">
        <v>79.563096897292638</v>
      </c>
      <c r="T441" s="20" t="s">
        <v>122</v>
      </c>
      <c r="U441" s="10">
        <v>5</v>
      </c>
      <c r="V441" s="20" t="s">
        <v>144</v>
      </c>
      <c r="W441" s="10">
        <v>4</v>
      </c>
      <c r="X441" s="20" t="s">
        <v>33</v>
      </c>
      <c r="Y441" s="10">
        <v>3</v>
      </c>
      <c r="Z441" s="20" t="s">
        <v>33</v>
      </c>
      <c r="AA441" s="15">
        <v>3</v>
      </c>
      <c r="AB441" s="11">
        <v>21.89302596672281</v>
      </c>
      <c r="AC441" s="10">
        <v>62.238521406674806</v>
      </c>
      <c r="AD441" s="19">
        <v>15.868452626602386</v>
      </c>
      <c r="AE441" s="12">
        <v>1542.2975517890795</v>
      </c>
      <c r="AF441" s="10">
        <v>1486.6971274150687</v>
      </c>
      <c r="AG441" s="10">
        <v>1104.5789408807873</v>
      </c>
      <c r="AH441" s="10">
        <v>1010.8547987150594</v>
      </c>
      <c r="AI441" s="10">
        <v>5.5246319266372295</v>
      </c>
      <c r="AJ441" s="10"/>
      <c r="AK441" s="10"/>
      <c r="AL441" s="10"/>
      <c r="AM441" s="10"/>
      <c r="AN441" s="10">
        <v>7.7114877589453981</v>
      </c>
      <c r="AO441" s="10">
        <v>4.9757187149575497</v>
      </c>
      <c r="AP441" s="10">
        <v>8.7320525861655103</v>
      </c>
      <c r="AQ441" s="10">
        <v>114.66</v>
      </c>
      <c r="AR441" s="10"/>
      <c r="AS441" s="10"/>
      <c r="AT441" s="10">
        <v>2.0616477169200671</v>
      </c>
      <c r="AU441" s="10">
        <v>1</v>
      </c>
      <c r="AV441" s="16"/>
      <c r="AW441" s="19">
        <v>223.0045691122603</v>
      </c>
      <c r="AX441" s="1" t="s">
        <v>120</v>
      </c>
      <c r="AY441" s="23">
        <v>71.609973753280798</v>
      </c>
      <c r="AZ441" s="18">
        <v>0</v>
      </c>
      <c r="BA441" s="18">
        <v>100</v>
      </c>
      <c r="BB441" s="18">
        <v>0</v>
      </c>
      <c r="BC441" s="18">
        <v>100</v>
      </c>
      <c r="BD441" s="18">
        <v>0</v>
      </c>
      <c r="BE441" s="18">
        <v>0</v>
      </c>
      <c r="BF441" s="24">
        <v>21.89302596672281</v>
      </c>
      <c r="BG441" s="24">
        <v>62.238521406674806</v>
      </c>
      <c r="BH441" s="24">
        <v>15.868452626602386</v>
      </c>
      <c r="BI441" s="21"/>
      <c r="BJ441" s="25">
        <f t="shared" ca="1" si="46"/>
        <v>1</v>
      </c>
      <c r="BK441" s="24">
        <f t="shared" ca="1" si="47"/>
        <v>7.8364237552797382</v>
      </c>
      <c r="BL441" s="23">
        <f t="shared" si="51"/>
        <v>2.3511819047714924</v>
      </c>
      <c r="BM441" s="23">
        <f t="shared" ca="1" si="48"/>
        <v>3.0277649176772319</v>
      </c>
      <c r="BN441" s="22">
        <f t="shared" si="52"/>
        <v>2.7136404760992052</v>
      </c>
      <c r="BP441" s="2"/>
    </row>
    <row r="442" spans="1:68" x14ac:dyDescent="0.2">
      <c r="A442">
        <v>21.45</v>
      </c>
      <c r="B442">
        <v>0.6</v>
      </c>
      <c r="C442">
        <v>1.2891300000000001</v>
      </c>
      <c r="D442">
        <v>-0.24371000000000001</v>
      </c>
      <c r="E442">
        <v>0.28831000000000001</v>
      </c>
      <c r="F442">
        <v>2.0377000000000001</v>
      </c>
      <c r="G442">
        <v>1.9883500000000001</v>
      </c>
      <c r="I442" s="17">
        <f t="shared" si="49"/>
        <v>70.374015748031496</v>
      </c>
      <c r="J442" s="16">
        <f t="shared" si="50"/>
        <v>-71.774015748031502</v>
      </c>
      <c r="K442" s="16">
        <v>112</v>
      </c>
      <c r="L442" s="16">
        <v>7644.6850393700543</v>
      </c>
      <c r="M442" s="16">
        <v>3263.5826771653774</v>
      </c>
      <c r="N442" s="16">
        <v>30.495406824146983</v>
      </c>
      <c r="O442" s="16">
        <v>15.548587570621526</v>
      </c>
      <c r="P442" s="16">
        <v>16.72041938275715</v>
      </c>
      <c r="Q442" s="16">
        <v>0.25955904944791164</v>
      </c>
      <c r="R442" s="16">
        <v>1.5523477223040267</v>
      </c>
      <c r="S442" s="16">
        <v>81.377209176085088</v>
      </c>
      <c r="T442" s="20" t="s">
        <v>122</v>
      </c>
      <c r="U442" s="10">
        <v>5</v>
      </c>
      <c r="V442" s="20" t="s">
        <v>144</v>
      </c>
      <c r="W442" s="10">
        <v>4</v>
      </c>
      <c r="X442" s="20" t="s">
        <v>33</v>
      </c>
      <c r="Y442" s="10">
        <v>3</v>
      </c>
      <c r="Z442" s="20" t="s">
        <v>33</v>
      </c>
      <c r="AA442" s="15">
        <v>3</v>
      </c>
      <c r="AB442" s="11">
        <v>17.579559695182198</v>
      </c>
      <c r="AC442" s="10">
        <v>62.62232025336035</v>
      </c>
      <c r="AD442" s="19">
        <v>19.798120051457452</v>
      </c>
      <c r="AE442" s="12">
        <v>1554.8587570621526</v>
      </c>
      <c r="AF442" s="10">
        <v>1503.4675883373397</v>
      </c>
      <c r="AG442" s="10">
        <v>1114.6946255171433</v>
      </c>
      <c r="AH442" s="10">
        <v>1046.7113626684411</v>
      </c>
      <c r="AI442" s="10">
        <v>6.441855684986475</v>
      </c>
      <c r="AJ442" s="10"/>
      <c r="AK442" s="10"/>
      <c r="AL442" s="10"/>
      <c r="AM442" s="10"/>
      <c r="AN442" s="10">
        <v>7.7742937853107632</v>
      </c>
      <c r="AO442" s="10">
        <v>4.9219356542918318</v>
      </c>
      <c r="AP442" s="10">
        <v>8.802862378620004</v>
      </c>
      <c r="AQ442" s="10">
        <v>114.66</v>
      </c>
      <c r="AR442" s="10"/>
      <c r="AS442" s="10"/>
      <c r="AT442" s="10">
        <v>2.0805957890514151</v>
      </c>
      <c r="AU442" s="10">
        <v>1</v>
      </c>
      <c r="AV442" s="16"/>
      <c r="AW442" s="19">
        <v>225.52013825060095</v>
      </c>
      <c r="AX442" s="1" t="s">
        <v>120</v>
      </c>
      <c r="AY442" s="23">
        <v>71.774015748031502</v>
      </c>
      <c r="AZ442" s="18">
        <v>0</v>
      </c>
      <c r="BA442" s="18">
        <v>100</v>
      </c>
      <c r="BB442" s="18">
        <v>0</v>
      </c>
      <c r="BC442" s="18">
        <v>100</v>
      </c>
      <c r="BD442" s="18">
        <v>0</v>
      </c>
      <c r="BE442" s="18">
        <v>0</v>
      </c>
      <c r="BF442" s="24">
        <v>17.579559695182198</v>
      </c>
      <c r="BG442" s="24">
        <v>62.62232025336035</v>
      </c>
      <c r="BH442" s="24">
        <v>19.798120051457452</v>
      </c>
      <c r="BI442" s="21"/>
      <c r="BJ442" s="25">
        <f t="shared" ca="1" si="46"/>
        <v>1</v>
      </c>
      <c r="BK442" s="24">
        <f t="shared" ca="1" si="47"/>
        <v>7.9042439790585588</v>
      </c>
      <c r="BL442" s="23">
        <f t="shared" si="51"/>
        <v>2.012385661858187</v>
      </c>
      <c r="BM442" s="23">
        <f t="shared" ca="1" si="48"/>
        <v>2.9895816279604475</v>
      </c>
      <c r="BN442" s="22">
        <f t="shared" si="52"/>
        <v>2.6745356072951227</v>
      </c>
      <c r="BP442" s="2"/>
    </row>
    <row r="443" spans="1:68" x14ac:dyDescent="0.2">
      <c r="A443">
        <v>21.5</v>
      </c>
      <c r="B443">
        <v>2</v>
      </c>
      <c r="C443">
        <v>1.28708</v>
      </c>
      <c r="D443">
        <v>-0.24340999999999999</v>
      </c>
      <c r="E443">
        <v>0.29452</v>
      </c>
      <c r="F443">
        <v>2.0415000000000001</v>
      </c>
      <c r="G443">
        <v>1.988</v>
      </c>
      <c r="I443" s="17">
        <f t="shared" si="49"/>
        <v>70.538057742782144</v>
      </c>
      <c r="J443" s="16">
        <f t="shared" si="50"/>
        <v>-71.938057742782149</v>
      </c>
      <c r="K443" s="16">
        <v>112</v>
      </c>
      <c r="L443" s="16">
        <v>7663.0577427821263</v>
      </c>
      <c r="M443" s="16">
        <v>3271.7191601050095</v>
      </c>
      <c r="N443" s="16">
        <v>30.566491688538932</v>
      </c>
      <c r="O443" s="16">
        <v>14.988794726930349</v>
      </c>
      <c r="P443" s="16">
        <v>16.18807580749554</v>
      </c>
      <c r="Q443" s="16">
        <v>0.26143855016802697</v>
      </c>
      <c r="R443" s="16">
        <v>1.6150069549771533</v>
      </c>
      <c r="S443" s="16">
        <v>83.283408372582727</v>
      </c>
      <c r="T443" s="20" t="s">
        <v>122</v>
      </c>
      <c r="U443" s="10">
        <v>5</v>
      </c>
      <c r="V443" s="20" t="s">
        <v>144</v>
      </c>
      <c r="W443" s="10">
        <v>4</v>
      </c>
      <c r="X443" s="20" t="s">
        <v>33</v>
      </c>
      <c r="Y443" s="10">
        <v>3</v>
      </c>
      <c r="Z443" s="20" t="s">
        <v>33</v>
      </c>
      <c r="AA443" s="15">
        <v>3</v>
      </c>
      <c r="AB443" s="11">
        <v>19.385008094142044</v>
      </c>
      <c r="AC443" s="10">
        <v>62.588138772757034</v>
      </c>
      <c r="AD443" s="19">
        <v>18.026853133100918</v>
      </c>
      <c r="AE443" s="12">
        <v>1498.879472693035</v>
      </c>
      <c r="AF443" s="10">
        <v>1439.7581851646755</v>
      </c>
      <c r="AG443" s="10">
        <v>1079.2050538330361</v>
      </c>
      <c r="AH443" s="10">
        <v>1084.4622860717582</v>
      </c>
      <c r="AI443" s="10">
        <v>6.1919237989544538</v>
      </c>
      <c r="AJ443" s="10"/>
      <c r="AK443" s="10"/>
      <c r="AL443" s="10"/>
      <c r="AM443" s="10"/>
      <c r="AN443" s="10">
        <v>7.4943973634651746</v>
      </c>
      <c r="AO443" s="10">
        <v>4.8332852771121457</v>
      </c>
      <c r="AP443" s="10">
        <v>8.5544353768312522</v>
      </c>
      <c r="AQ443" s="10">
        <v>114.66</v>
      </c>
      <c r="AR443" s="10"/>
      <c r="AS443" s="10"/>
      <c r="AT443" s="10">
        <v>1.9829142761518908</v>
      </c>
      <c r="AU443" s="10">
        <v>1</v>
      </c>
      <c r="AV443" s="16"/>
      <c r="AW443" s="19">
        <v>215.96372777470131</v>
      </c>
      <c r="AX443" s="1" t="s">
        <v>120</v>
      </c>
      <c r="AY443" s="23">
        <v>71.938057742782107</v>
      </c>
      <c r="AZ443" s="18">
        <v>0</v>
      </c>
      <c r="BA443" s="18">
        <v>100</v>
      </c>
      <c r="BB443" s="18">
        <v>0</v>
      </c>
      <c r="BC443" s="18">
        <v>100</v>
      </c>
      <c r="BD443" s="18">
        <v>0</v>
      </c>
      <c r="BE443" s="18">
        <v>0</v>
      </c>
      <c r="BF443" s="24">
        <v>19.385008094142044</v>
      </c>
      <c r="BG443" s="24">
        <v>62.588138772757034</v>
      </c>
      <c r="BH443" s="24">
        <v>18.026853133100918</v>
      </c>
      <c r="BI443" s="21"/>
      <c r="BJ443" s="25">
        <f t="shared" ca="1" si="46"/>
        <v>1</v>
      </c>
      <c r="BK443" s="24">
        <f t="shared" ca="1" si="47"/>
        <v>7.5535498809181894</v>
      </c>
      <c r="BL443" s="23">
        <f t="shared" si="51"/>
        <v>2.1157897228078513</v>
      </c>
      <c r="BM443" s="23">
        <f t="shared" ca="1" si="48"/>
        <v>3.01764245249815</v>
      </c>
      <c r="BN443" s="22">
        <f t="shared" si="52"/>
        <v>2.695548913874549</v>
      </c>
      <c r="BP443" s="2"/>
    </row>
    <row r="444" spans="1:68" x14ac:dyDescent="0.2">
      <c r="A444">
        <v>21.55</v>
      </c>
      <c r="B444">
        <v>2</v>
      </c>
      <c r="C444">
        <v>1.28714</v>
      </c>
      <c r="D444">
        <v>-0.24213999999999999</v>
      </c>
      <c r="E444">
        <v>0.30121999999999999</v>
      </c>
      <c r="F444">
        <v>2.0337299999999998</v>
      </c>
      <c r="G444">
        <v>1.98108</v>
      </c>
      <c r="I444" s="17">
        <f t="shared" si="49"/>
        <v>70.702099737532805</v>
      </c>
      <c r="J444" s="16">
        <f t="shared" si="50"/>
        <v>-72.102099737532811</v>
      </c>
      <c r="K444" s="16">
        <v>112</v>
      </c>
      <c r="L444" s="16">
        <v>7681.4304461942002</v>
      </c>
      <c r="M444" s="16">
        <v>3279.8556430446424</v>
      </c>
      <c r="N444" s="16">
        <v>30.637576552930884</v>
      </c>
      <c r="O444" s="16">
        <v>15.005178907721294</v>
      </c>
      <c r="P444" s="16">
        <v>16.234075141020476</v>
      </c>
      <c r="Q444" s="16">
        <v>0.26939510321651466</v>
      </c>
      <c r="R444" s="16">
        <v>1.6594422588066231</v>
      </c>
      <c r="S444" s="16">
        <v>85.340016201332176</v>
      </c>
      <c r="T444" s="20" t="s">
        <v>122</v>
      </c>
      <c r="U444" s="10">
        <v>5</v>
      </c>
      <c r="V444" s="20" t="s">
        <v>144</v>
      </c>
      <c r="W444" s="10">
        <v>4</v>
      </c>
      <c r="X444" s="20" t="s">
        <v>33</v>
      </c>
      <c r="Y444" s="10">
        <v>3</v>
      </c>
      <c r="Z444" s="20" t="s">
        <v>33</v>
      </c>
      <c r="AA444" s="15">
        <v>3</v>
      </c>
      <c r="AB444" s="11">
        <v>20.13302267117696</v>
      </c>
      <c r="AC444" s="10">
        <v>62.518034947940208</v>
      </c>
      <c r="AD444" s="19">
        <v>17.348942380882836</v>
      </c>
      <c r="AE444" s="12">
        <v>1500.5178907721295</v>
      </c>
      <c r="AF444" s="10">
        <v>1444.0891242021928</v>
      </c>
      <c r="AG444" s="10">
        <v>1082.2716760680316</v>
      </c>
      <c r="AH444" s="10">
        <v>1125.3073299099694</v>
      </c>
      <c r="AI444" s="10">
        <v>6.0261210939580589</v>
      </c>
      <c r="AJ444" s="10"/>
      <c r="AK444" s="10"/>
      <c r="AL444" s="10"/>
      <c r="AM444" s="10"/>
      <c r="AN444" s="10">
        <v>7.5025894538606472</v>
      </c>
      <c r="AO444" s="10">
        <v>4.8620254087818884</v>
      </c>
      <c r="AP444" s="10">
        <v>8.5759017324762219</v>
      </c>
      <c r="AQ444" s="10">
        <v>114.66</v>
      </c>
      <c r="AR444" s="10"/>
      <c r="AS444" s="10"/>
      <c r="AT444" s="10">
        <v>1.9839805237463519</v>
      </c>
      <c r="AU444" s="10">
        <v>1</v>
      </c>
      <c r="AV444" s="16"/>
      <c r="AW444" s="19">
        <v>216.61336863032892</v>
      </c>
      <c r="AX444" s="1" t="s">
        <v>120</v>
      </c>
      <c r="AY444" s="23">
        <v>72.102099737532797</v>
      </c>
      <c r="AZ444" s="18">
        <v>0</v>
      </c>
      <c r="BA444" s="18">
        <v>100</v>
      </c>
      <c r="BB444" s="18">
        <v>0</v>
      </c>
      <c r="BC444" s="18">
        <v>100</v>
      </c>
      <c r="BD444" s="18">
        <v>0</v>
      </c>
      <c r="BE444" s="18">
        <v>0</v>
      </c>
      <c r="BF444" s="24">
        <v>20.13302267117696</v>
      </c>
      <c r="BG444" s="24">
        <v>62.518034947940208</v>
      </c>
      <c r="BH444" s="24">
        <v>17.348942380882836</v>
      </c>
      <c r="BI444" s="21"/>
      <c r="BJ444" s="25">
        <f t="shared" ca="1" si="46"/>
        <v>1</v>
      </c>
      <c r="BK444" s="24">
        <f t="shared" ca="1" si="47"/>
        <v>7.5572593837811706</v>
      </c>
      <c r="BL444" s="23">
        <f t="shared" si="51"/>
        <v>2.1737051534097165</v>
      </c>
      <c r="BM444" s="23">
        <f t="shared" ca="1" si="48"/>
        <v>3.0234829702293977</v>
      </c>
      <c r="BN444" s="22">
        <f t="shared" si="52"/>
        <v>2.700770239719203</v>
      </c>
      <c r="BP444" s="2"/>
    </row>
    <row r="445" spans="1:68" x14ac:dyDescent="0.2">
      <c r="A445">
        <v>21.6</v>
      </c>
      <c r="B445">
        <v>2</v>
      </c>
      <c r="C445">
        <v>1.2849299999999999</v>
      </c>
      <c r="D445">
        <v>-0.24579999999999999</v>
      </c>
      <c r="E445">
        <v>0.30285000000000001</v>
      </c>
      <c r="F445">
        <v>2.0334500000000002</v>
      </c>
      <c r="G445">
        <v>1.9782500000000001</v>
      </c>
      <c r="I445" s="17">
        <f t="shared" si="49"/>
        <v>70.866141732283467</v>
      </c>
      <c r="J445" s="16">
        <f t="shared" si="50"/>
        <v>-72.266141732283472</v>
      </c>
      <c r="K445" s="16">
        <v>112</v>
      </c>
      <c r="L445" s="16">
        <v>7699.803149606274</v>
      </c>
      <c r="M445" s="16">
        <v>3287.9921259842754</v>
      </c>
      <c r="N445" s="16">
        <v>30.708661417322837</v>
      </c>
      <c r="O445" s="16">
        <v>14.401694915254238</v>
      </c>
      <c r="P445" s="16">
        <v>15.637796028994677</v>
      </c>
      <c r="Q445" s="16">
        <v>0.24646519443110904</v>
      </c>
      <c r="R445" s="16">
        <v>1.5760865148396093</v>
      </c>
      <c r="S445" s="16">
        <v>85.840355120863777</v>
      </c>
      <c r="T445" s="20" t="s">
        <v>122</v>
      </c>
      <c r="U445" s="10">
        <v>5</v>
      </c>
      <c r="V445" s="20" t="s">
        <v>144</v>
      </c>
      <c r="W445" s="10">
        <v>4</v>
      </c>
      <c r="X445" s="20" t="s">
        <v>33</v>
      </c>
      <c r="Y445" s="10">
        <v>3</v>
      </c>
      <c r="Z445" s="20" t="s">
        <v>33</v>
      </c>
      <c r="AA445" s="15">
        <v>3</v>
      </c>
      <c r="AB445" s="11">
        <v>19.705240414387241</v>
      </c>
      <c r="AC445" s="10">
        <v>62.561897120345463</v>
      </c>
      <c r="AD445" s="19">
        <v>17.732862465267299</v>
      </c>
      <c r="AE445" s="12">
        <v>1440.1694915254238</v>
      </c>
      <c r="AF445" s="10">
        <v>1372.857893174918</v>
      </c>
      <c r="AG445" s="10">
        <v>1042.5197352663117</v>
      </c>
      <c r="AH445" s="10">
        <v>1134.1376990442707</v>
      </c>
      <c r="AI445" s="10">
        <v>6.34482936427995</v>
      </c>
      <c r="AJ445" s="10"/>
      <c r="AK445" s="10"/>
      <c r="AL445" s="10"/>
      <c r="AM445" s="10"/>
      <c r="AN445" s="10">
        <v>7.2008474576271189</v>
      </c>
      <c r="AO445" s="10">
        <v>4.7078376076030128</v>
      </c>
      <c r="AP445" s="10">
        <v>8.2976381468641822</v>
      </c>
      <c r="AQ445" s="10">
        <v>114.66</v>
      </c>
      <c r="AR445" s="10"/>
      <c r="AS445" s="10"/>
      <c r="AT445" s="10">
        <v>1.8764508676978264</v>
      </c>
      <c r="AU445" s="10">
        <v>1</v>
      </c>
      <c r="AV445" s="16"/>
      <c r="AW445" s="19">
        <v>205.92868397623769</v>
      </c>
      <c r="AX445" s="1" t="s">
        <v>120</v>
      </c>
      <c r="AY445" s="23">
        <v>72.266141732283501</v>
      </c>
      <c r="AZ445" s="18">
        <v>0</v>
      </c>
      <c r="BA445" s="18">
        <v>100</v>
      </c>
      <c r="BB445" s="18">
        <v>0</v>
      </c>
      <c r="BC445" s="18">
        <v>100</v>
      </c>
      <c r="BD445" s="18">
        <v>0</v>
      </c>
      <c r="BE445" s="18">
        <v>0</v>
      </c>
      <c r="BF445" s="24">
        <v>19.705240414387241</v>
      </c>
      <c r="BG445" s="24">
        <v>62.561897120345463</v>
      </c>
      <c r="BH445" s="24">
        <v>17.732862465267299</v>
      </c>
      <c r="BI445" s="21"/>
      <c r="BJ445" s="25">
        <f t="shared" ca="1" si="46"/>
        <v>1</v>
      </c>
      <c r="BK445" s="24">
        <f t="shared" ca="1" si="47"/>
        <v>7.1702692722615797</v>
      </c>
      <c r="BL445" s="23">
        <f t="shared" si="51"/>
        <v>2.090833060890454</v>
      </c>
      <c r="BM445" s="23">
        <f t="shared" ca="1" si="48"/>
        <v>3.0344700573650067</v>
      </c>
      <c r="BN445" s="22">
        <f t="shared" si="52"/>
        <v>2.7027271342185841</v>
      </c>
      <c r="BP445" s="2"/>
    </row>
    <row r="446" spans="1:68" x14ac:dyDescent="0.2">
      <c r="A446">
        <v>21.65</v>
      </c>
      <c r="B446">
        <v>2</v>
      </c>
      <c r="C446">
        <v>1.2834000000000001</v>
      </c>
      <c r="D446">
        <v>-0.24673999999999999</v>
      </c>
      <c r="E446">
        <v>0.30415999999999999</v>
      </c>
      <c r="F446">
        <v>2.0359799999999999</v>
      </c>
      <c r="G446">
        <v>1.9795499999999999</v>
      </c>
      <c r="I446" s="17">
        <f t="shared" si="49"/>
        <v>71.030183727034114</v>
      </c>
      <c r="J446" s="16">
        <f t="shared" si="50"/>
        <v>-72.43018372703412</v>
      </c>
      <c r="K446" s="16">
        <v>112</v>
      </c>
      <c r="L446" s="16">
        <v>7718.175853018347</v>
      </c>
      <c r="M446" s="16">
        <v>3296.1286089239074</v>
      </c>
      <c r="N446" s="16">
        <v>30.779746281714779</v>
      </c>
      <c r="O446" s="16">
        <v>13.983898305084802</v>
      </c>
      <c r="P446" s="16">
        <v>15.225789844210542</v>
      </c>
      <c r="Q446" s="16">
        <v>0.24057609217474801</v>
      </c>
      <c r="R446" s="16">
        <v>1.580056566104679</v>
      </c>
      <c r="S446" s="16">
        <v>86.242467994843139</v>
      </c>
      <c r="T446" s="20" t="s">
        <v>122</v>
      </c>
      <c r="U446" s="10">
        <v>5</v>
      </c>
      <c r="V446" s="20" t="s">
        <v>144</v>
      </c>
      <c r="W446" s="10">
        <v>4</v>
      </c>
      <c r="X446" s="20" t="s">
        <v>33</v>
      </c>
      <c r="Y446" s="10">
        <v>3</v>
      </c>
      <c r="Z446" s="20" t="s">
        <v>33</v>
      </c>
      <c r="AA446" s="15">
        <v>3</v>
      </c>
      <c r="AB446" s="11">
        <v>20.446847951101077</v>
      </c>
      <c r="AC446" s="10">
        <v>62.479637095050052</v>
      </c>
      <c r="AD446" s="19">
        <v>17.073514953848875</v>
      </c>
      <c r="AE446" s="12">
        <v>1398.3898305084801</v>
      </c>
      <c r="AF446" s="10">
        <v>1323.3058300584273</v>
      </c>
      <c r="AG446" s="10">
        <v>1015.0526562807028</v>
      </c>
      <c r="AH446" s="10">
        <v>1140.9474180986406</v>
      </c>
      <c r="AI446" s="10">
        <v>6.328887341453254</v>
      </c>
      <c r="AJ446" s="10"/>
      <c r="AK446" s="10"/>
      <c r="AL446" s="10"/>
      <c r="AM446" s="10"/>
      <c r="AN446" s="10">
        <v>6.9919491525424009</v>
      </c>
      <c r="AO446" s="10">
        <v>4.6238399038229501</v>
      </c>
      <c r="AP446" s="10">
        <v>8.1053685939649203</v>
      </c>
      <c r="AQ446" s="10">
        <v>114.66</v>
      </c>
      <c r="AR446" s="10"/>
      <c r="AS446" s="10"/>
      <c r="AT446" s="10">
        <v>1.8007068064097733</v>
      </c>
      <c r="AU446" s="10">
        <v>1</v>
      </c>
      <c r="AV446" s="16"/>
      <c r="AW446" s="19">
        <v>198.4958745087641</v>
      </c>
      <c r="AX446" s="1" t="s">
        <v>120</v>
      </c>
      <c r="AY446" s="23">
        <v>72.430183727034105</v>
      </c>
      <c r="AZ446" s="18">
        <v>0</v>
      </c>
      <c r="BA446" s="18">
        <v>100</v>
      </c>
      <c r="BB446" s="18">
        <v>0</v>
      </c>
      <c r="BC446" s="18">
        <v>100</v>
      </c>
      <c r="BD446" s="18">
        <v>0</v>
      </c>
      <c r="BE446" s="18">
        <v>0</v>
      </c>
      <c r="BF446" s="24">
        <v>20.446847951101077</v>
      </c>
      <c r="BG446" s="24">
        <v>62.479637095050052</v>
      </c>
      <c r="BH446" s="24">
        <v>17.073514953848875</v>
      </c>
      <c r="BI446" s="21"/>
      <c r="BJ446" s="25">
        <f t="shared" ca="1" si="46"/>
        <v>1</v>
      </c>
      <c r="BK446" s="24">
        <f t="shared" ca="1" si="47"/>
        <v>6.8970014622167755</v>
      </c>
      <c r="BL446" s="23">
        <f t="shared" si="51"/>
        <v>2.1164986459273538</v>
      </c>
      <c r="BM446" s="23">
        <f t="shared" ca="1" si="48"/>
        <v>3.0517017396997859</v>
      </c>
      <c r="BN446" s="22">
        <f t="shared" si="52"/>
        <v>2.7131777963131785</v>
      </c>
      <c r="BP446" s="2"/>
    </row>
    <row r="447" spans="1:68" x14ac:dyDescent="0.2">
      <c r="A447">
        <v>21.7</v>
      </c>
      <c r="B447">
        <v>2</v>
      </c>
      <c r="C447">
        <v>1.2838400000000001</v>
      </c>
      <c r="D447">
        <v>-0.24696000000000001</v>
      </c>
      <c r="E447">
        <v>0.31036999999999998</v>
      </c>
      <c r="F447">
        <v>2.0350299999999999</v>
      </c>
      <c r="G447">
        <v>1.97943</v>
      </c>
      <c r="I447" s="17">
        <f t="shared" si="49"/>
        <v>71.194225721784775</v>
      </c>
      <c r="J447" s="16">
        <f t="shared" si="50"/>
        <v>-72.594225721784781</v>
      </c>
      <c r="K447" s="16">
        <v>112</v>
      </c>
      <c r="L447" s="16">
        <v>7736.5485564304208</v>
      </c>
      <c r="M447" s="16">
        <v>3304.2650918635404</v>
      </c>
      <c r="N447" s="16">
        <v>30.850831146106731</v>
      </c>
      <c r="O447" s="16">
        <v>14.10404896421851</v>
      </c>
      <c r="P447" s="16">
        <v>15.373389771773818</v>
      </c>
      <c r="Q447" s="16">
        <v>0.23919779164666338</v>
      </c>
      <c r="R447" s="16">
        <v>1.5559209465035517</v>
      </c>
      <c r="S447" s="16">
        <v>88.148667191340778</v>
      </c>
      <c r="T447" s="20" t="s">
        <v>122</v>
      </c>
      <c r="U447" s="10">
        <v>5</v>
      </c>
      <c r="V447" s="20" t="s">
        <v>144</v>
      </c>
      <c r="W447" s="10">
        <v>4</v>
      </c>
      <c r="X447" s="20" t="s">
        <v>33</v>
      </c>
      <c r="Y447" s="10">
        <v>3</v>
      </c>
      <c r="Z447" s="20" t="s">
        <v>33</v>
      </c>
      <c r="AA447" s="15">
        <v>3</v>
      </c>
      <c r="AB447" s="11">
        <v>19.900209622623585</v>
      </c>
      <c r="AC447" s="10">
        <v>62.54313762773922</v>
      </c>
      <c r="AD447" s="19">
        <v>17.556652749637195</v>
      </c>
      <c r="AE447" s="12">
        <v>1410.4048964218509</v>
      </c>
      <c r="AF447" s="10">
        <v>1339.5897801592789</v>
      </c>
      <c r="AG447" s="10">
        <v>1024.8926514515879</v>
      </c>
      <c r="AH447" s="10">
        <v>1178.6983415019577</v>
      </c>
      <c r="AI447" s="10">
        <v>6.4270617491665556</v>
      </c>
      <c r="AJ447" s="10"/>
      <c r="AK447" s="10"/>
      <c r="AL447" s="10"/>
      <c r="AM447" s="10"/>
      <c r="AN447" s="10">
        <v>7.052024482109255</v>
      </c>
      <c r="AO447" s="10">
        <v>4.6505439138013838</v>
      </c>
      <c r="AP447" s="10">
        <v>8.1742485601611143</v>
      </c>
      <c r="AQ447" s="10">
        <v>114.66</v>
      </c>
      <c r="AR447" s="10"/>
      <c r="AS447" s="10"/>
      <c r="AT447" s="10">
        <v>1.8192501427352303</v>
      </c>
      <c r="AU447" s="10">
        <v>1</v>
      </c>
      <c r="AV447" s="16"/>
      <c r="AW447" s="19">
        <v>200.93846702389183</v>
      </c>
      <c r="AX447" s="1" t="s">
        <v>120</v>
      </c>
      <c r="AY447" s="23">
        <v>72.594225721784795</v>
      </c>
      <c r="AZ447" s="18">
        <v>0</v>
      </c>
      <c r="BA447" s="18">
        <v>100</v>
      </c>
      <c r="BB447" s="18">
        <v>0</v>
      </c>
      <c r="BC447" s="18">
        <v>100</v>
      </c>
      <c r="BD447" s="18">
        <v>0</v>
      </c>
      <c r="BE447" s="18">
        <v>0</v>
      </c>
      <c r="BF447" s="24">
        <v>19.900209622623585</v>
      </c>
      <c r="BG447" s="24">
        <v>62.54313762773922</v>
      </c>
      <c r="BH447" s="24">
        <v>17.556652749637195</v>
      </c>
      <c r="BI447" s="21"/>
      <c r="BJ447" s="25">
        <f t="shared" ca="1" si="46"/>
        <v>1</v>
      </c>
      <c r="BK447" s="24">
        <f t="shared" ca="1" si="47"/>
        <v>6.9637968950426732</v>
      </c>
      <c r="BL447" s="23">
        <f t="shared" si="51"/>
        <v>2.0790559797559927</v>
      </c>
      <c r="BM447" s="23">
        <f t="shared" ca="1" si="48"/>
        <v>3.0441698428480457</v>
      </c>
      <c r="BN447" s="22">
        <f t="shared" si="52"/>
        <v>2.7061131331013168</v>
      </c>
      <c r="BP447" s="2"/>
    </row>
    <row r="448" spans="1:68" x14ac:dyDescent="0.2">
      <c r="A448">
        <v>21.75</v>
      </c>
      <c r="B448">
        <v>2</v>
      </c>
      <c r="C448">
        <v>1.2823599999999999</v>
      </c>
      <c r="D448">
        <v>-0.24610000000000001</v>
      </c>
      <c r="E448">
        <v>0.31136999999999998</v>
      </c>
      <c r="F448">
        <v>2.0358800000000001</v>
      </c>
      <c r="G448">
        <v>1.9788300000000001</v>
      </c>
      <c r="I448" s="17">
        <f t="shared" si="49"/>
        <v>71.358267716535423</v>
      </c>
      <c r="J448" s="16">
        <f t="shared" si="50"/>
        <v>-72.758267716535428</v>
      </c>
      <c r="K448" s="16">
        <v>112</v>
      </c>
      <c r="L448" s="16">
        <v>7754.9212598424929</v>
      </c>
      <c r="M448" s="16">
        <v>3312.4015748031725</v>
      </c>
      <c r="N448" s="16">
        <v>30.921916010498681</v>
      </c>
      <c r="O448" s="16">
        <v>13.699905838041444</v>
      </c>
      <c r="P448" s="16">
        <v>14.973666817646601</v>
      </c>
      <c r="Q448" s="16">
        <v>0.24458569371099367</v>
      </c>
      <c r="R448" s="16">
        <v>1.6334388676442781</v>
      </c>
      <c r="S448" s="16">
        <v>88.455623583691434</v>
      </c>
      <c r="T448" s="20" t="s">
        <v>122</v>
      </c>
      <c r="U448" s="10">
        <v>5</v>
      </c>
      <c r="V448" s="20" t="s">
        <v>144</v>
      </c>
      <c r="W448" s="10">
        <v>4</v>
      </c>
      <c r="X448" s="20" t="s">
        <v>33</v>
      </c>
      <c r="Y448" s="10">
        <v>3</v>
      </c>
      <c r="Z448" s="20" t="s">
        <v>33</v>
      </c>
      <c r="AA448" s="15">
        <v>3</v>
      </c>
      <c r="AB448" s="11">
        <v>21.892762798235431</v>
      </c>
      <c r="AC448" s="10">
        <v>62.238574444703104</v>
      </c>
      <c r="AD448" s="19">
        <v>15.868662757061466</v>
      </c>
      <c r="AE448" s="12">
        <v>1369.9905838041445</v>
      </c>
      <c r="AF448" s="10">
        <v>1291.4828030024255</v>
      </c>
      <c r="AG448" s="10">
        <v>998.02501132349505</v>
      </c>
      <c r="AH448" s="10">
        <v>1183.5505557913937</v>
      </c>
      <c r="AI448" s="10">
        <v>6.1220534163129443</v>
      </c>
      <c r="AJ448" s="10"/>
      <c r="AK448" s="10"/>
      <c r="AL448" s="10"/>
      <c r="AM448" s="10"/>
      <c r="AN448" s="10">
        <v>6.8499529190207218</v>
      </c>
      <c r="AO448" s="10">
        <v>4.5941506197124315</v>
      </c>
      <c r="AP448" s="10">
        <v>7.9842000905879607</v>
      </c>
      <c r="AQ448" s="10">
        <v>114.66</v>
      </c>
      <c r="AR448" s="10"/>
      <c r="AS448" s="10"/>
      <c r="AT448" s="10">
        <v>1.7461842784666211</v>
      </c>
      <c r="AU448" s="10">
        <v>1</v>
      </c>
      <c r="AV448" s="16"/>
      <c r="AW448" s="19">
        <v>193.72242045036384</v>
      </c>
      <c r="AX448" s="1" t="s">
        <v>120</v>
      </c>
      <c r="AY448" s="23">
        <v>72.7582677165354</v>
      </c>
      <c r="AZ448" s="18">
        <v>0</v>
      </c>
      <c r="BA448" s="18">
        <v>100</v>
      </c>
      <c r="BB448" s="18">
        <v>0</v>
      </c>
      <c r="BC448" s="18">
        <v>100</v>
      </c>
      <c r="BD448" s="18">
        <v>0</v>
      </c>
      <c r="BE448" s="18">
        <v>0</v>
      </c>
      <c r="BF448" s="24">
        <v>21.892762798235431</v>
      </c>
      <c r="BG448" s="24">
        <v>62.238574444703104</v>
      </c>
      <c r="BH448" s="24">
        <v>15.868662757061466</v>
      </c>
      <c r="BI448" s="21"/>
      <c r="BJ448" s="25">
        <f t="shared" ca="1" si="46"/>
        <v>1</v>
      </c>
      <c r="BK448" s="24">
        <f t="shared" ca="1" si="47"/>
        <v>6.6997952616205403</v>
      </c>
      <c r="BL448" s="23">
        <f t="shared" si="51"/>
        <v>2.2042280899714615</v>
      </c>
      <c r="BM448" s="23">
        <f t="shared" ca="1" si="48"/>
        <v>3.0715112913292897</v>
      </c>
      <c r="BN448" s="22">
        <f t="shared" si="52"/>
        <v>2.7269177487421632</v>
      </c>
      <c r="BP448" s="2"/>
    </row>
    <row r="449" spans="1:68" x14ac:dyDescent="0.2">
      <c r="A449">
        <v>21.8</v>
      </c>
      <c r="B449">
        <v>2</v>
      </c>
      <c r="C449">
        <v>1.2815000000000001</v>
      </c>
      <c r="D449">
        <v>-0.24684</v>
      </c>
      <c r="E449">
        <v>0.31648999999999999</v>
      </c>
      <c r="F449">
        <v>2.0325500000000001</v>
      </c>
      <c r="G449">
        <v>1.9755499999999999</v>
      </c>
      <c r="I449" s="17">
        <f t="shared" si="49"/>
        <v>71.522309711286084</v>
      </c>
      <c r="J449" s="16">
        <f t="shared" si="50"/>
        <v>-72.92230971128609</v>
      </c>
      <c r="K449" s="16">
        <v>112</v>
      </c>
      <c r="L449" s="16">
        <v>7773.2939632545667</v>
      </c>
      <c r="M449" s="16">
        <v>3320.5380577428054</v>
      </c>
      <c r="N449" s="16">
        <v>30.993000874890633</v>
      </c>
      <c r="O449" s="16">
        <v>13.465065913371049</v>
      </c>
      <c r="P449" s="16">
        <v>14.761458173871436</v>
      </c>
      <c r="Q449" s="16">
        <v>0.23994959193470955</v>
      </c>
      <c r="R449" s="16">
        <v>1.6255141538756184</v>
      </c>
      <c r="S449" s="16">
        <v>90.027240312526857</v>
      </c>
      <c r="T449" s="20" t="s">
        <v>122</v>
      </c>
      <c r="U449" s="10">
        <v>5</v>
      </c>
      <c r="V449" s="20" t="s">
        <v>144</v>
      </c>
      <c r="W449" s="10">
        <v>4</v>
      </c>
      <c r="X449" s="20" t="s">
        <v>33</v>
      </c>
      <c r="Y449" s="10">
        <v>3</v>
      </c>
      <c r="Z449" s="20" t="s">
        <v>33</v>
      </c>
      <c r="AA449" s="15">
        <v>3</v>
      </c>
      <c r="AB449" s="11">
        <v>22.212472082438133</v>
      </c>
      <c r="AC449" s="10">
        <v>62.171791750794213</v>
      </c>
      <c r="AD449" s="19">
        <v>15.615736166767654</v>
      </c>
      <c r="AE449" s="12">
        <v>1346.506591337105</v>
      </c>
      <c r="AF449" s="10">
        <v>1265.4363329458133</v>
      </c>
      <c r="AG449" s="10">
        <v>982.10936304035772</v>
      </c>
      <c r="AH449" s="10">
        <v>1214.4186398599452</v>
      </c>
      <c r="AI449" s="10">
        <v>6.1518996781157425</v>
      </c>
      <c r="AJ449" s="10"/>
      <c r="AK449" s="10"/>
      <c r="AL449" s="10"/>
      <c r="AM449" s="10"/>
      <c r="AN449" s="10">
        <v>6.7325329566855245</v>
      </c>
      <c r="AO449" s="10">
        <v>4.5489855786224336</v>
      </c>
      <c r="AP449" s="10">
        <v>7.8568749043228614</v>
      </c>
      <c r="AQ449" s="10">
        <v>114.66</v>
      </c>
      <c r="AR449" s="10"/>
      <c r="AS449" s="10"/>
      <c r="AT449" s="10">
        <v>1.7048144272992678</v>
      </c>
      <c r="AU449" s="10">
        <v>1</v>
      </c>
      <c r="AV449" s="16"/>
      <c r="AW449" s="19">
        <v>189.815449941872</v>
      </c>
      <c r="AX449" s="1" t="s">
        <v>120</v>
      </c>
      <c r="AY449" s="23">
        <v>72.922309711286104</v>
      </c>
      <c r="AZ449" s="18">
        <v>0</v>
      </c>
      <c r="BA449" s="18">
        <v>100</v>
      </c>
      <c r="BB449" s="18">
        <v>0</v>
      </c>
      <c r="BC449" s="18">
        <v>100</v>
      </c>
      <c r="BD449" s="18">
        <v>0</v>
      </c>
      <c r="BE449" s="18">
        <v>0</v>
      </c>
      <c r="BF449" s="24">
        <v>22.212472082438133</v>
      </c>
      <c r="BG449" s="24">
        <v>62.171791750794213</v>
      </c>
      <c r="BH449" s="24">
        <v>15.615736166767654</v>
      </c>
      <c r="BI449" s="21"/>
      <c r="BJ449" s="25">
        <f t="shared" ca="1" si="46"/>
        <v>1</v>
      </c>
      <c r="BK449" s="24">
        <f t="shared" ca="1" si="47"/>
        <v>6.5500295452939321</v>
      </c>
      <c r="BL449" s="23">
        <f t="shared" si="51"/>
        <v>2.2064713372296532</v>
      </c>
      <c r="BM449" s="23">
        <f t="shared" ca="1" si="48"/>
        <v>3.0801910952575628</v>
      </c>
      <c r="BN449" s="22">
        <f t="shared" si="52"/>
        <v>2.7310862563232452</v>
      </c>
      <c r="BP449" s="2"/>
    </row>
    <row r="450" spans="1:68" x14ac:dyDescent="0.2">
      <c r="A450">
        <v>21.85</v>
      </c>
      <c r="B450">
        <v>0.6</v>
      </c>
      <c r="C450">
        <v>1.2809299999999999</v>
      </c>
      <c r="D450">
        <v>-0.25128</v>
      </c>
      <c r="E450">
        <v>0.31853999999999999</v>
      </c>
      <c r="F450">
        <v>2.0360299999999998</v>
      </c>
      <c r="G450">
        <v>1.97715</v>
      </c>
      <c r="I450" s="17">
        <f t="shared" si="49"/>
        <v>71.686351706036746</v>
      </c>
      <c r="J450" s="16">
        <f t="shared" si="50"/>
        <v>-73.086351706036751</v>
      </c>
      <c r="K450" s="16">
        <v>112</v>
      </c>
      <c r="L450" s="16">
        <v>7791.6666666666406</v>
      </c>
      <c r="M450" s="16">
        <v>3328.6745406824384</v>
      </c>
      <c r="N450" s="16">
        <v>31.064085739282589</v>
      </c>
      <c r="O450" s="16">
        <v>13.309416195856873</v>
      </c>
      <c r="P450" s="16">
        <v>14.614869809059451</v>
      </c>
      <c r="Q450" s="16">
        <v>0.21213298127700431</v>
      </c>
      <c r="R450" s="16">
        <v>1.4514873142797859</v>
      </c>
      <c r="S450" s="16">
        <v>90.656500916845729</v>
      </c>
      <c r="T450" s="20" t="s">
        <v>122</v>
      </c>
      <c r="U450" s="10">
        <v>5</v>
      </c>
      <c r="V450" s="20" t="s">
        <v>144</v>
      </c>
      <c r="W450" s="10">
        <v>4</v>
      </c>
      <c r="X450" s="20" t="s">
        <v>33</v>
      </c>
      <c r="Y450" s="10">
        <v>3</v>
      </c>
      <c r="Z450" s="20" t="s">
        <v>33</v>
      </c>
      <c r="AA450" s="15">
        <v>3</v>
      </c>
      <c r="AB450" s="11">
        <v>19.557039695723603</v>
      </c>
      <c r="AC450" s="10">
        <v>62.574754615942282</v>
      </c>
      <c r="AD450" s="19">
        <v>17.868205688334115</v>
      </c>
      <c r="AE450" s="12">
        <v>1330.9416195856872</v>
      </c>
      <c r="AF450" s="10">
        <v>1247.1098957083993</v>
      </c>
      <c r="AG450" s="10">
        <v>971.11523567945881</v>
      </c>
      <c r="AH450" s="10">
        <v>1225.9011122241559</v>
      </c>
      <c r="AI450" s="10">
        <v>6.8894849452831108</v>
      </c>
      <c r="AJ450" s="10"/>
      <c r="AK450" s="10"/>
      <c r="AL450" s="10"/>
      <c r="AM450" s="10"/>
      <c r="AN450" s="10">
        <v>6.6547080979284363</v>
      </c>
      <c r="AO450" s="10">
        <v>4.4612729160872888</v>
      </c>
      <c r="AP450" s="10">
        <v>7.7689218854356703</v>
      </c>
      <c r="AQ450" s="10">
        <v>114.66</v>
      </c>
      <c r="AR450" s="10"/>
      <c r="AS450" s="10"/>
      <c r="AT450" s="10">
        <v>1.6745776728483812</v>
      </c>
      <c r="AU450" s="10">
        <v>1</v>
      </c>
      <c r="AV450" s="16"/>
      <c r="AW450" s="19">
        <v>187.06648435625991</v>
      </c>
      <c r="AX450" s="1" t="s">
        <v>120</v>
      </c>
      <c r="AY450" s="23">
        <v>73.086351706036794</v>
      </c>
      <c r="AZ450" s="18">
        <v>0</v>
      </c>
      <c r="BA450" s="18">
        <v>100</v>
      </c>
      <c r="BB450" s="18">
        <v>0</v>
      </c>
      <c r="BC450" s="18">
        <v>100</v>
      </c>
      <c r="BD450" s="18">
        <v>0</v>
      </c>
      <c r="BE450" s="18">
        <v>0</v>
      </c>
      <c r="BF450" s="24">
        <v>19.557039695723603</v>
      </c>
      <c r="BG450" s="24">
        <v>62.574754615942282</v>
      </c>
      <c r="BH450" s="24">
        <v>17.868205688334115</v>
      </c>
      <c r="BI450" s="21"/>
      <c r="BJ450" s="25">
        <f t="shared" ca="1" si="46"/>
        <v>1</v>
      </c>
      <c r="BK450" s="24">
        <f t="shared" ca="1" si="47"/>
        <v>6.4404232644075412</v>
      </c>
      <c r="BL450" s="23">
        <f t="shared" si="51"/>
        <v>1.9790303145006694</v>
      </c>
      <c r="BM450" s="23">
        <f t="shared" ca="1" si="48"/>
        <v>3.0628425587742347</v>
      </c>
      <c r="BN450" s="22">
        <f t="shared" si="52"/>
        <v>2.7093705845523313</v>
      </c>
      <c r="BP450" s="2"/>
    </row>
    <row r="451" spans="1:68" x14ac:dyDescent="0.2">
      <c r="A451">
        <v>21.9</v>
      </c>
      <c r="B451">
        <v>2</v>
      </c>
      <c r="C451">
        <v>1.2811300000000001</v>
      </c>
      <c r="D451">
        <v>-0.25047000000000003</v>
      </c>
      <c r="E451">
        <v>0.32125999999999999</v>
      </c>
      <c r="F451">
        <v>2.0348299999999999</v>
      </c>
      <c r="G451">
        <v>1.9770000000000001</v>
      </c>
      <c r="I451" s="17">
        <f t="shared" si="49"/>
        <v>71.850393700787393</v>
      </c>
      <c r="J451" s="16">
        <f t="shared" si="50"/>
        <v>-73.250393700787399</v>
      </c>
      <c r="K451" s="16">
        <v>112</v>
      </c>
      <c r="L451" s="16">
        <v>7810.0393700787135</v>
      </c>
      <c r="M451" s="16">
        <v>3336.8110236220705</v>
      </c>
      <c r="N451" s="16">
        <v>31.135170603674535</v>
      </c>
      <c r="O451" s="16">
        <v>13.3640301318268</v>
      </c>
      <c r="P451" s="16">
        <v>14.681506613004968</v>
      </c>
      <c r="Q451" s="16">
        <v>0.21720763322131528</v>
      </c>
      <c r="R451" s="16">
        <v>1.4794641922438085</v>
      </c>
      <c r="S451" s="16">
        <v>91.491422304039531</v>
      </c>
      <c r="T451" s="20" t="s">
        <v>122</v>
      </c>
      <c r="U451" s="10">
        <v>5</v>
      </c>
      <c r="V451" s="20" t="s">
        <v>144</v>
      </c>
      <c r="W451" s="10">
        <v>4</v>
      </c>
      <c r="X451" s="20" t="s">
        <v>33</v>
      </c>
      <c r="Y451" s="10">
        <v>3</v>
      </c>
      <c r="Z451" s="20" t="s">
        <v>33</v>
      </c>
      <c r="AA451" s="15">
        <v>3</v>
      </c>
      <c r="AB451" s="11">
        <v>19.941909814171424</v>
      </c>
      <c r="AC451" s="10">
        <v>62.538856167026069</v>
      </c>
      <c r="AD451" s="19">
        <v>17.519234018802504</v>
      </c>
      <c r="AE451" s="12">
        <v>1336.4030131826798</v>
      </c>
      <c r="AF451" s="10">
        <v>1253.8687724424558</v>
      </c>
      <c r="AG451" s="10">
        <v>976.11299597537266</v>
      </c>
      <c r="AH451" s="10">
        <v>1241.6143206932229</v>
      </c>
      <c r="AI451" s="10">
        <v>6.7592038066387001</v>
      </c>
      <c r="AJ451" s="10"/>
      <c r="AK451" s="10"/>
      <c r="AL451" s="10"/>
      <c r="AM451" s="10"/>
      <c r="AN451" s="10">
        <v>6.6820150659133999</v>
      </c>
      <c r="AO451" s="10">
        <v>4.4885754385958316</v>
      </c>
      <c r="AP451" s="10">
        <v>7.8089039678029808</v>
      </c>
      <c r="AQ451" s="10">
        <v>114.66</v>
      </c>
      <c r="AR451" s="10"/>
      <c r="AS451" s="10"/>
      <c r="AT451" s="10">
        <v>1.6797834751335108</v>
      </c>
      <c r="AU451" s="10">
        <v>1</v>
      </c>
      <c r="AV451" s="16"/>
      <c r="AW451" s="19">
        <v>188.08031586636835</v>
      </c>
      <c r="AX451" s="1" t="s">
        <v>120</v>
      </c>
      <c r="AY451" s="23">
        <v>73.250393700787399</v>
      </c>
      <c r="AZ451" s="18">
        <v>0</v>
      </c>
      <c r="BA451" s="18">
        <v>100</v>
      </c>
      <c r="BB451" s="18">
        <v>0</v>
      </c>
      <c r="BC451" s="18">
        <v>100</v>
      </c>
      <c r="BD451" s="18">
        <v>0</v>
      </c>
      <c r="BE451" s="18">
        <v>0</v>
      </c>
      <c r="BF451" s="24">
        <v>19.941909814171424</v>
      </c>
      <c r="BG451" s="24">
        <v>62.538856167026069</v>
      </c>
      <c r="BH451" s="24">
        <v>17.519234018802504</v>
      </c>
      <c r="BI451" s="21"/>
      <c r="BJ451" s="25">
        <f t="shared" ca="1" si="46"/>
        <v>1</v>
      </c>
      <c r="BK451" s="24">
        <f t="shared" ca="1" si="47"/>
        <v>6.4591532763925352</v>
      </c>
      <c r="BL451" s="23">
        <f t="shared" si="51"/>
        <v>2.0155699596094605</v>
      </c>
      <c r="BM451" s="23">
        <f t="shared" ca="1" si="48"/>
        <v>3.0656899348223057</v>
      </c>
      <c r="BN451" s="22">
        <f t="shared" si="52"/>
        <v>2.7119120136605166</v>
      </c>
      <c r="BP451" s="2"/>
    </row>
    <row r="452" spans="1:68" x14ac:dyDescent="0.2">
      <c r="A452">
        <v>21.95</v>
      </c>
      <c r="B452">
        <v>2</v>
      </c>
      <c r="C452">
        <v>1.2807900000000001</v>
      </c>
      <c r="D452">
        <v>-0.24922</v>
      </c>
      <c r="E452">
        <v>0.32652999999999999</v>
      </c>
      <c r="F452">
        <v>2.03485</v>
      </c>
      <c r="G452">
        <v>1.9736499999999999</v>
      </c>
      <c r="I452" s="17">
        <f t="shared" si="49"/>
        <v>72.014435695538054</v>
      </c>
      <c r="J452" s="16">
        <f t="shared" si="50"/>
        <v>-73.41443569553806</v>
      </c>
      <c r="K452" s="16">
        <v>112</v>
      </c>
      <c r="L452" s="16">
        <v>7828.4120734907874</v>
      </c>
      <c r="M452" s="16">
        <v>3344.9475065617034</v>
      </c>
      <c r="N452" s="16">
        <v>31.206255468066487</v>
      </c>
      <c r="O452" s="16">
        <v>13.271186440678022</v>
      </c>
      <c r="P452" s="16">
        <v>14.611957228558898</v>
      </c>
      <c r="Q452" s="16">
        <v>0.22503888622179549</v>
      </c>
      <c r="R452" s="16">
        <v>1.5401009098354028</v>
      </c>
      <c r="S452" s="16">
        <v>93.109082491727534</v>
      </c>
      <c r="T452" s="20" t="s">
        <v>122</v>
      </c>
      <c r="U452" s="10">
        <v>5</v>
      </c>
      <c r="V452" s="20" t="s">
        <v>144</v>
      </c>
      <c r="W452" s="10">
        <v>4</v>
      </c>
      <c r="X452" s="20" t="s">
        <v>33</v>
      </c>
      <c r="Y452" s="10">
        <v>3</v>
      </c>
      <c r="Z452" s="20" t="s">
        <v>33</v>
      </c>
      <c r="AA452" s="15">
        <v>3</v>
      </c>
      <c r="AB452" s="11">
        <v>21.16000769785532</v>
      </c>
      <c r="AC452" s="10">
        <v>62.373559488419275</v>
      </c>
      <c r="AD452" s="19">
        <v>16.466432813725408</v>
      </c>
      <c r="AE452" s="12">
        <v>1327.1186440678023</v>
      </c>
      <c r="AF452" s="10">
        <v>1244.605744659855</v>
      </c>
      <c r="AG452" s="10">
        <v>970.89679214191733</v>
      </c>
      <c r="AH452" s="10">
        <v>1273.4295844867415</v>
      </c>
      <c r="AI452" s="10">
        <v>6.4930810287416447</v>
      </c>
      <c r="AJ452" s="10"/>
      <c r="AK452" s="10"/>
      <c r="AL452" s="10"/>
      <c r="AM452" s="10"/>
      <c r="AN452" s="10">
        <v>6.6355932203390111</v>
      </c>
      <c r="AO452" s="10">
        <v>4.4978755158475927</v>
      </c>
      <c r="AP452" s="10">
        <v>7.767174337135339</v>
      </c>
      <c r="AQ452" s="10">
        <v>114.66</v>
      </c>
      <c r="AR452" s="10"/>
      <c r="AS452" s="10"/>
      <c r="AT452" s="10">
        <v>1.6624860588246764</v>
      </c>
      <c r="AU452" s="10">
        <v>1</v>
      </c>
      <c r="AV452" s="16"/>
      <c r="AW452" s="19">
        <v>186.69086169897824</v>
      </c>
      <c r="AX452" s="1" t="s">
        <v>120</v>
      </c>
      <c r="AY452" s="23">
        <v>73.414435695538103</v>
      </c>
      <c r="AZ452" s="18">
        <v>0</v>
      </c>
      <c r="BA452" s="18">
        <v>100</v>
      </c>
      <c r="BB452" s="18">
        <v>0</v>
      </c>
      <c r="BC452" s="18">
        <v>100</v>
      </c>
      <c r="BD452" s="18">
        <v>0</v>
      </c>
      <c r="BE452" s="18">
        <v>0</v>
      </c>
      <c r="BF452" s="24">
        <v>21.16000769785532</v>
      </c>
      <c r="BG452" s="24">
        <v>62.373559488419275</v>
      </c>
      <c r="BH452" s="24">
        <v>16.466432813725408</v>
      </c>
      <c r="BI452" s="21"/>
      <c r="BJ452" s="25">
        <f t="shared" ca="1" si="46"/>
        <v>1</v>
      </c>
      <c r="BK452" s="24">
        <f t="shared" ca="1" si="47"/>
        <v>6.3963641706352528</v>
      </c>
      <c r="BL452" s="23">
        <f t="shared" si="51"/>
        <v>2.1036092743866335</v>
      </c>
      <c r="BM452" s="23">
        <f t="shared" ca="1" si="48"/>
        <v>3.0786349636978212</v>
      </c>
      <c r="BN452" s="22">
        <f t="shared" si="52"/>
        <v>2.7226603291426033</v>
      </c>
      <c r="BP452" s="2"/>
    </row>
    <row r="453" spans="1:68" x14ac:dyDescent="0.2">
      <c r="A453">
        <v>22</v>
      </c>
      <c r="B453">
        <v>2</v>
      </c>
      <c r="C453">
        <v>1.28148</v>
      </c>
      <c r="D453">
        <v>-0.24886</v>
      </c>
      <c r="E453">
        <v>0.32941999999999999</v>
      </c>
      <c r="F453">
        <v>2.0387300000000002</v>
      </c>
      <c r="G453">
        <v>1.97878</v>
      </c>
      <c r="I453" s="17">
        <f t="shared" si="49"/>
        <v>72.178477690288716</v>
      </c>
      <c r="J453" s="16">
        <f t="shared" si="50"/>
        <v>-73.578477690288722</v>
      </c>
      <c r="K453" s="16">
        <v>112</v>
      </c>
      <c r="L453" s="16">
        <v>7846.7847769028613</v>
      </c>
      <c r="M453" s="16">
        <v>3353.0839895013364</v>
      </c>
      <c r="N453" s="16">
        <v>31.277340332458444</v>
      </c>
      <c r="O453" s="16">
        <v>13.459604519774025</v>
      </c>
      <c r="P453" s="16">
        <v>14.813149604878966</v>
      </c>
      <c r="Q453" s="16">
        <v>0.22729428708593377</v>
      </c>
      <c r="R453" s="16">
        <v>1.5344089079547978</v>
      </c>
      <c r="S453" s="16">
        <v>93.996186465620951</v>
      </c>
      <c r="T453" s="20" t="s">
        <v>122</v>
      </c>
      <c r="U453" s="10">
        <v>5</v>
      </c>
      <c r="V453" s="20" t="s">
        <v>144</v>
      </c>
      <c r="W453" s="10">
        <v>4</v>
      </c>
      <c r="X453" s="20" t="s">
        <v>33</v>
      </c>
      <c r="Y453" s="10">
        <v>3</v>
      </c>
      <c r="Z453" s="20" t="s">
        <v>33</v>
      </c>
      <c r="AA453" s="15">
        <v>3</v>
      </c>
      <c r="AB453" s="11">
        <v>20.756591852732882</v>
      </c>
      <c r="AC453" s="10">
        <v>62.436722277722694</v>
      </c>
      <c r="AD453" s="19">
        <v>16.806685869544424</v>
      </c>
      <c r="AE453" s="12">
        <v>1345.9604519774025</v>
      </c>
      <c r="AF453" s="10">
        <v>1267.1946887320937</v>
      </c>
      <c r="AG453" s="10">
        <v>985.98622036592246</v>
      </c>
      <c r="AH453" s="10">
        <v>1290.2162633107716</v>
      </c>
      <c r="AI453" s="10">
        <v>6.517167586917183</v>
      </c>
      <c r="AJ453" s="10"/>
      <c r="AK453" s="10"/>
      <c r="AL453" s="10"/>
      <c r="AM453" s="10"/>
      <c r="AN453" s="10">
        <v>6.7298022598870126</v>
      </c>
      <c r="AO453" s="10">
        <v>4.542406215886305</v>
      </c>
      <c r="AP453" s="10">
        <v>7.8878897629273794</v>
      </c>
      <c r="AQ453" s="10">
        <v>114.66</v>
      </c>
      <c r="AR453" s="10"/>
      <c r="AS453" s="10"/>
      <c r="AT453" s="10">
        <v>1.6898527149161413</v>
      </c>
      <c r="AU453" s="10">
        <v>1</v>
      </c>
      <c r="AV453" s="16"/>
      <c r="AW453" s="19">
        <v>190.07920330981406</v>
      </c>
      <c r="AX453" s="1" t="s">
        <v>120</v>
      </c>
      <c r="AY453" s="23">
        <v>73.578477690288693</v>
      </c>
      <c r="AZ453" s="18">
        <v>0</v>
      </c>
      <c r="BA453" s="18">
        <v>100</v>
      </c>
      <c r="BB453" s="18">
        <v>0</v>
      </c>
      <c r="BC453" s="18">
        <v>100</v>
      </c>
      <c r="BD453" s="18">
        <v>0</v>
      </c>
      <c r="BE453" s="18">
        <v>0</v>
      </c>
      <c r="BF453" s="24">
        <v>20.756591852732882</v>
      </c>
      <c r="BG453" s="24">
        <v>62.436722277722694</v>
      </c>
      <c r="BH453" s="24">
        <v>16.806685869544424</v>
      </c>
      <c r="BI453" s="21"/>
      <c r="BJ453" s="25">
        <f t="shared" ca="1" si="46"/>
        <v>1</v>
      </c>
      <c r="BK453" s="24">
        <f t="shared" ca="1" si="47"/>
        <v>6.4953679958652257</v>
      </c>
      <c r="BL453" s="23">
        <f t="shared" si="51"/>
        <v>2.0872300692163579</v>
      </c>
      <c r="BM453" s="23">
        <f t="shared" ca="1" si="48"/>
        <v>3.0711612704322571</v>
      </c>
      <c r="BN453" s="22">
        <f t="shared" si="52"/>
        <v>2.716745727190105</v>
      </c>
      <c r="BP453" s="2"/>
    </row>
    <row r="454" spans="1:68" x14ac:dyDescent="0.2">
      <c r="A454">
        <v>22.05</v>
      </c>
      <c r="B454">
        <v>2</v>
      </c>
      <c r="C454">
        <v>1.2837400000000001</v>
      </c>
      <c r="D454">
        <v>-0.24482000000000001</v>
      </c>
      <c r="E454">
        <v>0.32995000000000002</v>
      </c>
      <c r="F454">
        <v>2.0355799999999999</v>
      </c>
      <c r="G454">
        <v>1.9751300000000001</v>
      </c>
      <c r="I454" s="17">
        <f t="shared" si="49"/>
        <v>72.342519685039363</v>
      </c>
      <c r="J454" s="16">
        <f t="shared" si="50"/>
        <v>-73.742519685039369</v>
      </c>
      <c r="K454" s="16">
        <v>112</v>
      </c>
      <c r="L454" s="16">
        <v>7865.1574803149342</v>
      </c>
      <c r="M454" s="16">
        <v>3361.2204724409685</v>
      </c>
      <c r="N454" s="16">
        <v>31.348425196850389</v>
      </c>
      <c r="O454" s="16">
        <v>14.076741996233578</v>
      </c>
      <c r="P454" s="16">
        <v>15.43262977252494</v>
      </c>
      <c r="Q454" s="16">
        <v>0.25260489678348536</v>
      </c>
      <c r="R454" s="16">
        <v>1.6368234092753495</v>
      </c>
      <c r="S454" s="16">
        <v>94.158873353566818</v>
      </c>
      <c r="T454" s="20" t="s">
        <v>122</v>
      </c>
      <c r="U454" s="10">
        <v>5</v>
      </c>
      <c r="V454" s="20" t="s">
        <v>144</v>
      </c>
      <c r="W454" s="10">
        <v>4</v>
      </c>
      <c r="X454" s="20" t="s">
        <v>33</v>
      </c>
      <c r="Y454" s="10">
        <v>3</v>
      </c>
      <c r="Z454" s="20" t="s">
        <v>33</v>
      </c>
      <c r="AA454" s="15">
        <v>3</v>
      </c>
      <c r="AB454" s="11">
        <v>21.458254162762422</v>
      </c>
      <c r="AC454" s="10">
        <v>62.321714021939783</v>
      </c>
      <c r="AD454" s="19">
        <v>16.220031815297794</v>
      </c>
      <c r="AE454" s="12">
        <v>1407.6741996233577</v>
      </c>
      <c r="AF454" s="10">
        <v>1338.9939611956161</v>
      </c>
      <c r="AG454" s="10">
        <v>1028.8419848349961</v>
      </c>
      <c r="AH454" s="10">
        <v>1292.1006477953097</v>
      </c>
      <c r="AI454" s="10">
        <v>6.1093945402620893</v>
      </c>
      <c r="AJ454" s="10"/>
      <c r="AK454" s="10"/>
      <c r="AL454" s="10"/>
      <c r="AM454" s="10"/>
      <c r="AN454" s="10">
        <v>7.0383709981167888</v>
      </c>
      <c r="AO454" s="10">
        <v>4.7143240117875713</v>
      </c>
      <c r="AP454" s="10">
        <v>8.2018938938449715</v>
      </c>
      <c r="AQ454" s="10">
        <v>114.66</v>
      </c>
      <c r="AR454" s="10"/>
      <c r="AS454" s="10"/>
      <c r="AT454" s="10">
        <v>1.7859624158193039</v>
      </c>
      <c r="AU454" s="10">
        <v>1</v>
      </c>
      <c r="AV454" s="16"/>
      <c r="AW454" s="19">
        <v>200.84909417934242</v>
      </c>
      <c r="AX454" s="1" t="s">
        <v>120</v>
      </c>
      <c r="AY454" s="23">
        <v>73.742519685039397</v>
      </c>
      <c r="AZ454" s="18">
        <v>0</v>
      </c>
      <c r="BA454" s="18">
        <v>100</v>
      </c>
      <c r="BB454" s="18">
        <v>0</v>
      </c>
      <c r="BC454" s="18">
        <v>100</v>
      </c>
      <c r="BD454" s="18">
        <v>0</v>
      </c>
      <c r="BE454" s="18">
        <v>0</v>
      </c>
      <c r="BF454" s="24">
        <v>21.458254162762422</v>
      </c>
      <c r="BG454" s="24">
        <v>62.321714021939783</v>
      </c>
      <c r="BH454" s="24">
        <v>16.220031815297794</v>
      </c>
      <c r="BI454" s="21"/>
      <c r="BJ454" s="25">
        <f t="shared" ca="1" si="46"/>
        <v>1</v>
      </c>
      <c r="BK454" s="24">
        <f t="shared" ca="1" si="47"/>
        <v>6.8427829276048433</v>
      </c>
      <c r="BL454" s="23">
        <f t="shared" si="51"/>
        <v>2.1965545724320368</v>
      </c>
      <c r="BM454" s="23">
        <f t="shared" ca="1" si="48"/>
        <v>3.0628477695314795</v>
      </c>
      <c r="BN454" s="22">
        <f t="shared" si="52"/>
        <v>2.7162458742718547</v>
      </c>
      <c r="BP454" s="2"/>
    </row>
    <row r="455" spans="1:68" x14ac:dyDescent="0.2">
      <c r="A455">
        <v>22.1</v>
      </c>
      <c r="B455">
        <v>2</v>
      </c>
      <c r="C455">
        <v>1.28498</v>
      </c>
      <c r="D455">
        <v>-0.23555999999999999</v>
      </c>
      <c r="E455">
        <v>0.32677</v>
      </c>
      <c r="F455">
        <v>2.0360800000000001</v>
      </c>
      <c r="G455">
        <v>1.97563</v>
      </c>
      <c r="I455" s="17">
        <f t="shared" si="49"/>
        <v>72.506561679790025</v>
      </c>
      <c r="J455" s="16">
        <f t="shared" si="50"/>
        <v>-73.90656167979003</v>
      </c>
      <c r="K455" s="16">
        <v>112</v>
      </c>
      <c r="L455" s="16">
        <v>7883.5301837270081</v>
      </c>
      <c r="M455" s="16">
        <v>3369.3569553806014</v>
      </c>
      <c r="N455" s="16">
        <v>31.419510061242345</v>
      </c>
      <c r="O455" s="16">
        <v>14.415348399246733</v>
      </c>
      <c r="P455" s="16">
        <v>15.757180028419574</v>
      </c>
      <c r="Q455" s="16">
        <v>0.31061881901104177</v>
      </c>
      <c r="R455" s="16">
        <v>1.9712843189632356</v>
      </c>
      <c r="S455" s="16">
        <v>93.182752025891702</v>
      </c>
      <c r="T455" s="20" t="s">
        <v>122</v>
      </c>
      <c r="U455" s="10">
        <v>5</v>
      </c>
      <c r="V455" s="20" t="s">
        <v>144</v>
      </c>
      <c r="W455" s="10">
        <v>4</v>
      </c>
      <c r="X455" s="20" t="s">
        <v>33</v>
      </c>
      <c r="Y455" s="10">
        <v>3</v>
      </c>
      <c r="Z455" s="20" t="s">
        <v>33</v>
      </c>
      <c r="AA455" s="15">
        <v>3</v>
      </c>
      <c r="AB455" s="11">
        <v>27.02703849747104</v>
      </c>
      <c r="AC455" s="10">
        <v>60.661174072362861</v>
      </c>
      <c r="AD455" s="19">
        <v>12.311787430166099</v>
      </c>
      <c r="AE455" s="12">
        <v>1441.5348399246734</v>
      </c>
      <c r="AF455" s="10">
        <v>1376.09559698251</v>
      </c>
      <c r="AG455" s="10">
        <v>1050.4786685613049</v>
      </c>
      <c r="AH455" s="10">
        <v>1270.5581204156438</v>
      </c>
      <c r="AI455" s="10">
        <v>5.0728349552637511</v>
      </c>
      <c r="AJ455" s="10"/>
      <c r="AK455" s="10"/>
      <c r="AL455" s="10"/>
      <c r="AM455" s="10"/>
      <c r="AN455" s="10">
        <v>7.2076741996233666</v>
      </c>
      <c r="AO455" s="10">
        <v>4.897944311807394</v>
      </c>
      <c r="AP455" s="10">
        <v>8.3533506799291342</v>
      </c>
      <c r="AQ455" s="10">
        <v>114.66</v>
      </c>
      <c r="AR455" s="10"/>
      <c r="AS455" s="10"/>
      <c r="AT455" s="10">
        <v>1.8332846972008738</v>
      </c>
      <c r="AU455" s="10">
        <v>1</v>
      </c>
      <c r="AV455" s="16"/>
      <c r="AW455" s="19">
        <v>206.4143395473765</v>
      </c>
      <c r="AX455" s="1" t="s">
        <v>120</v>
      </c>
      <c r="AY455" s="23">
        <v>73.906561679790002</v>
      </c>
      <c r="AZ455" s="18">
        <v>0</v>
      </c>
      <c r="BA455" s="18">
        <v>100</v>
      </c>
      <c r="BB455" s="18">
        <v>0</v>
      </c>
      <c r="BC455" s="18">
        <v>100</v>
      </c>
      <c r="BD455" s="18">
        <v>0</v>
      </c>
      <c r="BE455" s="18">
        <v>0</v>
      </c>
      <c r="BF455" s="24">
        <v>27.02703849747104</v>
      </c>
      <c r="BG455" s="24">
        <v>60.661174072362861</v>
      </c>
      <c r="BH455" s="24">
        <v>12.311787430166099</v>
      </c>
      <c r="BI455" s="21"/>
      <c r="BJ455" s="25">
        <f t="shared" ca="1" si="46"/>
        <v>1</v>
      </c>
      <c r="BK455" s="24">
        <f t="shared" ca="1" si="47"/>
        <v>7.0134539575498343</v>
      </c>
      <c r="BL455" s="23">
        <f t="shared" si="51"/>
        <v>2.6289285706759968</v>
      </c>
      <c r="BM455" s="23">
        <f t="shared" ca="1" si="48"/>
        <v>3.0942862824284045</v>
      </c>
      <c r="BN455" s="22">
        <f t="shared" si="52"/>
        <v>2.7521765854020006</v>
      </c>
      <c r="BP455" s="2"/>
    </row>
    <row r="456" spans="1:68" x14ac:dyDescent="0.2">
      <c r="A456">
        <v>22.15</v>
      </c>
      <c r="B456">
        <v>2</v>
      </c>
      <c r="C456">
        <v>1.29291</v>
      </c>
      <c r="D456">
        <v>-0.20729</v>
      </c>
      <c r="E456">
        <v>0.31684000000000001</v>
      </c>
      <c r="F456">
        <v>2.0383800000000001</v>
      </c>
      <c r="G456">
        <v>1.9778800000000001</v>
      </c>
      <c r="I456" s="17">
        <f t="shared" si="49"/>
        <v>72.670603674540672</v>
      </c>
      <c r="J456" s="16">
        <f t="shared" si="50"/>
        <v>-74.070603674540678</v>
      </c>
      <c r="K456" s="16">
        <v>112</v>
      </c>
      <c r="L456" s="16">
        <v>7901.9028871390801</v>
      </c>
      <c r="M456" s="16">
        <v>3377.4934383202335</v>
      </c>
      <c r="N456" s="16">
        <v>31.490594925634291</v>
      </c>
      <c r="O456" s="16">
        <v>16.58079096045201</v>
      </c>
      <c r="P456" s="16">
        <v>17.878730281169844</v>
      </c>
      <c r="Q456" s="16">
        <v>0.48773043686989914</v>
      </c>
      <c r="R456" s="16">
        <v>2.7279925878382114</v>
      </c>
      <c r="S456" s="16">
        <v>90.134675049849591</v>
      </c>
      <c r="T456" s="20" t="s">
        <v>122</v>
      </c>
      <c r="U456" s="10">
        <v>5</v>
      </c>
      <c r="V456" s="20" t="s">
        <v>144</v>
      </c>
      <c r="W456" s="10">
        <v>4</v>
      </c>
      <c r="X456" s="20" t="s">
        <v>33</v>
      </c>
      <c r="Y456" s="10">
        <v>3</v>
      </c>
      <c r="Z456" s="20" t="s">
        <v>33</v>
      </c>
      <c r="AA456" s="15">
        <v>3</v>
      </c>
      <c r="AB456" s="11">
        <v>39.321275821763209</v>
      </c>
      <c r="AC456" s="10">
        <v>53.748872437903543</v>
      </c>
      <c r="AD456" s="19">
        <v>6.9298517403332447</v>
      </c>
      <c r="AE456" s="12">
        <v>1658.0790960452009</v>
      </c>
      <c r="AF456" s="10">
        <v>1624.6089971053607</v>
      </c>
      <c r="AG456" s="10">
        <v>1191.9153520779896</v>
      </c>
      <c r="AH456" s="10">
        <v>1206.392505412429</v>
      </c>
      <c r="AI456" s="10">
        <v>3.6656991095142479</v>
      </c>
      <c r="AJ456" s="10"/>
      <c r="AK456" s="10"/>
      <c r="AL456" s="10"/>
      <c r="AM456" s="10"/>
      <c r="AN456" s="10">
        <v>8.2903954802260049</v>
      </c>
      <c r="AO456" s="10">
        <v>5.6018759608344633</v>
      </c>
      <c r="AP456" s="10">
        <v>9.3434074645459262</v>
      </c>
      <c r="AQ456" s="10">
        <v>114.66</v>
      </c>
      <c r="AR456" s="10"/>
      <c r="AS456" s="10"/>
      <c r="AT456" s="10">
        <v>2.1768673308383621</v>
      </c>
      <c r="AU456" s="10">
        <v>1</v>
      </c>
      <c r="AV456" s="16"/>
      <c r="AW456" s="19">
        <v>243.6913495658041</v>
      </c>
      <c r="AX456" s="1" t="s">
        <v>120</v>
      </c>
      <c r="AY456" s="23">
        <v>74.070603674540706</v>
      </c>
      <c r="AZ456" s="18">
        <v>0</v>
      </c>
      <c r="BA456" s="18">
        <v>100</v>
      </c>
      <c r="BB456" s="18">
        <v>0</v>
      </c>
      <c r="BC456" s="18">
        <v>100</v>
      </c>
      <c r="BD456" s="18">
        <v>0</v>
      </c>
      <c r="BE456" s="18">
        <v>0</v>
      </c>
      <c r="BF456" s="24">
        <v>39.321275821763209</v>
      </c>
      <c r="BG456" s="24">
        <v>53.748872437903543</v>
      </c>
      <c r="BH456" s="24">
        <v>6.9298517403332447</v>
      </c>
      <c r="BI456" s="21"/>
      <c r="BJ456" s="25">
        <f t="shared" ca="1" si="46"/>
        <v>1</v>
      </c>
      <c r="BK456" s="24">
        <f t="shared" ca="1" si="47"/>
        <v>8.2474054158501406</v>
      </c>
      <c r="BL456" s="23">
        <f t="shared" si="51"/>
        <v>3.5018536879203706</v>
      </c>
      <c r="BM456" s="23">
        <f t="shared" ca="1" si="48"/>
        <v>3.1038754051731217</v>
      </c>
      <c r="BN456" s="22">
        <f t="shared" si="52"/>
        <v>2.7879611646388573</v>
      </c>
      <c r="BP456" s="2"/>
    </row>
    <row r="457" spans="1:68" x14ac:dyDescent="0.2">
      <c r="A457">
        <v>22.2</v>
      </c>
      <c r="B457">
        <v>0.6</v>
      </c>
      <c r="C457">
        <v>1.29226</v>
      </c>
      <c r="D457">
        <v>-0.21582000000000001</v>
      </c>
      <c r="E457">
        <v>0.31168000000000001</v>
      </c>
      <c r="F457">
        <v>2.036</v>
      </c>
      <c r="G457">
        <v>1.9757800000000001</v>
      </c>
      <c r="I457" s="17">
        <f t="shared" si="49"/>
        <v>72.834645669291334</v>
      </c>
      <c r="J457" s="16">
        <f t="shared" si="50"/>
        <v>-74.234645669291339</v>
      </c>
      <c r="K457" s="16">
        <v>112</v>
      </c>
      <c r="L457" s="16">
        <v>7920.275590551154</v>
      </c>
      <c r="M457" s="16">
        <v>3385.6299212598665</v>
      </c>
      <c r="N457" s="16">
        <v>31.561679790026247</v>
      </c>
      <c r="O457" s="16">
        <v>16.403295668549923</v>
      </c>
      <c r="P457" s="16">
        <v>17.678426901490532</v>
      </c>
      <c r="Q457" s="16">
        <v>0.43428996639462303</v>
      </c>
      <c r="R457" s="16">
        <v>2.4566097923453043</v>
      </c>
      <c r="S457" s="16">
        <v>88.550780065320154</v>
      </c>
      <c r="T457" s="20" t="s">
        <v>122</v>
      </c>
      <c r="U457" s="10">
        <v>5</v>
      </c>
      <c r="V457" s="20" t="s">
        <v>144</v>
      </c>
      <c r="W457" s="10">
        <v>4</v>
      </c>
      <c r="X457" s="20" t="s">
        <v>33</v>
      </c>
      <c r="Y457" s="10">
        <v>3</v>
      </c>
      <c r="Z457" s="20" t="s">
        <v>33</v>
      </c>
      <c r="AA457" s="15">
        <v>3</v>
      </c>
      <c r="AB457" s="11">
        <v>33.331343467633538</v>
      </c>
      <c r="AC457" s="10">
        <v>57.555793420992302</v>
      </c>
      <c r="AD457" s="19">
        <v>9.1128631113741569</v>
      </c>
      <c r="AE457" s="12">
        <v>1640.3295668549922</v>
      </c>
      <c r="AF457" s="10">
        <v>1599.9631463541432</v>
      </c>
      <c r="AG457" s="10">
        <v>1178.5617934327022</v>
      </c>
      <c r="AH457" s="10">
        <v>1172.347205663189</v>
      </c>
      <c r="AI457" s="10">
        <v>4.0706505490451077</v>
      </c>
      <c r="AJ457" s="10"/>
      <c r="AK457" s="10"/>
      <c r="AL457" s="10"/>
      <c r="AM457" s="10"/>
      <c r="AN457" s="10">
        <v>8.2016478342749615</v>
      </c>
      <c r="AO457" s="10">
        <v>5.4810633313899872</v>
      </c>
      <c r="AP457" s="10">
        <v>9.2499325540289146</v>
      </c>
      <c r="AQ457" s="10">
        <v>114.66</v>
      </c>
      <c r="AR457" s="10"/>
      <c r="AS457" s="10"/>
      <c r="AT457" s="10">
        <v>2.1367838520198905</v>
      </c>
      <c r="AU457" s="10">
        <v>1</v>
      </c>
      <c r="AV457" s="16"/>
      <c r="AW457" s="19">
        <v>239.99447195312149</v>
      </c>
      <c r="AX457" s="1" t="s">
        <v>120</v>
      </c>
      <c r="AY457" s="23">
        <v>74.234645669291297</v>
      </c>
      <c r="AZ457" s="18">
        <v>0</v>
      </c>
      <c r="BA457" s="18">
        <v>100</v>
      </c>
      <c r="BB457" s="18">
        <v>0</v>
      </c>
      <c r="BC457" s="18">
        <v>100</v>
      </c>
      <c r="BD457" s="18">
        <v>0</v>
      </c>
      <c r="BE457" s="18">
        <v>0</v>
      </c>
      <c r="BF457" s="24">
        <v>33.331343467633538</v>
      </c>
      <c r="BG457" s="24">
        <v>57.555793420992302</v>
      </c>
      <c r="BH457" s="24">
        <v>9.1128631113741569</v>
      </c>
      <c r="BI457" s="21"/>
      <c r="BJ457" s="25">
        <f t="shared" ca="1" si="46"/>
        <v>1</v>
      </c>
      <c r="BK457" s="24">
        <f t="shared" ca="1" si="47"/>
        <v>8.103832625102795</v>
      </c>
      <c r="BL457" s="23">
        <f t="shared" si="51"/>
        <v>3.1657735380272141</v>
      </c>
      <c r="BM457" s="23">
        <f t="shared" ca="1" si="48"/>
        <v>3.0855076473722129</v>
      </c>
      <c r="BN457" s="22">
        <f t="shared" si="52"/>
        <v>2.7651523095542756</v>
      </c>
      <c r="BP457" s="2"/>
    </row>
    <row r="458" spans="1:68" x14ac:dyDescent="0.2">
      <c r="A458">
        <v>22.25</v>
      </c>
      <c r="B458">
        <v>2</v>
      </c>
      <c r="C458">
        <v>1.2809299999999999</v>
      </c>
      <c r="D458">
        <v>-0.24227000000000001</v>
      </c>
      <c r="E458">
        <v>0.30985000000000001</v>
      </c>
      <c r="F458">
        <v>2.0352000000000001</v>
      </c>
      <c r="G458">
        <v>1.9737499999999999</v>
      </c>
      <c r="I458" s="17">
        <f t="shared" si="49"/>
        <v>72.998687664041995</v>
      </c>
      <c r="J458" s="16">
        <f t="shared" si="50"/>
        <v>-74.398687664042001</v>
      </c>
      <c r="K458" s="16">
        <v>112</v>
      </c>
      <c r="L458" s="16">
        <v>7938.6482939632278</v>
      </c>
      <c r="M458" s="16">
        <v>3393.7664041994994</v>
      </c>
      <c r="N458" s="16">
        <v>31.6327646544182</v>
      </c>
      <c r="O458" s="16">
        <v>13.309416195856873</v>
      </c>
      <c r="P458" s="16">
        <v>14.576458513946257</v>
      </c>
      <c r="Q458" s="16">
        <v>0.26858065290446465</v>
      </c>
      <c r="R458" s="16">
        <v>1.8425645203702661</v>
      </c>
      <c r="S458" s="16">
        <v>87.989049867318428</v>
      </c>
      <c r="T458" s="20" t="s">
        <v>122</v>
      </c>
      <c r="U458" s="10">
        <v>5</v>
      </c>
      <c r="V458" s="20" t="s">
        <v>144</v>
      </c>
      <c r="W458" s="10">
        <v>4</v>
      </c>
      <c r="X458" s="20" t="s">
        <v>33</v>
      </c>
      <c r="Y458" s="10">
        <v>3</v>
      </c>
      <c r="Z458" s="20" t="s">
        <v>33</v>
      </c>
      <c r="AA458" s="15">
        <v>3</v>
      </c>
      <c r="AB458" s="11">
        <v>26.459440442384157</v>
      </c>
      <c r="AC458" s="10">
        <v>60.883616569559052</v>
      </c>
      <c r="AD458" s="19">
        <v>12.656942988056795</v>
      </c>
      <c r="AE458" s="12">
        <v>1330.9416195856872</v>
      </c>
      <c r="AF458" s="10">
        <v>1233.9449417364594</v>
      </c>
      <c r="AG458" s="10">
        <v>968.2343885459693</v>
      </c>
      <c r="AH458" s="10">
        <v>1159.3292958082332</v>
      </c>
      <c r="AI458" s="10">
        <v>5.4272183630185635</v>
      </c>
      <c r="AJ458" s="10"/>
      <c r="AK458" s="10"/>
      <c r="AL458" s="10"/>
      <c r="AM458" s="10"/>
      <c r="AN458" s="10">
        <v>6.6547080979284363</v>
      </c>
      <c r="AO458" s="10">
        <v>4.6088319090371064</v>
      </c>
      <c r="AP458" s="10">
        <v>7.7458751083677537</v>
      </c>
      <c r="AQ458" s="10">
        <v>114.66</v>
      </c>
      <c r="AR458" s="10"/>
      <c r="AS458" s="10"/>
      <c r="AT458" s="10">
        <v>1.6225862279273755</v>
      </c>
      <c r="AU458" s="10">
        <v>1</v>
      </c>
      <c r="AV458" s="16"/>
      <c r="AW458" s="19">
        <v>185.09174126046889</v>
      </c>
      <c r="AX458" s="1" t="s">
        <v>120</v>
      </c>
      <c r="AY458" s="23">
        <v>74.398687664042001</v>
      </c>
      <c r="AZ458" s="18">
        <v>0</v>
      </c>
      <c r="BA458" s="18">
        <v>100</v>
      </c>
      <c r="BB458" s="18">
        <v>0</v>
      </c>
      <c r="BC458" s="18">
        <v>100</v>
      </c>
      <c r="BD458" s="18">
        <v>0</v>
      </c>
      <c r="BE458" s="18">
        <v>0</v>
      </c>
      <c r="BF458" s="24">
        <v>26.459440442384157</v>
      </c>
      <c r="BG458" s="24">
        <v>60.883616569559052</v>
      </c>
      <c r="BH458" s="24">
        <v>12.656942988056795</v>
      </c>
      <c r="BI458" s="21"/>
      <c r="BJ458" s="25">
        <f t="shared" ca="1" si="46"/>
        <v>1</v>
      </c>
      <c r="BK458" s="24">
        <f t="shared" ca="1" si="47"/>
        <v>6.2509513641476389</v>
      </c>
      <c r="BL458" s="23">
        <f t="shared" si="51"/>
        <v>2.5320755221216471</v>
      </c>
      <c r="BM458" s="23">
        <f t="shared" ca="1" si="48"/>
        <v>3.1282967574715355</v>
      </c>
      <c r="BN458" s="22">
        <f t="shared" si="52"/>
        <v>2.7646139441821713</v>
      </c>
      <c r="BP458" s="2"/>
    </row>
    <row r="459" spans="1:68" x14ac:dyDescent="0.2">
      <c r="A459">
        <v>22.3</v>
      </c>
      <c r="B459">
        <v>2</v>
      </c>
      <c r="C459">
        <v>1.2786299999999999</v>
      </c>
      <c r="D459">
        <v>-0.23571</v>
      </c>
      <c r="E459">
        <v>0.30808000000000002</v>
      </c>
      <c r="F459">
        <v>2.0393500000000002</v>
      </c>
      <c r="G459">
        <v>1.97943</v>
      </c>
      <c r="I459" s="17">
        <f t="shared" si="49"/>
        <v>73.162729658792657</v>
      </c>
      <c r="J459" s="16">
        <f t="shared" si="50"/>
        <v>-74.562729658792662</v>
      </c>
      <c r="K459" s="16">
        <v>112</v>
      </c>
      <c r="L459" s="16">
        <v>7957.0209973753017</v>
      </c>
      <c r="M459" s="16">
        <v>3401.9028871391324</v>
      </c>
      <c r="N459" s="16">
        <v>31.703849518810152</v>
      </c>
      <c r="O459" s="16">
        <v>12.681355932203399</v>
      </c>
      <c r="P459" s="16">
        <v>13.94057454576455</v>
      </c>
      <c r="Q459" s="16">
        <v>0.30967906865098416</v>
      </c>
      <c r="R459" s="16">
        <v>2.2214225650051951</v>
      </c>
      <c r="S459" s="16">
        <v>87.445737052857751</v>
      </c>
      <c r="T459" s="20" t="s">
        <v>122</v>
      </c>
      <c r="U459" s="10">
        <v>5</v>
      </c>
      <c r="V459" s="20" t="s">
        <v>144</v>
      </c>
      <c r="W459" s="10">
        <v>4</v>
      </c>
      <c r="X459" s="20" t="s">
        <v>33</v>
      </c>
      <c r="Y459" s="10">
        <v>3</v>
      </c>
      <c r="Z459" s="20" t="s">
        <v>33</v>
      </c>
      <c r="AA459" s="15">
        <v>3</v>
      </c>
      <c r="AB459" s="11">
        <v>35.821683172791516</v>
      </c>
      <c r="AC459" s="10">
        <v>56.059398923443339</v>
      </c>
      <c r="AD459" s="19">
        <v>8.1189179037651442</v>
      </c>
      <c r="AE459" s="12">
        <v>1268.1355932203398</v>
      </c>
      <c r="AF459" s="10">
        <v>1158.0543158673129</v>
      </c>
      <c r="AG459" s="10">
        <v>920.54309093234122</v>
      </c>
      <c r="AH459" s="10">
        <v>1146.6902578432648</v>
      </c>
      <c r="AI459" s="10">
        <v>4.5016198887745675</v>
      </c>
      <c r="AJ459" s="10"/>
      <c r="AK459" s="10"/>
      <c r="AL459" s="10"/>
      <c r="AM459" s="10"/>
      <c r="AN459" s="10">
        <v>6.3406779661016994</v>
      </c>
      <c r="AO459" s="10">
        <v>4.5832831394514555</v>
      </c>
      <c r="AP459" s="10">
        <v>7.3643447274587297</v>
      </c>
      <c r="AQ459" s="10">
        <v>114.66</v>
      </c>
      <c r="AR459" s="10"/>
      <c r="AS459" s="10"/>
      <c r="AT459" s="10">
        <v>1.5141445119059964</v>
      </c>
      <c r="AU459" s="10">
        <v>1</v>
      </c>
      <c r="AV459" s="16"/>
      <c r="AW459" s="19">
        <v>173.70814738009693</v>
      </c>
      <c r="AX459" s="1" t="s">
        <v>120</v>
      </c>
      <c r="AY459" s="23">
        <v>74.562729658792705</v>
      </c>
      <c r="AZ459" s="18">
        <v>0</v>
      </c>
      <c r="BA459" s="18">
        <v>100</v>
      </c>
      <c r="BB459" s="18">
        <v>0</v>
      </c>
      <c r="BC459" s="18">
        <v>100</v>
      </c>
      <c r="BD459" s="18">
        <v>0</v>
      </c>
      <c r="BE459" s="18">
        <v>0</v>
      </c>
      <c r="BF459" s="24">
        <v>35.821683172791516</v>
      </c>
      <c r="BG459" s="24">
        <v>56.059398923443339</v>
      </c>
      <c r="BH459" s="24">
        <v>8.1189179037651442</v>
      </c>
      <c r="BI459" s="21"/>
      <c r="BJ459" s="25">
        <f t="shared" ca="1" si="46"/>
        <v>1</v>
      </c>
      <c r="BK459" s="24">
        <f t="shared" ca="1" si="47"/>
        <v>5.8567598062475001</v>
      </c>
      <c r="BL459" s="23">
        <f t="shared" si="51"/>
        <v>3.1085833938384608</v>
      </c>
      <c r="BM459" s="23">
        <f t="shared" ca="1" si="48"/>
        <v>3.1993008376014456</v>
      </c>
      <c r="BN459" s="22">
        <f t="shared" si="52"/>
        <v>2.8251818889060076</v>
      </c>
      <c r="BP459" s="2"/>
    </row>
    <row r="460" spans="1:68" x14ac:dyDescent="0.2">
      <c r="A460">
        <v>22.35</v>
      </c>
      <c r="B460">
        <v>2</v>
      </c>
      <c r="C460">
        <v>1.2939000000000001</v>
      </c>
      <c r="D460">
        <v>-0.21121000000000001</v>
      </c>
      <c r="E460">
        <v>0.30847000000000002</v>
      </c>
      <c r="F460">
        <v>2.0377299999999998</v>
      </c>
      <c r="G460">
        <v>1.9774499999999999</v>
      </c>
      <c r="I460" s="17">
        <f t="shared" si="49"/>
        <v>73.326771653543304</v>
      </c>
      <c r="J460" s="16">
        <f t="shared" si="50"/>
        <v>-74.72677165354331</v>
      </c>
      <c r="K460" s="16">
        <v>112</v>
      </c>
      <c r="L460" s="16">
        <v>7975.3937007873737</v>
      </c>
      <c r="M460" s="16">
        <v>3410.0393700787645</v>
      </c>
      <c r="N460" s="16">
        <v>31.774934383202101</v>
      </c>
      <c r="O460" s="16">
        <v>16.851129943502869</v>
      </c>
      <c r="P460" s="16">
        <v>18.112072424163461</v>
      </c>
      <c r="Q460" s="16">
        <v>0.46317162746039353</v>
      </c>
      <c r="R460" s="16">
        <v>2.5572536185449026</v>
      </c>
      <c r="S460" s="16">
        <v>87.565450045874513</v>
      </c>
      <c r="T460" s="20" t="s">
        <v>122</v>
      </c>
      <c r="U460" s="10">
        <v>5</v>
      </c>
      <c r="V460" s="20" t="s">
        <v>144</v>
      </c>
      <c r="W460" s="10">
        <v>4</v>
      </c>
      <c r="X460" s="20" t="s">
        <v>33</v>
      </c>
      <c r="Y460" s="10">
        <v>3</v>
      </c>
      <c r="Z460" s="20" t="s">
        <v>33</v>
      </c>
      <c r="AA460" s="15">
        <v>3</v>
      </c>
      <c r="AB460" s="11">
        <v>34.723165447202682</v>
      </c>
      <c r="AC460" s="10">
        <v>56.735815580331185</v>
      </c>
      <c r="AD460" s="19">
        <v>8.5410189724661318</v>
      </c>
      <c r="AE460" s="12">
        <v>1685.112994350287</v>
      </c>
      <c r="AF460" s="10">
        <v>1647.7380248900042</v>
      </c>
      <c r="AG460" s="10">
        <v>1207.4714949442307</v>
      </c>
      <c r="AH460" s="10">
        <v>1147.6906079178325</v>
      </c>
      <c r="AI460" s="10">
        <v>3.9104451461056406</v>
      </c>
      <c r="AJ460" s="10"/>
      <c r="AK460" s="10"/>
      <c r="AL460" s="10"/>
      <c r="AM460" s="10"/>
      <c r="AN460" s="10">
        <v>8.4255649717514345</v>
      </c>
      <c r="AO460" s="10">
        <v>5.6196313883383535</v>
      </c>
      <c r="AP460" s="10">
        <v>9.4523004646096158</v>
      </c>
      <c r="AQ460" s="10">
        <v>114.66</v>
      </c>
      <c r="AR460" s="10"/>
      <c r="AS460" s="10"/>
      <c r="AT460" s="10">
        <v>2.1872170562994495</v>
      </c>
      <c r="AU460" s="10">
        <v>1</v>
      </c>
      <c r="AV460" s="16"/>
      <c r="AW460" s="19">
        <v>247.16070373350064</v>
      </c>
      <c r="AX460" s="1" t="s">
        <v>120</v>
      </c>
      <c r="AY460" s="23">
        <v>74.726771653543295</v>
      </c>
      <c r="AZ460" s="18">
        <v>0</v>
      </c>
      <c r="BA460" s="18">
        <v>100</v>
      </c>
      <c r="BB460" s="18">
        <v>0</v>
      </c>
      <c r="BC460" s="18">
        <v>100</v>
      </c>
      <c r="BD460" s="18">
        <v>0</v>
      </c>
      <c r="BE460" s="18">
        <v>0</v>
      </c>
      <c r="BF460" s="24">
        <v>34.723165447202682</v>
      </c>
      <c r="BG460" s="24">
        <v>56.735815580331185</v>
      </c>
      <c r="BH460" s="24">
        <v>8.5410189724661318</v>
      </c>
      <c r="BI460" s="21"/>
      <c r="BJ460" s="25">
        <f t="shared" ca="1" si="46"/>
        <v>1</v>
      </c>
      <c r="BK460" s="24">
        <f t="shared" ca="1" si="47"/>
        <v>8.2839956029267388</v>
      </c>
      <c r="BL460" s="23">
        <f t="shared" si="51"/>
        <v>3.2792361335997362</v>
      </c>
      <c r="BM460" s="23">
        <f t="shared" ca="1" si="48"/>
        <v>3.0861605025811616</v>
      </c>
      <c r="BN460" s="22">
        <f t="shared" si="52"/>
        <v>2.7668262719976844</v>
      </c>
      <c r="BP460" s="2"/>
    </row>
    <row r="461" spans="1:68" x14ac:dyDescent="0.2">
      <c r="A461">
        <v>22.4</v>
      </c>
      <c r="B461">
        <v>2</v>
      </c>
      <c r="C461">
        <v>1.29827</v>
      </c>
      <c r="D461">
        <v>-0.21043999999999999</v>
      </c>
      <c r="E461">
        <v>0.30801000000000001</v>
      </c>
      <c r="F461">
        <v>2.0393300000000001</v>
      </c>
      <c r="G461">
        <v>1.9738800000000001</v>
      </c>
      <c r="I461" s="17">
        <f t="shared" si="49"/>
        <v>73.490813648293951</v>
      </c>
      <c r="J461" s="16">
        <f t="shared" si="50"/>
        <v>-74.890813648293957</v>
      </c>
      <c r="K461" s="16">
        <v>112</v>
      </c>
      <c r="L461" s="16">
        <v>7993.7664041994467</v>
      </c>
      <c r="M461" s="16">
        <v>3418.1758530183965</v>
      </c>
      <c r="N461" s="16">
        <v>31.846019247594047</v>
      </c>
      <c r="O461" s="16">
        <v>18.044444444444483</v>
      </c>
      <c r="P461" s="16">
        <v>19.303353645962144</v>
      </c>
      <c r="Q461" s="16">
        <v>0.46799567930868946</v>
      </c>
      <c r="R461" s="16">
        <v>2.4244268011252248</v>
      </c>
      <c r="S461" s="16">
        <v>87.424250105393213</v>
      </c>
      <c r="T461" s="20" t="s">
        <v>122</v>
      </c>
      <c r="U461" s="10">
        <v>5</v>
      </c>
      <c r="V461" s="20" t="s">
        <v>144</v>
      </c>
      <c r="W461" s="10">
        <v>4</v>
      </c>
      <c r="X461" s="20" t="s">
        <v>33</v>
      </c>
      <c r="Y461" s="10">
        <v>3</v>
      </c>
      <c r="Z461" s="20" t="s">
        <v>33</v>
      </c>
      <c r="AA461" s="15">
        <v>3</v>
      </c>
      <c r="AB461" s="11">
        <v>29.816980191181337</v>
      </c>
      <c r="AC461" s="10">
        <v>59.421310136133002</v>
      </c>
      <c r="AD461" s="19">
        <v>10.76170967268566</v>
      </c>
      <c r="AE461" s="12">
        <v>1804.4444444444482</v>
      </c>
      <c r="AF461" s="10">
        <v>1786.8080096067861</v>
      </c>
      <c r="AG461" s="10">
        <v>1286.8902430641429</v>
      </c>
      <c r="AH461" s="10">
        <v>1143.3236062175829</v>
      </c>
      <c r="AI461" s="10">
        <v>4.1246862950693339</v>
      </c>
      <c r="AJ461" s="10"/>
      <c r="AK461" s="10"/>
      <c r="AL461" s="10"/>
      <c r="AM461" s="10"/>
      <c r="AN461" s="10">
        <v>9.0222222222222417</v>
      </c>
      <c r="AO461" s="10">
        <v>5.8499087712397797</v>
      </c>
      <c r="AP461" s="10">
        <v>10.008231701449001</v>
      </c>
      <c r="AQ461" s="10">
        <v>114.66</v>
      </c>
      <c r="AR461" s="10"/>
      <c r="AS461" s="10"/>
      <c r="AT461" s="10">
        <v>2.3754783108126052</v>
      </c>
      <c r="AU461" s="10">
        <v>1</v>
      </c>
      <c r="AV461" s="16"/>
      <c r="AW461" s="19">
        <v>268.02120144101792</v>
      </c>
      <c r="AX461" s="1" t="s">
        <v>120</v>
      </c>
      <c r="AY461" s="23">
        <v>74.890813648293999</v>
      </c>
      <c r="AZ461" s="18">
        <v>0</v>
      </c>
      <c r="BA461" s="18">
        <v>100</v>
      </c>
      <c r="BB461" s="18">
        <v>0</v>
      </c>
      <c r="BC461" s="18">
        <v>100</v>
      </c>
      <c r="BD461" s="18">
        <v>0</v>
      </c>
      <c r="BE461" s="18">
        <v>0</v>
      </c>
      <c r="BF461" s="24">
        <v>29.816980191181337</v>
      </c>
      <c r="BG461" s="24">
        <v>59.421310136133002</v>
      </c>
      <c r="BH461" s="24">
        <v>10.76170967268566</v>
      </c>
      <c r="BI461" s="21"/>
      <c r="BJ461" s="25">
        <f t="shared" ca="1" si="46"/>
        <v>1</v>
      </c>
      <c r="BK461" s="24">
        <f t="shared" ca="1" si="47"/>
        <v>8.9559291868182545</v>
      </c>
      <c r="BL461" s="23">
        <f t="shared" si="51"/>
        <v>3.0575022571343093</v>
      </c>
      <c r="BM461" s="23">
        <f t="shared" ca="1" si="48"/>
        <v>3.0410594616978059</v>
      </c>
      <c r="BN461" s="22">
        <f t="shared" si="52"/>
        <v>2.7308287181864501</v>
      </c>
      <c r="BP461" s="2"/>
    </row>
    <row r="462" spans="1:68" x14ac:dyDescent="0.2">
      <c r="A462">
        <v>22.45</v>
      </c>
      <c r="B462">
        <v>0.6</v>
      </c>
      <c r="C462">
        <v>1.27718</v>
      </c>
      <c r="D462">
        <v>-0.22767000000000001</v>
      </c>
      <c r="E462">
        <v>0.30702000000000002</v>
      </c>
      <c r="F462">
        <v>2.0387</v>
      </c>
      <c r="G462">
        <v>1.9744999999999999</v>
      </c>
      <c r="I462" s="17">
        <f t="shared" si="49"/>
        <v>73.654855643044613</v>
      </c>
      <c r="J462" s="16">
        <f t="shared" si="50"/>
        <v>-75.054855643044618</v>
      </c>
      <c r="K462" s="16">
        <v>112</v>
      </c>
      <c r="L462" s="16">
        <v>8012.1391076115206</v>
      </c>
      <c r="M462" s="16">
        <v>3426.3123359580295</v>
      </c>
      <c r="N462" s="16">
        <v>31.917104111985996</v>
      </c>
      <c r="O462" s="16">
        <v>12.285404896421868</v>
      </c>
      <c r="P462" s="16">
        <v>13.53993812761018</v>
      </c>
      <c r="Q462" s="16">
        <v>0.36004968795007192</v>
      </c>
      <c r="R462" s="16">
        <v>2.6591678969039814</v>
      </c>
      <c r="S462" s="16">
        <v>87.120363276966046</v>
      </c>
      <c r="T462" s="20" t="s">
        <v>122</v>
      </c>
      <c r="U462" s="10">
        <v>4</v>
      </c>
      <c r="V462" s="20" t="s">
        <v>144</v>
      </c>
      <c r="W462" s="10">
        <v>4</v>
      </c>
      <c r="X462" s="20" t="s">
        <v>33</v>
      </c>
      <c r="Y462" s="10">
        <v>3</v>
      </c>
      <c r="Z462" s="20" t="s">
        <v>124</v>
      </c>
      <c r="AA462" s="15">
        <v>2</v>
      </c>
      <c r="AB462" s="11">
        <v>47.368108253626637</v>
      </c>
      <c r="AC462" s="10">
        <v>47.700125532167974</v>
      </c>
      <c r="AD462" s="19">
        <v>4.9317662142053873</v>
      </c>
      <c r="AE462" s="12">
        <v>1228.5404896421867</v>
      </c>
      <c r="AF462" s="10">
        <v>1107.6783778352565</v>
      </c>
      <c r="AG462" s="10">
        <v>890.49535957076341</v>
      </c>
      <c r="AH462" s="10">
        <v>1135.6099028224469</v>
      </c>
      <c r="AI462" s="10">
        <v>3.7605748819556712</v>
      </c>
      <c r="AJ462" s="10"/>
      <c r="AK462" s="10"/>
      <c r="AL462" s="10"/>
      <c r="AM462" s="10"/>
      <c r="AN462" s="10">
        <v>8.1902699309479114</v>
      </c>
      <c r="AO462" s="10">
        <v>4.6189431472765508</v>
      </c>
      <c r="AP462" s="10">
        <v>7.1239628765661074</v>
      </c>
      <c r="AQ462" s="10">
        <v>114.66</v>
      </c>
      <c r="AR462" s="10"/>
      <c r="AS462" s="10"/>
      <c r="AT462" s="10">
        <v>1.4342214667355599</v>
      </c>
      <c r="AU462" s="10">
        <v>1</v>
      </c>
      <c r="AV462" s="16"/>
      <c r="AW462" s="19">
        <v>166.15175667528845</v>
      </c>
      <c r="AX462" s="1" t="s">
        <v>120</v>
      </c>
      <c r="AY462" s="23">
        <v>75.054855643044604</v>
      </c>
      <c r="AZ462" s="18">
        <v>100</v>
      </c>
      <c r="BA462" s="18">
        <v>0</v>
      </c>
      <c r="BB462" s="18">
        <v>0</v>
      </c>
      <c r="BC462" s="18">
        <v>100</v>
      </c>
      <c r="BD462" s="18">
        <v>0</v>
      </c>
      <c r="BE462" s="18">
        <v>0</v>
      </c>
      <c r="BF462" s="24">
        <v>47.368108253626637</v>
      </c>
      <c r="BG462" s="24">
        <v>47.700125532167974</v>
      </c>
      <c r="BH462" s="24">
        <v>4.9317662142053873</v>
      </c>
      <c r="BI462" s="21"/>
      <c r="BJ462" s="25">
        <f t="shared" ca="1" si="46"/>
        <v>1</v>
      </c>
      <c r="BK462" s="24">
        <f t="shared" ca="1" si="47"/>
        <v>5.5650901838396809</v>
      </c>
      <c r="BL462" s="23">
        <f t="shared" si="51"/>
        <v>3.7765329484335108</v>
      </c>
      <c r="BM462" s="23">
        <f t="shared" ca="1" si="48"/>
        <v>3.2638314826453505</v>
      </c>
      <c r="BN462" s="22">
        <f t="shared" si="52"/>
        <v>2.8796206655549619</v>
      </c>
      <c r="BP462" s="2"/>
    </row>
    <row r="463" spans="1:68" x14ac:dyDescent="0.2">
      <c r="A463">
        <v>22.5</v>
      </c>
      <c r="B463">
        <v>2</v>
      </c>
      <c r="C463">
        <v>1.2763100000000001</v>
      </c>
      <c r="D463">
        <v>-0.25118000000000001</v>
      </c>
      <c r="E463">
        <v>0.30675000000000002</v>
      </c>
      <c r="F463">
        <v>2.044</v>
      </c>
      <c r="G463">
        <v>1.9801800000000001</v>
      </c>
      <c r="I463" s="17">
        <f t="shared" si="49"/>
        <v>73.818897637795274</v>
      </c>
      <c r="J463" s="16">
        <f t="shared" si="50"/>
        <v>-75.21889763779528</v>
      </c>
      <c r="K463" s="16">
        <v>112</v>
      </c>
      <c r="L463" s="16">
        <v>8030.5118110235944</v>
      </c>
      <c r="M463" s="16">
        <v>3434.4488188976625</v>
      </c>
      <c r="N463" s="16">
        <v>31.988188976377948</v>
      </c>
      <c r="O463" s="16">
        <v>12.047834274952962</v>
      </c>
      <c r="P463" s="16">
        <v>13.301174059687813</v>
      </c>
      <c r="Q463" s="16">
        <v>0.21275948151704266</v>
      </c>
      <c r="R463" s="16">
        <v>1.5995541488465888</v>
      </c>
      <c r="S463" s="16">
        <v>87.037485051031368</v>
      </c>
      <c r="T463" s="20" t="s">
        <v>122</v>
      </c>
      <c r="U463" s="10">
        <v>5</v>
      </c>
      <c r="V463" s="20" t="s">
        <v>144</v>
      </c>
      <c r="W463" s="10">
        <v>4</v>
      </c>
      <c r="X463" s="20" t="s">
        <v>33</v>
      </c>
      <c r="Y463" s="10">
        <v>3</v>
      </c>
      <c r="Z463" s="20" t="s">
        <v>33</v>
      </c>
      <c r="AA463" s="15">
        <v>3</v>
      </c>
      <c r="AB463" s="11">
        <v>24.401535748832728</v>
      </c>
      <c r="AC463" s="10">
        <v>61.595597655347966</v>
      </c>
      <c r="AD463" s="19">
        <v>14.002866595819308</v>
      </c>
      <c r="AE463" s="12">
        <v>1204.7834274952961</v>
      </c>
      <c r="AF463" s="10">
        <v>1078.5077402319152</v>
      </c>
      <c r="AG463" s="10">
        <v>872.58805447658597</v>
      </c>
      <c r="AH463" s="10">
        <v>1132.4426621071561</v>
      </c>
      <c r="AI463" s="10">
        <v>6.2517420915139565</v>
      </c>
      <c r="AJ463" s="10"/>
      <c r="AK463" s="10"/>
      <c r="AL463" s="10"/>
      <c r="AM463" s="10"/>
      <c r="AN463" s="10">
        <v>6.0239171374764808</v>
      </c>
      <c r="AO463" s="10">
        <v>4.2722463699505928</v>
      </c>
      <c r="AP463" s="10">
        <v>6.9807044358126875</v>
      </c>
      <c r="AQ463" s="10">
        <v>114.66</v>
      </c>
      <c r="AR463" s="10"/>
      <c r="AS463" s="10"/>
      <c r="AT463" s="10">
        <v>1.3911099115788748</v>
      </c>
      <c r="AU463" s="10">
        <v>1</v>
      </c>
      <c r="AV463" s="16"/>
      <c r="AW463" s="19">
        <v>161.77616103478726</v>
      </c>
      <c r="AX463" s="1" t="s">
        <v>120</v>
      </c>
      <c r="AY463" s="23">
        <v>75.218897637795294</v>
      </c>
      <c r="AZ463" s="18">
        <v>0</v>
      </c>
      <c r="BA463" s="18">
        <v>100</v>
      </c>
      <c r="BB463" s="18">
        <v>0</v>
      </c>
      <c r="BC463" s="18">
        <v>100</v>
      </c>
      <c r="BD463" s="18">
        <v>0</v>
      </c>
      <c r="BE463" s="18">
        <v>0</v>
      </c>
      <c r="BF463" s="24">
        <v>24.401535748832728</v>
      </c>
      <c r="BG463" s="24">
        <v>61.595597655347966</v>
      </c>
      <c r="BH463" s="24">
        <v>14.002866595819308</v>
      </c>
      <c r="BI463" s="21"/>
      <c r="BJ463" s="25">
        <f t="shared" ref="BJ463:BJ465" ca="1" si="53">IF((0.381*BM463)+(0.05*(M463/2116.217)-0.15)&lt;1,(0.381*BM463)+(0.05*(M463/2116.217)-0.15),1)</f>
        <v>1</v>
      </c>
      <c r="BK463" s="24">
        <f t="shared" ref="BK463:BK465" ca="1" si="54">((P463-(L463/2000))/1.06)*(1.06/(M463/2000))^BJ463</f>
        <v>5.4075158162679919</v>
      </c>
      <c r="BL463" s="23">
        <f t="shared" si="51"/>
        <v>2.291205651229669</v>
      </c>
      <c r="BM463" s="23">
        <f t="shared" ref="BM463:BM465" ca="1" si="55">SQRT(((3.47-LOG(BK463))^2)+((LOG(BL463)+1.22)^2))</f>
        <v>3.1603454752245574</v>
      </c>
      <c r="BN463" s="22">
        <f t="shared" si="52"/>
        <v>2.7661139377315087</v>
      </c>
      <c r="BP463" s="2"/>
    </row>
    <row r="464" spans="1:68" x14ac:dyDescent="0.2">
      <c r="A464">
        <v>22.55</v>
      </c>
      <c r="B464">
        <v>1.9</v>
      </c>
      <c r="C464">
        <v>1.2795700000000001</v>
      </c>
      <c r="D464">
        <v>-0.23039000000000001</v>
      </c>
      <c r="E464">
        <v>0.30751000000000001</v>
      </c>
      <c r="F464">
        <v>2.0398000000000001</v>
      </c>
      <c r="G464">
        <v>1.9743299999999999</v>
      </c>
      <c r="I464" s="17">
        <f t="shared" si="49"/>
        <v>73.982939632545936</v>
      </c>
      <c r="J464" s="16">
        <f t="shared" si="50"/>
        <v>-75.382939632545941</v>
      </c>
      <c r="K464" s="16">
        <v>112</v>
      </c>
      <c r="L464" s="16">
        <v>8048.8845144356683</v>
      </c>
      <c r="M464" s="16">
        <v>3442.5853018372954</v>
      </c>
      <c r="N464" s="16">
        <v>32.059273840769904</v>
      </c>
      <c r="O464" s="16">
        <v>12.938041431261825</v>
      </c>
      <c r="P464" s="16">
        <v>14.194740546754561</v>
      </c>
      <c r="Q464" s="16">
        <v>0.34300888142102726</v>
      </c>
      <c r="R464" s="16">
        <v>2.4164505176493112</v>
      </c>
      <c r="S464" s="16">
        <v>87.270771909217871</v>
      </c>
      <c r="T464" s="20" t="s">
        <v>122</v>
      </c>
      <c r="U464" s="10">
        <v>5</v>
      </c>
      <c r="V464" s="20" t="s">
        <v>144</v>
      </c>
      <c r="W464" s="10">
        <v>4</v>
      </c>
      <c r="X464" s="20" t="s">
        <v>33</v>
      </c>
      <c r="Y464" s="10">
        <v>3</v>
      </c>
      <c r="Z464" s="20" t="s">
        <v>33</v>
      </c>
      <c r="AA464" s="15">
        <v>3</v>
      </c>
      <c r="AB464" s="11">
        <v>39.708120582308766</v>
      </c>
      <c r="AC464" s="10">
        <v>53.480073426468692</v>
      </c>
      <c r="AD464" s="19">
        <v>6.8118059912225437</v>
      </c>
      <c r="AE464" s="12">
        <v>1293.8041431261825</v>
      </c>
      <c r="AF464" s="10">
        <v>1182.5524620390574</v>
      </c>
      <c r="AG464" s="10">
        <v>939.60554100659203</v>
      </c>
      <c r="AH464" s="10">
        <v>1135.7793888366439</v>
      </c>
      <c r="AI464" s="10">
        <v>4.1383011681645598</v>
      </c>
      <c r="AJ464" s="10"/>
      <c r="AK464" s="10"/>
      <c r="AL464" s="10"/>
      <c r="AM464" s="10"/>
      <c r="AN464" s="10">
        <v>6.4690207156309123</v>
      </c>
      <c r="AO464" s="10">
        <v>4.7109343106240438</v>
      </c>
      <c r="AP464" s="10">
        <v>7.5168443280527368</v>
      </c>
      <c r="AQ464" s="10">
        <v>114.66</v>
      </c>
      <c r="AR464" s="10"/>
      <c r="AS464" s="10"/>
      <c r="AT464" s="10">
        <v>1.5285378119156285</v>
      </c>
      <c r="AU464" s="10">
        <v>1</v>
      </c>
      <c r="AV464" s="16"/>
      <c r="AW464" s="19">
        <v>177.38286930585863</v>
      </c>
      <c r="AX464" s="1" t="s">
        <v>120</v>
      </c>
      <c r="AY464" s="23">
        <v>75.382939632545899</v>
      </c>
      <c r="AZ464" s="18">
        <v>0</v>
      </c>
      <c r="BA464" s="18">
        <v>100</v>
      </c>
      <c r="BB464" s="18">
        <v>0</v>
      </c>
      <c r="BC464" s="18">
        <v>100</v>
      </c>
      <c r="BD464" s="18">
        <v>0</v>
      </c>
      <c r="BE464" s="18">
        <v>0</v>
      </c>
      <c r="BF464" s="24">
        <v>39.708120582308766</v>
      </c>
      <c r="BG464" s="24">
        <v>53.480073426468692</v>
      </c>
      <c r="BH464" s="24">
        <v>6.8118059912225437</v>
      </c>
      <c r="BI464" s="21"/>
      <c r="BJ464" s="25">
        <f t="shared" ca="1" si="53"/>
        <v>1</v>
      </c>
      <c r="BK464" s="24">
        <f t="shared" ca="1" si="54"/>
        <v>5.9085236227023197</v>
      </c>
      <c r="BL464" s="23">
        <f t="shared" si="51"/>
        <v>3.3726531086498923</v>
      </c>
      <c r="BM464" s="23">
        <f t="shared" ca="1" si="55"/>
        <v>3.2151859496292112</v>
      </c>
      <c r="BN464" s="22">
        <f t="shared" si="52"/>
        <v>2.839130931087352</v>
      </c>
      <c r="BP464" s="2"/>
    </row>
    <row r="465" spans="1:68" x14ac:dyDescent="0.2">
      <c r="A465">
        <v>22.6</v>
      </c>
      <c r="B465">
        <v>0.9</v>
      </c>
      <c r="C465">
        <v>1.2986599999999999</v>
      </c>
      <c r="D465">
        <v>-0.18609999999999999</v>
      </c>
      <c r="E465">
        <v>0.32061000000000001</v>
      </c>
      <c r="F465">
        <v>2.0417000000000001</v>
      </c>
      <c r="G465">
        <v>1.9755499999999999</v>
      </c>
      <c r="I465" s="17">
        <f t="shared" si="49"/>
        <v>74.146981627296583</v>
      </c>
      <c r="J465" s="16">
        <f t="shared" si="50"/>
        <v>-75.546981627296589</v>
      </c>
      <c r="K465" s="16">
        <v>112</v>
      </c>
      <c r="L465" s="16">
        <v>8067.2572178477403</v>
      </c>
      <c r="M465" s="16">
        <v>3450.7217847769275</v>
      </c>
      <c r="N465" s="16">
        <v>32.130358705161854</v>
      </c>
      <c r="O465" s="16">
        <v>18.150941619585698</v>
      </c>
      <c r="P465" s="16">
        <v>19.465544988931466</v>
      </c>
      <c r="Q465" s="16">
        <v>0.62048583773403743</v>
      </c>
      <c r="R465" s="16">
        <v>3.1876109201507545</v>
      </c>
      <c r="S465" s="16">
        <v>91.291900649011609</v>
      </c>
      <c r="T465" s="20" t="s">
        <v>122</v>
      </c>
      <c r="U465" s="10">
        <v>4</v>
      </c>
      <c r="V465" s="20" t="s">
        <v>144</v>
      </c>
      <c r="W465" s="10">
        <v>4</v>
      </c>
      <c r="X465" s="20" t="s">
        <v>33</v>
      </c>
      <c r="Y465" s="10">
        <v>3</v>
      </c>
      <c r="Z465" s="20" t="s">
        <v>33</v>
      </c>
      <c r="AA465" s="15">
        <v>3</v>
      </c>
      <c r="AB465" s="11">
        <v>47.828556396809766</v>
      </c>
      <c r="AC465" s="10">
        <v>47.328476580093017</v>
      </c>
      <c r="AD465" s="19">
        <v>4.8429670230972164</v>
      </c>
      <c r="AE465" s="12">
        <v>1815.0941619585697</v>
      </c>
      <c r="AF465" s="10">
        <v>1801.5663550356303</v>
      </c>
      <c r="AG465" s="10">
        <v>1297.7029992620978</v>
      </c>
      <c r="AH465" s="10">
        <v>1217.0374342734808</v>
      </c>
      <c r="AI465" s="10">
        <v>3.1371457340618787</v>
      </c>
      <c r="AJ465" s="10"/>
      <c r="AK465" s="10"/>
      <c r="AL465" s="10"/>
      <c r="AM465" s="10"/>
      <c r="AN465" s="10">
        <v>12.100627746390465</v>
      </c>
      <c r="AO465" s="10">
        <v>6.128462987900626</v>
      </c>
      <c r="AP465" s="10">
        <v>10.083920994834685</v>
      </c>
      <c r="AQ465" s="10">
        <v>114.66</v>
      </c>
      <c r="AR465" s="10"/>
      <c r="AS465" s="10"/>
      <c r="AT465" s="10">
        <v>2.3722902339124183</v>
      </c>
      <c r="AU465" s="10">
        <v>1</v>
      </c>
      <c r="AV465" s="16"/>
      <c r="AW465" s="19">
        <v>270.23495325534452</v>
      </c>
      <c r="AX465" s="1" t="s">
        <v>120</v>
      </c>
      <c r="AY465" s="23">
        <v>75.546981627296603</v>
      </c>
      <c r="AZ465" s="18">
        <v>100</v>
      </c>
      <c r="BA465" s="18">
        <v>0</v>
      </c>
      <c r="BB465" s="18">
        <v>0</v>
      </c>
      <c r="BC465" s="18">
        <v>100</v>
      </c>
      <c r="BD465" s="18">
        <v>0</v>
      </c>
      <c r="BE465" s="18">
        <v>0</v>
      </c>
      <c r="BF465" s="24">
        <v>47.828556396809766</v>
      </c>
      <c r="BG465" s="24">
        <v>47.328476580093017</v>
      </c>
      <c r="BH465" s="24">
        <v>4.8429670230972164</v>
      </c>
      <c r="BI465" s="21"/>
      <c r="BJ465" s="25">
        <f t="shared" ca="1" si="53"/>
        <v>1</v>
      </c>
      <c r="BK465" s="24">
        <f t="shared" ca="1" si="54"/>
        <v>8.9441672452913767</v>
      </c>
      <c r="BL465" s="23">
        <f t="shared" si="51"/>
        <v>4.0207957485947183</v>
      </c>
      <c r="BM465" s="23">
        <f t="shared" ca="1" si="55"/>
        <v>3.1097838405782579</v>
      </c>
      <c r="BN465" s="22">
        <f t="shared" si="52"/>
        <v>2.7994538832481775</v>
      </c>
      <c r="BP465" s="2"/>
    </row>
    <row r="466" spans="1:68" x14ac:dyDescent="0.2">
      <c r="A466"/>
      <c r="B466"/>
      <c r="C466">
        <v>1.23285</v>
      </c>
      <c r="D466">
        <v>-0.28466999999999998</v>
      </c>
      <c r="E466">
        <v>0.14888000000000001</v>
      </c>
      <c r="F466">
        <v>1.97373</v>
      </c>
      <c r="G466">
        <v>1.8507800000000001</v>
      </c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0"/>
      <c r="U466" s="10"/>
      <c r="V466" s="20"/>
      <c r="W466" s="10"/>
      <c r="X466" s="20"/>
      <c r="Y466" s="10"/>
      <c r="Z466" s="20"/>
      <c r="AA466" s="15"/>
      <c r="AB466" s="11"/>
      <c r="AC466" s="10"/>
      <c r="AD466" s="19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19"/>
      <c r="AY466" s="23"/>
      <c r="AZ466" s="18"/>
      <c r="BA466" s="18"/>
      <c r="BB466" s="18"/>
      <c r="BC466" s="18"/>
      <c r="BD466" s="18"/>
      <c r="BE466" s="18"/>
      <c r="BF466" s="24"/>
      <c r="BG466" s="24"/>
      <c r="BH466" s="24"/>
      <c r="BI466" s="21"/>
      <c r="BJ466" s="25"/>
      <c r="BK466" s="24"/>
      <c r="BL466" s="23"/>
      <c r="BM466" s="23"/>
      <c r="BN466" s="22"/>
      <c r="BP466" s="2"/>
    </row>
    <row r="467" spans="1:68" x14ac:dyDescent="0.2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0"/>
      <c r="U467" s="10"/>
      <c r="V467" s="20"/>
      <c r="W467" s="10"/>
      <c r="X467" s="20"/>
      <c r="Y467" s="10"/>
      <c r="Z467" s="20"/>
      <c r="AA467" s="15"/>
      <c r="AB467" s="11"/>
      <c r="AC467" s="10"/>
      <c r="AD467" s="19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19"/>
      <c r="AY467" s="23"/>
      <c r="AZ467" s="18"/>
      <c r="BA467" s="18"/>
      <c r="BB467" s="18"/>
      <c r="BC467" s="18"/>
      <c r="BD467" s="18"/>
      <c r="BE467" s="18"/>
      <c r="BF467" s="24"/>
      <c r="BG467" s="24"/>
      <c r="BH467" s="24"/>
      <c r="BI467" s="21"/>
      <c r="BJ467" s="25"/>
      <c r="BK467" s="24"/>
      <c r="BL467" s="23"/>
      <c r="BM467" s="23"/>
      <c r="BN467" s="22"/>
      <c r="BP467" s="2"/>
    </row>
    <row r="468" spans="1:68" x14ac:dyDescent="0.2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0"/>
      <c r="U468" s="10"/>
      <c r="V468" s="20"/>
      <c r="W468" s="10"/>
      <c r="X468" s="20"/>
      <c r="Y468" s="10"/>
      <c r="Z468" s="20"/>
      <c r="AA468" s="15"/>
      <c r="AB468" s="11"/>
      <c r="AC468" s="10"/>
      <c r="AD468" s="19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19"/>
      <c r="AY468" s="23"/>
      <c r="AZ468" s="18"/>
      <c r="BA468" s="18"/>
      <c r="BB468" s="18"/>
      <c r="BC468" s="18"/>
      <c r="BD468" s="18"/>
      <c r="BE468" s="18"/>
      <c r="BF468" s="24"/>
      <c r="BG468" s="24"/>
      <c r="BH468" s="24"/>
      <c r="BI468" s="21"/>
      <c r="BJ468" s="25"/>
      <c r="BK468" s="24"/>
      <c r="BL468" s="23"/>
      <c r="BM468" s="23"/>
      <c r="BN468" s="22"/>
      <c r="BP468" s="2"/>
    </row>
    <row r="469" spans="1:68" x14ac:dyDescent="0.2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0"/>
      <c r="U469" s="10"/>
      <c r="V469" s="20"/>
      <c r="W469" s="10"/>
      <c r="X469" s="20"/>
      <c r="Y469" s="10"/>
      <c r="Z469" s="20"/>
      <c r="AA469" s="15"/>
      <c r="AB469" s="11"/>
      <c r="AC469" s="10"/>
      <c r="AD469" s="19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19"/>
      <c r="AY469" s="23"/>
      <c r="AZ469" s="18"/>
      <c r="BA469" s="18"/>
      <c r="BB469" s="18"/>
      <c r="BC469" s="18"/>
      <c r="BD469" s="18"/>
      <c r="BE469" s="18"/>
      <c r="BF469" s="24"/>
      <c r="BG469" s="24"/>
      <c r="BH469" s="24"/>
      <c r="BI469" s="21"/>
      <c r="BJ469" s="25"/>
      <c r="BK469" s="24"/>
      <c r="BL469" s="23"/>
      <c r="BM469" s="23"/>
      <c r="BN469" s="22"/>
      <c r="BP469" s="2"/>
    </row>
    <row r="470" spans="1:68" x14ac:dyDescent="0.2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0"/>
      <c r="U470" s="10"/>
      <c r="V470" s="20"/>
      <c r="W470" s="10"/>
      <c r="X470" s="20"/>
      <c r="Y470" s="10"/>
      <c r="Z470" s="20"/>
      <c r="AA470" s="15"/>
      <c r="AB470" s="11"/>
      <c r="AC470" s="10"/>
      <c r="AD470" s="19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19"/>
      <c r="AY470" s="23"/>
      <c r="AZ470" s="18"/>
      <c r="BA470" s="18"/>
      <c r="BB470" s="18"/>
      <c r="BC470" s="18"/>
      <c r="BD470" s="18"/>
      <c r="BE470" s="18"/>
      <c r="BF470" s="24"/>
      <c r="BG470" s="24"/>
      <c r="BH470" s="24"/>
      <c r="BI470" s="21"/>
      <c r="BJ470" s="25"/>
      <c r="BK470" s="24"/>
      <c r="BL470" s="23"/>
      <c r="BM470" s="23"/>
      <c r="BN470" s="22"/>
      <c r="BP470" s="2"/>
    </row>
    <row r="471" spans="1:68" x14ac:dyDescent="0.2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0"/>
      <c r="U471" s="10"/>
      <c r="V471" s="20"/>
      <c r="W471" s="10"/>
      <c r="X471" s="20"/>
      <c r="Y471" s="10"/>
      <c r="Z471" s="20"/>
      <c r="AA471" s="15"/>
      <c r="AB471" s="11"/>
      <c r="AC471" s="10"/>
      <c r="AD471" s="19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19"/>
      <c r="AY471" s="23"/>
      <c r="AZ471" s="18"/>
      <c r="BA471" s="18"/>
      <c r="BB471" s="18"/>
      <c r="BC471" s="18"/>
      <c r="BD471" s="18"/>
      <c r="BE471" s="18"/>
      <c r="BF471" s="24"/>
      <c r="BG471" s="24"/>
      <c r="BH471" s="24"/>
      <c r="BI471" s="21"/>
      <c r="BJ471" s="25"/>
      <c r="BK471" s="24"/>
      <c r="BL471" s="23"/>
      <c r="BM471" s="23"/>
      <c r="BN471" s="22"/>
      <c r="BP471" s="2"/>
    </row>
    <row r="472" spans="1:68" x14ac:dyDescent="0.2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0"/>
      <c r="U472" s="10"/>
      <c r="V472" s="20"/>
      <c r="W472" s="10"/>
      <c r="X472" s="20"/>
      <c r="Y472" s="10"/>
      <c r="Z472" s="20"/>
      <c r="AA472" s="15"/>
      <c r="AB472" s="11"/>
      <c r="AC472" s="10"/>
      <c r="AD472" s="19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19"/>
      <c r="AY472" s="23"/>
      <c r="AZ472" s="18"/>
      <c r="BA472" s="18"/>
      <c r="BB472" s="18"/>
      <c r="BC472" s="18"/>
      <c r="BD472" s="18"/>
      <c r="BE472" s="18"/>
      <c r="BF472" s="24"/>
      <c r="BG472" s="24"/>
      <c r="BH472" s="24"/>
      <c r="BI472" s="21"/>
      <c r="BJ472" s="25"/>
      <c r="BK472" s="24"/>
      <c r="BL472" s="23"/>
      <c r="BM472" s="23"/>
      <c r="BN472" s="22"/>
      <c r="BP472" s="2"/>
    </row>
    <row r="473" spans="1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0"/>
      <c r="U473" s="10"/>
      <c r="V473" s="20"/>
      <c r="W473" s="10"/>
      <c r="X473" s="20"/>
      <c r="Y473" s="10"/>
      <c r="Z473" s="20"/>
      <c r="AA473" s="15"/>
      <c r="AB473" s="11"/>
      <c r="AC473" s="10"/>
      <c r="AD473" s="19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19"/>
      <c r="AY473" s="23"/>
      <c r="AZ473" s="18"/>
      <c r="BA473" s="18"/>
      <c r="BB473" s="18"/>
      <c r="BC473" s="18"/>
      <c r="BD473" s="18"/>
      <c r="BE473" s="18"/>
      <c r="BF473" s="24"/>
      <c r="BG473" s="24"/>
      <c r="BH473" s="24"/>
      <c r="BI473" s="21"/>
      <c r="BJ473" s="25"/>
      <c r="BK473" s="24"/>
      <c r="BL473" s="23"/>
      <c r="BM473" s="23"/>
      <c r="BN473" s="22"/>
      <c r="BP473" s="2"/>
    </row>
    <row r="474" spans="1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0"/>
      <c r="U474" s="10"/>
      <c r="V474" s="20"/>
      <c r="W474" s="10"/>
      <c r="X474" s="20"/>
      <c r="Y474" s="10"/>
      <c r="Z474" s="20"/>
      <c r="AA474" s="15"/>
      <c r="AB474" s="11"/>
      <c r="AC474" s="10"/>
      <c r="AD474" s="19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19"/>
      <c r="AY474" s="23"/>
      <c r="AZ474" s="18"/>
      <c r="BA474" s="18"/>
      <c r="BB474" s="18"/>
      <c r="BC474" s="18"/>
      <c r="BD474" s="18"/>
      <c r="BE474" s="18"/>
      <c r="BF474" s="24"/>
      <c r="BG474" s="24"/>
      <c r="BH474" s="24"/>
      <c r="BI474" s="21"/>
      <c r="BJ474" s="25"/>
      <c r="BK474" s="24"/>
      <c r="BL474" s="23"/>
      <c r="BM474" s="23"/>
      <c r="BN474" s="22"/>
      <c r="BP474" s="2"/>
    </row>
    <row r="475" spans="1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0"/>
      <c r="U475" s="10"/>
      <c r="V475" s="20"/>
      <c r="W475" s="10"/>
      <c r="X475" s="20"/>
      <c r="Y475" s="10"/>
      <c r="Z475" s="20"/>
      <c r="AA475" s="15"/>
      <c r="AB475" s="11"/>
      <c r="AC475" s="10"/>
      <c r="AD475" s="19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19"/>
      <c r="AY475" s="23"/>
      <c r="AZ475" s="18"/>
      <c r="BA475" s="18"/>
      <c r="BB475" s="18"/>
      <c r="BC475" s="18"/>
      <c r="BD475" s="18"/>
      <c r="BE475" s="18"/>
      <c r="BF475" s="24"/>
      <c r="BG475" s="24"/>
      <c r="BH475" s="24"/>
      <c r="BI475" s="21"/>
      <c r="BJ475" s="25"/>
      <c r="BK475" s="24"/>
      <c r="BL475" s="23"/>
      <c r="BM475" s="23"/>
      <c r="BN475" s="22"/>
      <c r="BP475" s="2"/>
    </row>
    <row r="476" spans="1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0"/>
      <c r="U476" s="10"/>
      <c r="V476" s="20"/>
      <c r="W476" s="10"/>
      <c r="X476" s="20"/>
      <c r="Y476" s="10"/>
      <c r="Z476" s="20"/>
      <c r="AA476" s="15"/>
      <c r="AB476" s="11"/>
      <c r="AC476" s="10"/>
      <c r="AD476" s="19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19"/>
      <c r="AY476" s="23"/>
      <c r="AZ476" s="18"/>
      <c r="BA476" s="18"/>
      <c r="BB476" s="18"/>
      <c r="BC476" s="18"/>
      <c r="BD476" s="18"/>
      <c r="BE476" s="18"/>
      <c r="BF476" s="24"/>
      <c r="BG476" s="24"/>
      <c r="BH476" s="24"/>
      <c r="BI476" s="21"/>
      <c r="BJ476" s="25"/>
      <c r="BK476" s="24"/>
      <c r="BL476" s="23"/>
      <c r="BM476" s="23"/>
      <c r="BN476" s="22"/>
      <c r="BP476" s="2"/>
    </row>
    <row r="477" spans="1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0"/>
      <c r="U477" s="10"/>
      <c r="V477" s="20"/>
      <c r="W477" s="10"/>
      <c r="X477" s="20"/>
      <c r="Y477" s="10"/>
      <c r="Z477" s="20"/>
      <c r="AA477" s="15"/>
      <c r="AB477" s="11"/>
      <c r="AC477" s="10"/>
      <c r="AD477" s="19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19"/>
      <c r="AY477" s="23"/>
      <c r="AZ477" s="18"/>
      <c r="BA477" s="18"/>
      <c r="BB477" s="18"/>
      <c r="BC477" s="18"/>
      <c r="BD477" s="18"/>
      <c r="BE477" s="18"/>
      <c r="BF477" s="24"/>
      <c r="BG477" s="24"/>
      <c r="BH477" s="24"/>
      <c r="BI477" s="21"/>
      <c r="BJ477" s="25"/>
      <c r="BK477" s="24"/>
      <c r="BL477" s="23"/>
      <c r="BM477" s="23"/>
      <c r="BN477" s="22"/>
      <c r="BP477" s="2"/>
    </row>
    <row r="478" spans="1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0"/>
      <c r="U478" s="10"/>
      <c r="V478" s="20"/>
      <c r="W478" s="10"/>
      <c r="X478" s="20"/>
      <c r="Y478" s="10"/>
      <c r="Z478" s="20"/>
      <c r="AA478" s="15"/>
      <c r="AB478" s="11"/>
      <c r="AC478" s="10"/>
      <c r="AD478" s="19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19"/>
      <c r="AY478" s="23"/>
      <c r="AZ478" s="18"/>
      <c r="BA478" s="18"/>
      <c r="BB478" s="18"/>
      <c r="BC478" s="18"/>
      <c r="BD478" s="18"/>
      <c r="BE478" s="18"/>
      <c r="BF478" s="24"/>
      <c r="BG478" s="24"/>
      <c r="BH478" s="24"/>
      <c r="BI478" s="21"/>
      <c r="BJ478" s="25"/>
      <c r="BK478" s="24"/>
      <c r="BL478" s="23"/>
      <c r="BM478" s="23"/>
      <c r="BN478" s="22"/>
      <c r="BP478" s="2"/>
    </row>
    <row r="479" spans="1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0"/>
      <c r="U479" s="10"/>
      <c r="V479" s="20"/>
      <c r="W479" s="10"/>
      <c r="X479" s="20"/>
      <c r="Y479" s="10"/>
      <c r="Z479" s="20"/>
      <c r="AA479" s="15"/>
      <c r="AB479" s="11"/>
      <c r="AC479" s="10"/>
      <c r="AD479" s="19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19"/>
      <c r="AY479" s="23"/>
      <c r="AZ479" s="18"/>
      <c r="BA479" s="18"/>
      <c r="BB479" s="18"/>
      <c r="BC479" s="18"/>
      <c r="BD479" s="18"/>
      <c r="BE479" s="18"/>
      <c r="BF479" s="24"/>
      <c r="BG479" s="24"/>
      <c r="BH479" s="24"/>
      <c r="BI479" s="21"/>
      <c r="BJ479" s="25"/>
      <c r="BK479" s="24"/>
      <c r="BL479" s="23"/>
      <c r="BM479" s="23"/>
      <c r="BN479" s="22"/>
      <c r="BP479" s="2"/>
    </row>
    <row r="480" spans="1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0"/>
      <c r="U480" s="10"/>
      <c r="V480" s="20"/>
      <c r="W480" s="10"/>
      <c r="X480" s="20"/>
      <c r="Y480" s="10"/>
      <c r="Z480" s="20"/>
      <c r="AA480" s="15"/>
      <c r="AB480" s="11"/>
      <c r="AC480" s="10"/>
      <c r="AD480" s="19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19"/>
      <c r="AY480" s="23"/>
      <c r="AZ480" s="18"/>
      <c r="BA480" s="18"/>
      <c r="BB480" s="18"/>
      <c r="BC480" s="18"/>
      <c r="BD480" s="18"/>
      <c r="BE480" s="18"/>
      <c r="BF480" s="24"/>
      <c r="BG480" s="24"/>
      <c r="BH480" s="24"/>
      <c r="BI480" s="21"/>
      <c r="BJ480" s="25"/>
      <c r="BK480" s="24"/>
      <c r="BL480" s="23"/>
      <c r="BM480" s="23"/>
      <c r="BN480" s="22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0"/>
      <c r="U481" s="10"/>
      <c r="V481" s="20"/>
      <c r="W481" s="10"/>
      <c r="X481" s="20"/>
      <c r="Y481" s="10"/>
      <c r="Z481" s="20"/>
      <c r="AA481" s="15"/>
      <c r="AB481" s="11"/>
      <c r="AC481" s="10"/>
      <c r="AD481" s="19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19"/>
      <c r="AY481" s="23"/>
      <c r="AZ481" s="18"/>
      <c r="BA481" s="18"/>
      <c r="BB481" s="18"/>
      <c r="BC481" s="18"/>
      <c r="BD481" s="18"/>
      <c r="BE481" s="18"/>
      <c r="BF481" s="24"/>
      <c r="BG481" s="24"/>
      <c r="BH481" s="24"/>
      <c r="BI481" s="21"/>
      <c r="BJ481" s="25"/>
      <c r="BK481" s="24"/>
      <c r="BL481" s="23"/>
      <c r="BM481" s="23"/>
      <c r="BN481" s="22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0"/>
      <c r="U482" s="10"/>
      <c r="V482" s="20"/>
      <c r="W482" s="10"/>
      <c r="X482" s="20"/>
      <c r="Y482" s="10"/>
      <c r="Z482" s="20"/>
      <c r="AA482" s="15"/>
      <c r="AB482" s="11"/>
      <c r="AC482" s="10"/>
      <c r="AD482" s="19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19"/>
      <c r="AY482" s="23"/>
      <c r="AZ482" s="18"/>
      <c r="BA482" s="18"/>
      <c r="BB482" s="18"/>
      <c r="BC482" s="18"/>
      <c r="BD482" s="18"/>
      <c r="BE482" s="18"/>
      <c r="BF482" s="24"/>
      <c r="BG482" s="24"/>
      <c r="BH482" s="24"/>
      <c r="BI482" s="21"/>
      <c r="BJ482" s="25"/>
      <c r="BK482" s="24"/>
      <c r="BL482" s="23"/>
      <c r="BM482" s="23"/>
      <c r="BN482" s="22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0"/>
      <c r="U483" s="10"/>
      <c r="V483" s="20"/>
      <c r="W483" s="10"/>
      <c r="X483" s="20"/>
      <c r="Y483" s="10"/>
      <c r="Z483" s="20"/>
      <c r="AA483" s="15"/>
      <c r="AB483" s="11"/>
      <c r="AC483" s="10"/>
      <c r="AD483" s="19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19"/>
      <c r="AY483" s="23"/>
      <c r="AZ483" s="18"/>
      <c r="BA483" s="18"/>
      <c r="BB483" s="18"/>
      <c r="BC483" s="18"/>
      <c r="BD483" s="18"/>
      <c r="BE483" s="18"/>
      <c r="BF483" s="24"/>
      <c r="BG483" s="24"/>
      <c r="BH483" s="24"/>
      <c r="BI483" s="21"/>
      <c r="BJ483" s="25"/>
      <c r="BK483" s="24"/>
      <c r="BL483" s="23"/>
      <c r="BM483" s="23"/>
      <c r="BN483" s="22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0"/>
      <c r="U484" s="10"/>
      <c r="V484" s="20"/>
      <c r="W484" s="10"/>
      <c r="X484" s="20"/>
      <c r="Y484" s="10"/>
      <c r="Z484" s="20"/>
      <c r="AA484" s="15"/>
      <c r="AB484" s="11"/>
      <c r="AC484" s="10"/>
      <c r="AD484" s="19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19"/>
      <c r="AY484" s="23"/>
      <c r="AZ484" s="18"/>
      <c r="BA484" s="18"/>
      <c r="BB484" s="18"/>
      <c r="BC484" s="18"/>
      <c r="BD484" s="18"/>
      <c r="BE484" s="18"/>
      <c r="BF484" s="24"/>
      <c r="BG484" s="24"/>
      <c r="BH484" s="24"/>
      <c r="BI484" s="21"/>
      <c r="BJ484" s="25"/>
      <c r="BK484" s="24"/>
      <c r="BL484" s="23"/>
      <c r="BM484" s="23"/>
      <c r="BN484" s="22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0"/>
      <c r="U485" s="10"/>
      <c r="V485" s="20"/>
      <c r="W485" s="10"/>
      <c r="X485" s="20"/>
      <c r="Y485" s="10"/>
      <c r="Z485" s="20"/>
      <c r="AA485" s="15"/>
      <c r="AB485" s="11"/>
      <c r="AC485" s="10"/>
      <c r="AD485" s="19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19"/>
      <c r="AY485" s="23"/>
      <c r="AZ485" s="18"/>
      <c r="BA485" s="18"/>
      <c r="BB485" s="18"/>
      <c r="BC485" s="18"/>
      <c r="BD485" s="18"/>
      <c r="BE485" s="18"/>
      <c r="BF485" s="24"/>
      <c r="BG485" s="24"/>
      <c r="BH485" s="24"/>
      <c r="BI485" s="21"/>
      <c r="BJ485" s="25"/>
      <c r="BK485" s="24"/>
      <c r="BL485" s="23"/>
      <c r="BM485" s="23"/>
      <c r="BN485" s="22"/>
      <c r="BP485" s="2"/>
    </row>
    <row r="486" spans="9:68" x14ac:dyDescent="0.2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0"/>
      <c r="U486" s="10"/>
      <c r="V486" s="20"/>
      <c r="W486" s="10"/>
      <c r="X486" s="20"/>
      <c r="Y486" s="10"/>
      <c r="Z486" s="20"/>
      <c r="AA486" s="15"/>
      <c r="AB486" s="11"/>
      <c r="AC486" s="10"/>
      <c r="AD486" s="19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19"/>
      <c r="AY486" s="23"/>
      <c r="AZ486" s="18"/>
      <c r="BA486" s="18"/>
      <c r="BB486" s="18"/>
      <c r="BC486" s="18"/>
      <c r="BD486" s="18"/>
      <c r="BE486" s="18"/>
      <c r="BF486" s="24"/>
      <c r="BG486" s="24"/>
      <c r="BH486" s="24"/>
      <c r="BI486" s="21"/>
      <c r="BJ486" s="25"/>
      <c r="BK486" s="24"/>
      <c r="BL486" s="23"/>
      <c r="BM486" s="23"/>
      <c r="BN486" s="22"/>
      <c r="BP486" s="2"/>
    </row>
    <row r="487" spans="9:68" x14ac:dyDescent="0.2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0"/>
      <c r="U487" s="10"/>
      <c r="V487" s="20"/>
      <c r="W487" s="10"/>
      <c r="X487" s="20"/>
      <c r="Y487" s="10"/>
      <c r="Z487" s="20"/>
      <c r="AA487" s="15"/>
      <c r="AB487" s="11"/>
      <c r="AC487" s="10"/>
      <c r="AD487" s="19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19"/>
      <c r="AY487" s="23"/>
      <c r="AZ487" s="18"/>
      <c r="BA487" s="18"/>
      <c r="BB487" s="18"/>
      <c r="BC487" s="18"/>
      <c r="BD487" s="18"/>
      <c r="BE487" s="18"/>
      <c r="BF487" s="24"/>
      <c r="BG487" s="24"/>
      <c r="BH487" s="24"/>
      <c r="BI487" s="21"/>
      <c r="BJ487" s="25"/>
      <c r="BK487" s="24"/>
      <c r="BL487" s="23"/>
      <c r="BM487" s="23"/>
      <c r="BN487" s="22"/>
      <c r="BP487" s="2"/>
    </row>
    <row r="488" spans="9:68" x14ac:dyDescent="0.2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0"/>
      <c r="U488" s="10"/>
      <c r="V488" s="20"/>
      <c r="W488" s="10"/>
      <c r="X488" s="20"/>
      <c r="Y488" s="10"/>
      <c r="Z488" s="20"/>
      <c r="AA488" s="15"/>
      <c r="AB488" s="11"/>
      <c r="AC488" s="10"/>
      <c r="AD488" s="19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19"/>
      <c r="AY488" s="23"/>
      <c r="AZ488" s="18"/>
      <c r="BA488" s="18"/>
      <c r="BB488" s="18"/>
      <c r="BC488" s="18"/>
      <c r="BD488" s="18"/>
      <c r="BE488" s="18"/>
      <c r="BF488" s="24"/>
      <c r="BG488" s="24"/>
      <c r="BH488" s="24"/>
      <c r="BI488" s="21"/>
      <c r="BJ488" s="25"/>
      <c r="BK488" s="24"/>
      <c r="BL488" s="23"/>
      <c r="BM488" s="23"/>
      <c r="BN488" s="22"/>
      <c r="BP488" s="2"/>
    </row>
    <row r="489" spans="9:68" x14ac:dyDescent="0.2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0"/>
      <c r="U489" s="10"/>
      <c r="V489" s="20"/>
      <c r="W489" s="10"/>
      <c r="X489" s="20"/>
      <c r="Y489" s="10"/>
      <c r="Z489" s="20"/>
      <c r="AA489" s="15"/>
      <c r="AB489" s="11"/>
      <c r="AC489" s="10"/>
      <c r="AD489" s="19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19"/>
      <c r="AY489" s="23"/>
      <c r="AZ489" s="18"/>
      <c r="BA489" s="18"/>
      <c r="BB489" s="18"/>
      <c r="BC489" s="18"/>
      <c r="BD489" s="18"/>
      <c r="BE489" s="18"/>
      <c r="BF489" s="24"/>
      <c r="BG489" s="24"/>
      <c r="BH489" s="24"/>
      <c r="BI489" s="21"/>
      <c r="BJ489" s="25"/>
      <c r="BK489" s="24"/>
      <c r="BL489" s="23"/>
      <c r="BM489" s="23"/>
      <c r="BN489" s="22"/>
      <c r="BP489" s="2"/>
    </row>
    <row r="490" spans="9:68" x14ac:dyDescent="0.2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0"/>
      <c r="U490" s="10"/>
      <c r="V490" s="20"/>
      <c r="W490" s="10"/>
      <c r="X490" s="20"/>
      <c r="Y490" s="10"/>
      <c r="Z490" s="20"/>
      <c r="AA490" s="15"/>
      <c r="AB490" s="11"/>
      <c r="AC490" s="10"/>
      <c r="AD490" s="19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19"/>
      <c r="AY490" s="23"/>
      <c r="AZ490" s="18"/>
      <c r="BA490" s="18"/>
      <c r="BB490" s="18"/>
      <c r="BC490" s="18"/>
      <c r="BD490" s="18"/>
      <c r="BE490" s="18"/>
      <c r="BF490" s="24"/>
      <c r="BG490" s="24"/>
      <c r="BH490" s="24"/>
      <c r="BI490" s="21"/>
      <c r="BJ490" s="25"/>
      <c r="BK490" s="24"/>
      <c r="BL490" s="23"/>
      <c r="BM490" s="23"/>
      <c r="BN490" s="22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17"/>
      <c r="J583" s="16"/>
      <c r="K583" s="16"/>
      <c r="L583" s="16"/>
      <c r="M583" s="16"/>
      <c r="N583" s="10"/>
      <c r="O583" s="10"/>
      <c r="P583" s="9"/>
      <c r="Q583" s="9"/>
      <c r="R583" s="9"/>
      <c r="S583" s="9"/>
      <c r="U583" s="15"/>
      <c r="W583" s="2"/>
      <c r="X583" s="2"/>
      <c r="Y583" s="2"/>
      <c r="Z583" s="2"/>
      <c r="AA583" s="2"/>
      <c r="AB583" s="14"/>
      <c r="AC583" s="2"/>
      <c r="AD583" s="13"/>
      <c r="AE583" s="12"/>
      <c r="AF583" s="10"/>
      <c r="AG583" s="11"/>
      <c r="AH583" s="9"/>
      <c r="AI583" s="9"/>
      <c r="AJ583" s="9"/>
      <c r="AK583" s="9"/>
      <c r="AL583" s="9"/>
      <c r="AM583" s="10"/>
      <c r="AN583" s="9"/>
      <c r="AO583" s="9"/>
      <c r="AP583" s="10"/>
      <c r="AQ583" s="9"/>
      <c r="AR583" s="8"/>
      <c r="AS583" s="8"/>
      <c r="AT583" s="8"/>
      <c r="AU583" s="8"/>
      <c r="AV583" s="8"/>
      <c r="AW583" s="7"/>
      <c r="BP583" s="2"/>
    </row>
    <row r="584" spans="9:68" x14ac:dyDescent="0.2">
      <c r="I584" s="17"/>
      <c r="J584" s="16"/>
      <c r="K584" s="16"/>
      <c r="L584" s="16"/>
      <c r="M584" s="16"/>
      <c r="N584" s="10"/>
      <c r="O584" s="10"/>
      <c r="P584" s="9"/>
      <c r="Q584" s="9"/>
      <c r="R584" s="9"/>
      <c r="S584" s="9"/>
      <c r="U584" s="15"/>
      <c r="W584" s="2"/>
      <c r="X584" s="2"/>
      <c r="Y584" s="2"/>
      <c r="Z584" s="2"/>
      <c r="AA584" s="2"/>
      <c r="AB584" s="14"/>
      <c r="AC584" s="2"/>
      <c r="AD584" s="13"/>
      <c r="AE584" s="12"/>
      <c r="AF584" s="10"/>
      <c r="AG584" s="11"/>
      <c r="AH584" s="9"/>
      <c r="AI584" s="9"/>
      <c r="AJ584" s="9"/>
      <c r="AK584" s="9"/>
      <c r="AL584" s="9"/>
      <c r="AM584" s="10"/>
      <c r="AN584" s="9"/>
      <c r="AO584" s="9"/>
      <c r="AP584" s="10"/>
      <c r="AQ584" s="9"/>
      <c r="AR584" s="8"/>
      <c r="AS584" s="8"/>
      <c r="AT584" s="8"/>
      <c r="AU584" s="8"/>
      <c r="AV584" s="8"/>
      <c r="AW584" s="7"/>
      <c r="BP584" s="2"/>
    </row>
    <row r="585" spans="9:68" x14ac:dyDescent="0.2">
      <c r="I585" s="17"/>
      <c r="J585" s="16"/>
      <c r="K585" s="16"/>
      <c r="L585" s="16"/>
      <c r="M585" s="16"/>
      <c r="N585" s="10"/>
      <c r="O585" s="10"/>
      <c r="P585" s="9"/>
      <c r="Q585" s="9"/>
      <c r="R585" s="9"/>
      <c r="S585" s="9"/>
      <c r="U585" s="15"/>
      <c r="W585" s="2"/>
      <c r="X585" s="2"/>
      <c r="Y585" s="2"/>
      <c r="Z585" s="2"/>
      <c r="AA585" s="2"/>
      <c r="AB585" s="14"/>
      <c r="AC585" s="2"/>
      <c r="AD585" s="13"/>
      <c r="AE585" s="12"/>
      <c r="AF585" s="10"/>
      <c r="AG585" s="11"/>
      <c r="AH585" s="9"/>
      <c r="AI585" s="9"/>
      <c r="AJ585" s="9"/>
      <c r="AK585" s="9"/>
      <c r="AL585" s="9"/>
      <c r="AM585" s="10"/>
      <c r="AN585" s="9"/>
      <c r="AO585" s="9"/>
      <c r="AP585" s="10"/>
      <c r="AQ585" s="9"/>
      <c r="AR585" s="8"/>
      <c r="AS585" s="8"/>
      <c r="AT585" s="8"/>
      <c r="AU585" s="8"/>
      <c r="AV585" s="8"/>
      <c r="AW585" s="7"/>
      <c r="BP585" s="2"/>
    </row>
    <row r="586" spans="9:68" x14ac:dyDescent="0.2">
      <c r="I586" s="17"/>
      <c r="J586" s="16"/>
      <c r="K586" s="16"/>
      <c r="L586" s="16"/>
      <c r="M586" s="16"/>
      <c r="N586" s="10"/>
      <c r="O586" s="10"/>
      <c r="P586" s="9"/>
      <c r="Q586" s="9"/>
      <c r="R586" s="9"/>
      <c r="S586" s="9"/>
      <c r="U586" s="15"/>
      <c r="W586" s="2"/>
      <c r="X586" s="2"/>
      <c r="Y586" s="2"/>
      <c r="Z586" s="2"/>
      <c r="AA586" s="2"/>
      <c r="AB586" s="14"/>
      <c r="AC586" s="2"/>
      <c r="AD586" s="13"/>
      <c r="AE586" s="12"/>
      <c r="AF586" s="10"/>
      <c r="AG586" s="11"/>
      <c r="AH586" s="9"/>
      <c r="AI586" s="9"/>
      <c r="AJ586" s="9"/>
      <c r="AK586" s="9"/>
      <c r="AL586" s="9"/>
      <c r="AM586" s="10"/>
      <c r="AN586" s="9"/>
      <c r="AO586" s="9"/>
      <c r="AP586" s="10"/>
      <c r="AQ586" s="9"/>
      <c r="AR586" s="8"/>
      <c r="AS586" s="8"/>
      <c r="AT586" s="8"/>
      <c r="AU586" s="8"/>
      <c r="AV586" s="8"/>
      <c r="AW586" s="7"/>
      <c r="BP586" s="2"/>
    </row>
    <row r="587" spans="9:68" x14ac:dyDescent="0.2">
      <c r="I587" s="17"/>
      <c r="J587" s="16"/>
      <c r="K587" s="16"/>
      <c r="L587" s="16"/>
      <c r="M587" s="16"/>
      <c r="N587" s="10"/>
      <c r="O587" s="10"/>
      <c r="P587" s="9"/>
      <c r="Q587" s="9"/>
      <c r="R587" s="9"/>
      <c r="S587" s="9"/>
      <c r="U587" s="15"/>
      <c r="W587" s="2"/>
      <c r="X587" s="2"/>
      <c r="Y587" s="2"/>
      <c r="Z587" s="2"/>
      <c r="AA587" s="2"/>
      <c r="AB587" s="14"/>
      <c r="AC587" s="2"/>
      <c r="AD587" s="13"/>
      <c r="AE587" s="12"/>
      <c r="AF587" s="10"/>
      <c r="AG587" s="11"/>
      <c r="AH587" s="9"/>
      <c r="AI587" s="9"/>
      <c r="AJ587" s="9"/>
      <c r="AK587" s="9"/>
      <c r="AL587" s="9"/>
      <c r="AM587" s="10"/>
      <c r="AN587" s="9"/>
      <c r="AO587" s="9"/>
      <c r="AP587" s="10"/>
      <c r="AQ587" s="9"/>
      <c r="AR587" s="8"/>
      <c r="AS587" s="8"/>
      <c r="AT587" s="8"/>
      <c r="AU587" s="8"/>
      <c r="AV587" s="8"/>
      <c r="AW587" s="7"/>
      <c r="BP587" s="2"/>
    </row>
    <row r="588" spans="9:68" x14ac:dyDescent="0.2">
      <c r="I588" s="17"/>
      <c r="J588" s="16"/>
      <c r="K588" s="16"/>
      <c r="L588" s="16"/>
      <c r="M588" s="16"/>
      <c r="N588" s="10"/>
      <c r="O588" s="10"/>
      <c r="P588" s="9"/>
      <c r="Q588" s="9"/>
      <c r="R588" s="9"/>
      <c r="S588" s="9"/>
      <c r="U588" s="15"/>
      <c r="W588" s="2"/>
      <c r="X588" s="2"/>
      <c r="Y588" s="2"/>
      <c r="Z588" s="2"/>
      <c r="AA588" s="2"/>
      <c r="AB588" s="14"/>
      <c r="AC588" s="2"/>
      <c r="AD588" s="13"/>
      <c r="AE588" s="12"/>
      <c r="AF588" s="10"/>
      <c r="AG588" s="11"/>
      <c r="AH588" s="9"/>
      <c r="AI588" s="9"/>
      <c r="AJ588" s="9"/>
      <c r="AK588" s="9"/>
      <c r="AL588" s="9"/>
      <c r="AM588" s="10"/>
      <c r="AN588" s="9"/>
      <c r="AO588" s="9"/>
      <c r="AP588" s="10"/>
      <c r="AQ588" s="9"/>
      <c r="AR588" s="8"/>
      <c r="AS588" s="8"/>
      <c r="AT588" s="8"/>
      <c r="AU588" s="8"/>
      <c r="AV588" s="8"/>
      <c r="AW588" s="7"/>
      <c r="BP588" s="2"/>
    </row>
    <row r="589" spans="9:68" x14ac:dyDescent="0.2">
      <c r="I589" s="17"/>
      <c r="J589" s="16"/>
      <c r="K589" s="16"/>
      <c r="L589" s="16"/>
      <c r="M589" s="16"/>
      <c r="N589" s="10"/>
      <c r="O589" s="10"/>
      <c r="P589" s="9"/>
      <c r="Q589" s="9"/>
      <c r="R589" s="9"/>
      <c r="S589" s="9"/>
      <c r="U589" s="15"/>
      <c r="W589" s="2"/>
      <c r="X589" s="2"/>
      <c r="Y589" s="2"/>
      <c r="Z589" s="2"/>
      <c r="AA589" s="2"/>
      <c r="AB589" s="14"/>
      <c r="AC589" s="2"/>
      <c r="AD589" s="13"/>
      <c r="AE589" s="12"/>
      <c r="AF589" s="10"/>
      <c r="AG589" s="11"/>
      <c r="AH589" s="9"/>
      <c r="AI589" s="9"/>
      <c r="AJ589" s="9"/>
      <c r="AK589" s="9"/>
      <c r="AL589" s="9"/>
      <c r="AM589" s="10"/>
      <c r="AN589" s="9"/>
      <c r="AO589" s="9"/>
      <c r="AP589" s="10"/>
      <c r="AQ589" s="9"/>
      <c r="AR589" s="8"/>
      <c r="AS589" s="8"/>
      <c r="AT589" s="8"/>
      <c r="AU589" s="8"/>
      <c r="AV589" s="8"/>
      <c r="AW589" s="7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4"/>
      <c r="V594" s="1"/>
      <c r="Z594" s="2"/>
      <c r="AB594" s="6"/>
      <c r="AD594" s="5"/>
      <c r="BP594" s="2"/>
    </row>
    <row r="595" spans="9:68" x14ac:dyDescent="0.2">
      <c r="I595" s="4"/>
      <c r="V595" s="1"/>
      <c r="Z595" s="2"/>
      <c r="BP595" s="2"/>
    </row>
    <row r="596" spans="9:68" x14ac:dyDescent="0.2">
      <c r="I596" s="4"/>
      <c r="V596" s="1"/>
      <c r="Z596" s="2"/>
      <c r="BP596" s="2"/>
    </row>
    <row r="597" spans="9:68" x14ac:dyDescent="0.2">
      <c r="I597" s="4"/>
      <c r="V597" s="1"/>
      <c r="Z597" s="2"/>
      <c r="BP597" s="2"/>
    </row>
    <row r="598" spans="9:68" x14ac:dyDescent="0.2">
      <c r="I598" s="4"/>
      <c r="V598" s="1"/>
      <c r="Z598" s="2"/>
    </row>
    <row r="599" spans="9:68" x14ac:dyDescent="0.2">
      <c r="I599" s="4"/>
      <c r="V599" s="1"/>
      <c r="Z599" s="2"/>
    </row>
    <row r="600" spans="9:68" x14ac:dyDescent="0.2">
      <c r="I600" s="4"/>
      <c r="V600" s="1"/>
      <c r="Z600" s="2"/>
    </row>
    <row r="601" spans="9:68" x14ac:dyDescent="0.2">
      <c r="I601" s="4"/>
      <c r="V601" s="1"/>
      <c r="Z601" s="2"/>
    </row>
    <row r="602" spans="9:68" x14ac:dyDescent="0.2">
      <c r="I602" s="4"/>
      <c r="V602" s="1"/>
      <c r="Z602" s="2"/>
    </row>
    <row r="603" spans="9:68" x14ac:dyDescent="0.2">
      <c r="I603" s="4"/>
      <c r="V603" s="1"/>
      <c r="Z603" s="2"/>
    </row>
    <row r="604" spans="9:68" x14ac:dyDescent="0.2">
      <c r="I604" s="4"/>
      <c r="V604" s="1"/>
      <c r="Z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V653" s="1"/>
      <c r="Z653" s="2"/>
    </row>
    <row r="654" spans="9:26" x14ac:dyDescent="0.2">
      <c r="V654" s="1"/>
      <c r="Z654" s="2"/>
    </row>
    <row r="655" spans="9:26" x14ac:dyDescent="0.2">
      <c r="V655" s="1"/>
      <c r="Z655" s="2"/>
    </row>
    <row r="656" spans="9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490">
    <cfRule type="cellIs" dxfId="17" priority="14" stopIfTrue="1" operator="between">
      <formula>33</formula>
      <formula>100</formula>
    </cfRule>
  </conditionalFormatting>
  <conditionalFormatting sqref="AC13:AC490">
    <cfRule type="cellIs" dxfId="16" priority="15" stopIfTrue="1" operator="between">
      <formula>33</formula>
      <formula>100</formula>
    </cfRule>
  </conditionalFormatting>
  <conditionalFormatting sqref="AD13:AD490">
    <cfRule type="cellIs" dxfId="15" priority="16" stopIfTrue="1" operator="between">
      <formula>33</formula>
      <formula>100</formula>
    </cfRule>
  </conditionalFormatting>
  <conditionalFormatting sqref="A6">
    <cfRule type="expression" dxfId="14" priority="17" stopIfTrue="1">
      <formula>$C$6=1</formula>
    </cfRule>
  </conditionalFormatting>
  <conditionalFormatting sqref="K14:K490">
    <cfRule type="cellIs" dxfId="13" priority="18" stopIfTrue="1" operator="notEqual">
      <formula>$J$5</formula>
    </cfRule>
  </conditionalFormatting>
  <conditionalFormatting sqref="Y14:Y810 W14:W810 AA14:AA810">
    <cfRule type="cellIs" dxfId="12" priority="5" operator="equal">
      <formula>7</formula>
    </cfRule>
    <cfRule type="cellIs" dxfId="11" priority="7" operator="equal">
      <formula>6</formula>
    </cfRule>
    <cfRule type="cellIs" dxfId="10" priority="9" operator="equal">
      <formula>5</formula>
    </cfRule>
    <cfRule type="cellIs" dxfId="9" priority="11" operator="equal">
      <formula>4</formula>
    </cfRule>
  </conditionalFormatting>
  <conditionalFormatting sqref="U14:U810">
    <cfRule type="cellIs" dxfId="8" priority="2" operator="between">
      <formula>11</formula>
      <formula>12</formula>
    </cfRule>
    <cfRule type="cellIs" dxfId="7" priority="4" operator="between">
      <formula>9</formula>
      <formula>10</formula>
    </cfRule>
    <cfRule type="cellIs" dxfId="6" priority="6" operator="equal">
      <formula>8</formula>
    </cfRule>
    <cfRule type="cellIs" dxfId="5" priority="8" operator="between">
      <formula>6</formula>
      <formula>7</formula>
    </cfRule>
    <cfRule type="cellIs" dxfId="4" priority="10" operator="between">
      <formula>4</formula>
      <formula>5</formula>
    </cfRule>
  </conditionalFormatting>
  <conditionalFormatting sqref="U14:U810 Y14:Y810 W14:W810 AA14:AA810">
    <cfRule type="cellIs" dxfId="3" priority="12" operator="equal">
      <formula>3</formula>
    </cfRule>
    <cfRule type="cellIs" dxfId="2" priority="13" operator="between">
      <formula>1</formula>
      <formula>2</formula>
    </cfRule>
  </conditionalFormatting>
  <conditionalFormatting sqref="Y14:Y810 W14:W810">
    <cfRule type="cellIs" dxfId="1" priority="3" operator="between">
      <formula>8</formula>
      <formula>9</formula>
    </cfRule>
  </conditionalFormatting>
  <conditionalFormatting sqref="K13:K465">
    <cfRule type="cellIs" dxfId="0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785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85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85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86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018C</vt:lpstr>
      <vt:lpstr>019C</vt:lpstr>
      <vt:lpstr>020C</vt:lpstr>
      <vt:lpstr>021C</vt:lpstr>
      <vt:lpstr>'018C'!Print_Area</vt:lpstr>
      <vt:lpstr>'019C'!Print_Area</vt:lpstr>
      <vt:lpstr>'020C'!Print_Area</vt:lpstr>
      <vt:lpstr>'021C'!Print_Area</vt:lpstr>
      <vt:lpstr>'018C'!Print_Titles</vt:lpstr>
      <vt:lpstr>'019C'!Print_Titles</vt:lpstr>
      <vt:lpstr>'020C'!Print_Titles</vt:lpstr>
      <vt:lpstr>'021C'!Print_Titles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2023-04-20T13:23:14Z</dcterms:modified>
</cp:coreProperties>
</file>